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\tra\SHORT030\GRP\WEBYAC\WEB\PORTAL DE TRANSPARENCIA CM\01-ALTOS CARGOS Y OTRO PERSONAL\CAMBIO GOB._2019\GTOS DE VIAJE Y PROTOCO\GASTOS DE VIAJE Y REPRESENTACIÓN\2020-2021\"/>
    </mc:Choice>
  </mc:AlternateContent>
  <bookViews>
    <workbookView xWindow="0" yWindow="0" windowWidth="20730" windowHeight="11760"/>
  </bookViews>
  <sheets>
    <sheet name="protocolarios y representación" sheetId="1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49" i="1"/>
  <c r="I48" i="1"/>
  <c r="I42" i="1"/>
  <c r="I41" i="1"/>
  <c r="I38" i="1"/>
  <c r="I34" i="1"/>
  <c r="I33" i="1"/>
  <c r="I32" i="1"/>
  <c r="I26" i="1"/>
  <c r="I25" i="1"/>
</calcChain>
</file>

<file path=xl/sharedStrings.xml><?xml version="1.0" encoding="utf-8"?>
<sst xmlns="http://schemas.openxmlformats.org/spreadsheetml/2006/main" count="316" uniqueCount="75">
  <si>
    <t>APELLIDO 1</t>
  </si>
  <si>
    <t>APELLIDO 2</t>
  </si>
  <si>
    <t>NOMBRE</t>
  </si>
  <si>
    <t>PUESTO</t>
  </si>
  <si>
    <t>FECHA</t>
  </si>
  <si>
    <t>MOTIVO</t>
  </si>
  <si>
    <t>COMIDAS 
INSTITUCIONALES</t>
  </si>
  <si>
    <t xml:space="preserve">CATERING </t>
  </si>
  <si>
    <t>IMPORTE</t>
  </si>
  <si>
    <t>OTROS (DESCRIBIR CONCEPTO)</t>
  </si>
  <si>
    <t>DESPLAZAMIENTO</t>
  </si>
  <si>
    <t>CONSEJERÍA</t>
  </si>
  <si>
    <t>DISTINCIONES/TROFEOS</t>
  </si>
  <si>
    <t>GASTOS PROTOCOLARIOS Y DE REPRESENTACIÓN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</si>
  <si>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</si>
  <si>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</si>
  <si>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</si>
  <si>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</si>
  <si>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</si>
  <si>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</si>
  <si>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ECONOMÍA, EMPLEO Y COMPETITIVIDAD</t>
  </si>
  <si>
    <t>D.G. DE INDUSTRÍA, ENERGÍA Y MINAS</t>
  </si>
  <si>
    <t>VALLE</t>
  </si>
  <si>
    <t>RODRÍGUEZ</t>
  </si>
  <si>
    <t>DAVID</t>
  </si>
  <si>
    <t>Asistencia a la Comisión Sectorial de la Industria y de la Pyme enel Ministerio de Industria, Comercio y Turismo /ORIGEN: C/ Ramírez de Prado, 5 
DESTINO: Pº Castellana, 158 (ida y vuelta)</t>
  </si>
  <si>
    <t>Asistencia Asamblea de Madrid/ORIGEN: C/ Juán Martín el Empecinado 26
DESTINO:Avda. Pablo Neruda, 140</t>
  </si>
  <si>
    <t>Presentacion Estudio sobre el impacto socioeconomico de la energía eólica./ORIGEN: C/Ramírez de Prado,5bis
DESTINO: pº de la Castellana, 259 (ida y vuelta)</t>
  </si>
  <si>
    <t>Inauguración Congreso Tecnofrío/ORIGEN:C/ José Gutierrez Abascal 2 
DESTINO:C/ Ramírez de Prado, tbis (3 viajes)</t>
  </si>
  <si>
    <t>Clausura Congreso Tecnofrío/ORIGEN: C/ Ramírez de Prado, 5 bis 
DESTINO: C/ José Gutiérrez Abascal, 2</t>
  </si>
  <si>
    <t xml:space="preserve">Reunión con Red Eléctrica/ORIGEN: Pº Conde de los Gaitanes 177 -Alcobendas
DESTINO: C/ Ramírez de Prado, 5bis </t>
  </si>
  <si>
    <t>NOTARIO FENERCOM/ORIGEN:C/ Ramírez de Prado, 5 bis - Madrid
DESTINO:C/ Raimundo Fernández Villaverde 53</t>
  </si>
  <si>
    <t>DE NOTARIO A FENERCOM/ORIGEN: C/ Nuevos Ministerios 
DESTINO: pº Castellana 123</t>
  </si>
  <si>
    <t>FENERCOM/ORIGEN: Pº Castellana 123 - Madrid
DESTINO: C/ Ramírez de Prado, 5bis</t>
  </si>
  <si>
    <t>Comparecencia Asamblea de Madrid/ORIGEN: C/ Ramírez de Prado, 5bis
DESTINO: Av. Pablo Neruda, 140 (ida y vuelta)</t>
  </si>
  <si>
    <t>Jornada "Futuro y Viabilidad de los vehículos impulsados por Gas Natural"/ORIGEN: c/ Ramírez de Prado, 5bis
DESTINO: Pº de la Castellana, 95 (ida y vuelta)</t>
  </si>
  <si>
    <t>Jornada de la Asociación Española de Sociedades de Protección Contra Incendios/ORIGEN: C/ Ramírez de Prado, 5bis
DESTINO: C/ General Arrando, 38</t>
  </si>
  <si>
    <t>Reunión del Consejo de Seguridad Nuclear/ORIGEN: C/ Guzmán el Bueno
DESTINO: C/ Ramírez de Prado, 5bis</t>
  </si>
  <si>
    <t>Reunión con Iberdrola y D.G. Sostenibilidad y Cambio Climático (comida)/ORIGEN: C/ Ramírez de Prado, 5bis
DESTINO: C/ del Pinar, 19 (ida y vuelta)</t>
  </si>
  <si>
    <t>Reunión en la Consejería de Medio Ambiente/ORIGEN: C/ Ramírez de Prado 5BIS 
DESTINO: C/ Alcalá 16</t>
  </si>
  <si>
    <t>Participación en un coloquio dentro de la Jornada Empresarial de Eficiencia Energética organizada por elEconomista.es/ORIGEN: C/ Ramírez de Prado 5bis
DESTINO: C/ Pradillo 60 (Espacio COMO)</t>
  </si>
  <si>
    <t>Reunión con la D.G. de Patrimonio y Contratación/ORIGEN: C/ Ramírez de Prado 5bis 
DESTINO: C/ Santa Catalina, 6 (ida y vuelta)</t>
  </si>
  <si>
    <t>Consejería Asuntos Sociales/ORIGEN: C/ Ramírez de Prado 5bis
DESTINO: C/ Manuel de Falla, 2</t>
  </si>
  <si>
    <t>Renión con ANEFA/ORIGEN: C/ Ramírez de Prado, 5bis
DESTINO: Plaza de las Cortes, 5 (ida y vuelta)</t>
  </si>
  <si>
    <t>Reuión en la Consejería de Medio Ambiente/ORIGEN: C/ Ramírez de Prado, 5bis
DESTINO: C/ de Sevilla, 12 (ida y vuelta)</t>
  </si>
  <si>
    <t>Inauguración curso experto en Refrigeración (ATECYR)/ORIGEN: C/ Ramírez de Prado, 5bis
DESTINO: C/ Agastia, 11</t>
  </si>
  <si>
    <t xml:space="preserve">Asamblea de Madrid/ORIGEN: C/ Ramírez de Prado, 5bis
DESTINO: Av. Pablo Neruda, 140 </t>
  </si>
  <si>
    <t>Reuión en la Consejería de Medio Ambiente/ORIGEN: Av. Pablo Neruda, 140
DESTINO: C/ Sevilla, 12</t>
  </si>
  <si>
    <t>vuelta a la Dirección General de Industria/ORIGEN: Pza. Neptuno
DESTINO: C/ Ramírez de Prado, 5bis</t>
  </si>
  <si>
    <t>Reunión Consejería de Transportes/ORIGEN: C/ Ramírez de Prado, 5bis
DESTINO: C/ Orense, 58</t>
  </si>
  <si>
    <t>Reunión Consejería de Medio Ambiente/ORIGEN: C/ Ramírez de Prado, 5bis
DESTINO: C/ Alcalá, 16 (ida y vuelta)</t>
  </si>
  <si>
    <t>Comida con Universidad Carlos III/ORIGEN: C/ Gregorio Marañón
VUELTA: C/ Ramírez de Prado, 2</t>
  </si>
  <si>
    <t>Visita al Instituto IMDEA Materiales C/ Eric Kandel, 2, Getafe</t>
  </si>
  <si>
    <t>Reunión con Colegio Oficial de Ingenieros Industriales de Madrid, C/Hernán Cortes, 13</t>
  </si>
  <si>
    <t>Del Pº de la Castellana, 257 a C/ Barquillo, 1</t>
  </si>
  <si>
    <t xml:space="preserve">11ª Edición Fórmula SAE Student Spain 2020: Circuito del Jarama. </t>
  </si>
  <si>
    <t>Reunión con D.G. de Infraestructuras y Consorcio Regional de Transportes, Pza. Diego de Ordás, 3</t>
  </si>
  <si>
    <t>ECONOMIA, EMPLEO Y COMPETITIVIDAD</t>
  </si>
  <si>
    <t>Entrega del identificativo “Garantía Madrid” a ENDESA./ORIGEN: C/Ramírez de Prado, 5bis
DESTINO: C/ Jose Ortega y Gasset, 29 (ida y vuelta)</t>
  </si>
  <si>
    <t>Reunión con Colegio Oficial de Ingenieros Técnicos Industriales./ORIGEN: C/Ramírez de Prado, 5bis
DESTINO: C/ Jordán, 14 (ida y vuelta)</t>
  </si>
  <si>
    <t>Asitencia a entrevista en Capital Radio./ORIGEN: C/Ramírez de Prado, 5bis
DESTINO: C/ Almagro, 46 (ida y vuelta)</t>
  </si>
  <si>
    <t>Asistencia al Consejo del Medio Ambiente en la Asamblea . ORIGEN: C/Ramírez del Prado,5bis DESTINO Avda. Pablo Nerura, 140</t>
  </si>
  <si>
    <t>Asistencia al Consejo del Medio Ambiente en la Asamblea . ORIGEN: Avda. Pablo Nerura, 140 DESTINO C/Ramírez del Prado,5bis</t>
  </si>
  <si>
    <t xml:space="preserve">Asitencia a COGITIM./ORIGEN: C/Ramírez de Prado, 5bis
DESTINO: C/ Jordán, 14 </t>
  </si>
  <si>
    <t>Asistencia Junta y Patronato FENERCOM. ORIGEN:C/ Serrano, 69  DESTINO C/Ramírez del Prado,5bis</t>
  </si>
  <si>
    <t xml:space="preserve">Montaje de transformador. ORIGEN: C/ Manuel Silvela, 13DESTINO C/Ramírez del Prado,5bis </t>
  </si>
  <si>
    <t xml:space="preserve">Inauguración Congreso Calidad Automoción ./ORIGEN: C/Ramírez de Prado, 5bis
DESTINO: C/ Maldonado 1 </t>
  </si>
  <si>
    <t>Montaje de transformador. ORIGEN:C/Ramírez del Prado,5bis  DESTINO C/ Manuel Silvela, 13</t>
  </si>
  <si>
    <t>Asistencia a CEIM . Fondos Europeos  ORIGEN:C/Ramírez del Prado,5bis  DESTINO C/ Diego de León, 50</t>
  </si>
  <si>
    <t>Entrega Premios PYME. ORIGEN:C/Ramírez del Prado,5bis  DESTINO C/ De las Huertas, 13(Palacio Santoña)</t>
  </si>
  <si>
    <t>Reunión en FUNDACIÓN. ORIGEN:C/ Jorge Juan, 9 DESTINO C/Ramírez del Prado,5bis</t>
  </si>
  <si>
    <t>ACTUALIZADO AL 31 DE MARZO DE 2021</t>
  </si>
  <si>
    <t>Asistencia a la entrega de los premios de fin de Grado COGITIM</t>
  </si>
  <si>
    <t>PARKING</t>
  </si>
  <si>
    <t>Reunión en FUNDACIÓN. ORIGEN:C/Ramírez de Prado,5bis DESTINO C/ Jorge Juan, 12(IDA)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</si>
</sst>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5" borderId="0" xfId="0" applyFill="1"/>
    <xf numFmtId="0" fontId="4" fillId="0" borderId="0" xfId="0" applyFont="1" applyFill="1"/>
    <xf numFmtId="0" fontId="3" fillId="0" borderId="4" xfId="0" applyFont="1" applyFill="1" applyBorder="1" applyAlignment="1">
      <alignment horizontal="center" vertical="center"/>
    </xf>
    <xf numFmtId="0" fontId="0" fillId="0" borderId="4" xfId="0" applyBorder="1"/>
    <xf numFmtId="0" fontId="0" fillId="5" borderId="6" xfId="0" applyFill="1" applyBorder="1" applyAlignment="1">
      <alignment horizontal="left" vertical="center" wrapText="1"/>
    </xf>
    <xf numFmtId="0" fontId="0" fillId="5" borderId="4" xfId="0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8" fontId="0" fillId="0" borderId="4" xfId="0" applyNumberFormat="1" applyBorder="1" applyAlignment="1">
      <alignment vertical="center" wrapText="1"/>
    </xf>
    <xf numFmtId="8" fontId="0" fillId="0" borderId="4" xfId="0" applyNumberFormat="1" applyBorder="1"/>
    <xf numFmtId="8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6" borderId="0" xfId="0" applyFill="1" applyAlignment="1">
      <alignment vertical="center"/>
    </xf>
    <xf numFmtId="14" fontId="0" fillId="5" borderId="7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0" xfId="0" applyFill="1" applyAlignment="1">
      <alignment vertical="center"/>
    </xf>
    <xf numFmtId="8" fontId="0" fillId="5" borderId="1" xfId="0" applyNumberFormat="1" applyFill="1" applyBorder="1" applyAlignment="1">
      <alignment vertical="center"/>
    </xf>
    <xf numFmtId="14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5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71"/>
  <sheetViews>
    <sheetView tabSelected="1" workbookViewId="0">
      <selection activeCell="C55" sqref="C55:E57"/>
    </sheetView>
  </sheetViews>
  <sheetFormatPr baseColWidth="10" defaultRowHeight="15" x14ac:dyDescent="0.25"/>
  <cols>
    <col min="1" max="1" width="24.85546875" style="9" customWidth="1"/>
    <col min="2" max="2" width="25.85546875" customWidth="1"/>
    <col min="3" max="3" width="16" customWidth="1"/>
    <col min="4" max="4" width="15" customWidth="1"/>
    <col min="5" max="5" width="15.42578125" customWidth="1"/>
    <col min="6" max="6" width="14.85546875" style="6" customWidth="1"/>
    <col min="7" max="7" width="49.85546875" style="9" customWidth="1"/>
    <col min="8" max="8" width="23.140625" customWidth="1"/>
    <col min="9" max="9" width="22.7109375" customWidth="1"/>
    <col min="10" max="10" width="16.5703125" customWidth="1"/>
    <col min="11" max="11" width="18.28515625" customWidth="1"/>
    <col min="12" max="12" width="15.28515625" customWidth="1"/>
    <col min="13" max="13" width="17.28515625" customWidth="1"/>
    <col min="15" max="15" width="19.42578125" customWidth="1"/>
  </cols>
  <sheetData>
    <row r="1" spans="1:101" ht="18.75" x14ac:dyDescent="0.25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01" s="23" customFormat="1" ht="18.75" x14ac:dyDescent="0.25">
      <c r="A2" s="50" t="s">
        <v>71</v>
      </c>
      <c r="B2" s="51"/>
      <c r="C2" s="51"/>
      <c r="D2" s="21"/>
      <c r="E2" s="21"/>
      <c r="F2" s="21"/>
      <c r="G2" s="21"/>
      <c r="H2" s="21"/>
      <c r="I2" s="21"/>
      <c r="J2" s="22"/>
      <c r="K2" s="22"/>
      <c r="L2" s="22"/>
      <c r="M2" s="22"/>
    </row>
    <row r="3" spans="1:101" ht="56.25" x14ac:dyDescent="0.25">
      <c r="A3" s="10" t="s">
        <v>11</v>
      </c>
      <c r="B3" s="5" t="s">
        <v>3</v>
      </c>
      <c r="C3" s="10" t="s">
        <v>0</v>
      </c>
      <c r="D3" s="10" t="s">
        <v>1</v>
      </c>
      <c r="E3" s="5" t="s">
        <v>2</v>
      </c>
      <c r="F3" s="5" t="s">
        <v>4</v>
      </c>
      <c r="G3" s="10" t="s">
        <v>5</v>
      </c>
      <c r="H3" s="10" t="s">
        <v>6</v>
      </c>
      <c r="I3" s="5" t="s">
        <v>10</v>
      </c>
      <c r="J3" s="7" t="s">
        <v>7</v>
      </c>
      <c r="K3" s="7" t="s">
        <v>12</v>
      </c>
      <c r="L3" s="7" t="s">
        <v>9</v>
      </c>
      <c r="M3" s="1" t="s">
        <v>8</v>
      </c>
    </row>
    <row r="4" spans="1:101" ht="30" x14ac:dyDescent="0.25">
      <c r="A4" s="8" t="s">
        <v>20</v>
      </c>
      <c r="B4" s="4" t="s">
        <v>21</v>
      </c>
      <c r="C4" s="12" t="s">
        <v>22</v>
      </c>
      <c r="D4" s="12" t="s">
        <v>23</v>
      </c>
      <c r="E4" s="12" t="s">
        <v>24</v>
      </c>
      <c r="F4" s="45">
        <v>44252</v>
      </c>
      <c r="G4" s="47" t="s">
        <v>72</v>
      </c>
      <c r="I4" s="46">
        <v>6.2</v>
      </c>
      <c r="L4" t="s">
        <v>73</v>
      </c>
    </row>
    <row r="5" spans="1:101" s="37" customFormat="1" ht="30" x14ac:dyDescent="0.25">
      <c r="A5" s="11" t="s">
        <v>20</v>
      </c>
      <c r="B5" s="12" t="s">
        <v>21</v>
      </c>
      <c r="C5" s="12" t="s">
        <v>22</v>
      </c>
      <c r="D5" s="12" t="s">
        <v>23</v>
      </c>
      <c r="E5" s="12" t="s">
        <v>24</v>
      </c>
      <c r="F5" s="38">
        <v>44181</v>
      </c>
      <c r="G5" s="39" t="s">
        <v>74</v>
      </c>
      <c r="H5" s="40"/>
      <c r="I5" s="44">
        <v>11.95</v>
      </c>
      <c r="J5" s="40"/>
      <c r="K5" s="40"/>
      <c r="L5" s="40"/>
      <c r="M5" s="40"/>
      <c r="N5" s="41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</row>
    <row r="6" spans="1:101" ht="30" x14ac:dyDescent="0.25">
      <c r="A6" s="11" t="s">
        <v>20</v>
      </c>
      <c r="B6" s="12" t="s">
        <v>21</v>
      </c>
      <c r="C6" s="12" t="s">
        <v>22</v>
      </c>
      <c r="D6" s="12" t="s">
        <v>23</v>
      </c>
      <c r="E6" s="12" t="s">
        <v>24</v>
      </c>
      <c r="F6" s="13">
        <v>44181</v>
      </c>
      <c r="G6" s="36" t="s">
        <v>70</v>
      </c>
      <c r="H6" s="20"/>
      <c r="I6" s="35">
        <v>8.75</v>
      </c>
      <c r="J6" s="26"/>
      <c r="K6" s="26"/>
      <c r="L6" s="26"/>
      <c r="M6" s="26"/>
    </row>
    <row r="7" spans="1:101" ht="45" x14ac:dyDescent="0.25">
      <c r="A7" s="11" t="s">
        <v>20</v>
      </c>
      <c r="B7" s="12" t="s">
        <v>21</v>
      </c>
      <c r="C7" s="12" t="s">
        <v>22</v>
      </c>
      <c r="D7" s="12" t="s">
        <v>23</v>
      </c>
      <c r="E7" s="12" t="s">
        <v>24</v>
      </c>
      <c r="F7" s="13">
        <v>44152</v>
      </c>
      <c r="G7" s="36" t="s">
        <v>69</v>
      </c>
      <c r="H7" s="20"/>
      <c r="I7" s="35">
        <v>9.4499999999999993</v>
      </c>
      <c r="J7" s="31"/>
      <c r="K7" s="31"/>
      <c r="L7" s="31"/>
      <c r="M7" s="31"/>
    </row>
    <row r="8" spans="1:101" ht="45" x14ac:dyDescent="0.25">
      <c r="A8" s="11" t="s">
        <v>20</v>
      </c>
      <c r="B8" s="12" t="s">
        <v>21</v>
      </c>
      <c r="C8" s="12" t="s">
        <v>22</v>
      </c>
      <c r="D8" s="12" t="s">
        <v>23</v>
      </c>
      <c r="E8" s="12" t="s">
        <v>24</v>
      </c>
      <c r="F8" s="13">
        <v>44141</v>
      </c>
      <c r="G8" s="36" t="s">
        <v>68</v>
      </c>
      <c r="H8" s="26"/>
      <c r="I8" s="35">
        <v>12.1</v>
      </c>
      <c r="J8" s="31"/>
      <c r="K8" s="31"/>
      <c r="L8" s="31"/>
      <c r="M8" s="31"/>
    </row>
    <row r="9" spans="1:101" ht="30" x14ac:dyDescent="0.25">
      <c r="A9" s="11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3">
        <v>44141</v>
      </c>
      <c r="G9" s="36" t="s">
        <v>65</v>
      </c>
      <c r="H9" s="26"/>
      <c r="I9" s="35">
        <v>11.85</v>
      </c>
      <c r="J9" s="31"/>
      <c r="K9" s="31"/>
      <c r="L9" s="31"/>
      <c r="M9" s="31"/>
    </row>
    <row r="10" spans="1:101" ht="30" x14ac:dyDescent="0.25">
      <c r="A10" s="11" t="s">
        <v>20</v>
      </c>
      <c r="B10" s="12" t="s">
        <v>21</v>
      </c>
      <c r="C10" s="12" t="s">
        <v>22</v>
      </c>
      <c r="D10" s="12" t="s">
        <v>23</v>
      </c>
      <c r="E10" s="12" t="s">
        <v>24</v>
      </c>
      <c r="F10" s="13">
        <v>44141</v>
      </c>
      <c r="G10" s="36" t="s">
        <v>67</v>
      </c>
      <c r="H10" s="26"/>
      <c r="I10" s="34">
        <v>13.9</v>
      </c>
      <c r="J10" s="31"/>
      <c r="K10" s="31"/>
      <c r="L10" s="31"/>
      <c r="M10" s="31"/>
    </row>
    <row r="11" spans="1:101" ht="30" x14ac:dyDescent="0.25">
      <c r="A11" s="11" t="s">
        <v>20</v>
      </c>
      <c r="B11" s="12" t="s">
        <v>21</v>
      </c>
      <c r="C11" s="12" t="s">
        <v>22</v>
      </c>
      <c r="D11" s="12" t="s">
        <v>23</v>
      </c>
      <c r="E11" s="12" t="s">
        <v>24</v>
      </c>
      <c r="F11" s="13">
        <v>44126</v>
      </c>
      <c r="G11" s="36" t="s">
        <v>64</v>
      </c>
      <c r="H11" s="26"/>
      <c r="I11" s="34">
        <v>12.5</v>
      </c>
      <c r="J11" s="31"/>
      <c r="K11" s="31"/>
      <c r="L11" s="31"/>
      <c r="M11" s="31"/>
    </row>
    <row r="12" spans="1:101" ht="54.75" customHeight="1" x14ac:dyDescent="0.25">
      <c r="A12" s="11" t="s">
        <v>20</v>
      </c>
      <c r="B12" s="12" t="s">
        <v>21</v>
      </c>
      <c r="C12" s="12" t="s">
        <v>22</v>
      </c>
      <c r="D12" s="12" t="s">
        <v>23</v>
      </c>
      <c r="E12" s="12" t="s">
        <v>24</v>
      </c>
      <c r="F12" s="13">
        <v>44126</v>
      </c>
      <c r="G12" s="14" t="s">
        <v>66</v>
      </c>
      <c r="H12" s="12"/>
      <c r="I12" s="33">
        <v>11.5</v>
      </c>
      <c r="J12" s="31"/>
      <c r="K12" s="31"/>
      <c r="L12" s="31"/>
      <c r="M12" s="31"/>
    </row>
    <row r="13" spans="1:101" ht="54.75" customHeight="1" x14ac:dyDescent="0.25">
      <c r="A13" s="11" t="s">
        <v>20</v>
      </c>
      <c r="B13" s="12" t="s">
        <v>21</v>
      </c>
      <c r="C13" s="12" t="s">
        <v>22</v>
      </c>
      <c r="D13" s="12" t="s">
        <v>23</v>
      </c>
      <c r="E13" s="12" t="s">
        <v>24</v>
      </c>
      <c r="F13" s="13">
        <v>44125</v>
      </c>
      <c r="G13" s="14" t="s">
        <v>62</v>
      </c>
      <c r="H13" s="12"/>
      <c r="I13" s="33">
        <v>10.199999999999999</v>
      </c>
      <c r="J13" s="31"/>
      <c r="K13" s="31"/>
      <c r="L13" s="31"/>
      <c r="M13" s="31"/>
    </row>
    <row r="14" spans="1:101" ht="54.75" customHeight="1" x14ac:dyDescent="0.25">
      <c r="A14" s="11" t="s">
        <v>20</v>
      </c>
      <c r="B14" s="12" t="s">
        <v>21</v>
      </c>
      <c r="C14" s="12" t="s">
        <v>22</v>
      </c>
      <c r="D14" s="12" t="s">
        <v>23</v>
      </c>
      <c r="E14" s="12" t="s">
        <v>24</v>
      </c>
      <c r="F14" s="13">
        <v>44125</v>
      </c>
      <c r="G14" s="14" t="s">
        <v>61</v>
      </c>
      <c r="H14" s="12"/>
      <c r="I14" s="33">
        <v>11.64</v>
      </c>
      <c r="J14" s="31"/>
      <c r="K14" s="31"/>
      <c r="L14" s="31"/>
      <c r="M14" s="31"/>
    </row>
    <row r="15" spans="1:101" ht="54.75" customHeight="1" x14ac:dyDescent="0.25">
      <c r="A15" s="11" t="s">
        <v>20</v>
      </c>
      <c r="B15" s="12" t="s">
        <v>21</v>
      </c>
      <c r="C15" s="12" t="s">
        <v>22</v>
      </c>
      <c r="D15" s="12" t="s">
        <v>23</v>
      </c>
      <c r="E15" s="12" t="s">
        <v>24</v>
      </c>
      <c r="F15" s="13">
        <v>44084</v>
      </c>
      <c r="G15" s="14" t="s">
        <v>63</v>
      </c>
      <c r="H15" s="12"/>
      <c r="I15" s="33">
        <v>14</v>
      </c>
      <c r="J15" s="31"/>
      <c r="K15" s="31"/>
      <c r="L15" s="31"/>
      <c r="M15" s="31"/>
    </row>
    <row r="16" spans="1:101" ht="45" x14ac:dyDescent="0.25">
      <c r="A16" s="11" t="s">
        <v>57</v>
      </c>
      <c r="B16" s="27" t="s">
        <v>21</v>
      </c>
      <c r="C16" s="28" t="s">
        <v>22</v>
      </c>
      <c r="D16" s="28" t="s">
        <v>23</v>
      </c>
      <c r="E16" s="28" t="s">
        <v>24</v>
      </c>
      <c r="F16" s="13">
        <v>44084</v>
      </c>
      <c r="G16" s="12" t="s">
        <v>59</v>
      </c>
      <c r="H16" s="12"/>
      <c r="I16" s="15">
        <v>24.25</v>
      </c>
      <c r="J16" s="29"/>
      <c r="K16" s="29"/>
      <c r="L16" s="29"/>
      <c r="M16" s="30"/>
    </row>
    <row r="17" spans="1:13" ht="45" x14ac:dyDescent="0.25">
      <c r="A17" s="11" t="s">
        <v>57</v>
      </c>
      <c r="B17" s="27" t="s">
        <v>21</v>
      </c>
      <c r="C17" s="28" t="s">
        <v>22</v>
      </c>
      <c r="D17" s="28" t="s">
        <v>23</v>
      </c>
      <c r="E17" s="28" t="s">
        <v>24</v>
      </c>
      <c r="F17" s="13">
        <v>44042</v>
      </c>
      <c r="G17" s="12" t="s">
        <v>58</v>
      </c>
      <c r="H17" s="12"/>
      <c r="I17" s="15">
        <v>21.55</v>
      </c>
      <c r="J17" s="29"/>
      <c r="K17" s="29"/>
      <c r="L17" s="29"/>
      <c r="M17" s="30"/>
    </row>
    <row r="18" spans="1:13" ht="45" x14ac:dyDescent="0.25">
      <c r="A18" s="11" t="s">
        <v>57</v>
      </c>
      <c r="B18" s="27" t="s">
        <v>21</v>
      </c>
      <c r="C18" s="28" t="s">
        <v>22</v>
      </c>
      <c r="D18" s="28" t="s">
        <v>23</v>
      </c>
      <c r="E18" s="28" t="s">
        <v>24</v>
      </c>
      <c r="F18" s="13">
        <v>43999</v>
      </c>
      <c r="G18" s="12" t="s">
        <v>60</v>
      </c>
      <c r="H18" s="12"/>
      <c r="I18" s="15">
        <v>20.9</v>
      </c>
      <c r="J18" s="29"/>
      <c r="K18" s="29"/>
      <c r="L18" s="29"/>
      <c r="M18" s="30"/>
    </row>
    <row r="19" spans="1:13" ht="61.5" customHeight="1" x14ac:dyDescent="0.25">
      <c r="A19" s="11" t="s">
        <v>20</v>
      </c>
      <c r="B19" s="12" t="s">
        <v>21</v>
      </c>
      <c r="C19" s="12" t="s">
        <v>22</v>
      </c>
      <c r="D19" s="12" t="s">
        <v>23</v>
      </c>
      <c r="E19" s="12" t="s">
        <v>24</v>
      </c>
      <c r="F19" s="13">
        <v>43895</v>
      </c>
      <c r="G19" s="14" t="s">
        <v>56</v>
      </c>
      <c r="H19" s="12"/>
      <c r="I19" s="33">
        <v>19.399999999999999</v>
      </c>
      <c r="J19" s="31"/>
      <c r="K19" s="31"/>
      <c r="L19" s="31"/>
      <c r="M19" s="31"/>
    </row>
    <row r="20" spans="1:13" ht="30" x14ac:dyDescent="0.25">
      <c r="A20" s="11" t="s">
        <v>20</v>
      </c>
      <c r="B20" s="12" t="s">
        <v>21</v>
      </c>
      <c r="C20" s="12" t="s">
        <v>22</v>
      </c>
      <c r="D20" s="12" t="s">
        <v>23</v>
      </c>
      <c r="E20" s="12" t="s">
        <v>24</v>
      </c>
      <c r="F20" s="13">
        <v>43894</v>
      </c>
      <c r="G20" s="14" t="s">
        <v>55</v>
      </c>
      <c r="H20" s="12"/>
      <c r="I20" s="33">
        <v>43.05</v>
      </c>
      <c r="J20" s="31"/>
      <c r="K20" s="31"/>
      <c r="L20" s="31"/>
      <c r="M20" s="31"/>
    </row>
    <row r="21" spans="1:13" ht="30" customHeight="1" x14ac:dyDescent="0.25">
      <c r="A21" s="11" t="s">
        <v>20</v>
      </c>
      <c r="B21" s="12" t="s">
        <v>21</v>
      </c>
      <c r="C21" s="12" t="s">
        <v>22</v>
      </c>
      <c r="D21" s="12" t="s">
        <v>23</v>
      </c>
      <c r="E21" s="12" t="s">
        <v>24</v>
      </c>
      <c r="F21" s="13">
        <v>43887</v>
      </c>
      <c r="G21" s="14" t="s">
        <v>54</v>
      </c>
      <c r="H21" s="12"/>
      <c r="I21" s="33">
        <v>11.9</v>
      </c>
      <c r="J21" s="31"/>
      <c r="K21" s="31"/>
      <c r="L21" s="31"/>
      <c r="M21" s="31"/>
    </row>
    <row r="22" spans="1:13" ht="30" x14ac:dyDescent="0.25">
      <c r="A22" s="11" t="s">
        <v>20</v>
      </c>
      <c r="B22" s="12" t="s">
        <v>21</v>
      </c>
      <c r="C22" s="12" t="s">
        <v>22</v>
      </c>
      <c r="D22" s="12" t="s">
        <v>23</v>
      </c>
      <c r="E22" s="12" t="s">
        <v>24</v>
      </c>
      <c r="F22" s="13">
        <v>43879</v>
      </c>
      <c r="G22" s="14" t="s">
        <v>53</v>
      </c>
      <c r="H22" s="12"/>
      <c r="I22" s="33">
        <v>12.4</v>
      </c>
      <c r="J22" s="31"/>
      <c r="K22" s="31"/>
      <c r="L22" s="31"/>
      <c r="M22" s="31"/>
    </row>
    <row r="23" spans="1:13" ht="30" x14ac:dyDescent="0.25">
      <c r="A23" s="11" t="s">
        <v>20</v>
      </c>
      <c r="B23" s="12" t="s">
        <v>21</v>
      </c>
      <c r="C23" s="12" t="s">
        <v>22</v>
      </c>
      <c r="D23" s="12" t="s">
        <v>23</v>
      </c>
      <c r="E23" s="12" t="s">
        <v>24</v>
      </c>
      <c r="F23" s="13">
        <v>43878</v>
      </c>
      <c r="G23" s="14" t="s">
        <v>52</v>
      </c>
      <c r="H23" s="12"/>
      <c r="I23" s="33">
        <v>30.4</v>
      </c>
      <c r="J23" s="31"/>
      <c r="K23" s="31"/>
      <c r="L23" s="31"/>
      <c r="M23" s="32"/>
    </row>
    <row r="24" spans="1:13" ht="47.25" customHeight="1" x14ac:dyDescent="0.25">
      <c r="A24" s="11" t="s">
        <v>20</v>
      </c>
      <c r="B24" s="12" t="s">
        <v>21</v>
      </c>
      <c r="C24" s="12" t="s">
        <v>22</v>
      </c>
      <c r="D24" s="12" t="s">
        <v>23</v>
      </c>
      <c r="E24" s="12" t="s">
        <v>24</v>
      </c>
      <c r="F24" s="13">
        <v>43860</v>
      </c>
      <c r="G24" s="14" t="s">
        <v>51</v>
      </c>
      <c r="H24" s="12"/>
      <c r="I24" s="33">
        <v>10.1</v>
      </c>
      <c r="J24" s="31"/>
      <c r="K24" s="31"/>
      <c r="L24" s="31"/>
      <c r="M24" s="31"/>
    </row>
    <row r="25" spans="1:13" ht="45" x14ac:dyDescent="0.25">
      <c r="A25" s="11" t="s">
        <v>20</v>
      </c>
      <c r="B25" s="12" t="s">
        <v>21</v>
      </c>
      <c r="C25" s="12" t="s">
        <v>22</v>
      </c>
      <c r="D25" s="12" t="s">
        <v>23</v>
      </c>
      <c r="E25" s="12" t="s">
        <v>24</v>
      </c>
      <c r="F25" s="13">
        <v>43858</v>
      </c>
      <c r="G25" s="12" t="s">
        <v>50</v>
      </c>
      <c r="H25" s="12"/>
      <c r="I25" s="12">
        <f>11.95+10.5</f>
        <v>22.45</v>
      </c>
      <c r="J25" s="31"/>
      <c r="K25" s="31"/>
      <c r="L25" s="31"/>
      <c r="M25" s="31"/>
    </row>
    <row r="26" spans="1:13" ht="45" x14ac:dyDescent="0.25">
      <c r="A26" s="11" t="s">
        <v>20</v>
      </c>
      <c r="B26" s="12" t="s">
        <v>21</v>
      </c>
      <c r="C26" s="12" t="s">
        <v>22</v>
      </c>
      <c r="D26" s="12" t="s">
        <v>23</v>
      </c>
      <c r="E26" s="12" t="s">
        <v>24</v>
      </c>
      <c r="F26" s="13">
        <v>43858</v>
      </c>
      <c r="G26" s="12" t="s">
        <v>50</v>
      </c>
      <c r="H26" s="12"/>
      <c r="I26" s="12">
        <f>11.95+9.3</f>
        <v>21.25</v>
      </c>
      <c r="J26" s="31"/>
      <c r="K26" s="31"/>
      <c r="L26" s="31"/>
      <c r="M26" s="31"/>
    </row>
    <row r="27" spans="1:13" ht="45" x14ac:dyDescent="0.25">
      <c r="A27" s="11" t="s">
        <v>20</v>
      </c>
      <c r="B27" s="12" t="s">
        <v>21</v>
      </c>
      <c r="C27" s="12" t="s">
        <v>22</v>
      </c>
      <c r="D27" s="12" t="s">
        <v>23</v>
      </c>
      <c r="E27" s="12" t="s">
        <v>24</v>
      </c>
      <c r="F27" s="13">
        <v>43857</v>
      </c>
      <c r="G27" s="12" t="s">
        <v>49</v>
      </c>
      <c r="H27" s="12"/>
      <c r="I27" s="12">
        <v>16.5</v>
      </c>
      <c r="J27" s="31"/>
      <c r="K27" s="31"/>
      <c r="L27" s="31"/>
      <c r="M27" s="31"/>
    </row>
    <row r="28" spans="1:13" ht="45" x14ac:dyDescent="0.25">
      <c r="A28" s="11" t="s">
        <v>20</v>
      </c>
      <c r="B28" s="12" t="s">
        <v>21</v>
      </c>
      <c r="C28" s="12" t="s">
        <v>22</v>
      </c>
      <c r="D28" s="12" t="s">
        <v>23</v>
      </c>
      <c r="E28" s="12" t="s">
        <v>24</v>
      </c>
      <c r="F28" s="13">
        <v>43853</v>
      </c>
      <c r="G28" s="12" t="s">
        <v>45</v>
      </c>
      <c r="H28" s="12"/>
      <c r="I28" s="12">
        <v>17.2</v>
      </c>
      <c r="J28" s="31"/>
      <c r="K28" s="31"/>
      <c r="L28" s="31"/>
      <c r="M28" s="31"/>
    </row>
    <row r="29" spans="1:13" ht="45" x14ac:dyDescent="0.25">
      <c r="A29" s="11" t="s">
        <v>20</v>
      </c>
      <c r="B29" s="12" t="s">
        <v>21</v>
      </c>
      <c r="C29" s="12" t="s">
        <v>22</v>
      </c>
      <c r="D29" s="12" t="s">
        <v>23</v>
      </c>
      <c r="E29" s="12" t="s">
        <v>24</v>
      </c>
      <c r="F29" s="13">
        <v>43853</v>
      </c>
      <c r="G29" s="12" t="s">
        <v>46</v>
      </c>
      <c r="H29" s="12"/>
      <c r="I29" s="12">
        <v>9.6</v>
      </c>
      <c r="J29" s="31"/>
      <c r="K29" s="31"/>
      <c r="L29" s="31"/>
      <c r="M29" s="31"/>
    </row>
    <row r="30" spans="1:13" ht="45" x14ac:dyDescent="0.25">
      <c r="A30" s="11" t="s">
        <v>20</v>
      </c>
      <c r="B30" s="12" t="s">
        <v>21</v>
      </c>
      <c r="C30" s="12" t="s">
        <v>22</v>
      </c>
      <c r="D30" s="12" t="s">
        <v>23</v>
      </c>
      <c r="E30" s="12" t="s">
        <v>24</v>
      </c>
      <c r="F30" s="13">
        <v>43853</v>
      </c>
      <c r="G30" s="12" t="s">
        <v>47</v>
      </c>
      <c r="H30" s="12"/>
      <c r="I30" s="12">
        <v>13.05</v>
      </c>
      <c r="J30" s="31"/>
      <c r="K30" s="31"/>
      <c r="L30" s="31"/>
      <c r="M30" s="31"/>
    </row>
    <row r="31" spans="1:13" ht="45" x14ac:dyDescent="0.25">
      <c r="A31" s="11" t="s">
        <v>20</v>
      </c>
      <c r="B31" s="12" t="s">
        <v>21</v>
      </c>
      <c r="C31" s="12" t="s">
        <v>22</v>
      </c>
      <c r="D31" s="12" t="s">
        <v>23</v>
      </c>
      <c r="E31" s="12" t="s">
        <v>24</v>
      </c>
      <c r="F31" s="13">
        <v>43853</v>
      </c>
      <c r="G31" s="12" t="s">
        <v>48</v>
      </c>
      <c r="H31" s="12"/>
      <c r="I31" s="12">
        <v>5.65</v>
      </c>
      <c r="J31" s="31"/>
      <c r="K31" s="31"/>
      <c r="L31" s="31"/>
      <c r="M31" s="31"/>
    </row>
    <row r="32" spans="1:13" ht="45" x14ac:dyDescent="0.25">
      <c r="A32" s="11" t="s">
        <v>20</v>
      </c>
      <c r="B32" s="12" t="s">
        <v>21</v>
      </c>
      <c r="C32" s="12" t="s">
        <v>22</v>
      </c>
      <c r="D32" s="12" t="s">
        <v>23</v>
      </c>
      <c r="E32" s="12" t="s">
        <v>24</v>
      </c>
      <c r="F32" s="13">
        <v>43850</v>
      </c>
      <c r="G32" s="12" t="s">
        <v>44</v>
      </c>
      <c r="H32" s="12"/>
      <c r="I32" s="12">
        <f>8.15+9</f>
        <v>17.149999999999999</v>
      </c>
      <c r="J32" s="31"/>
      <c r="K32" s="31"/>
      <c r="L32" s="31"/>
      <c r="M32" s="31"/>
    </row>
    <row r="33" spans="1:13" ht="30" x14ac:dyDescent="0.25">
      <c r="A33" s="11" t="s">
        <v>20</v>
      </c>
      <c r="B33" s="12" t="s">
        <v>21</v>
      </c>
      <c r="C33" s="12" t="s">
        <v>22</v>
      </c>
      <c r="D33" s="12" t="s">
        <v>23</v>
      </c>
      <c r="E33" s="12" t="s">
        <v>24</v>
      </c>
      <c r="F33" s="13">
        <v>43845</v>
      </c>
      <c r="G33" s="12" t="s">
        <v>43</v>
      </c>
      <c r="H33" s="12"/>
      <c r="I33" s="12">
        <f>8.3+6.45</f>
        <v>14.75</v>
      </c>
      <c r="J33" s="31"/>
      <c r="K33" s="31"/>
      <c r="L33" s="31"/>
      <c r="M33" s="31"/>
    </row>
    <row r="34" spans="1:13" ht="30.75" customHeight="1" x14ac:dyDescent="0.25">
      <c r="A34" s="11" t="s">
        <v>20</v>
      </c>
      <c r="B34" s="12" t="s">
        <v>21</v>
      </c>
      <c r="C34" s="12" t="s">
        <v>22</v>
      </c>
      <c r="D34" s="12" t="s">
        <v>23</v>
      </c>
      <c r="E34" s="12" t="s">
        <v>24</v>
      </c>
      <c r="F34" s="13">
        <v>43822</v>
      </c>
      <c r="G34" s="12" t="s">
        <v>41</v>
      </c>
      <c r="H34" s="12"/>
      <c r="I34" s="15">
        <f>10.8+6.2</f>
        <v>17</v>
      </c>
      <c r="J34" s="31"/>
      <c r="K34" s="31"/>
      <c r="L34" s="31"/>
      <c r="M34" s="32"/>
    </row>
    <row r="35" spans="1:13" ht="45" x14ac:dyDescent="0.25">
      <c r="A35" s="11" t="s">
        <v>20</v>
      </c>
      <c r="B35" s="12" t="s">
        <v>21</v>
      </c>
      <c r="C35" s="12" t="s">
        <v>22</v>
      </c>
      <c r="D35" s="12" t="s">
        <v>23</v>
      </c>
      <c r="E35" s="12" t="s">
        <v>24</v>
      </c>
      <c r="F35" s="16">
        <v>43822</v>
      </c>
      <c r="G35" s="17" t="s">
        <v>42</v>
      </c>
      <c r="H35" s="17"/>
      <c r="I35" s="15">
        <v>14.5</v>
      </c>
      <c r="J35" s="31"/>
      <c r="K35" s="31"/>
      <c r="L35" s="31"/>
      <c r="M35" s="32"/>
    </row>
    <row r="36" spans="1:13" ht="60" x14ac:dyDescent="0.25">
      <c r="A36" s="11" t="s">
        <v>20</v>
      </c>
      <c r="B36" s="12" t="s">
        <v>21</v>
      </c>
      <c r="C36" s="12" t="s">
        <v>22</v>
      </c>
      <c r="D36" s="12" t="s">
        <v>23</v>
      </c>
      <c r="E36" s="12" t="s">
        <v>24</v>
      </c>
      <c r="F36" s="13">
        <v>43817</v>
      </c>
      <c r="G36" s="12" t="s">
        <v>40</v>
      </c>
      <c r="H36" s="12"/>
      <c r="I36" s="15">
        <v>15.75</v>
      </c>
      <c r="J36" s="31"/>
      <c r="K36" s="31"/>
      <c r="L36" s="31"/>
      <c r="M36" s="32"/>
    </row>
    <row r="37" spans="1:13" ht="45" x14ac:dyDescent="0.25">
      <c r="A37" s="11" t="s">
        <v>20</v>
      </c>
      <c r="B37" s="12" t="s">
        <v>21</v>
      </c>
      <c r="C37" s="12" t="s">
        <v>22</v>
      </c>
      <c r="D37" s="12" t="s">
        <v>23</v>
      </c>
      <c r="E37" s="12" t="s">
        <v>24</v>
      </c>
      <c r="F37" s="13">
        <v>43803</v>
      </c>
      <c r="G37" s="12" t="s">
        <v>39</v>
      </c>
      <c r="H37" s="12"/>
      <c r="I37" s="15">
        <v>12.6</v>
      </c>
      <c r="J37" s="12"/>
      <c r="K37" s="12"/>
      <c r="L37" s="12"/>
      <c r="M37" s="15"/>
    </row>
    <row r="38" spans="1:13" ht="45" x14ac:dyDescent="0.25">
      <c r="A38" s="11" t="s">
        <v>20</v>
      </c>
      <c r="B38" s="12" t="s">
        <v>21</v>
      </c>
      <c r="C38" s="12" t="s">
        <v>22</v>
      </c>
      <c r="D38" s="12" t="s">
        <v>23</v>
      </c>
      <c r="E38" s="12" t="s">
        <v>24</v>
      </c>
      <c r="F38" s="18">
        <v>43796</v>
      </c>
      <c r="G38" s="12" t="s">
        <v>38</v>
      </c>
      <c r="H38" s="12"/>
      <c r="I38" s="15">
        <f>14.15+12.9</f>
        <v>27.05</v>
      </c>
      <c r="J38" s="12"/>
      <c r="K38" s="12"/>
      <c r="L38" s="12"/>
      <c r="M38" s="15"/>
    </row>
    <row r="39" spans="1:13" ht="45" x14ac:dyDescent="0.25">
      <c r="A39" s="11" t="s">
        <v>20</v>
      </c>
      <c r="B39" s="12" t="s">
        <v>21</v>
      </c>
      <c r="C39" s="12" t="s">
        <v>22</v>
      </c>
      <c r="D39" s="12" t="s">
        <v>23</v>
      </c>
      <c r="E39" s="12" t="s">
        <v>24</v>
      </c>
      <c r="F39" s="18">
        <v>43795</v>
      </c>
      <c r="G39" s="12" t="s">
        <v>37</v>
      </c>
      <c r="H39" s="12"/>
      <c r="I39" s="15">
        <v>16.8</v>
      </c>
      <c r="J39" s="12"/>
      <c r="K39" s="12"/>
      <c r="L39" s="12"/>
      <c r="M39" s="15"/>
    </row>
    <row r="40" spans="1:13" ht="60" x14ac:dyDescent="0.25">
      <c r="A40" s="11" t="s">
        <v>20</v>
      </c>
      <c r="B40" s="12" t="s">
        <v>21</v>
      </c>
      <c r="C40" s="12" t="s">
        <v>22</v>
      </c>
      <c r="D40" s="12" t="s">
        <v>23</v>
      </c>
      <c r="E40" s="12" t="s">
        <v>24</v>
      </c>
      <c r="F40" s="18">
        <v>43789</v>
      </c>
      <c r="G40" s="12" t="s">
        <v>36</v>
      </c>
      <c r="H40" s="12"/>
      <c r="I40" s="15">
        <v>14.05</v>
      </c>
      <c r="J40" s="12"/>
      <c r="K40" s="12"/>
      <c r="L40" s="12"/>
      <c r="M40" s="15"/>
    </row>
    <row r="41" spans="1:13" ht="60" x14ac:dyDescent="0.25">
      <c r="A41" s="11" t="s">
        <v>20</v>
      </c>
      <c r="B41" s="12" t="s">
        <v>21</v>
      </c>
      <c r="C41" s="12" t="s">
        <v>22</v>
      </c>
      <c r="D41" s="12" t="s">
        <v>23</v>
      </c>
      <c r="E41" s="12" t="s">
        <v>24</v>
      </c>
      <c r="F41" s="18">
        <v>43776</v>
      </c>
      <c r="G41" s="12" t="s">
        <v>35</v>
      </c>
      <c r="H41" s="12"/>
      <c r="I41" s="15">
        <f>21.5+20.45</f>
        <v>41.95</v>
      </c>
      <c r="J41" s="12"/>
      <c r="K41" s="12"/>
      <c r="L41" s="12"/>
      <c r="M41" s="15"/>
    </row>
    <row r="42" spans="1:13" ht="45" x14ac:dyDescent="0.25">
      <c r="A42" s="11" t="s">
        <v>20</v>
      </c>
      <c r="B42" s="12" t="s">
        <v>21</v>
      </c>
      <c r="C42" s="12" t="s">
        <v>22</v>
      </c>
      <c r="D42" s="12" t="s">
        <v>23</v>
      </c>
      <c r="E42" s="12" t="s">
        <v>24</v>
      </c>
      <c r="F42" s="18">
        <v>43775</v>
      </c>
      <c r="G42" s="12" t="s">
        <v>34</v>
      </c>
      <c r="H42" s="12"/>
      <c r="I42" s="15">
        <f>13.65+9.75</f>
        <v>23.4</v>
      </c>
      <c r="J42" s="12"/>
      <c r="K42" s="12"/>
      <c r="L42" s="12"/>
      <c r="M42" s="15"/>
    </row>
    <row r="43" spans="1:13" ht="45" x14ac:dyDescent="0.25">
      <c r="A43" s="11" t="s">
        <v>20</v>
      </c>
      <c r="B43" s="12" t="s">
        <v>21</v>
      </c>
      <c r="C43" s="12" t="s">
        <v>22</v>
      </c>
      <c r="D43" s="12" t="s">
        <v>23</v>
      </c>
      <c r="E43" s="12" t="s">
        <v>24</v>
      </c>
      <c r="F43" s="19">
        <v>43768</v>
      </c>
      <c r="G43" s="17" t="s">
        <v>31</v>
      </c>
      <c r="H43" s="17"/>
      <c r="I43" s="15">
        <v>15</v>
      </c>
      <c r="J43" s="12"/>
      <c r="K43" s="12"/>
      <c r="L43" s="12"/>
      <c r="M43" s="15"/>
    </row>
    <row r="44" spans="1:13" ht="45" x14ac:dyDescent="0.25">
      <c r="A44" s="11" t="s">
        <v>20</v>
      </c>
      <c r="B44" s="12" t="s">
        <v>21</v>
      </c>
      <c r="C44" s="12" t="s">
        <v>22</v>
      </c>
      <c r="D44" s="12" t="s">
        <v>23</v>
      </c>
      <c r="E44" s="12" t="s">
        <v>24</v>
      </c>
      <c r="F44" s="19">
        <v>43768</v>
      </c>
      <c r="G44" s="17" t="s">
        <v>32</v>
      </c>
      <c r="H44" s="17"/>
      <c r="I44" s="15">
        <v>5.5</v>
      </c>
      <c r="J44" s="12"/>
      <c r="K44" s="12"/>
      <c r="L44" s="12"/>
      <c r="M44" s="15"/>
    </row>
    <row r="45" spans="1:13" ht="30" x14ac:dyDescent="0.25">
      <c r="A45" s="11" t="s">
        <v>20</v>
      </c>
      <c r="B45" s="12" t="s">
        <v>21</v>
      </c>
      <c r="C45" s="12" t="s">
        <v>22</v>
      </c>
      <c r="D45" s="12" t="s">
        <v>23</v>
      </c>
      <c r="E45" s="12" t="s">
        <v>24</v>
      </c>
      <c r="F45" s="19">
        <v>43768</v>
      </c>
      <c r="G45" s="17" t="s">
        <v>33</v>
      </c>
      <c r="H45" s="17"/>
      <c r="I45" s="15">
        <v>13.8</v>
      </c>
      <c r="J45" s="12"/>
      <c r="K45" s="12"/>
      <c r="L45" s="12"/>
      <c r="M45" s="15"/>
    </row>
    <row r="46" spans="1:13" ht="45" x14ac:dyDescent="0.25">
      <c r="A46" s="11" t="s">
        <v>20</v>
      </c>
      <c r="B46" s="12" t="s">
        <v>21</v>
      </c>
      <c r="C46" s="12" t="s">
        <v>22</v>
      </c>
      <c r="D46" s="12" t="s">
        <v>23</v>
      </c>
      <c r="E46" s="12" t="s">
        <v>24</v>
      </c>
      <c r="F46" s="18">
        <v>43759</v>
      </c>
      <c r="G46" s="12" t="s">
        <v>30</v>
      </c>
      <c r="H46" s="12"/>
      <c r="I46" s="15">
        <v>32.65</v>
      </c>
      <c r="J46" s="12"/>
      <c r="K46" s="12"/>
      <c r="L46" s="12"/>
      <c r="M46" s="15"/>
    </row>
    <row r="47" spans="1:13" ht="45" x14ac:dyDescent="0.25">
      <c r="A47" s="11" t="s">
        <v>20</v>
      </c>
      <c r="B47" s="12" t="s">
        <v>21</v>
      </c>
      <c r="C47" s="12" t="s">
        <v>22</v>
      </c>
      <c r="D47" s="12" t="s">
        <v>23</v>
      </c>
      <c r="E47" s="12" t="s">
        <v>24</v>
      </c>
      <c r="F47" s="18">
        <v>43755</v>
      </c>
      <c r="G47" s="12" t="s">
        <v>29</v>
      </c>
      <c r="H47" s="12"/>
      <c r="I47" s="15">
        <v>15</v>
      </c>
      <c r="J47" s="12"/>
      <c r="K47" s="12"/>
      <c r="L47" s="12"/>
      <c r="M47" s="15"/>
    </row>
    <row r="48" spans="1:13" ht="45" x14ac:dyDescent="0.25">
      <c r="A48" s="11" t="s">
        <v>20</v>
      </c>
      <c r="B48" s="12" t="s">
        <v>21</v>
      </c>
      <c r="C48" s="12" t="s">
        <v>22</v>
      </c>
      <c r="D48" s="12" t="s">
        <v>23</v>
      </c>
      <c r="E48" s="12" t="s">
        <v>24</v>
      </c>
      <c r="F48" s="18">
        <v>43754</v>
      </c>
      <c r="G48" s="12" t="s">
        <v>28</v>
      </c>
      <c r="H48" s="12"/>
      <c r="I48" s="15">
        <f>12+13.1+10.6</f>
        <v>35.700000000000003</v>
      </c>
      <c r="J48" s="12"/>
      <c r="K48" s="12"/>
      <c r="L48" s="12"/>
      <c r="M48" s="15"/>
    </row>
    <row r="49" spans="1:13" ht="60" x14ac:dyDescent="0.25">
      <c r="A49" s="11" t="s">
        <v>20</v>
      </c>
      <c r="B49" s="12" t="s">
        <v>21</v>
      </c>
      <c r="C49" s="12" t="s">
        <v>22</v>
      </c>
      <c r="D49" s="12" t="s">
        <v>23</v>
      </c>
      <c r="E49" s="12" t="s">
        <v>24</v>
      </c>
      <c r="F49" s="18">
        <v>43749</v>
      </c>
      <c r="G49" s="12" t="s">
        <v>27</v>
      </c>
      <c r="H49" s="12"/>
      <c r="I49" s="15">
        <f>18.7+18.4</f>
        <v>37.099999999999994</v>
      </c>
      <c r="J49" s="12"/>
      <c r="K49" s="12"/>
      <c r="L49" s="12"/>
      <c r="M49" s="15"/>
    </row>
    <row r="50" spans="1:13" ht="45" x14ac:dyDescent="0.25">
      <c r="A50" s="11" t="s">
        <v>20</v>
      </c>
      <c r="B50" s="12" t="s">
        <v>21</v>
      </c>
      <c r="C50" s="12" t="s">
        <v>22</v>
      </c>
      <c r="D50" s="12" t="s">
        <v>23</v>
      </c>
      <c r="E50" s="12" t="s">
        <v>24</v>
      </c>
      <c r="F50" s="18">
        <v>43748</v>
      </c>
      <c r="G50" s="12" t="s">
        <v>26</v>
      </c>
      <c r="H50" s="12"/>
      <c r="I50" s="15">
        <v>11.45</v>
      </c>
      <c r="J50" s="12"/>
      <c r="K50" s="12"/>
      <c r="L50" s="12"/>
      <c r="M50" s="15"/>
    </row>
    <row r="51" spans="1:13" ht="60" x14ac:dyDescent="0.25">
      <c r="A51" s="11" t="s">
        <v>20</v>
      </c>
      <c r="B51" s="12" t="s">
        <v>21</v>
      </c>
      <c r="C51" s="12" t="s">
        <v>22</v>
      </c>
      <c r="D51" s="12" t="s">
        <v>23</v>
      </c>
      <c r="E51" s="12" t="s">
        <v>24</v>
      </c>
      <c r="F51" s="18">
        <v>43747</v>
      </c>
      <c r="G51" s="12" t="s">
        <v>25</v>
      </c>
      <c r="H51" s="12"/>
      <c r="I51" s="15">
        <f>15.55+13.9</f>
        <v>29.450000000000003</v>
      </c>
      <c r="J51" s="31"/>
      <c r="K51" s="31"/>
      <c r="L51" s="31"/>
      <c r="M51" s="32"/>
    </row>
    <row r="52" spans="1:13" s="23" customFormat="1" x14ac:dyDescent="0.25">
      <c r="A52" s="54"/>
      <c r="B52" s="55"/>
      <c r="C52" s="43"/>
      <c r="D52" s="43"/>
      <c r="E52" s="55"/>
      <c r="F52" s="56"/>
      <c r="G52" s="57"/>
    </row>
    <row r="55" spans="1:13" x14ac:dyDescent="0.25">
      <c r="A55" s="8"/>
      <c r="B55" s="4"/>
      <c r="C55" s="58"/>
      <c r="D55" s="58"/>
      <c r="E55" s="58"/>
    </row>
    <row r="56" spans="1:13" x14ac:dyDescent="0.25">
      <c r="A56" s="8"/>
      <c r="B56" s="4"/>
      <c r="C56" s="58"/>
      <c r="D56" s="58"/>
      <c r="E56" s="58"/>
    </row>
    <row r="57" spans="1:13" x14ac:dyDescent="0.25">
      <c r="A57" s="8"/>
      <c r="B57" s="4"/>
      <c r="C57" s="58"/>
      <c r="D57" s="58"/>
      <c r="E57" s="58"/>
    </row>
    <row r="58" spans="1:13" x14ac:dyDescent="0.25">
      <c r="A58" s="8"/>
      <c r="B58" s="4"/>
      <c r="C58" s="3"/>
      <c r="D58" s="3"/>
      <c r="E58" s="4"/>
    </row>
    <row r="59" spans="1:13" x14ac:dyDescent="0.25">
      <c r="A59" s="8"/>
      <c r="B59" s="4"/>
      <c r="C59" s="3"/>
      <c r="D59" s="3"/>
      <c r="E59" s="4"/>
    </row>
    <row r="60" spans="1:13" x14ac:dyDescent="0.25">
      <c r="A60" s="8"/>
      <c r="B60" s="4"/>
      <c r="C60" s="3"/>
      <c r="D60" s="3"/>
      <c r="E60" s="4"/>
    </row>
    <row r="61" spans="1:13" x14ac:dyDescent="0.25">
      <c r="A61" s="8"/>
      <c r="B61" s="4"/>
      <c r="C61" s="3"/>
      <c r="D61" s="3"/>
      <c r="E61" s="4"/>
    </row>
    <row r="62" spans="1:13" x14ac:dyDescent="0.25">
      <c r="A62" s="8"/>
      <c r="B62" s="4"/>
      <c r="C62" s="3"/>
      <c r="D62" s="3"/>
      <c r="E62" s="4"/>
    </row>
    <row r="63" spans="1:13" x14ac:dyDescent="0.25">
      <c r="A63" s="8"/>
      <c r="B63" s="4"/>
      <c r="C63" s="3"/>
      <c r="D63" s="3"/>
      <c r="E63" s="4"/>
    </row>
    <row r="64" spans="1:13" x14ac:dyDescent="0.25">
      <c r="A64" s="8"/>
      <c r="B64" s="4"/>
      <c r="C64" s="3"/>
      <c r="D64" s="3"/>
      <c r="E64" s="4"/>
    </row>
    <row r="65" spans="1:5" x14ac:dyDescent="0.25">
      <c r="A65" s="8"/>
      <c r="B65" s="4"/>
      <c r="C65" s="3"/>
      <c r="D65" s="3"/>
      <c r="E65" s="4"/>
    </row>
    <row r="66" spans="1:5" x14ac:dyDescent="0.25">
      <c r="A66" s="8"/>
      <c r="B66" s="4"/>
      <c r="C66" s="3"/>
      <c r="D66" s="3"/>
      <c r="E66" s="4"/>
    </row>
    <row r="67" spans="1:5" x14ac:dyDescent="0.25">
      <c r="A67" s="8"/>
      <c r="B67" s="4"/>
      <c r="C67" s="3"/>
      <c r="D67" s="3"/>
      <c r="E67" s="4"/>
    </row>
    <row r="68" spans="1:5" x14ac:dyDescent="0.25">
      <c r="A68" s="8"/>
      <c r="B68" s="4"/>
      <c r="C68" s="3"/>
      <c r="D68" s="3"/>
      <c r="E68" s="4"/>
    </row>
    <row r="69" spans="1:5" x14ac:dyDescent="0.25">
      <c r="A69" s="8"/>
      <c r="B69" s="4"/>
      <c r="C69" s="3"/>
      <c r="D69" s="3"/>
      <c r="E69" s="4"/>
    </row>
    <row r="70" spans="1:5" x14ac:dyDescent="0.25">
      <c r="A70" s="8"/>
      <c r="B70" s="4"/>
      <c r="C70" s="3"/>
      <c r="D70" s="3"/>
      <c r="E70" s="4"/>
    </row>
    <row r="71" spans="1:5" x14ac:dyDescent="0.25">
      <c r="A71" s="8"/>
      <c r="B71" s="4"/>
      <c r="C71" s="3"/>
      <c r="D71" s="3"/>
      <c r="E71" s="4"/>
    </row>
  </sheetData>
  <mergeCells count="2">
    <mergeCell ref="A1:M1"/>
    <mergeCell ref="A2:C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5" sqref="A5:XFD5"/>
    </sheetView>
  </sheetViews>
  <sheetFormatPr baseColWidth="10" defaultRowHeight="15" x14ac:dyDescent="0.25"/>
  <cols>
    <col min="1" max="1" width="18" customWidth="1"/>
    <col min="2" max="2" width="26.42578125" customWidth="1"/>
    <col min="3" max="3" width="14.5703125" customWidth="1"/>
    <col min="4" max="4" width="20.140625" customWidth="1"/>
    <col min="5" max="5" width="29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48" t="s">
        <v>14</v>
      </c>
      <c r="B1" s="49"/>
      <c r="C1" s="52"/>
      <c r="D1" s="52"/>
      <c r="E1" s="52"/>
      <c r="F1" s="52"/>
      <c r="G1" s="52"/>
      <c r="H1" s="52"/>
    </row>
    <row r="2" spans="1:8" ht="18.75" x14ac:dyDescent="0.25">
      <c r="A2" s="2" t="s">
        <v>11</v>
      </c>
      <c r="B2" s="2" t="s">
        <v>3</v>
      </c>
      <c r="C2" s="2" t="s">
        <v>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</row>
    <row r="3" spans="1:8" s="24" customFormat="1" x14ac:dyDescent="0.25">
      <c r="A3" s="53" t="s">
        <v>71</v>
      </c>
      <c r="B3" s="53"/>
      <c r="C3" s="53"/>
      <c r="D3" s="25"/>
      <c r="E3" s="25"/>
      <c r="F3" s="25"/>
      <c r="G3" s="25"/>
      <c r="H3" s="25"/>
    </row>
    <row r="4" spans="1:8" ht="45" x14ac:dyDescent="0.25">
      <c r="A4" s="12" t="s">
        <v>20</v>
      </c>
      <c r="B4" s="12" t="s">
        <v>21</v>
      </c>
      <c r="C4" s="26"/>
      <c r="D4" s="26"/>
      <c r="E4" s="26"/>
      <c r="F4" s="26"/>
      <c r="G4" s="26"/>
      <c r="H4" s="26"/>
    </row>
    <row r="5" spans="1:8" s="23" customFormat="1" x14ac:dyDescent="0.25">
      <c r="A5" s="59"/>
      <c r="B5" s="59"/>
      <c r="C5" s="59"/>
      <c r="D5" s="59"/>
      <c r="E5" s="59"/>
      <c r="F5" s="59"/>
      <c r="G5" s="59"/>
      <c r="H5" s="59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x14ac:dyDescent="0.25">
      <c r="A7" s="26"/>
      <c r="B7" s="26"/>
      <c r="C7" s="26"/>
      <c r="D7" s="26"/>
      <c r="E7" s="26"/>
      <c r="F7" s="26"/>
      <c r="G7" s="26"/>
      <c r="H7" s="26"/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x14ac:dyDescent="0.25">
      <c r="A9" s="26"/>
      <c r="B9" s="26"/>
      <c r="C9" s="26"/>
      <c r="D9" s="26"/>
      <c r="E9" s="26"/>
      <c r="F9" s="26"/>
      <c r="G9" s="26"/>
      <c r="H9" s="26"/>
    </row>
    <row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/>
      <c r="B11" s="26"/>
      <c r="C11" s="26"/>
      <c r="D11" s="26"/>
      <c r="E11" s="26"/>
      <c r="F11" s="26"/>
      <c r="G11" s="26"/>
      <c r="H11" s="26"/>
    </row>
    <row r="12" spans="1:8" x14ac:dyDescent="0.25">
      <c r="A12" s="26"/>
      <c r="B12" s="26"/>
      <c r="C12" s="26"/>
      <c r="D12" s="26"/>
      <c r="E12" s="26"/>
      <c r="F12" s="26"/>
      <c r="G12" s="26"/>
      <c r="H12" s="26"/>
    </row>
    <row r="13" spans="1:8" x14ac:dyDescent="0.25">
      <c r="A13" s="26"/>
      <c r="B13" s="26"/>
      <c r="C13" s="26"/>
      <c r="D13" s="26"/>
      <c r="E13" s="26"/>
      <c r="F13" s="26"/>
      <c r="G13" s="26"/>
      <c r="H13" s="26"/>
    </row>
    <row r="14" spans="1:8" x14ac:dyDescent="0.25">
      <c r="A14" s="26"/>
      <c r="B14" s="26"/>
      <c r="C14" s="26"/>
      <c r="D14" s="26"/>
      <c r="E14" s="26"/>
      <c r="F14" s="26"/>
      <c r="G14" s="26"/>
      <c r="H14" s="26"/>
    </row>
    <row r="15" spans="1:8" x14ac:dyDescent="0.25">
      <c r="A15" s="26"/>
      <c r="B15" s="26"/>
      <c r="C15" s="26"/>
      <c r="D15" s="26"/>
      <c r="E15" s="26"/>
      <c r="F15" s="26"/>
      <c r="G15" s="26"/>
      <c r="H15" s="26"/>
    </row>
    <row r="16" spans="1:8" x14ac:dyDescent="0.25">
      <c r="A16" s="26"/>
      <c r="B16" s="26"/>
      <c r="C16" s="26"/>
      <c r="D16" s="26"/>
      <c r="E16" s="26"/>
      <c r="F16" s="26"/>
      <c r="G16" s="26"/>
      <c r="H16" s="26"/>
    </row>
  </sheetData>
  <mergeCells count="2">
    <mergeCell ref="A1:H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2019-11-12T09:46:49Z</dcterms:created>
  <dcterms:modified xsi:type="dcterms:W3CDTF">2021-04-11T17:55:16Z</dcterms:modified>
</cp:coreProperties>
</file>