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2\AO HOSP HENARES L7\"/>
    </mc:Choice>
  </mc:AlternateContent>
  <bookViews>
    <workbookView xWindow="-120" yWindow="-120" windowWidth="29040" windowHeight="1584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PRENSA'!$A$1:$C$11</definedName>
    <definedName name="_xlnm.Print_Area" localSheetId="2">'PLAN PRENSA'!$A$1:$L$16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<sst xmlns="http://schemas.openxmlformats.org/spreadsheetml/2006/main" count="48" uniqueCount="39">
  <si>
    <t>Formato</t>
  </si>
  <si>
    <t>Total Tarifa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</si>
  <si>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</si>
  <si>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</si>
  <si>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</si>
  <si>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</si>
  <si>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</si>
  <si>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</si>
  <si>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</si>
  <si>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</si>
  <si>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</si>
  <si>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</si>
  <si>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PLAN DE PRENSA</t>
  </si>
  <si>
    <t>Soporte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</si>
  <si>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</si>
  <si>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</si>
  <si>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</si>
  <si>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</si>
  <si>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</si>
  <si>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</si>
  <si>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</si>
  <si>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</si>
  <si>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PRENSA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</si>
  <si>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</si>
  <si>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</si>
  <si>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</si>
  <si>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</si>
  <si>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</si>
  <si>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</si>
  <si>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</si>
  <si>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COMUNIDAD DE MADRID</t>
  </si>
  <si>
    <t xml:space="preserve"> 2022</t>
  </si>
  <si>
    <t>Dto. neg.</t>
  </si>
  <si>
    <t>Consejería de Transporte e Infraestructuras</t>
  </si>
  <si>
    <t>MADRID</t>
  </si>
  <si>
    <t>L-V</t>
  </si>
  <si>
    <t>Página</t>
  </si>
  <si>
    <t>Orden IP Expropiación línea 7B Metro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</si>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</sst>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sz val="20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64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14" applyNumberFormat="0" applyAlignment="0" applyProtection="0"/>
    <xf numFmtId="0" fontId="22" fillId="7" borderId="15" applyNumberFormat="0" applyAlignment="0" applyProtection="0"/>
    <xf numFmtId="0" fontId="23" fillId="7" borderId="14" applyNumberFormat="0" applyAlignment="0" applyProtection="0"/>
    <xf numFmtId="0" fontId="24" fillId="0" borderId="16" applyNumberFormat="0" applyFill="0" applyAlignment="0" applyProtection="0"/>
    <xf numFmtId="0" fontId="25" fillId="8" borderId="17" applyNumberFormat="0" applyAlignment="0" applyProtection="0"/>
    <xf numFmtId="0" fontId="26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2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Fill="1" applyBorder="1" applyAlignment="1">
      <alignment vertical="center"/>
    </xf>
    <xf numFmtId="4" fontId="12" fillId="0" borderId="0" xfId="0" applyNumberFormat="1" applyFont="1"/>
    <xf numFmtId="169" fontId="0" fillId="0" borderId="0" xfId="0" applyNumberFormat="1"/>
    <xf numFmtId="0" fontId="0" fillId="0" borderId="0" xfId="0" applyFill="1"/>
    <xf numFmtId="0" fontId="13" fillId="0" borderId="0" xfId="0" applyFont="1" applyFill="1"/>
    <xf numFmtId="0" fontId="11" fillId="0" borderId="44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4" borderId="45" xfId="0" applyNumberFormat="1" applyFont="1" applyFill="1" applyBorder="1" applyAlignment="1">
      <alignment horizontal="left"/>
    </xf>
    <xf numFmtId="0" fontId="13" fillId="0" borderId="0" xfId="0" applyFont="1"/>
    <xf numFmtId="3" fontId="11" fillId="0" borderId="6" xfId="12" applyNumberFormat="1" applyFont="1" applyBorder="1" applyAlignment="1">
      <alignment horizontal="right" vertical="center"/>
    </xf>
    <xf numFmtId="10" fontId="7" fillId="34" borderId="32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4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0" fillId="0" borderId="0" xfId="0"/>
    <xf numFmtId="0" fontId="9" fillId="0" borderId="0" xfId="12" applyFont="1" applyFill="1" applyBorder="1" applyAlignment="1">
      <alignment vertical="center"/>
    </xf>
    <xf numFmtId="0" fontId="0" fillId="0" borderId="0" xfId="0"/>
    <xf numFmtId="0" fontId="6" fillId="34" borderId="29" xfId="0" applyFont="1" applyFill="1" applyBorder="1" applyAlignment="1">
      <alignment horizontal="center"/>
    </xf>
    <xf numFmtId="0" fontId="6" fillId="34" borderId="30" xfId="0" applyFont="1" applyFill="1" applyBorder="1" applyAlignment="1">
      <alignment horizontal="center"/>
    </xf>
    <xf numFmtId="0" fontId="8" fillId="34" borderId="0" xfId="0" applyFont="1" applyFill="1" applyBorder="1"/>
    <xf numFmtId="0" fontId="8" fillId="34" borderId="24" xfId="0" applyFont="1" applyFill="1" applyBorder="1"/>
    <xf numFmtId="0" fontId="8" fillId="34" borderId="25" xfId="0" applyFont="1" applyFill="1" applyBorder="1"/>
    <xf numFmtId="0" fontId="8" fillId="34" borderId="27" xfId="0" applyFont="1" applyFill="1" applyBorder="1"/>
    <xf numFmtId="0" fontId="6" fillId="34" borderId="0" xfId="0" applyFont="1" applyFill="1" applyBorder="1" applyAlignment="1">
      <alignment horizontal="center"/>
    </xf>
    <xf numFmtId="0" fontId="6" fillId="34" borderId="27" xfId="0" applyFont="1" applyFill="1" applyBorder="1" applyAlignment="1">
      <alignment horizontal="center"/>
    </xf>
    <xf numFmtId="10" fontId="7" fillId="34" borderId="31" xfId="0" applyNumberFormat="1" applyFont="1" applyFill="1" applyBorder="1"/>
    <xf numFmtId="10" fontId="10" fillId="34" borderId="24" xfId="0" applyNumberFormat="1" applyFont="1" applyFill="1" applyBorder="1" applyAlignment="1">
      <alignment horizontal="center"/>
    </xf>
    <xf numFmtId="10" fontId="10" fillId="34" borderId="0" xfId="0" applyNumberFormat="1" applyFont="1" applyFill="1" applyBorder="1" applyAlignment="1">
      <alignment horizontal="center"/>
    </xf>
    <xf numFmtId="0" fontId="10" fillId="34" borderId="29" xfId="0" applyFont="1" applyFill="1" applyBorder="1" applyAlignment="1">
      <alignment horizontal="center"/>
    </xf>
    <xf numFmtId="0" fontId="10" fillId="34" borderId="0" xfId="0" applyFont="1" applyFill="1" applyBorder="1" applyAlignment="1">
      <alignment horizontal="center"/>
    </xf>
    <xf numFmtId="0" fontId="31" fillId="0" borderId="0" xfId="0" applyFont="1"/>
    <xf numFmtId="0" fontId="0" fillId="0" borderId="0" xfId="0" applyFont="1"/>
    <xf numFmtId="14" fontId="32" fillId="0" borderId="0" xfId="11" applyNumberFormat="1" applyFont="1" applyAlignment="1">
      <alignment vertical="top"/>
    </xf>
    <xf numFmtId="0" fontId="33" fillId="34" borderId="20" xfId="11" applyFont="1" applyFill="1" applyBorder="1"/>
    <xf numFmtId="10" fontId="34" fillId="34" borderId="21" xfId="11" applyNumberFormat="1" applyFont="1" applyFill="1" applyBorder="1" applyAlignment="1">
      <alignment horizontal="center"/>
    </xf>
    <xf numFmtId="0" fontId="33" fillId="34" borderId="22" xfId="11" applyFont="1" applyFill="1" applyBorder="1"/>
    <xf numFmtId="0" fontId="33" fillId="0" borderId="23" xfId="11" applyFont="1" applyBorder="1"/>
    <xf numFmtId="0" fontId="33" fillId="0" borderId="24" xfId="11" applyFont="1" applyBorder="1"/>
    <xf numFmtId="0" fontId="33" fillId="0" borderId="25" xfId="11" applyFont="1" applyBorder="1"/>
    <xf numFmtId="0" fontId="33" fillId="0" borderId="26" xfId="11" applyFont="1" applyBorder="1"/>
    <xf numFmtId="0" fontId="0" fillId="0" borderId="0" xfId="0" applyFont="1" applyBorder="1"/>
    <xf numFmtId="0" fontId="33" fillId="0" borderId="27" xfId="11" applyFont="1" applyBorder="1"/>
    <xf numFmtId="0" fontId="34" fillId="0" borderId="0" xfId="11" applyFont="1"/>
    <xf numFmtId="10" fontId="35" fillId="0" borderId="0" xfId="11" applyNumberFormat="1" applyFont="1" applyBorder="1" applyAlignment="1">
      <alignment horizontal="center" vertical="center"/>
    </xf>
    <xf numFmtId="0" fontId="33" fillId="0" borderId="0" xfId="11" applyFont="1"/>
    <xf numFmtId="10" fontId="36" fillId="0" borderId="0" xfId="11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33" fillId="0" borderId="28" xfId="11" applyFont="1" applyBorder="1" applyAlignment="1">
      <alignment vertical="top"/>
    </xf>
    <xf numFmtId="167" fontId="39" fillId="0" borderId="29" xfId="11" applyNumberFormat="1" applyFont="1" applyBorder="1" applyAlignment="1">
      <alignment horizontal="center" vertical="top"/>
    </xf>
    <xf numFmtId="0" fontId="33" fillId="0" borderId="30" xfId="11" applyFont="1" applyBorder="1" applyAlignment="1">
      <alignment vertical="top"/>
    </xf>
    <xf numFmtId="0" fontId="39" fillId="0" borderId="0" xfId="11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Fill="1"/>
    <xf numFmtId="10" fontId="40" fillId="34" borderId="42" xfId="0" applyNumberFormat="1" applyFont="1" applyFill="1" applyBorder="1" applyAlignment="1">
      <alignment horizontal="left"/>
    </xf>
    <xf numFmtId="10" fontId="41" fillId="34" borderId="24" xfId="0" applyNumberFormat="1" applyFont="1" applyFill="1" applyBorder="1" applyAlignment="1">
      <alignment horizontal="left"/>
    </xf>
    <xf numFmtId="10" fontId="41" fillId="34" borderId="24" xfId="0" applyNumberFormat="1" applyFont="1" applyFill="1" applyBorder="1" applyAlignment="1">
      <alignment horizontal="center"/>
    </xf>
    <xf numFmtId="0" fontId="25" fillId="34" borderId="25" xfId="0" applyFont="1" applyFill="1" applyBorder="1"/>
    <xf numFmtId="10" fontId="40" fillId="34" borderId="26" xfId="0" applyNumberFormat="1" applyFont="1" applyFill="1" applyBorder="1" applyAlignment="1">
      <alignment horizontal="left"/>
    </xf>
    <xf numFmtId="10" fontId="41" fillId="34" borderId="0" xfId="0" applyNumberFormat="1" applyFont="1" applyFill="1" applyBorder="1" applyAlignment="1">
      <alignment horizontal="left"/>
    </xf>
    <xf numFmtId="10" fontId="41" fillId="34" borderId="0" xfId="0" applyNumberFormat="1" applyFont="1" applyFill="1" applyBorder="1" applyAlignment="1">
      <alignment horizontal="center"/>
    </xf>
    <xf numFmtId="0" fontId="25" fillId="34" borderId="27" xfId="0" applyFont="1" applyFill="1" applyBorder="1"/>
    <xf numFmtId="169" fontId="0" fillId="0" borderId="0" xfId="0" applyNumberFormat="1" applyFont="1"/>
    <xf numFmtId="10" fontId="40" fillId="34" borderId="28" xfId="0" applyNumberFormat="1" applyFont="1" applyFill="1" applyBorder="1" applyAlignment="1">
      <alignment horizontal="left"/>
    </xf>
    <xf numFmtId="10" fontId="41" fillId="34" borderId="29" xfId="0" applyNumberFormat="1" applyFont="1" applyFill="1" applyBorder="1" applyAlignment="1">
      <alignment horizontal="left"/>
    </xf>
    <xf numFmtId="0" fontId="41" fillId="34" borderId="29" xfId="0" applyFont="1" applyFill="1" applyBorder="1" applyAlignment="1">
      <alignment horizontal="center"/>
    </xf>
    <xf numFmtId="0" fontId="0" fillId="34" borderId="30" xfId="0" applyFont="1" applyFill="1" applyBorder="1" applyAlignment="1">
      <alignment horizontal="center"/>
    </xf>
    <xf numFmtId="0" fontId="25" fillId="34" borderId="24" xfId="0" applyFont="1" applyFill="1" applyBorder="1" applyAlignment="1">
      <alignment horizontal="center" vertical="center"/>
    </xf>
    <xf numFmtId="17" fontId="25" fillId="34" borderId="53" xfId="0" quotePrefix="1" applyNumberFormat="1" applyFont="1" applyFill="1" applyBorder="1" applyAlignment="1">
      <alignment horizontal="center" vertical="center"/>
    </xf>
    <xf numFmtId="0" fontId="25" fillId="34" borderId="0" xfId="0" applyFont="1" applyFill="1" applyBorder="1" applyAlignment="1">
      <alignment horizontal="center" vertical="center"/>
    </xf>
    <xf numFmtId="0" fontId="25" fillId="34" borderId="29" xfId="0" applyFont="1" applyFill="1" applyBorder="1" applyAlignment="1">
      <alignment horizontal="center" vertical="center"/>
    </xf>
    <xf numFmtId="16" fontId="43" fillId="0" borderId="54" xfId="0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left"/>
    </xf>
    <xf numFmtId="0" fontId="33" fillId="0" borderId="0" xfId="0" applyFont="1" applyBorder="1" applyAlignment="1">
      <alignment horizontal="center"/>
    </xf>
    <xf numFmtId="164" fontId="43" fillId="0" borderId="0" xfId="0" applyNumberFormat="1" applyFont="1" applyBorder="1" applyAlignment="1">
      <alignment horizontal="center"/>
    </xf>
    <xf numFmtId="4" fontId="33" fillId="0" borderId="0" xfId="0" applyNumberFormat="1" applyFont="1" applyAlignment="1">
      <alignment horizontal="center"/>
    </xf>
    <xf numFmtId="164" fontId="40" fillId="34" borderId="35" xfId="0" applyNumberFormat="1" applyFont="1" applyFill="1" applyBorder="1"/>
    <xf numFmtId="164" fontId="40" fillId="34" borderId="33" xfId="0" applyNumberFormat="1" applyFont="1" applyFill="1" applyBorder="1" applyAlignment="1">
      <alignment horizontal="center"/>
    </xf>
    <xf numFmtId="164" fontId="34" fillId="0" borderId="36" xfId="0" applyNumberFormat="1" applyFont="1" applyBorder="1" applyAlignment="1">
      <alignment horizontal="center"/>
    </xf>
    <xf numFmtId="164" fontId="40" fillId="34" borderId="37" xfId="0" applyNumberFormat="1" applyFont="1" applyFill="1" applyBorder="1"/>
    <xf numFmtId="9" fontId="40" fillId="34" borderId="5" xfId="1" applyFont="1" applyFill="1" applyBorder="1" applyAlignment="1">
      <alignment horizontal="center"/>
    </xf>
    <xf numFmtId="164" fontId="34" fillId="0" borderId="38" xfId="0" applyNumberFormat="1" applyFont="1" applyBorder="1" applyAlignment="1">
      <alignment horizontal="center"/>
    </xf>
    <xf numFmtId="164" fontId="40" fillId="34" borderId="39" xfId="0" applyNumberFormat="1" applyFont="1" applyFill="1" applyBorder="1"/>
    <xf numFmtId="164" fontId="40" fillId="34" borderId="34" xfId="0" applyNumberFormat="1" applyFont="1" applyFill="1" applyBorder="1" applyAlignment="1">
      <alignment horizontal="center"/>
    </xf>
    <xf numFmtId="164" fontId="34" fillId="0" borderId="40" xfId="0" applyNumberFormat="1" applyFont="1" applyBorder="1" applyAlignment="1">
      <alignment horizontal="center"/>
    </xf>
    <xf numFmtId="9" fontId="0" fillId="0" borderId="0" xfId="0" applyNumberFormat="1" applyFont="1"/>
    <xf numFmtId="0" fontId="33" fillId="0" borderId="31" xfId="0" applyFont="1" applyBorder="1" applyAlignment="1">
      <alignment horizontal="center" vertical="center" wrapText="1"/>
    </xf>
    <xf numFmtId="164" fontId="33" fillId="0" borderId="57" xfId="0" applyNumberFormat="1" applyFont="1" applyFill="1" applyBorder="1" applyAlignment="1">
      <alignment horizontal="center" vertical="center"/>
    </xf>
    <xf numFmtId="10" fontId="40" fillId="34" borderId="44" xfId="0" applyNumberFormat="1" applyFont="1" applyFill="1" applyBorder="1" applyAlignment="1">
      <alignment horizontal="left"/>
    </xf>
    <xf numFmtId="10" fontId="40" fillId="34" borderId="6" xfId="0" applyNumberFormat="1" applyFont="1" applyFill="1" applyBorder="1" applyAlignment="1">
      <alignment horizontal="left"/>
    </xf>
    <xf numFmtId="0" fontId="41" fillId="34" borderId="7" xfId="0" applyFont="1" applyFill="1" applyBorder="1" applyAlignment="1"/>
    <xf numFmtId="0" fontId="33" fillId="0" borderId="58" xfId="0" applyFont="1" applyBorder="1" applyAlignment="1">
      <alignment horizontal="left" vertical="center" wrapText="1"/>
    </xf>
    <xf numFmtId="0" fontId="33" fillId="0" borderId="59" xfId="0" applyFont="1" applyBorder="1" applyAlignment="1">
      <alignment horizontal="left" vertical="center" wrapText="1"/>
    </xf>
    <xf numFmtId="0" fontId="33" fillId="0" borderId="60" xfId="0" applyFont="1" applyBorder="1" applyAlignment="1">
      <alignment horizontal="center" vertical="center" wrapText="1"/>
    </xf>
    <xf numFmtId="0" fontId="33" fillId="0" borderId="61" xfId="0" applyFont="1" applyBorder="1" applyAlignment="1">
      <alignment horizontal="left" vertical="center" wrapText="1"/>
    </xf>
    <xf numFmtId="0" fontId="33" fillId="0" borderId="62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59" xfId="0" applyFont="1" applyBorder="1" applyAlignment="1">
      <alignment horizontal="center" vertical="center" wrapText="1"/>
    </xf>
    <xf numFmtId="164" fontId="33" fillId="0" borderId="61" xfId="0" applyNumberFormat="1" applyFont="1" applyBorder="1" applyAlignment="1">
      <alignment horizontal="center" vertical="center" wrapText="1"/>
    </xf>
    <xf numFmtId="10" fontId="33" fillId="0" borderId="61" xfId="1" applyNumberFormat="1" applyFont="1" applyFill="1" applyBorder="1" applyAlignment="1">
      <alignment horizontal="center" vertical="center" wrapText="1"/>
    </xf>
    <xf numFmtId="164" fontId="33" fillId="0" borderId="63" xfId="0" applyNumberFormat="1" applyFont="1" applyBorder="1" applyAlignment="1">
      <alignment horizontal="center" vertical="center" wrapText="1"/>
    </xf>
    <xf numFmtId="10" fontId="37" fillId="0" borderId="26" xfId="11" applyNumberFormat="1" applyFont="1" applyBorder="1" applyAlignment="1">
      <alignment horizontal="center" vertical="center" wrapText="1"/>
    </xf>
    <xf numFmtId="10" fontId="37" fillId="0" borderId="0" xfId="11" applyNumberFormat="1" applyFont="1" applyBorder="1" applyAlignment="1">
      <alignment horizontal="center" vertical="center" wrapText="1"/>
    </xf>
    <xf numFmtId="10" fontId="37" fillId="0" borderId="27" xfId="11" applyNumberFormat="1" applyFont="1" applyBorder="1" applyAlignment="1">
      <alignment horizontal="center" vertical="center" wrapText="1"/>
    </xf>
    <xf numFmtId="10" fontId="38" fillId="0" borderId="26" xfId="11" applyNumberFormat="1" applyFont="1" applyBorder="1" applyAlignment="1">
      <alignment horizontal="center" vertical="center" wrapText="1"/>
    </xf>
    <xf numFmtId="10" fontId="38" fillId="0" borderId="0" xfId="11" applyNumberFormat="1" applyFont="1" applyBorder="1" applyAlignment="1">
      <alignment horizontal="center" vertical="center" wrapText="1"/>
    </xf>
    <xf numFmtId="10" fontId="38" fillId="0" borderId="27" xfId="11" applyNumberFormat="1" applyFont="1" applyBorder="1" applyAlignment="1">
      <alignment horizontal="center" vertical="center" wrapText="1"/>
    </xf>
    <xf numFmtId="10" fontId="38" fillId="0" borderId="32" xfId="11" applyNumberFormat="1" applyFont="1" applyBorder="1" applyAlignment="1">
      <alignment horizontal="center" vertical="center" wrapText="1"/>
    </xf>
    <xf numFmtId="10" fontId="38" fillId="0" borderId="0" xfId="11" applyNumberFormat="1" applyFont="1" applyAlignment="1">
      <alignment horizontal="center" vertical="center" wrapText="1"/>
    </xf>
    <xf numFmtId="0" fontId="44" fillId="34" borderId="2" xfId="4" applyFont="1" applyFill="1" applyBorder="1" applyAlignment="1">
      <alignment horizontal="center" vertical="center" wrapText="1"/>
    </xf>
    <xf numFmtId="0" fontId="44" fillId="34" borderId="9" xfId="4" applyFont="1" applyFill="1" applyBorder="1" applyAlignment="1">
      <alignment horizontal="center" vertical="center" wrapText="1"/>
    </xf>
    <xf numFmtId="0" fontId="44" fillId="34" borderId="52" xfId="4" applyFont="1" applyFill="1" applyBorder="1" applyAlignment="1">
      <alignment horizontal="center" vertical="center" wrapText="1"/>
    </xf>
    <xf numFmtId="0" fontId="25" fillId="34" borderId="41" xfId="0" applyFont="1" applyFill="1" applyBorder="1" applyAlignment="1">
      <alignment horizontal="center" vertical="center"/>
    </xf>
    <xf numFmtId="0" fontId="25" fillId="34" borderId="8" xfId="0" applyFont="1" applyFill="1" applyBorder="1" applyAlignment="1">
      <alignment horizontal="center" vertical="center"/>
    </xf>
    <xf numFmtId="0" fontId="25" fillId="34" borderId="10" xfId="0" applyFont="1" applyFill="1" applyBorder="1" applyAlignment="1">
      <alignment horizontal="center" vertical="center"/>
    </xf>
    <xf numFmtId="0" fontId="25" fillId="34" borderId="2" xfId="0" applyFont="1" applyFill="1" applyBorder="1" applyAlignment="1">
      <alignment horizontal="center" vertical="center" wrapText="1"/>
    </xf>
    <xf numFmtId="0" fontId="25" fillId="34" borderId="9" xfId="0" applyFont="1" applyFill="1" applyBorder="1" applyAlignment="1">
      <alignment horizontal="center" vertical="center" wrapText="1"/>
    </xf>
    <xf numFmtId="0" fontId="25" fillId="34" borderId="52" xfId="0" applyFont="1" applyFill="1" applyBorder="1" applyAlignment="1">
      <alignment horizontal="center" vertical="center" wrapText="1"/>
    </xf>
    <xf numFmtId="0" fontId="25" fillId="34" borderId="1" xfId="0" applyFont="1" applyFill="1" applyBorder="1" applyAlignment="1">
      <alignment horizontal="center" vertical="center" wrapText="1"/>
    </xf>
    <xf numFmtId="0" fontId="25" fillId="34" borderId="3" xfId="0" applyFont="1" applyFill="1" applyBorder="1" applyAlignment="1">
      <alignment horizontal="center" vertical="center" wrapText="1"/>
    </xf>
    <xf numFmtId="0" fontId="25" fillId="34" borderId="4" xfId="0" applyFont="1" applyFill="1" applyBorder="1" applyAlignment="1">
      <alignment horizontal="center" vertical="center" wrapText="1"/>
    </xf>
    <xf numFmtId="0" fontId="42" fillId="2" borderId="55" xfId="0" applyFont="1" applyFill="1" applyBorder="1" applyAlignment="1">
      <alignment horizontal="center" vertical="center"/>
    </xf>
    <xf numFmtId="0" fontId="42" fillId="2" borderId="56" xfId="0" applyFont="1" applyFill="1" applyBorder="1" applyAlignment="1">
      <alignment horizontal="center" vertical="center"/>
    </xf>
    <xf numFmtId="0" fontId="25" fillId="34" borderId="1" xfId="0" applyFont="1" applyFill="1" applyBorder="1" applyAlignment="1">
      <alignment horizontal="center" vertical="center"/>
    </xf>
    <xf numFmtId="0" fontId="25" fillId="34" borderId="3" xfId="0" applyFont="1" applyFill="1" applyBorder="1" applyAlignment="1">
      <alignment horizontal="center" vertical="center"/>
    </xf>
    <xf numFmtId="0" fontId="25" fillId="34" borderId="4" xfId="0" applyFont="1" applyFill="1" applyBorder="1" applyAlignment="1">
      <alignment horizontal="center" vertical="center"/>
    </xf>
    <xf numFmtId="0" fontId="25" fillId="34" borderId="46" xfId="0" applyFont="1" applyFill="1" applyBorder="1" applyAlignment="1">
      <alignment horizontal="center" vertical="center"/>
    </xf>
    <xf numFmtId="0" fontId="25" fillId="34" borderId="47" xfId="0" applyFont="1" applyFill="1" applyBorder="1" applyAlignment="1">
      <alignment horizontal="center" vertical="center"/>
    </xf>
    <xf numFmtId="0" fontId="25" fillId="34" borderId="48" xfId="0" applyFont="1" applyFill="1" applyBorder="1" applyAlignment="1">
      <alignment horizontal="center" vertical="center"/>
    </xf>
    <xf numFmtId="0" fontId="25" fillId="34" borderId="50" xfId="0" applyFont="1" applyFill="1" applyBorder="1" applyAlignment="1">
      <alignment horizontal="center" vertical="center"/>
    </xf>
    <xf numFmtId="0" fontId="25" fillId="34" borderId="49" xfId="0" applyFont="1" applyFill="1" applyBorder="1" applyAlignment="1">
      <alignment horizontal="center" vertical="center"/>
    </xf>
    <xf numFmtId="0" fontId="25" fillId="34" borderId="51" xfId="0" applyFont="1" applyFill="1" applyBorder="1" applyAlignment="1">
      <alignment horizontal="center" vertical="center"/>
    </xf>
    <xf numFmtId="3" fontId="30" fillId="34" borderId="43" xfId="12" applyNumberFormat="1" applyFont="1" applyFill="1" applyBorder="1" applyAlignment="1">
      <alignment horizontal="center" vertical="center" wrapText="1"/>
    </xf>
    <xf numFmtId="3" fontId="30" fillId="34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M16"/>
  <sheetViews>
    <sheetView showGridLines="0" showZeros="0" tabSelected="1" zoomScale="55" zoomScaleNormal="55" workbookViewId="0">
      <selection activeCell="C8" sqref="C8"/>
    </sheetView>
  </sheetViews>
  <sheetFormatPr baseColWidth="10" defaultColWidth="11.42578125" defaultRowHeight="15"/>
  <cols>
    <col min="1" max="1" width="11.42578125" style="39"/>
    <col min="2" max="4" width="68" style="39" customWidth="1"/>
    <col min="5" max="16384" width="11.42578125" style="39"/>
  </cols>
  <sheetData>
    <row r="1" spans="1:13" ht="29.25" thickBot="1">
      <c r="D1" s="40"/>
    </row>
    <row r="2" spans="1:13" ht="16.5" thickBot="1">
      <c r="B2" s="41"/>
      <c r="C2" s="42"/>
      <c r="D2" s="43"/>
    </row>
    <row r="3" spans="1:13" ht="15.75" thickBot="1"/>
    <row r="4" spans="1:13">
      <c r="B4" s="44"/>
      <c r="C4" s="45"/>
      <c r="D4" s="46"/>
    </row>
    <row r="5" spans="1:13">
      <c r="B5" s="47"/>
      <c r="C5" s="48"/>
      <c r="D5" s="49"/>
    </row>
    <row r="6" spans="1:13">
      <c r="B6" s="47"/>
      <c r="C6" s="48"/>
      <c r="D6" s="49"/>
    </row>
    <row r="7" spans="1:13" ht="28.5">
      <c r="A7" s="50"/>
      <c r="B7" s="47"/>
      <c r="C7" s="51"/>
      <c r="D7" s="49"/>
      <c r="E7" s="52"/>
    </row>
    <row r="8" spans="1:13" ht="106.5" customHeight="1">
      <c r="B8" s="47"/>
      <c r="C8" s="53"/>
      <c r="D8" s="49"/>
    </row>
    <row r="9" spans="1:13" ht="132.75" customHeight="1">
      <c r="B9" s="110" t="s">
        <v>30</v>
      </c>
      <c r="C9" s="111"/>
      <c r="D9" s="112"/>
      <c r="M9" s="38"/>
    </row>
    <row r="10" spans="1:13" ht="58.5" customHeight="1">
      <c r="B10" s="113" t="s">
        <v>33</v>
      </c>
      <c r="C10" s="114" t="s">
        <v>26</v>
      </c>
      <c r="D10" s="115"/>
      <c r="M10" s="38"/>
    </row>
    <row r="11" spans="1:13" s="54" customFormat="1" ht="51" customHeight="1">
      <c r="B11" s="113" t="s">
        <v>24</v>
      </c>
      <c r="C11" s="114"/>
      <c r="D11" s="115"/>
    </row>
    <row r="12" spans="1:13" ht="61.5" customHeight="1">
      <c r="B12" s="116" t="s">
        <v>37</v>
      </c>
      <c r="C12" s="117"/>
      <c r="D12" s="115"/>
    </row>
    <row r="13" spans="1:13" s="55" customFormat="1" ht="39.75" customHeight="1" thickBot="1">
      <c r="B13" s="56"/>
      <c r="C13" s="57"/>
      <c r="D13" s="58"/>
    </row>
    <row r="14" spans="1:13" ht="15.75" thickBot="1"/>
    <row r="15" spans="1:13" ht="16.5" thickBot="1">
      <c r="B15" s="41"/>
      <c r="C15" s="42"/>
      <c r="D15" s="43"/>
    </row>
    <row r="16" spans="1:13" ht="26.25">
      <c r="C16" s="59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  <pageSetUpPr fitToPage="1"/>
  </sheetPr>
  <dimension ref="A1:C11"/>
  <sheetViews>
    <sheetView showGridLines="0" showZeros="0" zoomScale="70" zoomScaleNormal="70" workbookViewId="0">
      <selection activeCell="I40" sqref="I40"/>
    </sheetView>
  </sheetViews>
  <sheetFormatPr baseColWidth="10" defaultColWidth="11.42578125" defaultRowHeight="15"/>
  <cols>
    <col min="1" max="1" width="2.5703125" style="39" customWidth="1"/>
    <col min="2" max="2" width="50.42578125" style="60" customWidth="1"/>
    <col min="3" max="3" width="18.5703125" style="61" customWidth="1"/>
    <col min="4" max="16384" width="11.42578125" style="62"/>
  </cols>
  <sheetData>
    <row r="1" spans="1:3" ht="15.75" thickBot="1"/>
    <row r="2" spans="1:3" ht="15.75">
      <c r="B2" s="97" t="s">
        <v>30</v>
      </c>
    </row>
    <row r="3" spans="1:3" ht="15.75">
      <c r="B3" s="98" t="s">
        <v>33</v>
      </c>
    </row>
    <row r="4" spans="1:3" ht="15.75">
      <c r="B4" s="98" t="s">
        <v>24</v>
      </c>
    </row>
    <row r="5" spans="1:3" ht="15.75">
      <c r="B5" s="98" t="s">
        <v>37</v>
      </c>
    </row>
    <row r="6" spans="1:3" ht="19.5" thickBot="1">
      <c r="B6" s="99" t="s">
        <v>22</v>
      </c>
    </row>
    <row r="7" spans="1:3" ht="15.75" thickBot="1"/>
    <row r="8" spans="1:3" ht="15.75" customHeight="1">
      <c r="B8" s="121" t="s">
        <v>20</v>
      </c>
      <c r="C8" s="118" t="s">
        <v>21</v>
      </c>
    </row>
    <row r="9" spans="1:3" ht="15" customHeight="1">
      <c r="B9" s="122"/>
      <c r="C9" s="119"/>
    </row>
    <row r="10" spans="1:3" ht="15.75" customHeight="1" thickBot="1">
      <c r="B10" s="123"/>
      <c r="C10" s="120"/>
    </row>
    <row r="11" spans="1:3" s="9" customFormat="1" ht="33" customHeight="1" thickBot="1">
      <c r="A11" s="14"/>
      <c r="B11" s="95" t="s">
        <v>16</v>
      </c>
      <c r="C11" s="96">
        <v>5312.65625</v>
      </c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M18"/>
  <sheetViews>
    <sheetView showGridLines="0" showZeros="0" zoomScale="70" zoomScaleNormal="70" workbookViewId="0">
      <selection activeCell="I20" sqref="I20"/>
    </sheetView>
  </sheetViews>
  <sheetFormatPr baseColWidth="10" defaultColWidth="11.42578125" defaultRowHeight="15"/>
  <cols>
    <col min="1" max="1" width="2.5703125" style="39" customWidth="1"/>
    <col min="2" max="2" width="19" style="60" customWidth="1"/>
    <col min="3" max="3" width="18.5703125" style="60" customWidth="1"/>
    <col min="4" max="4" width="15.5703125" style="61" customWidth="1"/>
    <col min="5" max="5" width="20.85546875" style="39" hidden="1" customWidth="1"/>
    <col min="6" max="6" width="9.5703125" style="39" customWidth="1"/>
    <col min="7" max="7" width="2.7109375" style="39" customWidth="1"/>
    <col min="8" max="8" width="8.5703125" style="39" customWidth="1"/>
    <col min="9" max="9" width="15.42578125" style="39" customWidth="1"/>
    <col min="10" max="10" width="19.5703125" style="39" bestFit="1" customWidth="1"/>
    <col min="11" max="11" width="10.140625" style="39" customWidth="1"/>
    <col min="12" max="12" width="20.140625" style="39" bestFit="1" customWidth="1"/>
    <col min="13" max="13" width="3.7109375" style="39" customWidth="1"/>
    <col min="14" max="16384" width="11.42578125" style="62"/>
  </cols>
  <sheetData>
    <row r="1" spans="1:13" ht="15.75" thickBot="1"/>
    <row r="2" spans="1:13" ht="18.75">
      <c r="B2" s="63" t="s">
        <v>30</v>
      </c>
      <c r="C2" s="64"/>
      <c r="D2" s="65"/>
      <c r="E2" s="66"/>
      <c r="F2" s="65"/>
      <c r="G2" s="66"/>
    </row>
    <row r="3" spans="1:13" ht="18.75">
      <c r="B3" s="67" t="s">
        <v>33</v>
      </c>
      <c r="C3" s="68"/>
      <c r="D3" s="69"/>
      <c r="E3" s="70"/>
      <c r="F3" s="69"/>
      <c r="G3" s="70"/>
    </row>
    <row r="4" spans="1:13" ht="18.75">
      <c r="B4" s="67" t="s">
        <v>24</v>
      </c>
      <c r="C4" s="68"/>
      <c r="D4" s="69"/>
      <c r="E4" s="70"/>
      <c r="F4" s="69"/>
      <c r="G4" s="70"/>
    </row>
    <row r="5" spans="1:13" ht="18.75">
      <c r="B5" s="67" t="s">
        <v>37</v>
      </c>
      <c r="C5" s="68"/>
      <c r="D5" s="69"/>
      <c r="E5" s="70"/>
      <c r="F5" s="69"/>
      <c r="G5" s="70"/>
    </row>
    <row r="6" spans="1:13" ht="19.5" thickBot="1">
      <c r="B6" s="72" t="s">
        <v>12</v>
      </c>
      <c r="C6" s="73"/>
      <c r="D6" s="74"/>
      <c r="E6" s="75"/>
      <c r="F6" s="74"/>
      <c r="G6" s="75"/>
      <c r="J6" s="71"/>
    </row>
    <row r="7" spans="1:13" ht="15.75" thickBot="1"/>
    <row r="8" spans="1:13" ht="15.75" customHeight="1">
      <c r="B8" s="121" t="s">
        <v>13</v>
      </c>
      <c r="C8" s="132" t="s">
        <v>14</v>
      </c>
      <c r="D8" s="132" t="s">
        <v>25</v>
      </c>
      <c r="E8" s="132" t="s">
        <v>0</v>
      </c>
      <c r="F8" s="135" t="s">
        <v>27</v>
      </c>
      <c r="G8" s="76"/>
      <c r="H8" s="138" t="s">
        <v>28</v>
      </c>
      <c r="I8" s="77" t="s">
        <v>31</v>
      </c>
      <c r="J8" s="127" t="s">
        <v>1</v>
      </c>
      <c r="K8" s="127" t="s">
        <v>32</v>
      </c>
      <c r="L8" s="124" t="s">
        <v>2</v>
      </c>
    </row>
    <row r="9" spans="1:13" ht="15" customHeight="1">
      <c r="B9" s="122"/>
      <c r="C9" s="133"/>
      <c r="D9" s="133"/>
      <c r="E9" s="133"/>
      <c r="F9" s="136"/>
      <c r="G9" s="78" t="s">
        <v>29</v>
      </c>
      <c r="H9" s="139"/>
      <c r="I9" s="130"/>
      <c r="J9" s="128"/>
      <c r="K9" s="128"/>
      <c r="L9" s="125"/>
    </row>
    <row r="10" spans="1:13" ht="15.75" customHeight="1" thickBot="1">
      <c r="B10" s="123"/>
      <c r="C10" s="134"/>
      <c r="D10" s="134"/>
      <c r="E10" s="134"/>
      <c r="F10" s="137"/>
      <c r="G10" s="79"/>
      <c r="H10" s="140"/>
      <c r="I10" s="131"/>
      <c r="J10" s="129"/>
      <c r="K10" s="129"/>
      <c r="L10" s="126"/>
    </row>
    <row r="11" spans="1:13" s="9" customFormat="1" ht="51" customHeight="1" thickBot="1">
      <c r="A11" s="14"/>
      <c r="B11" s="100" t="s">
        <v>38</v>
      </c>
      <c r="C11" s="101" t="s">
        <v>34</v>
      </c>
      <c r="D11" s="102" t="s">
        <v>35</v>
      </c>
      <c r="E11" s="103"/>
      <c r="F11" s="104">
        <v>1</v>
      </c>
      <c r="G11" s="105"/>
      <c r="H11" s="106" t="s">
        <v>36</v>
      </c>
      <c r="I11" s="80"/>
      <c r="J11" s="107">
        <v>36896</v>
      </c>
      <c r="K11" s="108">
        <v>0.88100000000000001</v>
      </c>
      <c r="L11" s="109">
        <v>4390.625</v>
      </c>
      <c r="M11" s="39"/>
    </row>
    <row r="12" spans="1:13" s="9" customFormat="1" ht="15.75" thickBot="1">
      <c r="A12" s="14"/>
      <c r="B12" s="81"/>
      <c r="C12" s="81"/>
      <c r="D12" s="82"/>
      <c r="E12" s="82"/>
      <c r="F12" s="82"/>
      <c r="G12" s="82"/>
      <c r="H12" s="82"/>
      <c r="I12" s="82"/>
      <c r="J12" s="83"/>
      <c r="K12" s="83"/>
      <c r="L12" s="84"/>
      <c r="M12" s="39"/>
    </row>
    <row r="13" spans="1:13" ht="15.75">
      <c r="J13" s="85" t="s">
        <v>3</v>
      </c>
      <c r="K13" s="86"/>
      <c r="L13" s="87">
        <v>4390.625</v>
      </c>
    </row>
    <row r="14" spans="1:13" ht="15.75">
      <c r="J14" s="88" t="s">
        <v>4</v>
      </c>
      <c r="K14" s="89">
        <v>0.21</v>
      </c>
      <c r="L14" s="90">
        <v>922.03125</v>
      </c>
    </row>
    <row r="15" spans="1:13" s="39" customFormat="1" ht="16.5" thickBot="1">
      <c r="J15" s="91" t="s">
        <v>23</v>
      </c>
      <c r="K15" s="92"/>
      <c r="L15" s="93">
        <v>5312.66</v>
      </c>
    </row>
    <row r="18" spans="12:12">
      <c r="L18" s="94"/>
    </row>
  </sheetData>
  <mergeCells count="10">
    <mergeCell ref="L8:L10"/>
    <mergeCell ref="J8:J10"/>
    <mergeCell ref="K8:K10"/>
    <mergeCell ref="I9:I10"/>
    <mergeCell ref="B8:B10"/>
    <mergeCell ref="E8:E10"/>
    <mergeCell ref="D8:D10"/>
    <mergeCell ref="C8:C10"/>
    <mergeCell ref="F8:F10"/>
    <mergeCell ref="H8:H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24" customFormat="1"/>
    <row r="2" spans="1:50" s="24" customFormat="1" ht="15.75" thickBot="1"/>
    <row r="3" spans="1:50" s="8" customFormat="1" ht="19.5">
      <c r="A3" s="22"/>
      <c r="B3" s="13" t="str">
        <f>+PORTADA!B9</f>
        <v>COMUNIDAD DE MADRID</v>
      </c>
      <c r="C3" s="34"/>
      <c r="D3" s="28"/>
      <c r="E3" s="28"/>
      <c r="F3" s="29"/>
      <c r="G3" s="24"/>
      <c r="H3" s="24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</row>
    <row r="4" spans="1:50" s="8" customFormat="1" ht="19.5">
      <c r="A4" s="22"/>
      <c r="B4" s="16" t="e">
        <f>+PORTADA!#REF!</f>
        <v>#REF!</v>
      </c>
      <c r="C4" s="35"/>
      <c r="D4" s="27"/>
      <c r="E4" s="27"/>
      <c r="F4" s="30"/>
      <c r="G4" s="24"/>
      <c r="H4" s="24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</row>
    <row r="5" spans="1:50" s="8" customFormat="1" ht="19.5">
      <c r="A5" s="22"/>
      <c r="B5" s="16" t="str">
        <f>+PORTADA!B11</f>
        <v>Lote 1 - Medios offline</v>
      </c>
      <c r="C5" s="35"/>
      <c r="D5" s="27"/>
      <c r="E5" s="27"/>
      <c r="F5" s="30"/>
      <c r="G5" s="24"/>
      <c r="H5" s="24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</row>
    <row r="6" spans="1:50" s="8" customFormat="1" ht="19.5">
      <c r="A6" s="22"/>
      <c r="B6" s="16" t="e">
        <f>+PORTADA!#REF!</f>
        <v>#REF!</v>
      </c>
      <c r="C6" s="37"/>
      <c r="D6" s="31"/>
      <c r="E6" s="31"/>
      <c r="F6" s="32"/>
      <c r="G6" s="24"/>
      <c r="H6" s="24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7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</row>
    <row r="7" spans="1:50" s="8" customFormat="1" ht="20.25" thickBot="1">
      <c r="A7" s="22"/>
      <c r="B7" s="33" t="s">
        <v>15</v>
      </c>
      <c r="C7" s="36"/>
      <c r="D7" s="25"/>
      <c r="E7" s="25"/>
      <c r="F7" s="26"/>
      <c r="G7" s="24"/>
      <c r="H7" s="24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7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</row>
    <row r="8" spans="1:50">
      <c r="B8" s="5"/>
      <c r="C8" s="1"/>
      <c r="D8" s="1"/>
      <c r="E8" s="1"/>
      <c r="F8" s="1"/>
    </row>
    <row r="9" spans="1:50" s="24" customFormat="1">
      <c r="B9" s="5"/>
    </row>
    <row r="10" spans="1:50" s="24" customFormat="1" ht="15.75" thickBot="1">
      <c r="B10" s="5"/>
    </row>
    <row r="11" spans="1:50">
      <c r="B11" s="5"/>
      <c r="C11" s="1"/>
      <c r="D11" s="141" t="s">
        <v>16</v>
      </c>
      <c r="E11" s="24"/>
      <c r="F11" s="141" t="s">
        <v>5</v>
      </c>
      <c r="G11" s="24"/>
      <c r="H11" s="141" t="s">
        <v>17</v>
      </c>
      <c r="I11" s="24"/>
      <c r="J11" s="24"/>
    </row>
    <row r="12" spans="1:50" ht="15.75" thickBot="1">
      <c r="B12" s="1"/>
      <c r="C12" s="1"/>
      <c r="D12" s="142"/>
      <c r="E12" s="24"/>
      <c r="F12" s="142"/>
      <c r="G12" s="24"/>
      <c r="H12" s="142"/>
      <c r="I12" s="24"/>
      <c r="J12" s="24"/>
    </row>
    <row r="13" spans="1:50" ht="15.75" thickBot="1">
      <c r="B13" s="3"/>
      <c r="C13" s="3"/>
      <c r="D13" s="3"/>
      <c r="E13" s="3"/>
      <c r="F13" s="3"/>
      <c r="J13" s="24"/>
    </row>
    <row r="14" spans="1:50" s="1" customFormat="1">
      <c r="B14" s="10" t="s">
        <v>6</v>
      </c>
      <c r="C14" s="2"/>
      <c r="D14" s="18"/>
      <c r="E14" s="6"/>
      <c r="F14" s="18"/>
      <c r="H14" s="18"/>
      <c r="J14" s="24"/>
    </row>
    <row r="15" spans="1:50" s="1" customFormat="1">
      <c r="B15" s="19" t="s">
        <v>7</v>
      </c>
      <c r="C15" s="4"/>
      <c r="D15" s="15">
        <f>+D19*D14%</f>
        <v>0</v>
      </c>
      <c r="E15" s="3"/>
      <c r="F15" s="15">
        <f>+F19*F14%</f>
        <v>0</v>
      </c>
      <c r="H15" s="15">
        <f>+H19*H14%</f>
        <v>0</v>
      </c>
      <c r="J15" s="24"/>
    </row>
    <row r="16" spans="1:50" s="1" customFormat="1">
      <c r="B16" s="19" t="s">
        <v>8</v>
      </c>
      <c r="C16" s="2"/>
      <c r="D16" s="12" t="e">
        <f>+D17/D14</f>
        <v>#DIV/0!</v>
      </c>
      <c r="E16" s="3"/>
      <c r="F16" s="12" t="e">
        <f>+F17/F14</f>
        <v>#DIV/0!</v>
      </c>
      <c r="H16" s="12" t="e">
        <f>+H17/H14</f>
        <v>#DIV/0!</v>
      </c>
      <c r="J16" s="24"/>
    </row>
    <row r="17" spans="2:10" s="1" customFormat="1">
      <c r="B17" s="21" t="s">
        <v>9</v>
      </c>
      <c r="C17" s="2"/>
      <c r="D17" s="11"/>
      <c r="E17" s="6"/>
      <c r="F17" s="11"/>
      <c r="H17" s="11"/>
      <c r="J17" s="24"/>
    </row>
    <row r="18" spans="2:10" s="1" customFormat="1">
      <c r="B18" s="21" t="s">
        <v>10</v>
      </c>
      <c r="C18" s="4"/>
      <c r="D18" s="15">
        <f>+D19*D17%</f>
        <v>0</v>
      </c>
      <c r="E18" s="3"/>
      <c r="F18" s="15">
        <f>+F19*F17%</f>
        <v>0</v>
      </c>
      <c r="H18" s="15">
        <f>+H19*H17%</f>
        <v>0</v>
      </c>
      <c r="J18" s="24"/>
    </row>
    <row r="19" spans="2:10" s="1" customFormat="1" ht="15.75" thickBot="1">
      <c r="B19" s="20" t="s">
        <v>11</v>
      </c>
      <c r="C19" s="4"/>
      <c r="D19" s="17"/>
      <c r="E19" s="3"/>
      <c r="F19" s="17"/>
      <c r="H19" s="17"/>
      <c r="J19" s="24"/>
    </row>
    <row r="20" spans="2:10">
      <c r="J20" s="24"/>
    </row>
    <row r="21" spans="2:10">
      <c r="B21" s="23"/>
    </row>
    <row r="22" spans="2:10">
      <c r="B22" s="23" t="s">
        <v>18</v>
      </c>
    </row>
    <row r="23" spans="2:10">
      <c r="B23" s="23" t="s">
        <v>19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2021-07-02T09:43:29Z</cp:lastPrinted>
  <dcterms:created xsi:type="dcterms:W3CDTF">2020-11-26T14:31:18Z</dcterms:created>
  <dcterms:modified xsi:type="dcterms:W3CDTF">2023-09-11T07:10:45Z</dcterms:modified>
</cp:coreProperties>
</file>