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2\AO PROYECTO ACTAS L7\"/>
    </mc:Choice>
  </mc:AlternateContent>
  <bookViews>
    <workbookView xWindow="-120" yWindow="-120" windowWidth="29040" windowHeight="15840"/>
  </bookViews>
  <sheets>
    <sheet name="PORTADA" sheetId="2" r:id="rId1"/>
    <sheet name="OPTICO PRENSA" sheetId="6" r:id="rId2"/>
    <sheet name="PLAN PRENSA" sheetId="4" r:id="rId3"/>
    <sheet name="EVALUACION" sheetId="3" state="hidden" r:id="rId4"/>
  </sheets>
  <definedNames>
    <definedName name="_xlnm.Print_Area" localSheetId="3">EVALUACION!$A$3:$K$25</definedName>
    <definedName name="_xlnm.Print_Area" localSheetId="1">'OPTICO PRENSA'!$A$1:$D$11</definedName>
    <definedName name="_xlnm.Print_Area" localSheetId="2">'PLAN PRENSA'!$A$1:$L$17</definedName>
    <definedName name="_xlnm.Print_Area" localSheetId="0">PORTADA!$A$1:$E$16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<sst xmlns="http://schemas.openxmlformats.org/spreadsheetml/2006/main" count="55" uniqueCount="41">
  <si>
    <t>Formato</t>
  </si>
  <si>
    <t>Total Tarifa</t>
  </si>
  <si>
    <t>Total Neto</t>
  </si>
  <si>
    <t>TOTAL MEDIOS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</si>
  <si>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</si>
  <si>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</si>
  <si>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</si>
  <si>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</si>
  <si>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</si>
  <si>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</si>
  <si>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</si>
  <si>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</si>
  <si>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PLAN DE PRENSA</t>
  </si>
  <si>
    <t>Soporte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</si>
  <si>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</si>
  <si>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</si>
  <si>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</si>
  <si>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</si>
  <si>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</si>
  <si>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</si>
  <si>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MEDIO</t>
  </si>
  <si>
    <t>TOTAL + IVA</t>
  </si>
  <si>
    <t>OPTICO PRENSA</t>
  </si>
  <si>
    <t>TOTAL PRENSA</t>
  </si>
  <si>
    <t>Lote 1 - Medios offline</t>
  </si>
  <si>
    <t>Period.</t>
  </si>
  <si>
    <t>Subdirección de Comunicación</t>
  </si>
  <si>
    <t>ancho</t>
  </si>
  <si>
    <t>alto</t>
  </si>
  <si>
    <t>x</t>
  </si>
  <si>
    <t>COMUNIDAD DE MADRID</t>
  </si>
  <si>
    <t xml:space="preserve"> 2022</t>
  </si>
  <si>
    <t>Consejería de Transporte e Infraestructuras</t>
  </si>
  <si>
    <t>Dto. %</t>
  </si>
  <si>
    <t>PROYECTO PARA LA MEJORA DEL DRENAJE EXTERIOR DE LA 
ESTACIÓN DE METRO DE HOSPITAL DEL HENARES DE LA LÍNEA 7B</t>
  </si>
  <si>
    <t>EXPANSION</t>
  </si>
  <si>
    <t>MADRID</t>
  </si>
  <si>
    <t>L-S</t>
  </si>
  <si>
    <t>Módulos ByN</t>
  </si>
  <si>
    <t>EL PAIS</t>
  </si>
  <si>
    <t>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</si>
</sst>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0.0000000%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9"/>
      <name val="Montserrat Light"/>
      <family val="3"/>
    </font>
    <font>
      <sz val="20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71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 style="medium">
        <color auto="1"/>
      </left>
      <right style="hair">
        <color theme="1"/>
      </right>
      <top/>
      <bottom style="hair">
        <color theme="1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/>
      <top/>
      <bottom style="hair">
        <color theme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theme="1"/>
      </left>
      <right/>
      <top/>
      <bottom style="medium">
        <color auto="1"/>
      </bottom>
      <diagonal/>
    </border>
    <border>
      <left style="medium">
        <color indexed="64"/>
      </left>
      <right style="hair">
        <color theme="1"/>
      </right>
      <top/>
      <bottom style="medium">
        <color auto="1"/>
      </bottom>
      <diagonal/>
    </border>
    <border>
      <left style="medium">
        <color indexed="64"/>
      </left>
      <right style="hair">
        <color theme="1"/>
      </right>
      <top style="medium">
        <color indexed="64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hair">
        <color theme="1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25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14" applyNumberFormat="0" applyAlignment="0" applyProtection="0"/>
    <xf numFmtId="0" fontId="23" fillId="7" borderId="15" applyNumberFormat="0" applyAlignment="0" applyProtection="0"/>
    <xf numFmtId="0" fontId="24" fillId="7" borderId="14" applyNumberFormat="0" applyAlignment="0" applyProtection="0"/>
    <xf numFmtId="0" fontId="25" fillId="0" borderId="16" applyNumberFormat="0" applyFill="0" applyAlignment="0" applyProtection="0"/>
    <xf numFmtId="0" fontId="26" fillId="8" borderId="17" applyNumberFormat="0" applyAlignment="0" applyProtection="0"/>
    <xf numFmtId="0" fontId="27" fillId="0" borderId="0" applyNumberFormat="0" applyFill="0" applyBorder="0" applyAlignment="0" applyProtection="0"/>
    <xf numFmtId="0" fontId="1" fillId="9" borderId="18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19" applyNumberFormat="0" applyFill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6">
    <xf numFmtId="0" fontId="0" fillId="0" borderId="0" xfId="0"/>
    <xf numFmtId="0" fontId="0" fillId="0" borderId="0" xfId="0"/>
    <xf numFmtId="168" fontId="11" fillId="0" borderId="0" xfId="12" applyNumberFormat="1" applyFont="1" applyAlignment="1">
      <alignment horizontal="right" vertical="center"/>
    </xf>
    <xf numFmtId="0" fontId="12" fillId="0" borderId="0" xfId="0" applyFont="1"/>
    <xf numFmtId="3" fontId="11" fillId="0" borderId="0" xfId="12" applyNumberFormat="1" applyFont="1" applyAlignment="1">
      <alignment horizontal="right" vertical="center"/>
    </xf>
    <xf numFmtId="0" fontId="11" fillId="0" borderId="0" xfId="12" applyFont="1" applyFill="1" applyBorder="1" applyAlignment="1">
      <alignment vertical="center"/>
    </xf>
    <xf numFmtId="4" fontId="12" fillId="0" borderId="0" xfId="0" applyNumberFormat="1" applyFont="1"/>
    <xf numFmtId="169" fontId="0" fillId="0" borderId="0" xfId="0" applyNumberFormat="1"/>
    <xf numFmtId="0" fontId="0" fillId="0" borderId="0" xfId="0" applyFill="1"/>
    <xf numFmtId="0" fontId="14" fillId="0" borderId="0" xfId="0" applyFont="1" applyFill="1"/>
    <xf numFmtId="0" fontId="11" fillId="0" borderId="47" xfId="12" applyFont="1" applyBorder="1" applyAlignment="1">
      <alignment vertical="center"/>
    </xf>
    <xf numFmtId="4" fontId="11" fillId="0" borderId="6" xfId="12" applyNumberFormat="1" applyFont="1" applyBorder="1" applyAlignment="1">
      <alignment horizontal="right" vertical="center"/>
    </xf>
    <xf numFmtId="168" fontId="11" fillId="0" borderId="6" xfId="12" applyNumberFormat="1" applyFont="1" applyBorder="1" applyAlignment="1">
      <alignment horizontal="right" vertical="center"/>
    </xf>
    <xf numFmtId="10" fontId="7" fillId="34" borderId="48" xfId="0" applyNumberFormat="1" applyFont="1" applyFill="1" applyBorder="1" applyAlignment="1">
      <alignment horizontal="left"/>
    </xf>
    <xf numFmtId="0" fontId="14" fillId="0" borderId="0" xfId="0" applyFont="1"/>
    <xf numFmtId="3" fontId="11" fillId="0" borderId="6" xfId="12" applyNumberFormat="1" applyFont="1" applyBorder="1" applyAlignment="1">
      <alignment horizontal="right" vertical="center"/>
    </xf>
    <xf numFmtId="10" fontId="7" fillId="34" borderId="34" xfId="0" applyNumberFormat="1" applyFont="1" applyFill="1" applyBorder="1" applyAlignment="1">
      <alignment horizontal="left"/>
    </xf>
    <xf numFmtId="3" fontId="11" fillId="0" borderId="7" xfId="12" applyNumberFormat="1" applyFont="1" applyBorder="1" applyAlignment="1">
      <alignment horizontal="right" vertical="center"/>
    </xf>
    <xf numFmtId="4" fontId="11" fillId="0" borderId="47" xfId="12" applyNumberFormat="1" applyFont="1" applyBorder="1" applyAlignment="1">
      <alignment horizontal="right" vertical="center"/>
    </xf>
    <xf numFmtId="0" fontId="11" fillId="0" borderId="6" xfId="12" applyFont="1" applyBorder="1" applyAlignment="1">
      <alignment vertical="center"/>
    </xf>
    <xf numFmtId="0" fontId="11" fillId="0" borderId="7" xfId="12" applyFont="1" applyBorder="1" applyAlignment="1">
      <alignment horizontal="left" vertical="center"/>
    </xf>
    <xf numFmtId="0" fontId="11" fillId="0" borderId="6" xfId="12" applyFont="1" applyBorder="1" applyAlignment="1">
      <alignment horizontal="left" vertical="center"/>
    </xf>
    <xf numFmtId="0" fontId="0" fillId="0" borderId="0" xfId="0"/>
    <xf numFmtId="0" fontId="9" fillId="0" borderId="0" xfId="12" applyFont="1" applyFill="1" applyBorder="1" applyAlignment="1">
      <alignment vertical="center"/>
    </xf>
    <xf numFmtId="0" fontId="0" fillId="0" borderId="0" xfId="0"/>
    <xf numFmtId="0" fontId="6" fillId="34" borderId="29" xfId="0" applyFont="1" applyFill="1" applyBorder="1" applyAlignment="1">
      <alignment horizontal="center"/>
    </xf>
    <xf numFmtId="0" fontId="6" fillId="34" borderId="30" xfId="0" applyFont="1" applyFill="1" applyBorder="1" applyAlignment="1">
      <alignment horizontal="center"/>
    </xf>
    <xf numFmtId="0" fontId="8" fillId="34" borderId="0" xfId="0" applyFont="1" applyFill="1" applyBorder="1"/>
    <xf numFmtId="0" fontId="8" fillId="34" borderId="24" xfId="0" applyFont="1" applyFill="1" applyBorder="1"/>
    <xf numFmtId="0" fontId="8" fillId="34" borderId="25" xfId="0" applyFont="1" applyFill="1" applyBorder="1"/>
    <xf numFmtId="0" fontId="8" fillId="34" borderId="27" xfId="0" applyFont="1" applyFill="1" applyBorder="1"/>
    <xf numFmtId="0" fontId="6" fillId="34" borderId="0" xfId="0" applyFont="1" applyFill="1" applyBorder="1" applyAlignment="1">
      <alignment horizontal="center"/>
    </xf>
    <xf numFmtId="0" fontId="6" fillId="34" borderId="27" xfId="0" applyFont="1" applyFill="1" applyBorder="1" applyAlignment="1">
      <alignment horizontal="center"/>
    </xf>
    <xf numFmtId="10" fontId="7" fillId="34" borderId="33" xfId="0" applyNumberFormat="1" applyFont="1" applyFill="1" applyBorder="1"/>
    <xf numFmtId="10" fontId="10" fillId="34" borderId="24" xfId="0" applyNumberFormat="1" applyFont="1" applyFill="1" applyBorder="1" applyAlignment="1">
      <alignment horizontal="center"/>
    </xf>
    <xf numFmtId="10" fontId="10" fillId="34" borderId="0" xfId="0" applyNumberFormat="1" applyFont="1" applyFill="1" applyBorder="1" applyAlignment="1">
      <alignment horizontal="center"/>
    </xf>
    <xf numFmtId="0" fontId="10" fillId="34" borderId="29" xfId="0" applyFont="1" applyFill="1" applyBorder="1" applyAlignment="1">
      <alignment horizontal="center"/>
    </xf>
    <xf numFmtId="0" fontId="10" fillId="34" borderId="0" xfId="0" applyFont="1" applyFill="1" applyBorder="1" applyAlignment="1">
      <alignment horizontal="center"/>
    </xf>
    <xf numFmtId="164" fontId="13" fillId="0" borderId="0" xfId="0" applyNumberFormat="1" applyFont="1" applyAlignment="1">
      <alignment horizontal="center"/>
    </xf>
    <xf numFmtId="0" fontId="32" fillId="0" borderId="0" xfId="0" applyFont="1"/>
    <xf numFmtId="0" fontId="0" fillId="0" borderId="0" xfId="0" applyFont="1"/>
    <xf numFmtId="14" fontId="33" fillId="0" borderId="0" xfId="11" applyNumberFormat="1" applyFont="1" applyAlignment="1">
      <alignment vertical="top"/>
    </xf>
    <xf numFmtId="0" fontId="34" fillId="34" borderId="20" xfId="11" applyFont="1" applyFill="1" applyBorder="1"/>
    <xf numFmtId="10" fontId="35" fillId="34" borderId="21" xfId="11" applyNumberFormat="1" applyFont="1" applyFill="1" applyBorder="1" applyAlignment="1">
      <alignment horizontal="center"/>
    </xf>
    <xf numFmtId="0" fontId="34" fillId="34" borderId="22" xfId="11" applyFont="1" applyFill="1" applyBorder="1"/>
    <xf numFmtId="0" fontId="34" fillId="0" borderId="23" xfId="11" applyFont="1" applyBorder="1"/>
    <xf numFmtId="0" fontId="34" fillId="0" borderId="24" xfId="11" applyFont="1" applyBorder="1"/>
    <xf numFmtId="0" fontId="34" fillId="0" borderId="25" xfId="11" applyFont="1" applyBorder="1"/>
    <xf numFmtId="0" fontId="34" fillId="0" borderId="26" xfId="11" applyFont="1" applyBorder="1"/>
    <xf numFmtId="0" fontId="0" fillId="0" borderId="0" xfId="0" applyFont="1" applyBorder="1"/>
    <xf numFmtId="0" fontId="34" fillId="0" borderId="27" xfId="11" applyFont="1" applyBorder="1"/>
    <xf numFmtId="0" fontId="35" fillId="0" borderId="0" xfId="11" applyFont="1"/>
    <xf numFmtId="10" fontId="36" fillId="0" borderId="0" xfId="11" applyNumberFormat="1" applyFont="1" applyBorder="1" applyAlignment="1">
      <alignment horizontal="center" vertical="center"/>
    </xf>
    <xf numFmtId="0" fontId="34" fillId="0" borderId="0" xfId="11" applyFont="1"/>
    <xf numFmtId="10" fontId="37" fillId="0" borderId="0" xfId="11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top"/>
    </xf>
    <xf numFmtId="0" fontId="34" fillId="0" borderId="28" xfId="11" applyFont="1" applyBorder="1" applyAlignment="1">
      <alignment vertical="top"/>
    </xf>
    <xf numFmtId="167" fontId="40" fillId="0" borderId="29" xfId="11" applyNumberFormat="1" applyFont="1" applyBorder="1" applyAlignment="1">
      <alignment horizontal="center" vertical="top"/>
    </xf>
    <xf numFmtId="0" fontId="34" fillId="0" borderId="30" xfId="11" applyFont="1" applyBorder="1" applyAlignment="1">
      <alignment vertical="top"/>
    </xf>
    <xf numFmtId="0" fontId="40" fillId="0" borderId="0" xfId="11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Fill="1"/>
    <xf numFmtId="10" fontId="42" fillId="34" borderId="24" xfId="0" applyNumberFormat="1" applyFont="1" applyFill="1" applyBorder="1" applyAlignment="1">
      <alignment horizontal="left"/>
    </xf>
    <xf numFmtId="10" fontId="42" fillId="34" borderId="24" xfId="0" applyNumberFormat="1" applyFont="1" applyFill="1" applyBorder="1" applyAlignment="1">
      <alignment horizontal="center"/>
    </xf>
    <xf numFmtId="10" fontId="42" fillId="34" borderId="0" xfId="0" applyNumberFormat="1" applyFont="1" applyFill="1" applyBorder="1" applyAlignment="1">
      <alignment horizontal="left"/>
    </xf>
    <xf numFmtId="10" fontId="42" fillId="34" borderId="0" xfId="0" applyNumberFormat="1" applyFont="1" applyFill="1" applyBorder="1" applyAlignment="1">
      <alignment horizontal="center"/>
    </xf>
    <xf numFmtId="169" fontId="0" fillId="0" borderId="0" xfId="0" applyNumberFormat="1" applyFont="1"/>
    <xf numFmtId="10" fontId="42" fillId="34" borderId="29" xfId="0" applyNumberFormat="1" applyFont="1" applyFill="1" applyBorder="1" applyAlignment="1">
      <alignment horizontal="left"/>
    </xf>
    <xf numFmtId="0" fontId="42" fillId="34" borderId="29" xfId="0" applyFont="1" applyFill="1" applyBorder="1" applyAlignment="1">
      <alignment horizontal="center"/>
    </xf>
    <xf numFmtId="0" fontId="26" fillId="34" borderId="24" xfId="0" applyFont="1" applyFill="1" applyBorder="1" applyAlignment="1">
      <alignment horizontal="center" vertical="center"/>
    </xf>
    <xf numFmtId="17" fontId="26" fillId="34" borderId="58" xfId="0" quotePrefix="1" applyNumberFormat="1" applyFont="1" applyFill="1" applyBorder="1" applyAlignment="1">
      <alignment horizontal="center" vertical="center"/>
    </xf>
    <xf numFmtId="0" fontId="26" fillId="34" borderId="29" xfId="0" applyFont="1" applyFill="1" applyBorder="1" applyAlignment="1">
      <alignment horizontal="center" vertical="center"/>
    </xf>
    <xf numFmtId="0" fontId="34" fillId="0" borderId="38" xfId="0" applyFont="1" applyBorder="1" applyAlignment="1">
      <alignment horizontal="left" vertical="center" wrapText="1"/>
    </xf>
    <xf numFmtId="0" fontId="34" fillId="0" borderId="37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center" vertical="center" wrapText="1"/>
    </xf>
    <xf numFmtId="0" fontId="34" fillId="0" borderId="32" xfId="0" applyFont="1" applyBorder="1" applyAlignment="1">
      <alignment horizontal="left" vertical="center" wrapText="1"/>
    </xf>
    <xf numFmtId="0" fontId="34" fillId="0" borderId="54" xfId="0" applyFont="1" applyBorder="1" applyAlignment="1">
      <alignment horizontal="center" vertical="center" wrapText="1"/>
    </xf>
    <xf numFmtId="0" fontId="34" fillId="0" borderId="56" xfId="0" applyFont="1" applyBorder="1" applyAlignment="1">
      <alignment horizontal="center" vertical="center" wrapText="1"/>
    </xf>
    <xf numFmtId="0" fontId="34" fillId="0" borderId="37" xfId="0" applyFont="1" applyBorder="1" applyAlignment="1">
      <alignment horizontal="center" vertical="center" wrapText="1"/>
    </xf>
    <xf numFmtId="164" fontId="34" fillId="0" borderId="32" xfId="0" applyNumberFormat="1" applyFont="1" applyBorder="1" applyAlignment="1">
      <alignment horizontal="center" vertical="center" wrapText="1"/>
    </xf>
    <xf numFmtId="10" fontId="34" fillId="0" borderId="32" xfId="1" applyNumberFormat="1" applyFont="1" applyFill="1" applyBorder="1" applyAlignment="1">
      <alignment horizontal="center" vertical="center" wrapText="1"/>
    </xf>
    <xf numFmtId="164" fontId="41" fillId="34" borderId="39" xfId="0" applyNumberFormat="1" applyFont="1" applyFill="1" applyBorder="1"/>
    <xf numFmtId="164" fontId="41" fillId="34" borderId="35" xfId="0" applyNumberFormat="1" applyFont="1" applyFill="1" applyBorder="1" applyAlignment="1">
      <alignment horizontal="center"/>
    </xf>
    <xf numFmtId="164" fontId="35" fillId="0" borderId="40" xfId="0" applyNumberFormat="1" applyFont="1" applyBorder="1" applyAlignment="1">
      <alignment horizontal="center"/>
    </xf>
    <xf numFmtId="164" fontId="41" fillId="34" borderId="41" xfId="0" applyNumberFormat="1" applyFont="1" applyFill="1" applyBorder="1"/>
    <xf numFmtId="9" fontId="41" fillId="34" borderId="5" xfId="1" applyFont="1" applyFill="1" applyBorder="1" applyAlignment="1">
      <alignment horizontal="center"/>
    </xf>
    <xf numFmtId="164" fontId="35" fillId="0" borderId="42" xfId="0" applyNumberFormat="1" applyFont="1" applyBorder="1" applyAlignment="1">
      <alignment horizontal="center"/>
    </xf>
    <xf numFmtId="164" fontId="41" fillId="34" borderId="43" xfId="0" applyNumberFormat="1" applyFont="1" applyFill="1" applyBorder="1"/>
    <xf numFmtId="164" fontId="41" fillId="34" borderId="36" xfId="0" applyNumberFormat="1" applyFont="1" applyFill="1" applyBorder="1" applyAlignment="1">
      <alignment horizontal="center"/>
    </xf>
    <xf numFmtId="164" fontId="35" fillId="0" borderId="44" xfId="0" applyNumberFormat="1" applyFont="1" applyBorder="1" applyAlignment="1">
      <alignment horizontal="center"/>
    </xf>
    <xf numFmtId="9" fontId="0" fillId="0" borderId="0" xfId="0" applyNumberFormat="1" applyFont="1"/>
    <xf numFmtId="10" fontId="41" fillId="34" borderId="48" xfId="0" applyNumberFormat="1" applyFont="1" applyFill="1" applyBorder="1" applyAlignment="1">
      <alignment horizontal="left"/>
    </xf>
    <xf numFmtId="10" fontId="41" fillId="34" borderId="34" xfId="0" applyNumberFormat="1" applyFont="1" applyFill="1" applyBorder="1" applyAlignment="1">
      <alignment horizontal="left"/>
    </xf>
    <xf numFmtId="16" fontId="44" fillId="0" borderId="61" xfId="0" applyNumberFormat="1" applyFont="1" applyBorder="1" applyAlignment="1">
      <alignment horizontal="center" vertical="center"/>
    </xf>
    <xf numFmtId="16" fontId="44" fillId="0" borderId="62" xfId="0" applyNumberFormat="1" applyFont="1" applyBorder="1" applyAlignment="1">
      <alignment horizontal="center" vertical="center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0" fontId="42" fillId="34" borderId="25" xfId="0" applyNumberFormat="1" applyFont="1" applyFill="1" applyBorder="1" applyAlignment="1">
      <alignment horizontal="center"/>
    </xf>
    <xf numFmtId="10" fontId="42" fillId="34" borderId="27" xfId="0" applyNumberFormat="1" applyFont="1" applyFill="1" applyBorder="1" applyAlignment="1">
      <alignment horizontal="center"/>
    </xf>
    <xf numFmtId="10" fontId="41" fillId="34" borderId="33" xfId="0" applyNumberFormat="1" applyFont="1" applyFill="1" applyBorder="1" applyAlignment="1">
      <alignment horizontal="left"/>
    </xf>
    <xf numFmtId="0" fontId="42" fillId="34" borderId="30" xfId="0" applyFont="1" applyFill="1" applyBorder="1" applyAlignment="1">
      <alignment horizontal="center"/>
    </xf>
    <xf numFmtId="10" fontId="41" fillId="34" borderId="47" xfId="0" applyNumberFormat="1" applyFont="1" applyFill="1" applyBorder="1" applyAlignment="1">
      <alignment horizontal="left"/>
    </xf>
    <xf numFmtId="10" fontId="41" fillId="34" borderId="6" xfId="0" applyNumberFormat="1" applyFont="1" applyFill="1" applyBorder="1" applyAlignment="1">
      <alignment horizontal="left"/>
    </xf>
    <xf numFmtId="0" fontId="42" fillId="34" borderId="7" xfId="0" applyFont="1" applyFill="1" applyBorder="1" applyAlignment="1"/>
    <xf numFmtId="0" fontId="34" fillId="0" borderId="65" xfId="0" applyFont="1" applyBorder="1" applyAlignment="1">
      <alignment horizontal="center" vertical="center" wrapText="1"/>
    </xf>
    <xf numFmtId="164" fontId="34" fillId="0" borderId="66" xfId="0" applyNumberFormat="1" applyFont="1" applyBorder="1" applyAlignment="1">
      <alignment horizontal="center" vertical="center"/>
    </xf>
    <xf numFmtId="0" fontId="26" fillId="34" borderId="0" xfId="0" applyFont="1" applyFill="1" applyBorder="1" applyAlignment="1">
      <alignment horizontal="center" vertical="center"/>
    </xf>
    <xf numFmtId="164" fontId="34" fillId="0" borderId="67" xfId="0" applyNumberFormat="1" applyFont="1" applyBorder="1" applyAlignment="1">
      <alignment horizontal="center" vertical="center" wrapText="1"/>
    </xf>
    <xf numFmtId="0" fontId="34" fillId="0" borderId="64" xfId="0" applyFont="1" applyBorder="1" applyAlignment="1">
      <alignment horizontal="left" vertical="center" wrapText="1"/>
    </xf>
    <xf numFmtId="0" fontId="34" fillId="0" borderId="68" xfId="0" applyFont="1" applyBorder="1" applyAlignment="1">
      <alignment horizontal="left" vertical="center" wrapText="1"/>
    </xf>
    <xf numFmtId="0" fontId="34" fillId="0" borderId="69" xfId="0" applyFont="1" applyBorder="1" applyAlignment="1">
      <alignment horizontal="center" vertical="center" wrapText="1"/>
    </xf>
    <xf numFmtId="0" fontId="34" fillId="0" borderId="69" xfId="0" applyFont="1" applyBorder="1" applyAlignment="1">
      <alignment horizontal="left" vertical="center" wrapText="1"/>
    </xf>
    <xf numFmtId="0" fontId="34" fillId="0" borderId="63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68" xfId="0" applyFont="1" applyBorder="1" applyAlignment="1">
      <alignment horizontal="center" vertical="center" wrapText="1"/>
    </xf>
    <xf numFmtId="164" fontId="34" fillId="0" borderId="69" xfId="0" applyNumberFormat="1" applyFont="1" applyBorder="1" applyAlignment="1">
      <alignment horizontal="center" vertical="center" wrapText="1"/>
    </xf>
    <xf numFmtId="10" fontId="34" fillId="0" borderId="69" xfId="1" applyNumberFormat="1" applyFont="1" applyFill="1" applyBorder="1" applyAlignment="1">
      <alignment horizontal="center" vertical="center" wrapText="1"/>
    </xf>
    <xf numFmtId="164" fontId="34" fillId="0" borderId="70" xfId="0" applyNumberFormat="1" applyFont="1" applyBorder="1" applyAlignment="1">
      <alignment horizontal="center" vertical="center" wrapText="1"/>
    </xf>
    <xf numFmtId="10" fontId="38" fillId="0" borderId="26" xfId="11" applyNumberFormat="1" applyFont="1" applyBorder="1" applyAlignment="1">
      <alignment horizontal="center" vertical="center" wrapText="1"/>
    </xf>
    <xf numFmtId="10" fontId="38" fillId="0" borderId="0" xfId="11" applyNumberFormat="1" applyFont="1" applyBorder="1" applyAlignment="1">
      <alignment horizontal="center" vertical="center" wrapText="1"/>
    </xf>
    <xf numFmtId="10" fontId="38" fillId="0" borderId="27" xfId="11" applyNumberFormat="1" applyFont="1" applyBorder="1" applyAlignment="1">
      <alignment horizontal="center" vertical="center" wrapText="1"/>
    </xf>
    <xf numFmtId="10" fontId="39" fillId="0" borderId="26" xfId="11" applyNumberFormat="1" applyFont="1" applyBorder="1" applyAlignment="1">
      <alignment horizontal="center" vertical="center" wrapText="1"/>
    </xf>
    <xf numFmtId="10" fontId="39" fillId="0" borderId="0" xfId="11" applyNumberFormat="1" applyFont="1" applyBorder="1" applyAlignment="1">
      <alignment horizontal="center" vertical="center" wrapText="1"/>
    </xf>
    <xf numFmtId="10" fontId="39" fillId="0" borderId="27" xfId="11" applyNumberFormat="1" applyFont="1" applyBorder="1" applyAlignment="1">
      <alignment horizontal="center" vertical="center" wrapText="1"/>
    </xf>
    <xf numFmtId="10" fontId="39" fillId="0" borderId="34" xfId="11" applyNumberFormat="1" applyFont="1" applyBorder="1" applyAlignment="1">
      <alignment horizontal="center" vertical="center" wrapText="1"/>
    </xf>
    <xf numFmtId="10" fontId="39" fillId="0" borderId="0" xfId="11" applyNumberFormat="1" applyFont="1" applyAlignment="1">
      <alignment horizontal="center" vertical="center" wrapText="1"/>
    </xf>
    <xf numFmtId="0" fontId="45" fillId="34" borderId="2" xfId="4" applyFont="1" applyFill="1" applyBorder="1" applyAlignment="1">
      <alignment horizontal="center" vertical="center" wrapText="1"/>
    </xf>
    <xf numFmtId="0" fontId="45" fillId="34" borderId="9" xfId="4" applyFont="1" applyFill="1" applyBorder="1" applyAlignment="1">
      <alignment horizontal="center" vertical="center" wrapText="1"/>
    </xf>
    <xf numFmtId="0" fontId="45" fillId="34" borderId="57" xfId="4" applyFont="1" applyFill="1" applyBorder="1" applyAlignment="1">
      <alignment horizontal="center" vertical="center" wrapText="1"/>
    </xf>
    <xf numFmtId="0" fontId="26" fillId="34" borderId="45" xfId="0" applyFont="1" applyFill="1" applyBorder="1" applyAlignment="1">
      <alignment horizontal="center" vertical="center"/>
    </xf>
    <xf numFmtId="0" fontId="26" fillId="34" borderId="8" xfId="0" applyFont="1" applyFill="1" applyBorder="1" applyAlignment="1">
      <alignment horizontal="center" vertical="center"/>
    </xf>
    <xf numFmtId="0" fontId="26" fillId="34" borderId="10" xfId="0" applyFont="1" applyFill="1" applyBorder="1" applyAlignment="1">
      <alignment horizontal="center" vertical="center"/>
    </xf>
    <xf numFmtId="0" fontId="26" fillId="34" borderId="53" xfId="0" applyFont="1" applyFill="1" applyBorder="1" applyAlignment="1">
      <alignment horizontal="center" vertical="center"/>
    </xf>
    <xf numFmtId="0" fontId="26" fillId="34" borderId="52" xfId="0" applyFont="1" applyFill="1" applyBorder="1" applyAlignment="1">
      <alignment horizontal="center" vertical="center"/>
    </xf>
    <xf numFmtId="0" fontId="26" fillId="34" borderId="55" xfId="0" applyFont="1" applyFill="1" applyBorder="1" applyAlignment="1">
      <alignment horizontal="center" vertical="center"/>
    </xf>
    <xf numFmtId="0" fontId="26" fillId="34" borderId="1" xfId="0" applyFont="1" applyFill="1" applyBorder="1" applyAlignment="1">
      <alignment horizontal="center" vertical="center"/>
    </xf>
    <xf numFmtId="0" fontId="26" fillId="34" borderId="3" xfId="0" applyFont="1" applyFill="1" applyBorder="1" applyAlignment="1">
      <alignment horizontal="center" vertical="center"/>
    </xf>
    <xf numFmtId="0" fontId="26" fillId="34" borderId="4" xfId="0" applyFont="1" applyFill="1" applyBorder="1" applyAlignment="1">
      <alignment horizontal="center" vertical="center"/>
    </xf>
    <xf numFmtId="0" fontId="26" fillId="34" borderId="49" xfId="0" applyFont="1" applyFill="1" applyBorder="1" applyAlignment="1">
      <alignment horizontal="center" vertical="center"/>
    </xf>
    <xf numFmtId="0" fontId="26" fillId="34" borderId="50" xfId="0" applyFont="1" applyFill="1" applyBorder="1" applyAlignment="1">
      <alignment horizontal="center" vertical="center"/>
    </xf>
    <xf numFmtId="0" fontId="26" fillId="34" borderId="51" xfId="0" applyFont="1" applyFill="1" applyBorder="1" applyAlignment="1">
      <alignment horizontal="center" vertical="center"/>
    </xf>
    <xf numFmtId="0" fontId="43" fillId="2" borderId="59" xfId="0" applyFont="1" applyFill="1" applyBorder="1" applyAlignment="1">
      <alignment horizontal="center" vertical="center"/>
    </xf>
    <xf numFmtId="0" fontId="43" fillId="2" borderId="60" xfId="0" applyFont="1" applyFill="1" applyBorder="1" applyAlignment="1">
      <alignment horizontal="center" vertical="center"/>
    </xf>
    <xf numFmtId="0" fontId="26" fillId="34" borderId="2" xfId="0" applyFont="1" applyFill="1" applyBorder="1" applyAlignment="1">
      <alignment horizontal="center" vertical="center" wrapText="1"/>
    </xf>
    <xf numFmtId="0" fontId="26" fillId="34" borderId="9" xfId="0" applyFont="1" applyFill="1" applyBorder="1" applyAlignment="1">
      <alignment horizontal="center" vertical="center" wrapText="1"/>
    </xf>
    <xf numFmtId="0" fontId="26" fillId="34" borderId="57" xfId="0" applyFont="1" applyFill="1" applyBorder="1" applyAlignment="1">
      <alignment horizontal="center" vertical="center" wrapText="1"/>
    </xf>
    <xf numFmtId="0" fontId="26" fillId="34" borderId="1" xfId="0" applyFont="1" applyFill="1" applyBorder="1" applyAlignment="1">
      <alignment horizontal="center" vertical="center" wrapText="1"/>
    </xf>
    <xf numFmtId="0" fontId="26" fillId="34" borderId="3" xfId="0" applyFont="1" applyFill="1" applyBorder="1" applyAlignment="1">
      <alignment horizontal="center" vertical="center" wrapText="1"/>
    </xf>
    <xf numFmtId="0" fontId="26" fillId="34" borderId="4" xfId="0" applyFont="1" applyFill="1" applyBorder="1" applyAlignment="1">
      <alignment horizontal="center" vertical="center" wrapText="1"/>
    </xf>
    <xf numFmtId="3" fontId="31" fillId="34" borderId="46" xfId="12" applyNumberFormat="1" applyFont="1" applyFill="1" applyBorder="1" applyAlignment="1">
      <alignment horizontal="center" vertical="center" wrapText="1"/>
    </xf>
    <xf numFmtId="3" fontId="31" fillId="34" borderId="7" xfId="12" applyNumberFormat="1" applyFont="1" applyFill="1" applyBorder="1" applyAlignment="1">
      <alignment horizontal="center" vertical="center" wrapText="1"/>
    </xf>
  </cellXfs>
  <cellStyles count="250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2 2 2" xfId="228"/>
    <cellStyle name="Euro 2 2 3" xfId="180"/>
    <cellStyle name="Euro 2 3" xfId="108"/>
    <cellStyle name="Euro 2 3 2" xfId="204"/>
    <cellStyle name="Euro 2 4" xfId="156"/>
    <cellStyle name="Euro 3" xfId="71"/>
    <cellStyle name="Euro 3 2" xfId="95"/>
    <cellStyle name="Euro 3 2 2" xfId="143"/>
    <cellStyle name="Euro 3 2 2 2" xfId="239"/>
    <cellStyle name="Euro 3 2 3" xfId="191"/>
    <cellStyle name="Euro 3 3" xfId="119"/>
    <cellStyle name="Euro 3 3 2" xfId="215"/>
    <cellStyle name="Euro 3 4" xfId="167"/>
    <cellStyle name="Euro 4" xfId="79"/>
    <cellStyle name="Euro 4 2" xfId="103"/>
    <cellStyle name="Euro 4 2 2" xfId="151"/>
    <cellStyle name="Euro 4 2 2 2" xfId="247"/>
    <cellStyle name="Euro 4 2 3" xfId="199"/>
    <cellStyle name="Euro 4 3" xfId="127"/>
    <cellStyle name="Euro 4 3 2" xfId="223"/>
    <cellStyle name="Euro 4 4" xfId="175"/>
    <cellStyle name="Euro 5" xfId="82"/>
    <cellStyle name="Euro 5 2" xfId="130"/>
    <cellStyle name="Euro 5 2 2" xfId="226"/>
    <cellStyle name="Euro 5 3" xfId="178"/>
    <cellStyle name="Euro 6" xfId="106"/>
    <cellStyle name="Euro 6 2" xfId="202"/>
    <cellStyle name="Euro 7" xfId="154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236"/>
    <cellStyle name="Millares 10 2 3" xfId="188"/>
    <cellStyle name="Millares 10 3" xfId="116"/>
    <cellStyle name="Millares 10 3 2" xfId="212"/>
    <cellStyle name="Millares 10 4" xfId="164"/>
    <cellStyle name="Millares 11" xfId="26"/>
    <cellStyle name="Millares 11 2" xfId="91"/>
    <cellStyle name="Millares 11 2 2" xfId="139"/>
    <cellStyle name="Millares 11 2 2 2" xfId="235"/>
    <cellStyle name="Millares 11 2 3" xfId="187"/>
    <cellStyle name="Millares 11 3" xfId="115"/>
    <cellStyle name="Millares 11 3 2" xfId="211"/>
    <cellStyle name="Millares 11 4" xfId="163"/>
    <cellStyle name="Millares 12" xfId="29"/>
    <cellStyle name="Millares 12 2" xfId="94"/>
    <cellStyle name="Millares 12 2 2" xfId="142"/>
    <cellStyle name="Millares 12 2 2 2" xfId="238"/>
    <cellStyle name="Millares 12 2 3" xfId="190"/>
    <cellStyle name="Millares 12 3" xfId="118"/>
    <cellStyle name="Millares 12 3 2" xfId="214"/>
    <cellStyle name="Millares 12 4" xfId="166"/>
    <cellStyle name="Millares 13" xfId="72"/>
    <cellStyle name="Millares 13 2" xfId="96"/>
    <cellStyle name="Millares 13 2 2" xfId="144"/>
    <cellStyle name="Millares 13 2 2 2" xfId="240"/>
    <cellStyle name="Millares 13 2 3" xfId="192"/>
    <cellStyle name="Millares 13 3" xfId="120"/>
    <cellStyle name="Millares 13 3 2" xfId="216"/>
    <cellStyle name="Millares 13 4" xfId="168"/>
    <cellStyle name="Millares 14" xfId="74"/>
    <cellStyle name="Millares 14 2" xfId="98"/>
    <cellStyle name="Millares 14 2 2" xfId="146"/>
    <cellStyle name="Millares 14 2 2 2" xfId="242"/>
    <cellStyle name="Millares 14 2 3" xfId="194"/>
    <cellStyle name="Millares 14 3" xfId="122"/>
    <cellStyle name="Millares 14 3 2" xfId="218"/>
    <cellStyle name="Millares 14 4" xfId="170"/>
    <cellStyle name="Millares 15" xfId="75"/>
    <cellStyle name="Millares 15 2" xfId="99"/>
    <cellStyle name="Millares 15 2 2" xfId="147"/>
    <cellStyle name="Millares 15 2 2 2" xfId="243"/>
    <cellStyle name="Millares 15 2 3" xfId="195"/>
    <cellStyle name="Millares 15 3" xfId="123"/>
    <cellStyle name="Millares 15 3 2" xfId="219"/>
    <cellStyle name="Millares 15 4" xfId="171"/>
    <cellStyle name="Millares 16" xfId="78"/>
    <cellStyle name="Millares 16 2" xfId="102"/>
    <cellStyle name="Millares 16 2 2" xfId="150"/>
    <cellStyle name="Millares 16 2 2 2" xfId="246"/>
    <cellStyle name="Millares 16 2 3" xfId="198"/>
    <cellStyle name="Millares 16 3" xfId="126"/>
    <cellStyle name="Millares 16 3 2" xfId="222"/>
    <cellStyle name="Millares 16 4" xfId="174"/>
    <cellStyle name="Millares 17" xfId="77"/>
    <cellStyle name="Millares 17 2" xfId="101"/>
    <cellStyle name="Millares 17 2 2" xfId="149"/>
    <cellStyle name="Millares 17 2 2 2" xfId="245"/>
    <cellStyle name="Millares 17 2 3" xfId="197"/>
    <cellStyle name="Millares 17 3" xfId="125"/>
    <cellStyle name="Millares 17 3 2" xfId="221"/>
    <cellStyle name="Millares 17 4" xfId="173"/>
    <cellStyle name="Millares 18" xfId="76"/>
    <cellStyle name="Millares 18 2" xfId="100"/>
    <cellStyle name="Millares 18 2 2" xfId="148"/>
    <cellStyle name="Millares 18 2 2 2" xfId="244"/>
    <cellStyle name="Millares 18 2 3" xfId="196"/>
    <cellStyle name="Millares 18 3" xfId="124"/>
    <cellStyle name="Millares 18 3 2" xfId="220"/>
    <cellStyle name="Millares 18 4" xfId="172"/>
    <cellStyle name="Millares 19" xfId="80"/>
    <cellStyle name="Millares 19 2" xfId="104"/>
    <cellStyle name="Millares 19 2 2" xfId="152"/>
    <cellStyle name="Millares 19 2 2 2" xfId="248"/>
    <cellStyle name="Millares 19 2 3" xfId="200"/>
    <cellStyle name="Millares 19 3" xfId="128"/>
    <cellStyle name="Millares 19 3 2" xfId="224"/>
    <cellStyle name="Millares 19 4" xfId="176"/>
    <cellStyle name="Millares 2" xfId="21"/>
    <cellStyle name="Millares 2 2" xfId="86"/>
    <cellStyle name="Millares 2 2 2" xfId="134"/>
    <cellStyle name="Millares 2 2 2 2" xfId="230"/>
    <cellStyle name="Millares 2 2 3" xfId="182"/>
    <cellStyle name="Millares 2 3" xfId="110"/>
    <cellStyle name="Millares 2 3 2" xfId="206"/>
    <cellStyle name="Millares 2 4" xfId="158"/>
    <cellStyle name="Millares 3" xfId="20"/>
    <cellStyle name="Millares 3 2" xfId="85"/>
    <cellStyle name="Millares 3 2 2" xfId="133"/>
    <cellStyle name="Millares 3 2 2 2" xfId="229"/>
    <cellStyle name="Millares 3 2 3" xfId="181"/>
    <cellStyle name="Millares 3 3" xfId="109"/>
    <cellStyle name="Millares 3 3 2" xfId="205"/>
    <cellStyle name="Millares 3 4" xfId="157"/>
    <cellStyle name="Millares 4" xfId="22"/>
    <cellStyle name="Millares 4 2" xfId="87"/>
    <cellStyle name="Millares 4 2 2" xfId="135"/>
    <cellStyle name="Millares 4 2 2 2" xfId="231"/>
    <cellStyle name="Millares 4 2 3" xfId="183"/>
    <cellStyle name="Millares 4 3" xfId="111"/>
    <cellStyle name="Millares 4 3 2" xfId="207"/>
    <cellStyle name="Millares 4 4" xfId="159"/>
    <cellStyle name="Millares 5" xfId="17"/>
    <cellStyle name="Millares 5 2" xfId="83"/>
    <cellStyle name="Millares 5 2 2" xfId="131"/>
    <cellStyle name="Millares 5 2 2 2" xfId="227"/>
    <cellStyle name="Millares 5 2 3" xfId="179"/>
    <cellStyle name="Millares 5 3" xfId="107"/>
    <cellStyle name="Millares 5 3 2" xfId="203"/>
    <cellStyle name="Millares 5 4" xfId="155"/>
    <cellStyle name="Millares 6" xfId="24"/>
    <cellStyle name="Millares 6 2" xfId="89"/>
    <cellStyle name="Millares 6 2 2" xfId="137"/>
    <cellStyle name="Millares 6 2 2 2" xfId="233"/>
    <cellStyle name="Millares 6 2 3" xfId="185"/>
    <cellStyle name="Millares 6 3" xfId="113"/>
    <cellStyle name="Millares 6 3 2" xfId="209"/>
    <cellStyle name="Millares 6 4" xfId="161"/>
    <cellStyle name="Millares 7" xfId="23"/>
    <cellStyle name="Millares 7 2" xfId="88"/>
    <cellStyle name="Millares 7 2 2" xfId="136"/>
    <cellStyle name="Millares 7 2 2 2" xfId="232"/>
    <cellStyle name="Millares 7 2 3" xfId="184"/>
    <cellStyle name="Millares 7 3" xfId="112"/>
    <cellStyle name="Millares 7 3 2" xfId="208"/>
    <cellStyle name="Millares 7 4" xfId="160"/>
    <cellStyle name="Millares 8" xfId="25"/>
    <cellStyle name="Millares 8 2" xfId="90"/>
    <cellStyle name="Millares 8 2 2" xfId="138"/>
    <cellStyle name="Millares 8 2 2 2" xfId="234"/>
    <cellStyle name="Millares 8 2 3" xfId="186"/>
    <cellStyle name="Millares 8 3" xfId="114"/>
    <cellStyle name="Millares 8 3 2" xfId="210"/>
    <cellStyle name="Millares 8 4" xfId="162"/>
    <cellStyle name="Millares 9" xfId="28"/>
    <cellStyle name="Millares 9 2" xfId="93"/>
    <cellStyle name="Millares 9 2 2" xfId="141"/>
    <cellStyle name="Millares 9 2 2 2" xfId="237"/>
    <cellStyle name="Millares 9 2 3" xfId="189"/>
    <cellStyle name="Millares 9 3" xfId="117"/>
    <cellStyle name="Millares 9 3 2" xfId="213"/>
    <cellStyle name="Millares 9 4" xfId="165"/>
    <cellStyle name="Moneda 2" xfId="9"/>
    <cellStyle name="Moneda 2 2" xfId="16"/>
    <cellStyle name="Moneda 3" xfId="73"/>
    <cellStyle name="Moneda 3 2" xfId="97"/>
    <cellStyle name="Moneda 3 2 2" xfId="145"/>
    <cellStyle name="Moneda 3 2 2 2" xfId="241"/>
    <cellStyle name="Moneda 3 2 3" xfId="193"/>
    <cellStyle name="Moneda 3 3" xfId="121"/>
    <cellStyle name="Moneda 3 3 2" xfId="217"/>
    <cellStyle name="Moneda 3 4" xfId="169"/>
    <cellStyle name="Moneda 4" xfId="81"/>
    <cellStyle name="Moneda 4 2" xfId="105"/>
    <cellStyle name="Moneda 4 2 2" xfId="153"/>
    <cellStyle name="Moneda 4 2 2 2" xfId="249"/>
    <cellStyle name="Moneda 4 2 3" xfId="201"/>
    <cellStyle name="Moneda 4 3" xfId="129"/>
    <cellStyle name="Moneda 4 3 2" xfId="225"/>
    <cellStyle name="Moneda 4 4" xfId="177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154706" y="493059"/>
          <a:ext cx="2207559" cy="1131793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M16"/>
  <sheetViews>
    <sheetView showGridLines="0" showZeros="0" tabSelected="1" zoomScale="55" zoomScaleNormal="55" workbookViewId="0">
      <selection activeCell="C8" sqref="C8"/>
    </sheetView>
  </sheetViews>
  <sheetFormatPr baseColWidth="10" defaultColWidth="11.42578125" defaultRowHeight="15"/>
  <cols>
    <col min="1" max="1" width="11.42578125" style="40"/>
    <col min="2" max="4" width="68" style="40" customWidth="1"/>
    <col min="5" max="16384" width="11.42578125" style="40"/>
  </cols>
  <sheetData>
    <row r="1" spans="1:13" ht="29.25" thickBot="1">
      <c r="D1" s="41"/>
    </row>
    <row r="2" spans="1:13" ht="16.5" thickBot="1">
      <c r="B2" s="42"/>
      <c r="C2" s="43"/>
      <c r="D2" s="44"/>
    </row>
    <row r="3" spans="1:13" ht="15.75" thickBot="1"/>
    <row r="4" spans="1:13">
      <c r="B4" s="45"/>
      <c r="C4" s="46"/>
      <c r="D4" s="47"/>
    </row>
    <row r="5" spans="1:13">
      <c r="B5" s="48"/>
      <c r="C5" s="49"/>
      <c r="D5" s="50"/>
    </row>
    <row r="6" spans="1:13">
      <c r="B6" s="48"/>
      <c r="C6" s="49"/>
      <c r="D6" s="50"/>
    </row>
    <row r="7" spans="1:13" ht="28.5">
      <c r="A7" s="51"/>
      <c r="B7" s="48"/>
      <c r="C7" s="52"/>
      <c r="D7" s="50"/>
      <c r="E7" s="53"/>
    </row>
    <row r="8" spans="1:13" ht="106.5" customHeight="1">
      <c r="B8" s="48"/>
      <c r="C8" s="54"/>
      <c r="D8" s="50"/>
    </row>
    <row r="9" spans="1:13" ht="61.5">
      <c r="B9" s="123" t="s">
        <v>30</v>
      </c>
      <c r="C9" s="124"/>
      <c r="D9" s="125"/>
      <c r="M9" s="39"/>
    </row>
    <row r="10" spans="1:13" ht="58.5" customHeight="1">
      <c r="B10" s="126" t="s">
        <v>32</v>
      </c>
      <c r="C10" s="127" t="s">
        <v>26</v>
      </c>
      <c r="D10" s="128"/>
      <c r="M10" s="39"/>
    </row>
    <row r="11" spans="1:13" s="55" customFormat="1" ht="51" customHeight="1">
      <c r="B11" s="126" t="s">
        <v>24</v>
      </c>
      <c r="C11" s="127"/>
      <c r="D11" s="128"/>
    </row>
    <row r="12" spans="1:13" ht="109.5" customHeight="1">
      <c r="B12" s="129" t="s">
        <v>34</v>
      </c>
      <c r="C12" s="130"/>
      <c r="D12" s="128"/>
    </row>
    <row r="13" spans="1:13" s="56" customFormat="1" ht="39.75" customHeight="1" thickBot="1">
      <c r="B13" s="57"/>
      <c r="C13" s="58"/>
      <c r="D13" s="59"/>
    </row>
    <row r="14" spans="1:13" ht="15.75" thickBot="1"/>
    <row r="15" spans="1:13" ht="16.5" thickBot="1">
      <c r="B15" s="42"/>
      <c r="C15" s="43"/>
      <c r="D15" s="44"/>
    </row>
    <row r="16" spans="1:13" ht="26.25">
      <c r="C16" s="60"/>
    </row>
  </sheetData>
  <mergeCells count="4">
    <mergeCell ref="B9:D9"/>
    <mergeCell ref="B11:D11"/>
    <mergeCell ref="B12:D12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D16"/>
  <sheetViews>
    <sheetView showGridLines="0" showZeros="0" zoomScale="70" zoomScaleNormal="70" workbookViewId="0">
      <selection activeCell="B24" sqref="B24"/>
    </sheetView>
  </sheetViews>
  <sheetFormatPr baseColWidth="10" defaultColWidth="11.42578125" defaultRowHeight="15"/>
  <cols>
    <col min="1" max="1" width="2.5703125" style="40" customWidth="1"/>
    <col min="2" max="2" width="124.85546875" style="61" bestFit="1" customWidth="1"/>
    <col min="3" max="3" width="18.5703125" style="62" customWidth="1"/>
    <col min="4" max="4" width="2.28515625" style="40" customWidth="1"/>
    <col min="5" max="5" width="11.42578125" style="63"/>
    <col min="6" max="6" width="15.85546875" style="63" bestFit="1" customWidth="1"/>
    <col min="7" max="16384" width="11.42578125" style="63"/>
  </cols>
  <sheetData>
    <row r="1" spans="2:3" ht="15.75" thickBot="1"/>
    <row r="2" spans="2:3" ht="15.75">
      <c r="B2" s="106" t="s">
        <v>30</v>
      </c>
    </row>
    <row r="3" spans="2:3" ht="15.75">
      <c r="B3" s="107" t="s">
        <v>32</v>
      </c>
    </row>
    <row r="4" spans="2:3" ht="15.75">
      <c r="B4" s="107" t="s">
        <v>24</v>
      </c>
    </row>
    <row r="5" spans="2:3" ht="15.75">
      <c r="B5" s="107" t="s">
        <v>34</v>
      </c>
    </row>
    <row r="6" spans="2:3" ht="19.5" thickBot="1">
      <c r="B6" s="108" t="s">
        <v>22</v>
      </c>
    </row>
    <row r="7" spans="2:3" ht="53.25" customHeight="1" thickBot="1"/>
    <row r="8" spans="2:3" ht="15.75" customHeight="1">
      <c r="B8" s="134" t="s">
        <v>20</v>
      </c>
      <c r="C8" s="131" t="s">
        <v>21</v>
      </c>
    </row>
    <row r="9" spans="2:3" ht="15" customHeight="1">
      <c r="B9" s="135"/>
      <c r="C9" s="132"/>
    </row>
    <row r="10" spans="2:3" ht="15.75" customHeight="1" thickBot="1">
      <c r="B10" s="136"/>
      <c r="C10" s="133"/>
    </row>
    <row r="11" spans="2:3" ht="35.25" customHeight="1" thickBot="1">
      <c r="B11" s="109" t="s">
        <v>16</v>
      </c>
      <c r="C11" s="110">
        <v>1629.19</v>
      </c>
    </row>
    <row r="12" spans="2:3">
      <c r="C12" s="38"/>
    </row>
    <row r="16" spans="2:3" s="40" customFormat="1">
      <c r="B16" s="61"/>
      <c r="C16" s="62"/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M19"/>
  <sheetViews>
    <sheetView showGridLines="0" showZeros="0" zoomScale="70" zoomScaleNormal="70" workbookViewId="0">
      <selection activeCell="B31" sqref="B31"/>
    </sheetView>
  </sheetViews>
  <sheetFormatPr baseColWidth="10" defaultColWidth="11.42578125" defaultRowHeight="15"/>
  <cols>
    <col min="1" max="1" width="2.5703125" style="40" customWidth="1"/>
    <col min="2" max="2" width="19" style="61" customWidth="1"/>
    <col min="3" max="3" width="21.42578125" style="61" customWidth="1"/>
    <col min="4" max="4" width="15.5703125" style="62" customWidth="1"/>
    <col min="5" max="5" width="20.85546875" style="40" customWidth="1"/>
    <col min="6" max="6" width="9.5703125" style="40" customWidth="1"/>
    <col min="7" max="7" width="2.7109375" style="40" customWidth="1"/>
    <col min="8" max="8" width="8.5703125" style="40" customWidth="1"/>
    <col min="9" max="9" width="22.85546875" style="40" customWidth="1"/>
    <col min="10" max="10" width="19.5703125" style="40" bestFit="1" customWidth="1"/>
    <col min="11" max="11" width="13.5703125" style="40" customWidth="1"/>
    <col min="12" max="12" width="20.140625" style="40" bestFit="1" customWidth="1"/>
    <col min="13" max="13" width="3.7109375" style="40" customWidth="1"/>
    <col min="14" max="16384" width="11.42578125" style="63"/>
  </cols>
  <sheetData>
    <row r="1" spans="1:13" ht="15.75" thickBot="1"/>
    <row r="2" spans="1:13" ht="18.75">
      <c r="B2" s="93" t="s">
        <v>30</v>
      </c>
      <c r="C2" s="64"/>
      <c r="D2" s="65"/>
      <c r="E2" s="65"/>
      <c r="F2" s="65"/>
      <c r="G2" s="65"/>
      <c r="H2" s="65"/>
      <c r="I2" s="102"/>
    </row>
    <row r="3" spans="1:13" ht="18.75">
      <c r="B3" s="94" t="s">
        <v>32</v>
      </c>
      <c r="C3" s="66"/>
      <c r="D3" s="67"/>
      <c r="E3" s="67"/>
      <c r="F3" s="67"/>
      <c r="G3" s="67"/>
      <c r="H3" s="67"/>
      <c r="I3" s="103"/>
    </row>
    <row r="4" spans="1:13" ht="18.75">
      <c r="B4" s="94" t="s">
        <v>24</v>
      </c>
      <c r="C4" s="66"/>
      <c r="D4" s="67"/>
      <c r="E4" s="67"/>
      <c r="F4" s="67"/>
      <c r="G4" s="67"/>
      <c r="H4" s="67"/>
      <c r="I4" s="103"/>
    </row>
    <row r="5" spans="1:13" ht="18.75">
      <c r="B5" s="94" t="s">
        <v>34</v>
      </c>
      <c r="C5" s="66"/>
      <c r="D5" s="67"/>
      <c r="E5" s="67"/>
      <c r="F5" s="67"/>
      <c r="G5" s="67"/>
      <c r="H5" s="67"/>
      <c r="I5" s="103"/>
    </row>
    <row r="6" spans="1:13" ht="19.5" thickBot="1">
      <c r="B6" s="104" t="s">
        <v>12</v>
      </c>
      <c r="C6" s="69"/>
      <c r="D6" s="70"/>
      <c r="E6" s="70"/>
      <c r="F6" s="70"/>
      <c r="G6" s="70"/>
      <c r="H6" s="70"/>
      <c r="I6" s="105"/>
      <c r="J6" s="68"/>
    </row>
    <row r="7" spans="1:13" ht="15.75" thickBot="1"/>
    <row r="8" spans="1:13" ht="15.75" customHeight="1">
      <c r="B8" s="134" t="s">
        <v>13</v>
      </c>
      <c r="C8" s="140" t="s">
        <v>14</v>
      </c>
      <c r="D8" s="140" t="s">
        <v>25</v>
      </c>
      <c r="E8" s="140" t="s">
        <v>0</v>
      </c>
      <c r="F8" s="143" t="s">
        <v>27</v>
      </c>
      <c r="G8" s="71"/>
      <c r="H8" s="137" t="s">
        <v>28</v>
      </c>
      <c r="I8" s="72" t="s">
        <v>31</v>
      </c>
      <c r="J8" s="151" t="s">
        <v>1</v>
      </c>
      <c r="K8" s="151" t="s">
        <v>33</v>
      </c>
      <c r="L8" s="148" t="s">
        <v>2</v>
      </c>
    </row>
    <row r="9" spans="1:13" ht="15" customHeight="1">
      <c r="B9" s="135"/>
      <c r="C9" s="141"/>
      <c r="D9" s="141"/>
      <c r="E9" s="141"/>
      <c r="F9" s="144"/>
      <c r="G9" s="111" t="s">
        <v>29</v>
      </c>
      <c r="H9" s="138"/>
      <c r="I9" s="146" t="s">
        <v>40</v>
      </c>
      <c r="J9" s="152"/>
      <c r="K9" s="152"/>
      <c r="L9" s="149"/>
    </row>
    <row r="10" spans="1:13" ht="15.75" customHeight="1" thickBot="1">
      <c r="B10" s="136"/>
      <c r="C10" s="142"/>
      <c r="D10" s="142"/>
      <c r="E10" s="142"/>
      <c r="F10" s="145"/>
      <c r="G10" s="73"/>
      <c r="H10" s="139"/>
      <c r="I10" s="147"/>
      <c r="J10" s="153"/>
      <c r="K10" s="153"/>
      <c r="L10" s="150"/>
    </row>
    <row r="11" spans="1:13" s="9" customFormat="1" ht="51" customHeight="1">
      <c r="A11" s="14"/>
      <c r="B11" s="74" t="s">
        <v>35</v>
      </c>
      <c r="C11" s="75" t="s">
        <v>36</v>
      </c>
      <c r="D11" s="76" t="s">
        <v>37</v>
      </c>
      <c r="E11" s="77" t="s">
        <v>38</v>
      </c>
      <c r="F11" s="78">
        <v>2</v>
      </c>
      <c r="G11" s="79" t="s">
        <v>29</v>
      </c>
      <c r="H11" s="80">
        <v>3</v>
      </c>
      <c r="I11" s="95"/>
      <c r="J11" s="81">
        <v>990</v>
      </c>
      <c r="K11" s="82">
        <v>0.98929999999999996</v>
      </c>
      <c r="L11" s="112">
        <v>10.59</v>
      </c>
      <c r="M11" s="40"/>
    </row>
    <row r="12" spans="1:13" s="9" customFormat="1" ht="51" customHeight="1" thickBot="1">
      <c r="A12" s="14"/>
      <c r="B12" s="113" t="s">
        <v>39</v>
      </c>
      <c r="C12" s="114" t="s">
        <v>36</v>
      </c>
      <c r="D12" s="115" t="s">
        <v>37</v>
      </c>
      <c r="E12" s="116" t="s">
        <v>38</v>
      </c>
      <c r="F12" s="117">
        <v>2</v>
      </c>
      <c r="G12" s="118" t="s">
        <v>29</v>
      </c>
      <c r="H12" s="119">
        <v>2</v>
      </c>
      <c r="I12" s="96"/>
      <c r="J12" s="120">
        <v>7812</v>
      </c>
      <c r="K12" s="121">
        <v>0.82899999999999996</v>
      </c>
      <c r="L12" s="122">
        <v>1335.85</v>
      </c>
      <c r="M12" s="40"/>
    </row>
    <row r="13" spans="1:13" s="9" customFormat="1" ht="15.75" thickBot="1">
      <c r="A13" s="14"/>
      <c r="B13" s="97"/>
      <c r="C13" s="97"/>
      <c r="D13" s="98"/>
      <c r="E13" s="98"/>
      <c r="F13" s="98"/>
      <c r="G13" s="98"/>
      <c r="H13" s="98"/>
      <c r="I13" s="98"/>
      <c r="J13" s="24"/>
      <c r="K13" s="24"/>
      <c r="L13" s="99"/>
      <c r="M13" s="40"/>
    </row>
    <row r="14" spans="1:13" ht="15.75">
      <c r="B14" s="100"/>
      <c r="C14" s="100"/>
      <c r="D14" s="101"/>
      <c r="E14" s="24"/>
      <c r="F14" s="24"/>
      <c r="G14" s="24"/>
      <c r="H14" s="24"/>
      <c r="I14" s="24"/>
      <c r="J14" s="83" t="s">
        <v>3</v>
      </c>
      <c r="K14" s="84"/>
      <c r="L14" s="85">
        <v>1346.4399999999998</v>
      </c>
    </row>
    <row r="15" spans="1:13" ht="15.75">
      <c r="B15" s="100"/>
      <c r="C15" s="100"/>
      <c r="D15" s="101"/>
      <c r="E15" s="24"/>
      <c r="F15" s="24"/>
      <c r="G15" s="24"/>
      <c r="H15" s="24"/>
      <c r="I15" s="24"/>
      <c r="J15" s="86" t="s">
        <v>4</v>
      </c>
      <c r="K15" s="87">
        <v>0.21</v>
      </c>
      <c r="L15" s="88">
        <v>282.75239999999997</v>
      </c>
    </row>
    <row r="16" spans="1:13" s="40" customFormat="1" ht="16.5" thickBot="1">
      <c r="B16" s="24"/>
      <c r="C16" s="24"/>
      <c r="D16" s="24"/>
      <c r="E16" s="24"/>
      <c r="F16" s="24"/>
      <c r="G16" s="24"/>
      <c r="H16" s="24"/>
      <c r="I16" s="24"/>
      <c r="J16" s="89" t="s">
        <v>23</v>
      </c>
      <c r="K16" s="90"/>
      <c r="L16" s="91">
        <v>1629.1923999999999</v>
      </c>
    </row>
    <row r="19" spans="12:12">
      <c r="L19" s="92"/>
    </row>
  </sheetData>
  <mergeCells count="10">
    <mergeCell ref="I9:I10"/>
    <mergeCell ref="L8:L10"/>
    <mergeCell ref="J8:J10"/>
    <mergeCell ref="K8:K10"/>
    <mergeCell ref="H8:H10"/>
    <mergeCell ref="B8:B10"/>
    <mergeCell ref="E8:E10"/>
    <mergeCell ref="D8:D10"/>
    <mergeCell ref="C8:C10"/>
    <mergeCell ref="F8:F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1" spans="1:50" s="24" customFormat="1"/>
    <row r="2" spans="1:50" s="24" customFormat="1" ht="15.75" thickBot="1"/>
    <row r="3" spans="1:50" s="8" customFormat="1" ht="19.5">
      <c r="A3" s="22"/>
      <c r="B3" s="13" t="str">
        <f>+PORTADA!B9</f>
        <v>COMUNIDAD DE MADRID</v>
      </c>
      <c r="C3" s="34"/>
      <c r="D3" s="28"/>
      <c r="E3" s="28"/>
      <c r="F3" s="29"/>
      <c r="G3" s="24"/>
      <c r="H3" s="24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</row>
    <row r="4" spans="1:50" s="8" customFormat="1" ht="19.5">
      <c r="A4" s="22"/>
      <c r="B4" s="16" t="e">
        <f>+PORTADA!#REF!</f>
        <v>#REF!</v>
      </c>
      <c r="C4" s="35"/>
      <c r="D4" s="27"/>
      <c r="E4" s="27"/>
      <c r="F4" s="30"/>
      <c r="G4" s="24"/>
      <c r="H4" s="24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</row>
    <row r="5" spans="1:50" s="8" customFormat="1" ht="19.5">
      <c r="A5" s="22"/>
      <c r="B5" s="16" t="str">
        <f>+PORTADA!B11</f>
        <v>Lote 1 - Medios offline</v>
      </c>
      <c r="C5" s="35"/>
      <c r="D5" s="27"/>
      <c r="E5" s="27"/>
      <c r="F5" s="30"/>
      <c r="G5" s="24"/>
      <c r="H5" s="24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</row>
    <row r="6" spans="1:50" s="8" customFormat="1" ht="19.5">
      <c r="A6" s="22"/>
      <c r="B6" s="16" t="e">
        <f>+PORTADA!#REF!</f>
        <v>#REF!</v>
      </c>
      <c r="C6" s="37"/>
      <c r="D6" s="31"/>
      <c r="E6" s="31"/>
      <c r="F6" s="32"/>
      <c r="G6" s="24"/>
      <c r="H6" s="24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7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</row>
    <row r="7" spans="1:50" s="8" customFormat="1" ht="20.25" thickBot="1">
      <c r="A7" s="22"/>
      <c r="B7" s="33" t="s">
        <v>15</v>
      </c>
      <c r="C7" s="36"/>
      <c r="D7" s="25"/>
      <c r="E7" s="25"/>
      <c r="F7" s="26"/>
      <c r="G7" s="24"/>
      <c r="H7" s="24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7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</row>
    <row r="8" spans="1:50">
      <c r="B8" s="5"/>
      <c r="C8" s="1"/>
      <c r="D8" s="1"/>
      <c r="E8" s="1"/>
      <c r="F8" s="1"/>
    </row>
    <row r="9" spans="1:50" s="24" customFormat="1">
      <c r="B9" s="5"/>
    </row>
    <row r="10" spans="1:50" s="24" customFormat="1" ht="15.75" thickBot="1">
      <c r="B10" s="5"/>
    </row>
    <row r="11" spans="1:50">
      <c r="B11" s="5"/>
      <c r="C11" s="1"/>
      <c r="D11" s="154" t="s">
        <v>16</v>
      </c>
      <c r="E11" s="24"/>
      <c r="F11" s="154" t="s">
        <v>5</v>
      </c>
      <c r="G11" s="24"/>
      <c r="H11" s="154" t="s">
        <v>17</v>
      </c>
      <c r="I11" s="24"/>
      <c r="J11" s="24"/>
    </row>
    <row r="12" spans="1:50" ht="15.75" thickBot="1">
      <c r="B12" s="1"/>
      <c r="C12" s="1"/>
      <c r="D12" s="155"/>
      <c r="E12" s="24"/>
      <c r="F12" s="155"/>
      <c r="G12" s="24"/>
      <c r="H12" s="155"/>
      <c r="I12" s="24"/>
      <c r="J12" s="24"/>
    </row>
    <row r="13" spans="1:50" ht="15.75" thickBot="1">
      <c r="B13" s="3"/>
      <c r="C13" s="3"/>
      <c r="D13" s="3"/>
      <c r="E13" s="3"/>
      <c r="F13" s="3"/>
      <c r="J13" s="24"/>
    </row>
    <row r="14" spans="1:50" s="1" customFormat="1">
      <c r="B14" s="10" t="s">
        <v>6</v>
      </c>
      <c r="C14" s="2"/>
      <c r="D14" s="18"/>
      <c r="E14" s="6"/>
      <c r="F14" s="18"/>
      <c r="H14" s="18"/>
      <c r="J14" s="24"/>
    </row>
    <row r="15" spans="1:50" s="1" customFormat="1">
      <c r="B15" s="19" t="s">
        <v>7</v>
      </c>
      <c r="C15" s="4"/>
      <c r="D15" s="15">
        <f>+D19*D14%</f>
        <v>0</v>
      </c>
      <c r="E15" s="3"/>
      <c r="F15" s="15">
        <f>+F19*F14%</f>
        <v>0</v>
      </c>
      <c r="H15" s="15">
        <f>+H19*H14%</f>
        <v>0</v>
      </c>
      <c r="J15" s="24"/>
    </row>
    <row r="16" spans="1:50" s="1" customFormat="1">
      <c r="B16" s="19" t="s">
        <v>8</v>
      </c>
      <c r="C16" s="2"/>
      <c r="D16" s="12" t="e">
        <f>+D17/D14</f>
        <v>#DIV/0!</v>
      </c>
      <c r="E16" s="3"/>
      <c r="F16" s="12" t="e">
        <f>+F17/F14</f>
        <v>#DIV/0!</v>
      </c>
      <c r="H16" s="12" t="e">
        <f>+H17/H14</f>
        <v>#DIV/0!</v>
      </c>
      <c r="J16" s="24"/>
    </row>
    <row r="17" spans="2:10" s="1" customFormat="1">
      <c r="B17" s="21" t="s">
        <v>9</v>
      </c>
      <c r="C17" s="2"/>
      <c r="D17" s="11"/>
      <c r="E17" s="6"/>
      <c r="F17" s="11"/>
      <c r="H17" s="11"/>
      <c r="J17" s="24"/>
    </row>
    <row r="18" spans="2:10" s="1" customFormat="1">
      <c r="B18" s="21" t="s">
        <v>10</v>
      </c>
      <c r="C18" s="4"/>
      <c r="D18" s="15">
        <f>+D19*D17%</f>
        <v>0</v>
      </c>
      <c r="E18" s="3"/>
      <c r="F18" s="15">
        <f>+F19*F17%</f>
        <v>0</v>
      </c>
      <c r="H18" s="15">
        <f>+H19*H17%</f>
        <v>0</v>
      </c>
      <c r="J18" s="24"/>
    </row>
    <row r="19" spans="2:10" s="1" customFormat="1" ht="15.75" thickBot="1">
      <c r="B19" s="20" t="s">
        <v>11</v>
      </c>
      <c r="C19" s="4"/>
      <c r="D19" s="17"/>
      <c r="E19" s="3"/>
      <c r="F19" s="17"/>
      <c r="H19" s="17"/>
      <c r="J19" s="24"/>
    </row>
    <row r="20" spans="2:10">
      <c r="J20" s="24"/>
    </row>
    <row r="21" spans="2:10">
      <c r="B21" s="23"/>
    </row>
    <row r="22" spans="2:10">
      <c r="B22" s="23" t="s">
        <v>18</v>
      </c>
    </row>
    <row r="23" spans="2:10">
      <c r="B23" s="23" t="s">
        <v>19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 PRENSA</vt:lpstr>
      <vt:lpstr>PLAN PRENSA</vt:lpstr>
      <vt:lpstr>EVALUACION</vt:lpstr>
      <vt:lpstr>EVALUACION!Área_de_impresión</vt:lpstr>
      <vt:lpstr>'OPTICO PRENSA'!Área_de_impresión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2022-04-22T08:25:35Z</cp:lastPrinted>
  <dcterms:created xsi:type="dcterms:W3CDTF">2020-11-26T14:31:18Z</dcterms:created>
  <dcterms:modified xsi:type="dcterms:W3CDTF">2023-09-11T07:12:16Z</dcterms:modified>
</cp:coreProperties>
</file>