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4\Sectores\Mujer\"/>
    </mc:Choice>
  </mc:AlternateContent>
  <bookViews>
    <workbookView xWindow="480" yWindow="405" windowWidth="15480" windowHeight="8220"/>
  </bookViews>
  <sheets>
    <sheet name="MUJERES" sheetId="9" r:id="rId1"/>
  </sheets>
  <definedNames>
    <definedName name="_xlnm.Print_Area" localSheetId="0">MUJERES!$A$1:$H$114</definedName>
  </definedNames>
  <calcPr calcId="162913"/>
</workbook>
</file>

<file path=xl/calcChain.xml><?xml version="1.0" encoding="utf-8"?>
<calcChain xmlns="http://schemas.openxmlformats.org/spreadsheetml/2006/main">
  <c r="G85" i="9" l="1"/>
  <c r="H63" i="9" l="1"/>
  <c r="G63" i="9"/>
  <c r="F63" i="9" s="1"/>
  <c r="E63" i="9"/>
  <c r="D63" i="9"/>
  <c r="H61" i="9"/>
  <c r="G61" i="9"/>
  <c r="E61" i="9"/>
  <c r="D61" i="9"/>
  <c r="H59" i="9"/>
  <c r="G59" i="9"/>
  <c r="F59" i="9"/>
  <c r="E59" i="9"/>
  <c r="D59" i="9"/>
  <c r="H57" i="9"/>
  <c r="G57" i="9"/>
  <c r="E57" i="9"/>
  <c r="D57" i="9"/>
  <c r="F57" i="9" l="1"/>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<sst xmlns="http://schemas.openxmlformats.org/spreadsheetml/2006/main" count="196" uniqueCount="83">
  <si>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</si>
  <si>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</si>
  <si>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</si>
  <si>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</si>
  <si>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</si>
  <si>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</si>
  <si>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</si>
  <si>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</si>
  <si>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</si>
  <si>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</si>
  <si>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</si>
  <si>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</si>
  <si>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</si>
  <si>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</si>
  <si>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</si>
  <si>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</si>
  <si>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</si>
  <si>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</si>
  <si>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</si>
  <si>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</si>
  <si>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</si>
  <si>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</si>
  <si>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</si>
  <si>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</si>
  <si>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</si>
  <si>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</si>
  <si>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</si>
  <si>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</si>
  <si>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</si>
  <si>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</si>
  <si>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</si>
  <si>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</si>
  <si>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</si>
  <si>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</si>
  <si>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</si>
  <si>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</si>
  <si>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</si>
  <si>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</si>
  <si>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</si>
  <si>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</si>
  <si>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</si>
  <si>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</si>
  <si>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</si>
  <si>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</si>
  <si>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</si>
  <si>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</si>
  <si>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</si>
  <si>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</si>
  <si>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</si>
  <si>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</si>
  <si>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</si>
  <si>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</si>
  <si>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</si>
  <si>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</si>
  <si>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</si>
  <si>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</si>
  <si>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</si>
  <si>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</si>
  <si>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</si>
  <si>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 xml:space="preserve">Víctimas mortales de violencia de género 2023 </t>
  </si>
  <si>
    <t>Hogares unipersonales de mayores de 60 años</t>
  </si>
  <si>
    <t>Hogares</t>
  </si>
  <si>
    <t>(2) Fuente: Encuesta de Características Esenciales de la Población y Viviendas 2021 INE. 2023</t>
  </si>
  <si>
    <t>(1) Fuente: Estadística Continua de Población.Datos provisionales 01/01/2024.INE 2024</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</si>
  <si>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</si>
  <si>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</si>
  <si>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</si>
  <si>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</si>
  <si>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</si>
  <si>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</si>
  <si>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</si>
  <si>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</si>
  <si>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</si>
  <si>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</si>
  <si>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</si>
  <si>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(3 y 4) Fuente: EPA -Tercer trimestre 2024. INE
                    Tasa de abandono temprano - Fuente: EducaBase. Ministerio de Educación y Formación Profesional.  2023
                    Media salarial - Fuente: Encuesta anual de estructura salarial 2022.INE 2024</t>
  </si>
  <si>
    <t>Nº de denuncias presentadas por violencia de género (2º T. 2024)</t>
  </si>
  <si>
    <t>Órdenes de protección adoptadas por violencia de género (2º T. 2024)</t>
  </si>
  <si>
    <t>(8) Fuente: Nº de denuncias y Órdenes de protección incoadas: Violencia contra la mujer en la estadistica judicial. Consejo General del Poder Judicial.  2º T. 2024.
                     Víctimas mortales de violencia de género: Estadística de víctimas mortales de violencia de género. Delegación del Gobierno para la Violencia de Género. Ministerio de Igualdad. 2024</t>
  </si>
  <si>
    <t>(6 y 7) Fuente: Indicadores Demográficos Básicos.  2023. INE 2024</t>
  </si>
  <si>
    <t>Nº de hijos e hijas menores víctimas mortales (29/11/2024)</t>
  </si>
  <si>
    <t>Víctimas mortales de violencia de género 2024 (11/12/2024)</t>
  </si>
  <si>
    <t>Nº de hijos e hijas menores huérfanos (11/12/2024)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</si>
</sst>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8"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horizontal="left"/>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6" xfId="0" applyFont="1" applyFill="1" applyBorder="1" applyAlignment="1">
      <alignment horizontal="center"/>
    </xf>
    <xf numFmtId="0" fontId="3" fillId="5" borderId="2" xfId="0" applyFont="1" applyFill="1" applyBorder="1" applyAlignment="1">
      <alignment horizontal="center"/>
    </xf>
    <xf numFmtId="0" fontId="4" fillId="4" borderId="0" xfId="0" applyFont="1" applyFill="1" applyAlignment="1">
      <alignment horizontal="center"/>
    </xf>
    <xf numFmtId="0" fontId="0" fillId="0" borderId="3" xfId="0" applyBorder="1" applyAlignment="1">
      <alignment vertical="center" wrapText="1"/>
    </xf>
    <xf numFmtId="0" fontId="5" fillId="0" borderId="9" xfId="0" applyFont="1" applyBorder="1" applyAlignment="1">
      <alignment vertical="center"/>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119"/>
  <sheetViews>
    <sheetView tabSelected="1" zoomScaleNormal="100" workbookViewId="0">
      <selection sqref="A1:H1"/>
    </sheetView>
  </sheetViews>
  <sheetFormatPr baseColWidth="10" defaultRowHeight="15" x14ac:dyDescent="0.25"/>
  <cols>
    <col min="1" max="1" width="69.140625" customWidth="1"/>
    <col min="2" max="2" width="11.5703125" customWidth="1"/>
    <col min="3" max="8" width="19.5703125" customWidth="1"/>
    <col min="9" max="9" width="7.5703125" bestFit="1" customWidth="1"/>
    <col min="10" max="10" width="7.5703125" customWidth="1"/>
    <col min="11" max="11" width="7.5703125" bestFit="1" customWidth="1"/>
    <col min="12" max="13" width="8.85546875" bestFit="1" customWidth="1"/>
  </cols>
  <sheetData>
    <row r="1" spans="1:8" ht="18.75" x14ac:dyDescent="0.3">
      <c r="A1" s="221" t="s">
        <v>44</v>
      </c>
      <c r="B1" s="221"/>
      <c r="C1" s="221"/>
      <c r="D1" s="221"/>
      <c r="E1" s="221"/>
      <c r="F1" s="221"/>
      <c r="G1" s="221"/>
      <c r="H1" s="221"/>
    </row>
    <row r="2" spans="1:8" x14ac:dyDescent="0.25">
      <c r="A2" s="1"/>
      <c r="B2" s="1"/>
    </row>
    <row r="3" spans="1:8" ht="17.25" x14ac:dyDescent="0.25">
      <c r="A3" s="213" t="s">
        <v>7</v>
      </c>
      <c r="B3" s="214"/>
      <c r="C3" s="214"/>
      <c r="D3" s="214"/>
      <c r="E3" s="214"/>
      <c r="F3" s="214"/>
      <c r="G3" s="214"/>
      <c r="H3" s="215"/>
    </row>
    <row r="4" spans="1:8" x14ac:dyDescent="0.25">
      <c r="A4" s="59"/>
      <c r="B4" s="60"/>
      <c r="C4" s="181" t="s">
        <v>5</v>
      </c>
      <c r="D4" s="182"/>
      <c r="E4" s="183"/>
      <c r="F4" s="181" t="s">
        <v>0</v>
      </c>
      <c r="G4" s="182"/>
      <c r="H4" s="183"/>
    </row>
    <row r="5" spans="1:8" x14ac:dyDescent="0.25">
      <c r="A5" s="50"/>
      <c r="B5" s="51"/>
      <c r="C5" s="7" t="s">
        <v>4</v>
      </c>
      <c r="D5" s="8" t="s">
        <v>1</v>
      </c>
      <c r="E5" s="9" t="s">
        <v>3</v>
      </c>
      <c r="F5" s="8" t="s">
        <v>4</v>
      </c>
      <c r="G5" s="8" t="s">
        <v>1</v>
      </c>
      <c r="H5" s="9" t="s">
        <v>3</v>
      </c>
    </row>
    <row r="6" spans="1:8" x14ac:dyDescent="0.25">
      <c r="A6" s="222" t="s">
        <v>9</v>
      </c>
      <c r="B6" s="2" t="s">
        <v>6</v>
      </c>
      <c r="C6" s="17">
        <v>7000621</v>
      </c>
      <c r="D6" s="37">
        <v>3648030</v>
      </c>
      <c r="E6" s="38">
        <v>3352591</v>
      </c>
      <c r="F6" s="11">
        <v>48592909</v>
      </c>
      <c r="G6" s="37">
        <v>24785363</v>
      </c>
      <c r="H6" s="38">
        <v>23807546</v>
      </c>
    </row>
    <row r="7" spans="1:8" x14ac:dyDescent="0.25">
      <c r="A7" s="211"/>
      <c r="B7" s="3" t="s">
        <v>2</v>
      </c>
      <c r="C7" s="29">
        <f>D7+E7</f>
        <v>1</v>
      </c>
      <c r="D7" s="30">
        <f>D6/C6</f>
        <v>0.52110091376179346</v>
      </c>
      <c r="E7" s="31">
        <f>E6/C6</f>
        <v>0.47889908623820659</v>
      </c>
      <c r="F7" s="39">
        <f>G7+H7</f>
        <v>1</v>
      </c>
      <c r="G7" s="30">
        <f>G6/F6</f>
        <v>0.51006131367850405</v>
      </c>
      <c r="H7" s="31">
        <f>H6/F6</f>
        <v>0.48993868632149601</v>
      </c>
    </row>
    <row r="8" spans="1:8" x14ac:dyDescent="0.25">
      <c r="A8" s="208" t="s">
        <v>10</v>
      </c>
      <c r="B8" s="4" t="s">
        <v>6</v>
      </c>
      <c r="C8" s="17">
        <v>1336907</v>
      </c>
      <c r="D8" s="40">
        <v>651257</v>
      </c>
      <c r="E8" s="40">
        <v>685650</v>
      </c>
      <c r="F8" s="17">
        <v>9064255</v>
      </c>
      <c r="G8" s="40">
        <v>4395208</v>
      </c>
      <c r="H8" s="41">
        <v>4669047</v>
      </c>
    </row>
    <row r="9" spans="1:8" x14ac:dyDescent="0.25">
      <c r="A9" s="209"/>
      <c r="B9" s="5" t="s">
        <v>2</v>
      </c>
      <c r="C9" s="34">
        <f t="shared" ref="C9:H9" si="0">+C8/C$6</f>
        <v>0.1909697725387505</v>
      </c>
      <c r="D9" s="34">
        <f t="shared" si="0"/>
        <v>0.17852292881363366</v>
      </c>
      <c r="E9" s="34">
        <f t="shared" si="0"/>
        <v>0.20451346436233947</v>
      </c>
      <c r="F9" s="32">
        <f t="shared" si="0"/>
        <v>0.18653452091127123</v>
      </c>
      <c r="G9" s="34">
        <f t="shared" si="0"/>
        <v>0.17733078995050425</v>
      </c>
      <c r="H9" s="35">
        <f t="shared" si="0"/>
        <v>0.19611626498589985</v>
      </c>
    </row>
    <row r="10" spans="1:8" x14ac:dyDescent="0.25">
      <c r="A10" s="210" t="s">
        <v>11</v>
      </c>
      <c r="B10" s="5" t="s">
        <v>6</v>
      </c>
      <c r="C10" s="18">
        <v>1268359</v>
      </c>
      <c r="D10" s="43">
        <v>638715</v>
      </c>
      <c r="E10" s="43">
        <v>629644</v>
      </c>
      <c r="F10" s="18">
        <v>8063277</v>
      </c>
      <c r="G10" s="43">
        <v>3953168</v>
      </c>
      <c r="H10" s="44">
        <v>4110109</v>
      </c>
    </row>
    <row r="11" spans="1:8" x14ac:dyDescent="0.25">
      <c r="A11" s="210"/>
      <c r="B11" s="5" t="s">
        <v>2</v>
      </c>
      <c r="C11" s="34">
        <f t="shared" ref="C11:H11" si="1">+C10/C$6</f>
        <v>0.18117806977409576</v>
      </c>
      <c r="D11" s="34">
        <f t="shared" si="1"/>
        <v>0.1750849088412102</v>
      </c>
      <c r="E11" s="34">
        <f t="shared" si="1"/>
        <v>0.18780817582580159</v>
      </c>
      <c r="F11" s="32">
        <f t="shared" si="1"/>
        <v>0.16593526022490238</v>
      </c>
      <c r="G11" s="34">
        <f t="shared" si="1"/>
        <v>0.15949607032182664</v>
      </c>
      <c r="H11" s="35">
        <f t="shared" si="1"/>
        <v>0.17263891876970436</v>
      </c>
    </row>
    <row r="12" spans="1:8" x14ac:dyDescent="0.25">
      <c r="A12" s="210" t="s">
        <v>12</v>
      </c>
      <c r="B12" s="5" t="s">
        <v>6</v>
      </c>
      <c r="C12" s="18">
        <v>3090688</v>
      </c>
      <c r="D12" s="43">
        <v>1596197</v>
      </c>
      <c r="E12" s="43">
        <v>1494491</v>
      </c>
      <c r="F12" s="18">
        <v>21539737</v>
      </c>
      <c r="G12" s="43">
        <v>10828136</v>
      </c>
      <c r="H12" s="44">
        <v>10711601</v>
      </c>
    </row>
    <row r="13" spans="1:8" x14ac:dyDescent="0.25">
      <c r="A13" s="210"/>
      <c r="B13" s="5" t="s">
        <v>2</v>
      </c>
      <c r="C13" s="34">
        <f t="shared" ref="C13:H13" si="2">+C12/C$6</f>
        <v>0.44148769087770928</v>
      </c>
      <c r="D13" s="34">
        <f t="shared" si="2"/>
        <v>0.43755040391663447</v>
      </c>
      <c r="E13" s="34">
        <f t="shared" si="2"/>
        <v>0.44577194176086493</v>
      </c>
      <c r="F13" s="32">
        <f t="shared" si="2"/>
        <v>0.44326914035955328</v>
      </c>
      <c r="G13" s="34">
        <f t="shared" si="2"/>
        <v>0.43687623215363036</v>
      </c>
      <c r="H13" s="35">
        <f t="shared" si="2"/>
        <v>0.44992461633802999</v>
      </c>
    </row>
    <row r="14" spans="1:8" x14ac:dyDescent="0.25">
      <c r="A14" s="210" t="s">
        <v>13</v>
      </c>
      <c r="B14" s="5" t="s">
        <v>6</v>
      </c>
      <c r="C14" s="18">
        <v>911760</v>
      </c>
      <c r="D14" s="43">
        <v>510987</v>
      </c>
      <c r="E14" s="43">
        <v>400773</v>
      </c>
      <c r="F14" s="18">
        <v>6972828</v>
      </c>
      <c r="G14" s="43">
        <v>3752767</v>
      </c>
      <c r="H14" s="44">
        <v>3220061</v>
      </c>
    </row>
    <row r="15" spans="1:8" x14ac:dyDescent="0.25">
      <c r="A15" s="210"/>
      <c r="B15" s="5" t="s">
        <v>2</v>
      </c>
      <c r="C15" s="34">
        <f t="shared" ref="C15:H15" si="3">+C14/C$6</f>
        <v>0.13023987443399665</v>
      </c>
      <c r="D15" s="34">
        <f t="shared" si="3"/>
        <v>0.14007203888125919</v>
      </c>
      <c r="E15" s="34">
        <f t="shared" si="3"/>
        <v>0.11954127419658407</v>
      </c>
      <c r="F15" s="32">
        <f t="shared" si="3"/>
        <v>0.14349476381420179</v>
      </c>
      <c r="G15" s="34">
        <f t="shared" si="3"/>
        <v>0.15141061278787807</v>
      </c>
      <c r="H15" s="35">
        <f t="shared" si="3"/>
        <v>0.135253797262431</v>
      </c>
    </row>
    <row r="16" spans="1:8" x14ac:dyDescent="0.25">
      <c r="A16" s="210" t="s">
        <v>14</v>
      </c>
      <c r="B16" s="5" t="s">
        <v>6</v>
      </c>
      <c r="C16" s="18">
        <v>392907</v>
      </c>
      <c r="D16" s="43">
        <v>250874</v>
      </c>
      <c r="E16" s="43">
        <v>142033</v>
      </c>
      <c r="F16" s="18">
        <v>2952812</v>
      </c>
      <c r="G16" s="43">
        <v>1856084</v>
      </c>
      <c r="H16" s="44">
        <v>1096728</v>
      </c>
    </row>
    <row r="17" spans="1:8" x14ac:dyDescent="0.25">
      <c r="A17" s="211"/>
      <c r="B17" s="6" t="s">
        <v>2</v>
      </c>
      <c r="C17" s="30">
        <f t="shared" ref="C17:H17" si="4">+C16/C$6</f>
        <v>5.6124592375447833E-2</v>
      </c>
      <c r="D17" s="30">
        <f t="shared" si="4"/>
        <v>6.8769719547262492E-2</v>
      </c>
      <c r="E17" s="30">
        <f t="shared" si="4"/>
        <v>4.2365143854409919E-2</v>
      </c>
      <c r="F17" s="33">
        <f t="shared" si="4"/>
        <v>6.0766314690071342E-2</v>
      </c>
      <c r="G17" s="30">
        <f t="shared" si="4"/>
        <v>7.4886294786160684E-2</v>
      </c>
      <c r="H17" s="31">
        <f t="shared" si="4"/>
        <v>4.6066402643934828E-2</v>
      </c>
    </row>
    <row r="18" spans="1:8" ht="17.25" x14ac:dyDescent="0.25">
      <c r="A18" s="213" t="s">
        <v>68</v>
      </c>
      <c r="B18" s="214"/>
      <c r="C18" s="214"/>
      <c r="D18" s="214"/>
      <c r="E18" s="214"/>
      <c r="F18" s="214"/>
      <c r="G18" s="214"/>
      <c r="H18" s="215"/>
    </row>
    <row r="19" spans="1:8" x14ac:dyDescent="0.25">
      <c r="A19" s="59"/>
      <c r="B19" s="60"/>
      <c r="C19" s="181" t="s">
        <v>5</v>
      </c>
      <c r="D19" s="182"/>
      <c r="E19" s="183"/>
      <c r="F19" s="181" t="s">
        <v>0</v>
      </c>
      <c r="G19" s="182"/>
      <c r="H19" s="183"/>
    </row>
    <row r="20" spans="1:8" x14ac:dyDescent="0.25">
      <c r="A20" s="50"/>
      <c r="B20" s="51"/>
      <c r="C20" s="7" t="s">
        <v>4</v>
      </c>
      <c r="D20" s="8" t="s">
        <v>1</v>
      </c>
      <c r="E20" s="9" t="s">
        <v>3</v>
      </c>
      <c r="F20" s="8" t="s">
        <v>4</v>
      </c>
      <c r="G20" s="8" t="s">
        <v>1</v>
      </c>
      <c r="H20" s="9" t="s">
        <v>3</v>
      </c>
    </row>
    <row r="21" spans="1:8" s="103" customFormat="1" x14ac:dyDescent="0.25">
      <c r="A21" s="147" t="s">
        <v>61</v>
      </c>
      <c r="B21" s="142" t="s">
        <v>6</v>
      </c>
      <c r="C21" s="172">
        <v>2626108</v>
      </c>
      <c r="D21" s="143"/>
      <c r="E21" s="144"/>
      <c r="F21" s="11">
        <v>18810046</v>
      </c>
      <c r="G21" s="145"/>
      <c r="H21" s="146"/>
    </row>
    <row r="22" spans="1:8" x14ac:dyDescent="0.25">
      <c r="A22" s="216" t="s">
        <v>53</v>
      </c>
      <c r="B22" s="20" t="s">
        <v>6</v>
      </c>
      <c r="C22" s="17">
        <v>248906</v>
      </c>
      <c r="D22" s="37">
        <v>198429</v>
      </c>
      <c r="E22" s="38">
        <v>50477</v>
      </c>
      <c r="F22" s="17">
        <v>1937451</v>
      </c>
      <c r="G22" s="37">
        <v>1563446</v>
      </c>
      <c r="H22" s="38">
        <v>374005</v>
      </c>
    </row>
    <row r="23" spans="1:8" x14ac:dyDescent="0.25">
      <c r="A23" s="217"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25">
      <c r="A24" s="216" t="s">
        <v>16</v>
      </c>
      <c r="B24" s="20" t="s">
        <v>6</v>
      </c>
      <c r="C24" s="17">
        <v>129807</v>
      </c>
      <c r="D24" s="37">
        <v>102358</v>
      </c>
      <c r="E24" s="38">
        <v>27448</v>
      </c>
      <c r="F24" s="17">
        <v>979936</v>
      </c>
      <c r="G24" s="37">
        <v>783325</v>
      </c>
      <c r="H24" s="38">
        <v>196612</v>
      </c>
    </row>
    <row r="25" spans="1:8" x14ac:dyDescent="0.25">
      <c r="A25" s="217"/>
      <c r="B25" s="22" t="s">
        <v>2</v>
      </c>
      <c r="C25" s="33">
        <v>4.9429421790726048E-2</v>
      </c>
      <c r="D25" s="30">
        <v>0.21145238700532329</v>
      </c>
      <c r="E25" s="31">
        <v>0.21145238700532329</v>
      </c>
      <c r="F25" s="33">
        <v>5.2096416989091891E-2</v>
      </c>
      <c r="G25" s="30">
        <v>0.79936342781569414</v>
      </c>
      <c r="H25" s="31">
        <v>0.20063759265911243</v>
      </c>
    </row>
    <row r="26" spans="1:8" x14ac:dyDescent="0.25">
      <c r="A26" s="216" t="s">
        <v>17</v>
      </c>
      <c r="B26" s="20" t="s">
        <v>6</v>
      </c>
      <c r="C26" s="17">
        <v>681060</v>
      </c>
      <c r="D26" s="37">
        <v>400729</v>
      </c>
      <c r="E26" s="38">
        <v>280331</v>
      </c>
      <c r="F26" s="17">
        <v>4981696</v>
      </c>
      <c r="G26" s="37">
        <v>2669173</v>
      </c>
      <c r="H26" s="38">
        <v>2312523</v>
      </c>
    </row>
    <row r="27" spans="1:8" x14ac:dyDescent="0.25">
      <c r="A27" s="217"/>
      <c r="B27" s="22" t="s">
        <v>2</v>
      </c>
      <c r="C27" s="33">
        <v>0.25934196156441397</v>
      </c>
      <c r="D27" s="30">
        <v>0.58839015652071769</v>
      </c>
      <c r="E27" s="31">
        <v>0.41160984347928231</v>
      </c>
      <c r="F27" s="33">
        <v>0.26484230820062854</v>
      </c>
      <c r="G27" s="30">
        <v>0.53579604215110677</v>
      </c>
      <c r="H27" s="31">
        <v>0.46420395784889323</v>
      </c>
    </row>
    <row r="28" spans="1:8" x14ac:dyDescent="0.25">
      <c r="A28" s="218" t="s">
        <v>60</v>
      </c>
      <c r="B28" s="21" t="s">
        <v>6</v>
      </c>
      <c r="C28" s="18">
        <v>335066</v>
      </c>
      <c r="D28" s="171">
        <v>242904</v>
      </c>
      <c r="E28" s="173">
        <v>92162</v>
      </c>
      <c r="F28" s="18">
        <v>2547358</v>
      </c>
      <c r="G28" s="171">
        <v>1726303</v>
      </c>
      <c r="H28" s="173">
        <v>821057</v>
      </c>
    </row>
    <row r="29" spans="1:8" x14ac:dyDescent="0.25">
      <c r="A29" s="217"/>
      <c r="B29" s="22" t="s">
        <v>2</v>
      </c>
      <c r="C29" s="33">
        <v>0.1275903352032742</v>
      </c>
      <c r="D29" s="30">
        <v>0.7249437424268651</v>
      </c>
      <c r="E29" s="31">
        <v>0.27505625757313484</v>
      </c>
      <c r="F29" s="33">
        <v>0.13542539981029286</v>
      </c>
      <c r="G29" s="30">
        <v>0.67768370209448381</v>
      </c>
      <c r="H29" s="31">
        <v>0.32231708303269507</v>
      </c>
    </row>
    <row r="30" spans="1:8" ht="17.25" x14ac:dyDescent="0.25">
      <c r="A30" s="195" t="s">
        <v>48</v>
      </c>
      <c r="B30" s="196"/>
      <c r="C30" s="219"/>
      <c r="D30" s="219"/>
      <c r="E30" s="219"/>
      <c r="F30" s="219"/>
      <c r="G30" s="219"/>
      <c r="H30" s="220"/>
    </row>
    <row r="31" spans="1:8" x14ac:dyDescent="0.25">
      <c r="A31" s="59"/>
      <c r="B31" s="112"/>
      <c r="C31" s="181" t="s">
        <v>5</v>
      </c>
      <c r="D31" s="182"/>
      <c r="E31" s="183"/>
      <c r="F31" s="181" t="s">
        <v>0</v>
      </c>
      <c r="G31" s="182"/>
      <c r="H31" s="183"/>
    </row>
    <row r="32" spans="1:8" x14ac:dyDescent="0.25">
      <c r="A32" s="113"/>
      <c r="B32" s="114"/>
      <c r="C32" s="110" t="s">
        <v>4</v>
      </c>
      <c r="D32" s="8" t="s">
        <v>1</v>
      </c>
      <c r="E32" s="111" t="s">
        <v>3</v>
      </c>
      <c r="F32" s="110" t="s">
        <v>4</v>
      </c>
      <c r="G32" s="8" t="s">
        <v>1</v>
      </c>
      <c r="H32" s="111" t="s">
        <v>3</v>
      </c>
    </row>
    <row r="33" spans="1:14" x14ac:dyDescent="0.25">
      <c r="A33" s="109" t="s">
        <v>18</v>
      </c>
      <c r="B33" s="19" t="s">
        <v>6</v>
      </c>
      <c r="C33" s="28">
        <v>3784.3</v>
      </c>
      <c r="D33" s="26">
        <v>1857.6</v>
      </c>
      <c r="E33" s="27">
        <v>1926.7</v>
      </c>
      <c r="F33" s="28">
        <v>24577.1</v>
      </c>
      <c r="G33" s="26">
        <v>11563.1</v>
      </c>
      <c r="H33" s="27">
        <v>13014</v>
      </c>
      <c r="I33" s="102"/>
      <c r="J33" s="102"/>
      <c r="K33" s="102"/>
      <c r="L33" s="102"/>
      <c r="M33" s="102"/>
      <c r="N33" s="102"/>
    </row>
    <row r="34" spans="1:14" x14ac:dyDescent="0.25">
      <c r="A34" s="208" t="s">
        <v>19</v>
      </c>
      <c r="B34" s="4" t="s">
        <v>6</v>
      </c>
      <c r="C34" s="25">
        <v>6.3</v>
      </c>
      <c r="D34" s="100">
        <v>0.5</v>
      </c>
      <c r="E34" s="101">
        <v>5.8</v>
      </c>
      <c r="F34" s="25">
        <v>76.400000000000006</v>
      </c>
      <c r="G34" s="100">
        <v>29.9</v>
      </c>
      <c r="H34" s="101">
        <v>46.5</v>
      </c>
      <c r="I34" s="102"/>
      <c r="J34" s="102"/>
      <c r="K34" s="102"/>
      <c r="L34" s="102"/>
      <c r="M34" s="102"/>
      <c r="N34" s="102"/>
    </row>
    <row r="35" spans="1:14" x14ac:dyDescent="0.25">
      <c r="A35" s="209"/>
      <c r="B35" s="5" t="s">
        <v>2</v>
      </c>
      <c r="C35" s="32">
        <v>1.6647728774145812E-3</v>
      </c>
      <c r="D35" s="34">
        <v>2.6916451335055988E-4</v>
      </c>
      <c r="E35" s="35">
        <v>3.0103285410287019E-3</v>
      </c>
      <c r="F35" s="32">
        <v>3.1085848208291461E-3</v>
      </c>
      <c r="G35" s="34">
        <v>2.5858117632814727E-3</v>
      </c>
      <c r="H35" s="35">
        <v>3.5730751498386352E-3</v>
      </c>
    </row>
    <row r="36" spans="1:14" x14ac:dyDescent="0.25">
      <c r="A36" s="210" t="s">
        <v>58</v>
      </c>
      <c r="B36" s="5" t="s">
        <v>6</v>
      </c>
      <c r="C36" s="28">
        <v>8.5</v>
      </c>
      <c r="D36" s="26">
        <v>3.5</v>
      </c>
      <c r="E36" s="27">
        <v>5</v>
      </c>
      <c r="F36" s="28">
        <v>192.3</v>
      </c>
      <c r="G36" s="26">
        <v>78.2</v>
      </c>
      <c r="H36" s="27">
        <v>114.1</v>
      </c>
    </row>
    <row r="37" spans="1:14" x14ac:dyDescent="0.25">
      <c r="A37" s="209"/>
      <c r="B37" s="5" t="s">
        <v>2</v>
      </c>
      <c r="C37" s="32">
        <v>2.246122136194276E-3</v>
      </c>
      <c r="D37" s="34">
        <v>1.8841515934539192E-3</v>
      </c>
      <c r="E37" s="35">
        <v>2.5951108112316395E-3</v>
      </c>
      <c r="F37" s="32">
        <v>7.8243568199665558E-3</v>
      </c>
      <c r="G37" s="34">
        <v>6.7628923039669293E-3</v>
      </c>
      <c r="H37" s="35">
        <v>8.7674811741201772E-3</v>
      </c>
    </row>
    <row r="38" spans="1:14" x14ac:dyDescent="0.25">
      <c r="A38" s="210" t="s">
        <v>20</v>
      </c>
      <c r="B38" s="5" t="s">
        <v>6</v>
      </c>
      <c r="C38" s="28">
        <v>139.80000000000001</v>
      </c>
      <c r="D38" s="26">
        <v>61.2</v>
      </c>
      <c r="E38" s="27">
        <v>78.599999999999994</v>
      </c>
      <c r="F38" s="28">
        <v>919.3</v>
      </c>
      <c r="G38" s="26">
        <v>339.4</v>
      </c>
      <c r="H38" s="27">
        <v>579.9</v>
      </c>
    </row>
    <row r="39" spans="1:14" x14ac:dyDescent="0.25">
      <c r="A39" s="209"/>
      <c r="B39" s="5" t="s">
        <v>2</v>
      </c>
      <c r="C39" s="32">
        <v>3.6942102898818809E-2</v>
      </c>
      <c r="D39" s="34">
        <v>3.294573643410853E-2</v>
      </c>
      <c r="E39" s="35">
        <v>4.079514195256137E-2</v>
      </c>
      <c r="F39" s="42">
        <v>3.7404738557437617E-2</v>
      </c>
      <c r="G39" s="34">
        <v>2.9351990383201732E-2</v>
      </c>
      <c r="H39" s="35">
        <v>4.4559704933148918E-2</v>
      </c>
    </row>
    <row r="40" spans="1:14" x14ac:dyDescent="0.25">
      <c r="A40" s="210" t="s">
        <v>21</v>
      </c>
      <c r="B40" s="5" t="s">
        <v>6</v>
      </c>
      <c r="C40" s="28">
        <v>1668.8</v>
      </c>
      <c r="D40" s="26">
        <v>791.8</v>
      </c>
      <c r="E40" s="27">
        <v>876.9</v>
      </c>
      <c r="F40" s="28">
        <v>12437.1</v>
      </c>
      <c r="G40" s="26">
        <v>5333.4000000000005</v>
      </c>
      <c r="H40" s="27">
        <v>7103.7000000000007</v>
      </c>
    </row>
    <row r="41" spans="1:14" x14ac:dyDescent="0.25">
      <c r="A41" s="209"/>
      <c r="B41" s="5" t="s">
        <v>2</v>
      </c>
      <c r="C41" s="32">
        <v>0.44097983775070682</v>
      </c>
      <c r="D41" s="34">
        <v>0.42624892334194658</v>
      </c>
      <c r="E41" s="35">
        <v>0.45513053407380494</v>
      </c>
      <c r="F41" s="32">
        <v>0.50604424443892893</v>
      </c>
      <c r="G41" s="34">
        <v>0.4612430922503481</v>
      </c>
      <c r="H41" s="35">
        <v>0.54585062240663906</v>
      </c>
    </row>
    <row r="42" spans="1:14" x14ac:dyDescent="0.25">
      <c r="A42" s="210" t="s">
        <v>22</v>
      </c>
      <c r="B42" s="5" t="s">
        <v>6</v>
      </c>
      <c r="C42" s="28">
        <v>1961</v>
      </c>
      <c r="D42" s="26">
        <v>1000.5</v>
      </c>
      <c r="E42" s="27">
        <v>960.4</v>
      </c>
      <c r="F42" s="28">
        <v>10952</v>
      </c>
      <c r="G42" s="26">
        <v>5782.1</v>
      </c>
      <c r="H42" s="27">
        <v>5169.8999999999996</v>
      </c>
    </row>
    <row r="43" spans="1:14" x14ac:dyDescent="0.25">
      <c r="A43" s="211"/>
      <c r="B43" s="6" t="s">
        <v>2</v>
      </c>
      <c r="C43" s="33">
        <v>0.51819358930317361</v>
      </c>
      <c r="D43" s="30">
        <v>0.53859819121447028</v>
      </c>
      <c r="E43" s="31">
        <v>0.49846888462137329</v>
      </c>
      <c r="F43" s="33">
        <v>0.44561807536283782</v>
      </c>
      <c r="G43" s="30">
        <v>0.50004756509932458</v>
      </c>
      <c r="H43" s="31">
        <v>0.39725680036883354</v>
      </c>
    </row>
    <row r="44" spans="1:14" ht="17.25" x14ac:dyDescent="0.25">
      <c r="A44" s="200" t="s">
        <v>23</v>
      </c>
      <c r="B44" s="212"/>
      <c r="C44" s="104">
        <v>11.38</v>
      </c>
      <c r="D44" s="105">
        <v>10.81</v>
      </c>
      <c r="E44" s="106">
        <v>11.94</v>
      </c>
      <c r="F44" s="107">
        <v>13.73</v>
      </c>
      <c r="G44" s="108">
        <v>11.29</v>
      </c>
      <c r="H44" s="106">
        <v>16.03</v>
      </c>
    </row>
    <row r="45" spans="1:14" ht="17.25" x14ac:dyDescent="0.25">
      <c r="A45" s="195" t="s">
        <v>72</v>
      </c>
      <c r="B45" s="196"/>
      <c r="C45" s="196"/>
      <c r="D45" s="196"/>
      <c r="E45" s="196"/>
      <c r="F45" s="196"/>
      <c r="G45" s="196"/>
      <c r="H45" s="197"/>
    </row>
    <row r="46" spans="1:14" ht="15.75" customHeight="1" x14ac:dyDescent="0.25">
      <c r="A46" s="48"/>
      <c r="B46" s="49"/>
      <c r="C46" s="181" t="s">
        <v>5</v>
      </c>
      <c r="D46" s="182"/>
      <c r="E46" s="183"/>
      <c r="F46" s="181" t="s">
        <v>0</v>
      </c>
      <c r="G46" s="182"/>
      <c r="H46" s="183"/>
    </row>
    <row r="47" spans="1:14" x14ac:dyDescent="0.25">
      <c r="A47" s="50"/>
      <c r="B47" s="51"/>
      <c r="C47" s="54" t="s">
        <v>4</v>
      </c>
      <c r="D47" s="55" t="s">
        <v>1</v>
      </c>
      <c r="E47" s="56" t="s">
        <v>3</v>
      </c>
      <c r="F47" s="55" t="s">
        <v>4</v>
      </c>
      <c r="G47" s="55" t="s">
        <v>1</v>
      </c>
      <c r="H47" s="56" t="s">
        <v>3</v>
      </c>
    </row>
    <row r="48" spans="1:14" ht="17.25" x14ac:dyDescent="0.25">
      <c r="A48" s="198" t="s">
        <v>24</v>
      </c>
      <c r="B48" s="199"/>
      <c r="C48" s="61">
        <v>63.13</v>
      </c>
      <c r="D48" s="61">
        <v>58.91</v>
      </c>
      <c r="E48" s="62">
        <v>67.81</v>
      </c>
      <c r="F48" s="63">
        <v>59.04</v>
      </c>
      <c r="G48" s="64">
        <v>54.08</v>
      </c>
      <c r="H48" s="62">
        <v>64.28</v>
      </c>
    </row>
    <row r="49" spans="1:8" ht="17.25" x14ac:dyDescent="0.25">
      <c r="A49" s="192" t="s">
        <v>25</v>
      </c>
      <c r="B49" s="194"/>
      <c r="C49" s="65">
        <v>57.04</v>
      </c>
      <c r="D49" s="65">
        <v>52.84</v>
      </c>
      <c r="E49" s="47">
        <v>61.7</v>
      </c>
      <c r="F49" s="45">
        <v>52.42</v>
      </c>
      <c r="G49" s="46">
        <v>47.29</v>
      </c>
      <c r="H49" s="47">
        <v>57.84</v>
      </c>
    </row>
    <row r="50" spans="1:8" ht="17.25" x14ac:dyDescent="0.25">
      <c r="A50" s="198" t="s">
        <v>26</v>
      </c>
      <c r="B50" s="199"/>
      <c r="C50" s="66">
        <v>9.65</v>
      </c>
      <c r="D50" s="66">
        <v>10.31</v>
      </c>
      <c r="E50" s="67">
        <v>9.01</v>
      </c>
      <c r="F50" s="68">
        <v>11.21</v>
      </c>
      <c r="G50" s="69">
        <v>12.54</v>
      </c>
      <c r="H50" s="67">
        <v>10.02</v>
      </c>
    </row>
    <row r="51" spans="1:8" s="103" customFormat="1" ht="17.25" x14ac:dyDescent="0.25">
      <c r="A51" s="200" t="s">
        <v>27</v>
      </c>
      <c r="B51" s="201"/>
      <c r="C51" s="13">
        <v>31230.73</v>
      </c>
      <c r="D51" s="13">
        <v>28123.47</v>
      </c>
      <c r="E51" s="16">
        <v>34113.4</v>
      </c>
      <c r="F51" s="70">
        <v>26948.87</v>
      </c>
      <c r="G51" s="71">
        <v>24359.82</v>
      </c>
      <c r="H51" s="16">
        <v>29381.84</v>
      </c>
    </row>
    <row r="52" spans="1:8" s="103" customFormat="1" ht="17.25" x14ac:dyDescent="0.25">
      <c r="A52" s="205" t="s">
        <v>73</v>
      </c>
      <c r="B52" s="206"/>
      <c r="C52" s="206"/>
      <c r="D52" s="206"/>
      <c r="E52" s="206"/>
      <c r="F52" s="206"/>
      <c r="G52" s="206"/>
      <c r="H52" s="207"/>
    </row>
    <row r="53" spans="1:8" s="103" customFormat="1" x14ac:dyDescent="0.25">
      <c r="A53" s="59"/>
      <c r="B53" s="112"/>
      <c r="C53" s="181" t="s">
        <v>5</v>
      </c>
      <c r="D53" s="182"/>
      <c r="E53" s="183"/>
      <c r="F53" s="181" t="s">
        <v>0</v>
      </c>
      <c r="G53" s="182"/>
      <c r="H53" s="183"/>
    </row>
    <row r="54" spans="1:8" s="103" customFormat="1" x14ac:dyDescent="0.25">
      <c r="A54" s="113"/>
      <c r="B54" s="114"/>
      <c r="C54" s="110" t="s">
        <v>4</v>
      </c>
      <c r="D54" s="8" t="s">
        <v>1</v>
      </c>
      <c r="E54" s="111" t="s">
        <v>3</v>
      </c>
      <c r="F54" s="148" t="s">
        <v>4</v>
      </c>
      <c r="G54" s="149" t="s">
        <v>1</v>
      </c>
      <c r="H54" s="150" t="s">
        <v>3</v>
      </c>
    </row>
    <row r="55" spans="1:8" s="103" customFormat="1" x14ac:dyDescent="0.25">
      <c r="A55" s="151" t="s">
        <v>4</v>
      </c>
      <c r="B55" s="152" t="s">
        <v>6</v>
      </c>
      <c r="C55" s="153">
        <v>5598940</v>
      </c>
      <c r="D55" s="154">
        <v>2947616</v>
      </c>
      <c r="E55" s="155">
        <v>2651324</v>
      </c>
      <c r="F55" s="153">
        <v>39656166</v>
      </c>
      <c r="G55" s="154">
        <v>20381392</v>
      </c>
      <c r="H55" s="156">
        <v>19274774</v>
      </c>
    </row>
    <row r="56" spans="1:8" s="103" customFormat="1" x14ac:dyDescent="0.25">
      <c r="A56" s="157" t="s">
        <v>64</v>
      </c>
      <c r="B56" s="158" t="s">
        <v>6</v>
      </c>
      <c r="C56" s="159">
        <v>1617763</v>
      </c>
      <c r="D56" s="160">
        <v>1242291</v>
      </c>
      <c r="E56" s="161">
        <v>375472</v>
      </c>
      <c r="F56" s="159">
        <v>12224233</v>
      </c>
      <c r="G56" s="160">
        <v>9347575</v>
      </c>
      <c r="H56" s="161">
        <v>2876657</v>
      </c>
    </row>
    <row r="57" spans="1:8" s="103" customFormat="1" x14ac:dyDescent="0.2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8" s="103" customFormat="1" x14ac:dyDescent="0.25">
      <c r="A58" s="157" t="s">
        <v>65</v>
      </c>
      <c r="B58" s="158" t="s">
        <v>6</v>
      </c>
      <c r="C58" s="159">
        <v>2090123</v>
      </c>
      <c r="D58" s="160">
        <v>1097947</v>
      </c>
      <c r="E58" s="161">
        <v>992176</v>
      </c>
      <c r="F58" s="159">
        <v>13621226</v>
      </c>
      <c r="G58" s="160">
        <v>7125738</v>
      </c>
      <c r="H58" s="161">
        <v>6495489</v>
      </c>
    </row>
    <row r="59" spans="1:8" s="103" customFormat="1" x14ac:dyDescent="0.2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8" s="103" customFormat="1" x14ac:dyDescent="0.25">
      <c r="A60" s="157" t="s">
        <v>66</v>
      </c>
      <c r="B60" s="158" t="s">
        <v>6</v>
      </c>
      <c r="C60" s="159">
        <v>1344547</v>
      </c>
      <c r="D60" s="160">
        <v>424404</v>
      </c>
      <c r="E60" s="161">
        <v>920144</v>
      </c>
      <c r="F60" s="159">
        <v>9565405</v>
      </c>
      <c r="G60" s="160">
        <v>2687997</v>
      </c>
      <c r="H60" s="161">
        <v>6877408</v>
      </c>
    </row>
    <row r="61" spans="1:8" s="103" customFormat="1" x14ac:dyDescent="0.2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8" s="103" customFormat="1" x14ac:dyDescent="0.25">
      <c r="A62" s="157" t="s">
        <v>67</v>
      </c>
      <c r="B62" s="158" t="s">
        <v>6</v>
      </c>
      <c r="C62" s="159">
        <v>546507</v>
      </c>
      <c r="D62" s="160">
        <v>182975</v>
      </c>
      <c r="E62" s="161">
        <v>363533</v>
      </c>
      <c r="F62" s="159">
        <v>4245303</v>
      </c>
      <c r="G62" s="160">
        <v>1220082</v>
      </c>
      <c r="H62" s="161">
        <v>3025220</v>
      </c>
    </row>
    <row r="63" spans="1:8" x14ac:dyDescent="0.2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8" ht="17.25" x14ac:dyDescent="0.25">
      <c r="A64" s="195" t="s">
        <v>69</v>
      </c>
      <c r="B64" s="196"/>
      <c r="C64" s="196"/>
      <c r="D64" s="196"/>
      <c r="E64" s="196"/>
      <c r="F64" s="196"/>
      <c r="G64" s="196"/>
      <c r="H64" s="197"/>
    </row>
    <row r="65" spans="1:8" x14ac:dyDescent="0.25">
      <c r="A65" s="48"/>
      <c r="B65" s="49"/>
      <c r="C65" s="202" t="s">
        <v>5</v>
      </c>
      <c r="D65" s="203"/>
      <c r="E65" s="204"/>
      <c r="F65" s="202" t="s">
        <v>0</v>
      </c>
      <c r="G65" s="203"/>
      <c r="H65" s="204"/>
    </row>
    <row r="66" spans="1:8" x14ac:dyDescent="0.25">
      <c r="A66" s="50"/>
      <c r="B66" s="51"/>
      <c r="C66" s="54" t="s">
        <v>4</v>
      </c>
      <c r="D66" s="55" t="s">
        <v>1</v>
      </c>
      <c r="E66" s="56" t="s">
        <v>3</v>
      </c>
      <c r="F66" s="55" t="s">
        <v>4</v>
      </c>
      <c r="G66" s="55" t="s">
        <v>1</v>
      </c>
      <c r="H66" s="56" t="s">
        <v>3</v>
      </c>
    </row>
    <row r="67" spans="1:8" ht="17.25" x14ac:dyDescent="0.25">
      <c r="A67" s="72" t="s">
        <v>28</v>
      </c>
      <c r="B67" s="73"/>
      <c r="C67" s="74"/>
      <c r="D67" s="93">
        <v>30.84</v>
      </c>
      <c r="E67" s="10"/>
      <c r="F67" s="92"/>
      <c r="G67" s="93">
        <v>30.24</v>
      </c>
      <c r="H67" s="23"/>
    </row>
    <row r="68" spans="1:8" x14ac:dyDescent="0.25">
      <c r="A68" s="77" t="s">
        <v>29</v>
      </c>
      <c r="B68" s="78"/>
      <c r="C68" s="79"/>
      <c r="D68" s="95">
        <v>29.83</v>
      </c>
      <c r="E68" s="14"/>
      <c r="F68" s="94"/>
      <c r="G68" s="95">
        <v>28.08</v>
      </c>
      <c r="H68" s="36"/>
    </row>
    <row r="69" spans="1:8" x14ac:dyDescent="0.25">
      <c r="A69" s="81" t="s">
        <v>30</v>
      </c>
      <c r="B69" s="82"/>
      <c r="C69" s="83"/>
      <c r="D69" s="97">
        <v>34.17</v>
      </c>
      <c r="E69" s="98"/>
      <c r="F69" s="96"/>
      <c r="G69" s="97">
        <v>39.75</v>
      </c>
      <c r="H69" s="24"/>
    </row>
    <row r="70" spans="1:8" ht="17.25" x14ac:dyDescent="0.25">
      <c r="A70" s="72" t="s">
        <v>45</v>
      </c>
      <c r="B70" s="73"/>
      <c r="C70" s="74"/>
      <c r="D70" s="75">
        <v>33.28</v>
      </c>
      <c r="E70" s="23"/>
      <c r="F70" s="76"/>
      <c r="G70" s="75">
        <v>32.590000000000003</v>
      </c>
      <c r="H70" s="23"/>
    </row>
    <row r="71" spans="1:8" x14ac:dyDescent="0.25">
      <c r="A71" s="77" t="s">
        <v>46</v>
      </c>
      <c r="B71" s="78"/>
      <c r="C71" s="79"/>
      <c r="D71" s="80">
        <v>33.950000000000003</v>
      </c>
      <c r="E71" s="36"/>
      <c r="F71" s="79"/>
      <c r="G71" s="80">
        <v>33.14</v>
      </c>
      <c r="H71" s="36"/>
    </row>
    <row r="72" spans="1:8" x14ac:dyDescent="0.25">
      <c r="A72" s="81" t="s">
        <v>47</v>
      </c>
      <c r="B72" s="82"/>
      <c r="C72" s="83"/>
      <c r="D72" s="84">
        <v>30.97</v>
      </c>
      <c r="E72" s="24"/>
      <c r="F72" s="83"/>
      <c r="G72" s="84">
        <v>30.52</v>
      </c>
      <c r="H72" s="24"/>
    </row>
    <row r="73" spans="1:8" ht="17.25" x14ac:dyDescent="0.25">
      <c r="A73" s="195" t="s">
        <v>70</v>
      </c>
      <c r="B73" s="196"/>
      <c r="C73" s="196"/>
      <c r="D73" s="196"/>
      <c r="E73" s="196"/>
      <c r="F73" s="196"/>
      <c r="G73" s="196"/>
      <c r="H73" s="197"/>
    </row>
    <row r="74" spans="1:8" x14ac:dyDescent="0.25">
      <c r="A74" s="48"/>
      <c r="B74" s="49"/>
      <c r="C74" s="202" t="s">
        <v>5</v>
      </c>
      <c r="D74" s="203"/>
      <c r="E74" s="204"/>
      <c r="F74" s="202" t="s">
        <v>0</v>
      </c>
      <c r="G74" s="203"/>
      <c r="H74" s="204"/>
    </row>
    <row r="75" spans="1:8" x14ac:dyDescent="0.25">
      <c r="A75" s="52"/>
      <c r="B75" s="53"/>
      <c r="C75" s="54" t="s">
        <v>4</v>
      </c>
      <c r="D75" s="55" t="s">
        <v>1</v>
      </c>
      <c r="E75" s="56" t="s">
        <v>3</v>
      </c>
      <c r="F75" s="55" t="s">
        <v>4</v>
      </c>
      <c r="G75" s="55" t="s">
        <v>1</v>
      </c>
      <c r="H75" s="56" t="s">
        <v>3</v>
      </c>
    </row>
    <row r="76" spans="1:8" ht="17.25" x14ac:dyDescent="0.25">
      <c r="A76" s="198" t="s">
        <v>31</v>
      </c>
      <c r="B76" s="199"/>
      <c r="C76" s="115">
        <v>7.01</v>
      </c>
      <c r="D76" s="66">
        <v>6.97</v>
      </c>
      <c r="E76" s="116">
        <v>7.06</v>
      </c>
      <c r="F76" s="115">
        <v>8.9600000000000009</v>
      </c>
      <c r="G76" s="66">
        <v>8.6999999999999993</v>
      </c>
      <c r="H76" s="116">
        <v>9.24</v>
      </c>
    </row>
    <row r="77" spans="1:8" ht="17.25" x14ac:dyDescent="0.25">
      <c r="A77" s="192" t="s">
        <v>32</v>
      </c>
      <c r="B77" s="194"/>
      <c r="C77" s="115">
        <v>85.39</v>
      </c>
      <c r="D77" s="66">
        <v>87.51</v>
      </c>
      <c r="E77" s="116">
        <v>82.92</v>
      </c>
      <c r="F77" s="115">
        <v>83.77</v>
      </c>
      <c r="G77" s="66">
        <v>86.34</v>
      </c>
      <c r="H77" s="116">
        <v>81.11</v>
      </c>
    </row>
    <row r="78" spans="1:8" ht="17.25" x14ac:dyDescent="0.25">
      <c r="A78" s="198" t="s">
        <v>33</v>
      </c>
      <c r="B78" s="199"/>
      <c r="C78" s="65">
        <v>22.84</v>
      </c>
      <c r="D78" s="65">
        <v>24.42</v>
      </c>
      <c r="E78" s="47">
        <v>20.86</v>
      </c>
      <c r="F78" s="65">
        <v>21.68</v>
      </c>
      <c r="G78" s="65">
        <v>23.49</v>
      </c>
      <c r="H78" s="47">
        <v>19.649999999999999</v>
      </c>
    </row>
    <row r="79" spans="1:8" ht="17.25" x14ac:dyDescent="0.25">
      <c r="A79" s="195" t="s">
        <v>71</v>
      </c>
      <c r="B79" s="196"/>
      <c r="C79" s="196"/>
      <c r="D79" s="196"/>
      <c r="E79" s="196"/>
      <c r="F79" s="196"/>
      <c r="G79" s="196"/>
      <c r="H79" s="197"/>
    </row>
    <row r="80" spans="1:8" x14ac:dyDescent="0.25">
      <c r="A80" s="59"/>
      <c r="B80" s="112"/>
      <c r="C80" s="181" t="s">
        <v>5</v>
      </c>
      <c r="D80" s="182"/>
      <c r="E80" s="183"/>
      <c r="F80" s="181" t="s">
        <v>0</v>
      </c>
      <c r="G80" s="182"/>
      <c r="H80" s="183"/>
    </row>
    <row r="81" spans="1:12" x14ac:dyDescent="0.25">
      <c r="A81" s="122"/>
      <c r="B81" s="123"/>
      <c r="C81" s="134" t="s">
        <v>4</v>
      </c>
      <c r="D81" s="138" t="s">
        <v>1</v>
      </c>
      <c r="E81" s="111" t="s">
        <v>3</v>
      </c>
      <c r="F81" s="110" t="s">
        <v>4</v>
      </c>
      <c r="G81" s="8" t="s">
        <v>1</v>
      </c>
      <c r="H81" s="111" t="s">
        <v>3</v>
      </c>
    </row>
    <row r="82" spans="1:12" x14ac:dyDescent="0.25">
      <c r="A82" s="117" t="s">
        <v>76</v>
      </c>
      <c r="B82" s="135" t="s">
        <v>6</v>
      </c>
      <c r="C82" s="17"/>
      <c r="D82" s="11">
        <v>15376</v>
      </c>
      <c r="E82" s="12"/>
      <c r="F82" s="139"/>
      <c r="G82" s="139">
        <v>96435</v>
      </c>
      <c r="H82" s="141"/>
    </row>
    <row r="83" spans="1:12" x14ac:dyDescent="0.25">
      <c r="A83" s="124" t="s">
        <v>77</v>
      </c>
      <c r="B83" s="136" t="s">
        <v>6</v>
      </c>
      <c r="C83" s="125"/>
      <c r="D83" s="13">
        <v>3035</v>
      </c>
      <c r="E83" s="31"/>
      <c r="F83" s="71"/>
      <c r="G83" s="140">
        <v>20511</v>
      </c>
      <c r="H83" s="126"/>
    </row>
    <row r="84" spans="1:12" x14ac:dyDescent="0.25">
      <c r="A84" s="118" t="s">
        <v>59</v>
      </c>
      <c r="B84" s="119" t="s">
        <v>6</v>
      </c>
      <c r="C84" s="125"/>
      <c r="D84" s="131">
        <v>7</v>
      </c>
      <c r="E84" s="119"/>
      <c r="F84" s="120"/>
      <c r="G84" s="127">
        <v>56</v>
      </c>
      <c r="H84" s="119"/>
    </row>
    <row r="85" spans="1:12" s="103" customFormat="1" x14ac:dyDescent="0.25">
      <c r="A85" s="118" t="s">
        <v>81</v>
      </c>
      <c r="B85" s="119" t="s">
        <v>6</v>
      </c>
      <c r="C85" s="137"/>
      <c r="D85" s="120">
        <v>3</v>
      </c>
      <c r="E85" s="119"/>
      <c r="F85" s="137"/>
      <c r="G85" s="120">
        <f>SUM(G86:G92)</f>
        <v>44</v>
      </c>
      <c r="H85" s="119"/>
      <c r="J85" s="133"/>
      <c r="K85" s="133"/>
    </row>
    <row r="86" spans="1:12" x14ac:dyDescent="0.25">
      <c r="A86" s="128" t="s">
        <v>49</v>
      </c>
      <c r="B86" s="21" t="s">
        <v>6</v>
      </c>
      <c r="C86" s="128"/>
      <c r="D86" s="15"/>
      <c r="E86" s="21"/>
      <c r="F86" s="129"/>
      <c r="G86" s="129">
        <v>2</v>
      </c>
      <c r="H86" s="21"/>
      <c r="J86" s="121"/>
      <c r="K86" s="103"/>
      <c r="L86" s="121"/>
    </row>
    <row r="87" spans="1:12" s="103" customFormat="1" x14ac:dyDescent="0.25">
      <c r="A87" s="128" t="s">
        <v>50</v>
      </c>
      <c r="B87" s="21" t="s">
        <v>6</v>
      </c>
      <c r="C87" s="18"/>
      <c r="D87" s="15">
        <v>1</v>
      </c>
      <c r="E87" s="21"/>
      <c r="F87" s="129"/>
      <c r="G87" s="129">
        <v>4</v>
      </c>
      <c r="H87" s="21"/>
      <c r="J87" s="121"/>
      <c r="L87" s="121"/>
    </row>
    <row r="88" spans="1:12" s="103" customFormat="1" x14ac:dyDescent="0.25">
      <c r="A88" s="128" t="s">
        <v>51</v>
      </c>
      <c r="B88" s="21" t="s">
        <v>6</v>
      </c>
      <c r="C88" s="18"/>
      <c r="D88" s="15">
        <v>1</v>
      </c>
      <c r="E88" s="21"/>
      <c r="F88" s="129"/>
      <c r="G88" s="129">
        <v>12</v>
      </c>
      <c r="H88" s="21"/>
      <c r="J88" s="121"/>
      <c r="L88" s="121"/>
    </row>
    <row r="89" spans="1:12" s="103" customFormat="1" x14ac:dyDescent="0.25">
      <c r="A89" s="130" t="s">
        <v>52</v>
      </c>
      <c r="B89" s="21" t="s">
        <v>6</v>
      </c>
      <c r="C89" s="18"/>
      <c r="D89" s="15"/>
      <c r="E89" s="21"/>
      <c r="F89" s="129"/>
      <c r="G89" s="129">
        <v>12</v>
      </c>
      <c r="H89" s="21"/>
      <c r="J89" s="121"/>
      <c r="L89" s="121"/>
    </row>
    <row r="90" spans="1:12" s="103" customFormat="1" x14ac:dyDescent="0.25">
      <c r="A90" s="130" t="s">
        <v>54</v>
      </c>
      <c r="B90" s="21" t="s">
        <v>6</v>
      </c>
      <c r="C90" s="18"/>
      <c r="D90" s="15"/>
      <c r="E90" s="21"/>
      <c r="F90" s="129"/>
      <c r="G90" s="129">
        <v>6</v>
      </c>
      <c r="H90" s="21"/>
      <c r="J90" s="121"/>
      <c r="L90" s="121"/>
    </row>
    <row r="91" spans="1:12" s="103" customFormat="1" x14ac:dyDescent="0.25">
      <c r="A91" s="130" t="s">
        <v>55</v>
      </c>
      <c r="B91" s="21" t="s">
        <v>6</v>
      </c>
      <c r="C91" s="18"/>
      <c r="D91" s="15">
        <v>1</v>
      </c>
      <c r="E91" s="21"/>
      <c r="F91" s="129"/>
      <c r="G91" s="129">
        <v>5</v>
      </c>
      <c r="H91" s="21"/>
      <c r="J91" s="121"/>
      <c r="L91" s="121"/>
    </row>
    <row r="92" spans="1:12" s="103" customFormat="1" x14ac:dyDescent="0.25">
      <c r="A92" s="130" t="s">
        <v>57</v>
      </c>
      <c r="B92" s="21" t="s">
        <v>6</v>
      </c>
      <c r="C92" s="18"/>
      <c r="D92" s="15"/>
      <c r="E92" s="21"/>
      <c r="F92" s="129"/>
      <c r="G92" s="129">
        <v>3</v>
      </c>
      <c r="H92" s="21"/>
      <c r="J92" s="121"/>
      <c r="L92" s="121"/>
    </row>
    <row r="93" spans="1:12" s="103" customFormat="1" x14ac:dyDescent="0.25">
      <c r="A93" s="130" t="s">
        <v>56</v>
      </c>
      <c r="B93" s="21" t="s">
        <v>6</v>
      </c>
      <c r="C93" s="18"/>
      <c r="D93" s="15"/>
      <c r="E93" s="21"/>
      <c r="F93" s="129"/>
      <c r="G93" s="129"/>
      <c r="H93" s="21"/>
    </row>
    <row r="94" spans="1:12" s="103" customFormat="1" x14ac:dyDescent="0.25">
      <c r="A94" s="132" t="s">
        <v>82</v>
      </c>
      <c r="B94" s="127" t="s">
        <v>6</v>
      </c>
      <c r="C94" s="137"/>
      <c r="D94" s="127">
        <v>3</v>
      </c>
      <c r="E94" s="119"/>
      <c r="F94" s="137"/>
      <c r="G94" s="223">
        <v>34</v>
      </c>
      <c r="H94" s="119"/>
    </row>
    <row r="95" spans="1:12" s="103" customFormat="1" x14ac:dyDescent="0.25">
      <c r="A95" s="132" t="s">
        <v>80</v>
      </c>
      <c r="B95" s="119" t="s">
        <v>6</v>
      </c>
      <c r="C95" s="13"/>
      <c r="D95" s="131"/>
      <c r="E95" s="22"/>
      <c r="F95" s="13"/>
      <c r="G95" s="131">
        <v>9</v>
      </c>
      <c r="H95" s="22"/>
    </row>
    <row r="96" spans="1:12" x14ac:dyDescent="0.25">
      <c r="A96" s="99"/>
      <c r="B96" s="99"/>
      <c r="C96" s="99"/>
      <c r="D96" s="99"/>
      <c r="E96" s="99"/>
      <c r="F96" s="99"/>
      <c r="G96" s="99"/>
      <c r="H96" s="99"/>
    </row>
    <row r="97" spans="1:8" x14ac:dyDescent="0.25">
      <c r="A97" s="85" t="s">
        <v>8</v>
      </c>
      <c r="B97" s="86"/>
      <c r="C97" s="86"/>
      <c r="D97" s="86"/>
      <c r="E97" s="86"/>
      <c r="F97" s="86"/>
      <c r="G97" s="86"/>
      <c r="H97" s="87"/>
    </row>
    <row r="98" spans="1:8" ht="28.5" customHeight="1" x14ac:dyDescent="0.25">
      <c r="A98" s="184" t="s">
        <v>34</v>
      </c>
      <c r="B98" s="185"/>
      <c r="C98" s="185"/>
      <c r="D98" s="185"/>
      <c r="E98" s="185"/>
      <c r="F98" s="185"/>
      <c r="G98" s="185"/>
      <c r="H98" s="186"/>
    </row>
    <row r="99" spans="1:8" x14ac:dyDescent="0.25">
      <c r="A99" s="88" t="s">
        <v>35</v>
      </c>
      <c r="B99" s="57"/>
      <c r="C99" s="57"/>
      <c r="D99" s="57"/>
      <c r="E99" s="57"/>
      <c r="F99" s="57"/>
      <c r="G99" s="57"/>
      <c r="H99" s="58"/>
    </row>
    <row r="100" spans="1:8" x14ac:dyDescent="0.25">
      <c r="A100" s="88" t="s">
        <v>36</v>
      </c>
      <c r="B100" s="57"/>
      <c r="C100" s="57"/>
      <c r="D100" s="57"/>
      <c r="E100" s="57"/>
      <c r="F100" s="57"/>
      <c r="G100" s="57"/>
      <c r="H100" s="58"/>
    </row>
    <row r="101" spans="1:8" x14ac:dyDescent="0.25">
      <c r="A101" s="88" t="s">
        <v>37</v>
      </c>
      <c r="B101" s="57"/>
      <c r="C101" s="57"/>
      <c r="D101" s="57"/>
      <c r="E101" s="57"/>
      <c r="F101" s="57"/>
      <c r="G101" s="57"/>
      <c r="H101" s="58"/>
    </row>
    <row r="102" spans="1:8" ht="15" customHeight="1" x14ac:dyDescent="0.25">
      <c r="A102" s="174" t="s">
        <v>38</v>
      </c>
      <c r="B102" s="187"/>
      <c r="C102" s="187"/>
      <c r="D102" s="187"/>
      <c r="E102" s="187"/>
      <c r="F102" s="187"/>
      <c r="G102" s="187"/>
      <c r="H102" s="188"/>
    </row>
    <row r="103" spans="1:8" x14ac:dyDescent="0.25">
      <c r="A103" s="88" t="s">
        <v>39</v>
      </c>
      <c r="B103" s="57"/>
      <c r="C103" s="57"/>
      <c r="D103" s="57"/>
      <c r="E103" s="57"/>
      <c r="F103" s="57"/>
      <c r="G103" s="57"/>
      <c r="H103" s="58"/>
    </row>
    <row r="104" spans="1:8" x14ac:dyDescent="0.25">
      <c r="A104" s="88" t="s">
        <v>40</v>
      </c>
      <c r="B104" s="57"/>
      <c r="C104" s="57"/>
      <c r="D104" s="57"/>
      <c r="E104" s="57"/>
      <c r="F104" s="57"/>
      <c r="G104" s="57"/>
      <c r="H104" s="58"/>
    </row>
    <row r="105" spans="1:8" x14ac:dyDescent="0.25">
      <c r="A105" s="88" t="s">
        <v>41</v>
      </c>
      <c r="B105" s="57"/>
      <c r="C105" s="57"/>
      <c r="D105" s="57"/>
      <c r="E105" s="57"/>
      <c r="F105" s="57"/>
      <c r="G105" s="57"/>
      <c r="H105" s="58"/>
    </row>
    <row r="106" spans="1:8" x14ac:dyDescent="0.25">
      <c r="A106" s="88" t="s">
        <v>42</v>
      </c>
      <c r="B106" s="57"/>
      <c r="C106" s="57"/>
      <c r="D106" s="57"/>
      <c r="E106" s="57"/>
      <c r="F106" s="57"/>
      <c r="G106" s="57"/>
      <c r="H106" s="58"/>
    </row>
    <row r="107" spans="1:8" x14ac:dyDescent="0.25">
      <c r="A107" s="89" t="s">
        <v>43</v>
      </c>
      <c r="B107" s="90"/>
      <c r="C107" s="90"/>
      <c r="D107" s="90"/>
      <c r="E107" s="90"/>
      <c r="F107" s="90"/>
      <c r="G107" s="90"/>
      <c r="H107" s="91"/>
    </row>
    <row r="108" spans="1:8" x14ac:dyDescent="0.25">
      <c r="A108" s="99"/>
      <c r="B108" s="99"/>
      <c r="C108" s="99"/>
      <c r="D108" s="99"/>
      <c r="E108" s="99"/>
      <c r="F108" s="99"/>
      <c r="G108" s="99"/>
      <c r="H108" s="99"/>
    </row>
    <row r="109" spans="1:8" x14ac:dyDescent="0.25">
      <c r="A109" s="189" t="s">
        <v>63</v>
      </c>
      <c r="B109" s="190"/>
      <c r="C109" s="190"/>
      <c r="D109" s="190"/>
      <c r="E109" s="190"/>
      <c r="F109" s="190"/>
      <c r="G109" s="190"/>
      <c r="H109" s="191"/>
    </row>
    <row r="110" spans="1:8" ht="15" customHeight="1" x14ac:dyDescent="0.25">
      <c r="A110" s="177" t="s">
        <v>62</v>
      </c>
      <c r="B110" s="175"/>
      <c r="C110" s="175"/>
      <c r="D110" s="175"/>
      <c r="E110" s="175"/>
      <c r="F110" s="175"/>
      <c r="G110" s="175"/>
      <c r="H110" s="176"/>
    </row>
    <row r="111" spans="1:8" ht="45" customHeight="1" x14ac:dyDescent="0.25">
      <c r="A111" s="174" t="s">
        <v>75</v>
      </c>
      <c r="B111" s="175"/>
      <c r="C111" s="175"/>
      <c r="D111" s="175"/>
      <c r="E111" s="175"/>
      <c r="F111" s="175"/>
      <c r="G111" s="175"/>
      <c r="H111" s="176"/>
    </row>
    <row r="112" spans="1:8" ht="15" customHeight="1" x14ac:dyDescent="0.25">
      <c r="A112" s="192" t="s">
        <v>74</v>
      </c>
      <c r="B112" s="193"/>
      <c r="C112" s="193"/>
      <c r="D112" s="193"/>
      <c r="E112" s="193"/>
      <c r="F112" s="193"/>
      <c r="G112" s="193"/>
      <c r="H112" s="194"/>
    </row>
    <row r="113" spans="1:14" s="103" customFormat="1" ht="15" customHeight="1" x14ac:dyDescent="0.25">
      <c r="A113" s="177" t="s">
        <v>79</v>
      </c>
      <c r="B113" s="175"/>
      <c r="C113" s="175"/>
      <c r="D113" s="175"/>
      <c r="E113" s="175"/>
      <c r="F113" s="175"/>
      <c r="G113" s="175"/>
      <c r="H113" s="176"/>
    </row>
    <row r="114" spans="1:14" ht="31.5" customHeight="1" x14ac:dyDescent="0.25">
      <c r="A114" s="178" t="s">
        <v>78</v>
      </c>
      <c r="B114" s="179"/>
      <c r="C114" s="179"/>
      <c r="D114" s="179"/>
      <c r="E114" s="179"/>
      <c r="F114" s="179"/>
      <c r="G114" s="179"/>
      <c r="H114" s="180"/>
    </row>
    <row r="115" spans="1:14" ht="15" customHeight="1" x14ac:dyDescent="0.25"/>
    <row r="119" spans="1:14" x14ac:dyDescent="0.25">
      <c r="N119" s="99"/>
    </row>
  </sheetData>
  <mergeCells count="56">
    <mergeCell ref="A8:A9"/>
    <mergeCell ref="A1:H1"/>
    <mergeCell ref="A3:H3"/>
    <mergeCell ref="C4:E4"/>
    <mergeCell ref="F4:H4"/>
    <mergeCell ref="A6:A7"/>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49:B49"/>
    <mergeCell ref="A34:A35"/>
    <mergeCell ref="A36:A37"/>
    <mergeCell ref="A38:A39"/>
    <mergeCell ref="A40:A41"/>
    <mergeCell ref="A42:A43"/>
    <mergeCell ref="A44:B44"/>
    <mergeCell ref="A45:H45"/>
    <mergeCell ref="C46:E46"/>
    <mergeCell ref="F46:H46"/>
    <mergeCell ref="A48:B48"/>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111:H111"/>
    <mergeCell ref="A113:H113"/>
    <mergeCell ref="A114:H114"/>
    <mergeCell ref="C80:E80"/>
    <mergeCell ref="F80:H80"/>
    <mergeCell ref="A98:H98"/>
    <mergeCell ref="A102:H102"/>
    <mergeCell ref="A109:H109"/>
    <mergeCell ref="A110:H110"/>
    <mergeCell ref="A112:H112"/>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Comunidad de Madrid</cp:lastModifiedBy>
  <cp:lastPrinted>2018-02-08T10:49:46Z</cp:lastPrinted>
  <dcterms:created xsi:type="dcterms:W3CDTF">2016-04-15T11:12:54Z</dcterms:created>
  <dcterms:modified xsi:type="dcterms:W3CDTF">2024-12-11T13:01:31Z</dcterms:modified>
  <cp:contentStatus>actualizado</cp:contentStatus>
</cp:coreProperties>
</file>