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so\sso\GBUEN024\GRP\DBASE\ESTUDIOS E INFORMES\Indicadores de Atención Social\INDICADORES\2025\Sectores\Migrantes\"/>
    </mc:Choice>
  </mc:AlternateContent>
  <bookViews>
    <workbookView xWindow="480" yWindow="375" windowWidth="15480" windowHeight="8190"/>
  </bookViews>
  <sheets>
    <sheet name="PERSONAS MIGRANTES" sheetId="12" r:id="rId1"/>
  </sheets>
  <definedNames>
    <definedName name="_xlnm.Print_Area" localSheetId="0">'PERSONAS MIGRANTES'!$A$1:$H$90</definedName>
  </definedNames>
  <calcPr calcId="162913"/>
</workbook>
</file>

<file path=xl/calcChain.xml><?xml version="1.0" encoding="utf-8"?>
<calcChain xmlns="http://schemas.openxmlformats.org/spreadsheetml/2006/main">
  <c r="H7" i="12" l="1"/>
  <c r="H26" i="12" l="1"/>
  <c r="G26" i="12"/>
  <c r="F26" i="12"/>
  <c r="H24" i="12"/>
  <c r="G24" i="12"/>
  <c r="F24" i="12"/>
  <c r="H22" i="12"/>
  <c r="G22" i="12"/>
  <c r="F22" i="12"/>
  <c r="H20" i="12"/>
  <c r="G20" i="12"/>
  <c r="E26" i="12"/>
  <c r="D26" i="12"/>
  <c r="C26" i="12"/>
  <c r="E22" i="12"/>
  <c r="D22" i="12"/>
  <c r="C24" i="12"/>
  <c r="C22" i="12"/>
  <c r="E20" i="12"/>
  <c r="D20" i="12"/>
  <c r="H13" i="12" l="1"/>
  <c r="G13" i="12"/>
  <c r="F13" i="12"/>
  <c r="E13" i="12"/>
  <c r="D13" i="12"/>
  <c r="C13" i="12"/>
  <c r="H11" i="12"/>
  <c r="G11" i="12"/>
  <c r="F11" i="12"/>
  <c r="E11" i="12"/>
  <c r="D11" i="12"/>
  <c r="C11" i="12"/>
  <c r="H9" i="12"/>
  <c r="G9" i="12"/>
  <c r="F9" i="12"/>
  <c r="E9" i="12"/>
  <c r="D9" i="12"/>
  <c r="C9" i="12"/>
  <c r="G7" i="12"/>
  <c r="E7" i="12"/>
  <c r="D7" i="12"/>
  <c r="C7" i="12" l="1"/>
  <c r="F7" i="12"/>
</calcChain>
</file>

<file path=xl/sharedStrings.xml><?xml version="1.0" encoding="utf-8"?>
<sst xmlns="http://schemas.openxmlformats.org/spreadsheetml/2006/main" count="163" uniqueCount="67">
  <si>
    <t>España</t>
  </si>
  <si>
    <t>Mujeres</t>
  </si>
  <si>
    <t>%</t>
  </si>
  <si>
    <t>Hombres</t>
  </si>
  <si>
    <t>Total</t>
  </si>
  <si>
    <t>Comunidad de Madrid</t>
  </si>
  <si>
    <t>Abs.</t>
  </si>
  <si>
    <r>
      <t>1. POBLACIÓN</t>
    </r>
    <r>
      <rPr>
        <b/>
        <vertAlign val="superscript"/>
        <sz val="11"/>
        <color indexed="8"/>
        <rFont val="Calibri"/>
        <family val="2"/>
        <scheme val="minor"/>
      </rPr>
      <t xml:space="preserve"> (1)</t>
    </r>
  </si>
  <si>
    <t xml:space="preserve">Población de nacionalidad extranjera </t>
  </si>
  <si>
    <t xml:space="preserve">     De 0 a 19 años</t>
  </si>
  <si>
    <t xml:space="preserve">     De  20 a 64 años</t>
  </si>
  <si>
    <t xml:space="preserve">     De  65 y más años</t>
  </si>
  <si>
    <t xml:space="preserve">Población extranjera respecto a la población total </t>
  </si>
  <si>
    <t xml:space="preserve">     De 20 a 64 años</t>
  </si>
  <si>
    <t xml:space="preserve">     De 65 y más años</t>
  </si>
  <si>
    <t>Población nacida en el extranjero</t>
  </si>
  <si>
    <t xml:space="preserve">Población nacida en el extranjero respecto a la población total </t>
  </si>
  <si>
    <t>Procedencia por país de la población nacida en el extranjero</t>
  </si>
  <si>
    <t xml:space="preserve">    Rumanía</t>
  </si>
  <si>
    <t xml:space="preserve">    Ecuador</t>
  </si>
  <si>
    <t xml:space="preserve">    Marruecos</t>
  </si>
  <si>
    <t xml:space="preserve">    Colombia</t>
  </si>
  <si>
    <t xml:space="preserve">    Perú</t>
  </si>
  <si>
    <t xml:space="preserve">    República Dominicana</t>
  </si>
  <si>
    <t xml:space="preserve">    China</t>
  </si>
  <si>
    <t xml:space="preserve">    Venezuela</t>
  </si>
  <si>
    <t xml:space="preserve">    Bolivia</t>
  </si>
  <si>
    <t xml:space="preserve">    Argentina</t>
  </si>
  <si>
    <t>% hogares población extranjera sobre el total de hogares</t>
  </si>
  <si>
    <r>
      <t>3. EDUCACIÓN</t>
    </r>
    <r>
      <rPr>
        <vertAlign val="superscript"/>
        <sz val="11"/>
        <color indexed="8"/>
        <rFont val="Calibri"/>
        <family val="2"/>
        <scheme val="minor"/>
      </rPr>
      <t xml:space="preserve"> (3)</t>
    </r>
  </si>
  <si>
    <t xml:space="preserve">     En Educ. Primaria sobre el total del alumnado de Educ. Primaria</t>
  </si>
  <si>
    <t>FP?</t>
  </si>
  <si>
    <t xml:space="preserve">     En ESO sobre el total del alumnado de ESO</t>
  </si>
  <si>
    <t>Estudios univers</t>
  </si>
  <si>
    <t xml:space="preserve">     En Bachillerato sobre el total del alumnadode Bachillerato</t>
  </si>
  <si>
    <t xml:space="preserve">     En FP Básica sobre el total del alumnado de FP Básica</t>
  </si>
  <si>
    <t xml:space="preserve">     En FP Grado Medio sobre el total del alumnado de FP Grado Medio</t>
  </si>
  <si>
    <r>
      <t>4. ACTIVIDAD ECONÓMICA Y EMPLEO</t>
    </r>
    <r>
      <rPr>
        <vertAlign val="superscript"/>
        <sz val="11"/>
        <color indexed="8"/>
        <rFont val="Calibri"/>
        <family val="2"/>
        <scheme val="minor"/>
      </rPr>
      <t xml:space="preserve"> (4)</t>
    </r>
  </si>
  <si>
    <r>
      <t xml:space="preserve">Tasa de actividad de la población extranjera </t>
    </r>
    <r>
      <rPr>
        <vertAlign val="superscript"/>
        <sz val="11"/>
        <color theme="1"/>
        <rFont val="Calibri"/>
        <family val="2"/>
        <scheme val="minor"/>
      </rPr>
      <t>(a)</t>
    </r>
  </si>
  <si>
    <r>
      <t xml:space="preserve">Tasa de empleo de la población extranjera </t>
    </r>
    <r>
      <rPr>
        <vertAlign val="superscript"/>
        <sz val="11"/>
        <color theme="1"/>
        <rFont val="Calibri"/>
        <family val="2"/>
        <scheme val="minor"/>
      </rPr>
      <t>(b)</t>
    </r>
  </si>
  <si>
    <r>
      <t>Tasa de paro de la población extranjera</t>
    </r>
    <r>
      <rPr>
        <vertAlign val="superscript"/>
        <sz val="11"/>
        <color theme="1"/>
        <rFont val="Calibri"/>
        <family val="2"/>
        <scheme val="minor"/>
      </rPr>
      <t xml:space="preserve"> (c)</t>
    </r>
  </si>
  <si>
    <t>PERSONAS MIGRANTES</t>
  </si>
  <si>
    <t xml:space="preserve">     En Educ. Infantil sobre el total del alumnado de Educ. Infantil</t>
  </si>
  <si>
    <t xml:space="preserve">     En FP Grado Superior sobre el total del alumnado de FP Grado Superior</t>
  </si>
  <si>
    <t xml:space="preserve">     En Educ. Especial sobre el total del alumnado de Educ. Especial</t>
  </si>
  <si>
    <t xml:space="preserve">Alumnado no universitario extranjero matriculado sobre el total del alumnado </t>
  </si>
  <si>
    <t>Total de hogares</t>
  </si>
  <si>
    <t xml:space="preserve">    Hogares de población exclusivamente extranjera</t>
  </si>
  <si>
    <t>Alumnado universitario extranjero matriculado sobre el total del alumnado universitario</t>
  </si>
  <si>
    <t>Resto del mundo</t>
  </si>
  <si>
    <t>Resto UE</t>
  </si>
  <si>
    <r>
      <t>5. POBREZA Y EXCLUSIÓN SOCIAL</t>
    </r>
    <r>
      <rPr>
        <vertAlign val="superscript"/>
        <sz val="11"/>
        <color indexed="8"/>
        <rFont val="Calibri"/>
        <family val="2"/>
        <scheme val="minor"/>
      </rPr>
      <t xml:space="preserve"> (5)</t>
    </r>
  </si>
  <si>
    <t>GLOSARIO DE TÉRMINOS</t>
  </si>
  <si>
    <t>Tasa de pobreza y exclusión social: personas que viven en hogares en los que se den, al menos, una de las tres circunstancias siguientes (están en riesgo de pobreza, sufren privación material severa y/o hay una baja intensidad de empleo).</t>
  </si>
  <si>
    <t>Carencia material severa: es la proporción de población que vive en hogares que no pueden permitirse al menos 7 de los siguientes 13 ítems: 1) no tener retrasos en el pago del alquiler, hipoteca,  recibos relacionados con la vivienda o compras a plazos 2) mantener la vivienda con una temperatura adecuada 3) hacer frente a gastos imprevistos 4) una comida de carne, pollo o pescado cada dos días 5) ir de vacaciones fuera de casa, al menos una semana al año 6) un coche 7) sustituir muebles  8) sustituir ropa estropeada 9) sustituir zapatos 10) reunirse con amigos 11) actividades de ocio 12) gastar dinero en si mismo 13) conexión a internet.</t>
  </si>
  <si>
    <t>Baja intensidad en el trabajo por hogar: hogares donde sus miembros en edad de trabajar (18 a 64 años, excluyendo estudiantes de 18 a 24 años y pensionistas ) lo hicieron menos del 20% del total de su potencial de trabajo durante el año de referencia.</t>
  </si>
  <si>
    <t>Tasa de riesgo de pobreza: mide el porcentaje de personas que viven en hogares por debajo del umbral de la pobreza, fijado en una renta inferior al 60% de la mediana de la renta nacional equivalente en unidades de consumo (escala OCDE modificada) en toda España. El valor está en 10.088 €.</t>
  </si>
  <si>
    <t>(2) Fuente: Encuesta de Características Esenciales de la Población 2021.INE 2023</t>
  </si>
  <si>
    <t xml:space="preserve">    Hogares de parejas con hijos de población exclusivamente extranjera</t>
  </si>
  <si>
    <r>
      <t>2. HOGARES CON HIJOS</t>
    </r>
    <r>
      <rPr>
        <b/>
        <vertAlign val="superscript"/>
        <sz val="11"/>
        <rFont val="Calibri"/>
        <family val="2"/>
      </rPr>
      <t xml:space="preserve"> (2) </t>
    </r>
  </si>
  <si>
    <t xml:space="preserve">    Hogares de parejas con hijos exclusivamente extranjeros</t>
  </si>
  <si>
    <t>Variación de la población extranjera 2024-2025</t>
  </si>
  <si>
    <t>Variación de la población nacida en el extranjero 2024-2025</t>
  </si>
  <si>
    <t>(1) Fuente: Estadística Continua de Población. Datos provisionales 01/01/2025. INE 2025</t>
  </si>
  <si>
    <t xml:space="preserve">(3) Fuente: Estadística de enseñanzas no Universitarias. Subdirección General de Estadística y Estudios del Ministerio de Educación y Formación Profesional. Curso 2023/2024. Estadística e Informes Universitarios. Sistema Integrado de Información Universitaria .(SIIU).  Ministerio de Universidades. Curso 2021/22               </t>
  </si>
  <si>
    <t>(4) Fuente: EPA -Primer Trimestre 2025. INE
(5) Fuente: Encuesta de Condiciones de Vida. Instituto de Estadística. Comunidad de Madrid.2023</t>
  </si>
  <si>
    <t xml:space="preserve">     En otros prog. formativos sobre total alumnado de otros progr. Formativos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</si>
</sst>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_-* #,##0.00\ _€_-;\-* #,##0.00\ _€_-;_-* &quot;-&quot;??\ _€_-;_-@_-"/>
    <numFmt numFmtId="165" formatCode="#,##0.0"/>
    <numFmt numFmtId="166" formatCode="0.0%"/>
    <numFmt numFmtId="167" formatCode="_(* #,##0.00_);_(* \(#,##0.00\);_(*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sz val="11"/>
      <name val="Calibri"/>
      <family val="2"/>
      <scheme val="minor"/>
    </font>
    <font>
      <sz val="11"/>
      <name val="Calibri"/>
      <family val="2"/>
      <scheme val="minor"/>
    </font>
    <font>
      <b/>
      <vertAlign val="superscript"/>
      <sz val="11"/>
      <name val="Calibri"/>
      <family val="2"/>
    </font>
    <font>
      <vertAlign val="superscript"/>
      <sz val="11"/>
      <color theme="1"/>
      <name val="Calibri"/>
      <family val="2"/>
      <scheme val="minor"/>
    </font>
    <font>
      <sz val="11"/>
      <color indexed="8"/>
      <name val="Calibri"/>
      <family val="2"/>
      <scheme val="minor"/>
    </font>
    <font>
      <sz val="10"/>
      <color theme="1"/>
      <name val="Arial"/>
      <family val="2"/>
    </font>
    <font>
      <b/>
      <sz val="10"/>
      <color theme="1"/>
      <name val="Arial"/>
      <family val="2"/>
    </font>
    <font>
      <b/>
      <vertAlign val="superscript"/>
      <sz val="11"/>
      <color indexed="8"/>
      <name val="Calibri"/>
      <family val="2"/>
      <scheme val="minor"/>
    </font>
    <font>
      <sz val="10"/>
      <name val="Arial"/>
      <family val="2"/>
    </font>
    <font>
      <vertAlign val="superscript"/>
      <sz val="11"/>
      <color indexed="8"/>
      <name val="Calibri"/>
      <family val="2"/>
      <scheme val="minor"/>
    </font>
    <font>
      <sz val="10"/>
      <color rgb="FFFF0000"/>
      <name val="Arial"/>
      <family val="2"/>
    </font>
    <font>
      <sz val="10"/>
      <name val="Arial"/>
      <family val="2"/>
    </font>
    <font>
      <sz val="10"/>
      <color indexed="53"/>
      <name val="Arial"/>
      <family val="2"/>
    </font>
    <font>
      <sz val="10"/>
      <color rgb="FF00B05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indexed="46"/>
        <bgColor indexed="64"/>
      </patternFill>
    </fill>
  </fills>
  <borders count="15">
    <border>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style="thin">
        <color indexed="64"/>
      </right>
      <top/>
      <bottom style="thin">
        <color indexed="64"/>
      </bottom>
      <diagonal/>
    </border>
  </borders>
  <cellStyleXfs count="128">
    <xf numFmtId="0" fontId="0" fillId="0" borderId="0"/>
    <xf numFmtId="9" fontId="1" fillId="0" borderId="0" applyFont="0" applyFill="0" applyBorder="0" applyAlignment="0" applyProtection="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7" fontId="13" fillId="0" borderId="0" applyFont="0" applyFill="0" applyBorder="0" applyAlignment="0" applyProtection="0"/>
    <xf numFmtId="0" fontId="16" fillId="0" borderId="0"/>
    <xf numFmtId="44" fontId="13" fillId="0" borderId="0" applyFont="0" applyFill="0" applyBorder="0" applyAlignment="0" applyProtection="0"/>
    <xf numFmtId="0" fontId="17" fillId="6" borderId="0" applyNumberFormat="0" applyAlignment="0" applyProtection="0">
      <alignment vertical="top"/>
      <protection locked="0"/>
    </xf>
    <xf numFmtId="0" fontId="18" fillId="6" borderId="0" applyNumberFormat="0" applyFill="0" applyBorder="0" applyAlignment="0" applyProtection="0">
      <alignment vertical="top"/>
      <protection locked="0"/>
    </xf>
    <xf numFmtId="0" fontId="17" fillId="6" borderId="0" applyNumberFormat="0" applyBorder="0" applyAlignment="0" applyProtection="0">
      <alignment vertical="top"/>
      <protection locked="0"/>
    </xf>
    <xf numFmtId="0" fontId="17" fillId="6" borderId="0" applyNumberFormat="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0" fontId="13" fillId="0" borderId="0"/>
    <xf numFmtId="0" fontId="1" fillId="0" borderId="0"/>
    <xf numFmtId="0" fontId="1" fillId="0" borderId="0"/>
    <xf numFmtId="0" fontId="16" fillId="0" borderId="0"/>
    <xf numFmtId="0" fontId="9" fillId="0" borderId="0"/>
    <xf numFmtId="0" fontId="13" fillId="0" borderId="0"/>
    <xf numFmtId="164" fontId="1" fillId="0" borderId="0" applyFont="0" applyFill="0" applyBorder="0" applyAlignment="0" applyProtection="0"/>
    <xf numFmtId="0" fontId="13" fillId="0" borderId="0"/>
    <xf numFmtId="0" fontId="16" fillId="0" borderId="0"/>
    <xf numFmtId="164" fontId="1" fillId="0" borderId="0" applyFont="0" applyFill="0" applyBorder="0" applyAlignment="0" applyProtection="0"/>
    <xf numFmtId="0" fontId="13" fillId="0" borderId="0"/>
    <xf numFmtId="0" fontId="13" fillId="0" borderId="0"/>
    <xf numFmtId="0" fontId="13" fillId="0" borderId="0"/>
    <xf numFmtId="0" fontId="13" fillId="0" borderId="0"/>
    <xf numFmtId="167" fontId="13" fillId="0" borderId="0" applyFont="0" applyFill="0" applyBorder="0" applyAlignment="0" applyProtection="0"/>
    <xf numFmtId="0" fontId="16" fillId="0" borderId="0"/>
    <xf numFmtId="0" fontId="17" fillId="6" borderId="0" applyNumberFormat="0" applyAlignment="0" applyProtection="0">
      <alignment vertical="top"/>
      <protection locked="0"/>
    </xf>
    <xf numFmtId="0" fontId="18" fillId="6" borderId="0" applyNumberFormat="0" applyFill="0" applyBorder="0" applyAlignment="0" applyProtection="0">
      <alignment vertical="top"/>
      <protection locked="0"/>
    </xf>
    <xf numFmtId="0" fontId="17" fillId="6" borderId="0" applyNumberFormat="0" applyAlignment="0" applyProtection="0">
      <alignment vertical="top"/>
      <protection locked="0"/>
    </xf>
    <xf numFmtId="164" fontId="1" fillId="0" borderId="0" applyFont="0" applyFill="0" applyBorder="0" applyAlignment="0" applyProtection="0"/>
    <xf numFmtId="0" fontId="13" fillId="0" borderId="0"/>
    <xf numFmtId="0" fontId="1" fillId="0" borderId="0"/>
    <xf numFmtId="0" fontId="1" fillId="0" borderId="0"/>
    <xf numFmtId="0" fontId="16" fillId="0" borderId="0"/>
    <xf numFmtId="0" fontId="1" fillId="0" borderId="0"/>
    <xf numFmtId="0" fontId="13" fillId="0" borderId="0"/>
    <xf numFmtId="0" fontId="18" fillId="6" borderId="0" applyNumberFormat="0" applyFill="0" applyBorder="0" applyAlignment="0" applyProtection="0">
      <alignment vertical="top"/>
      <protection locked="0"/>
    </xf>
    <xf numFmtId="0" fontId="16" fillId="0" borderId="0"/>
    <xf numFmtId="0" fontId="13" fillId="0" borderId="0"/>
    <xf numFmtId="0" fontId="17" fillId="6" borderId="0" applyNumberFormat="0" applyAlignment="0" applyProtection="0">
      <alignment vertical="top"/>
      <protection locked="0"/>
    </xf>
    <xf numFmtId="0" fontId="13" fillId="0" borderId="0"/>
    <xf numFmtId="0" fontId="1" fillId="0" borderId="0"/>
    <xf numFmtId="0" fontId="13" fillId="0" borderId="0"/>
    <xf numFmtId="0" fontId="13" fillId="0" borderId="0"/>
    <xf numFmtId="0" fontId="13" fillId="0" borderId="0"/>
    <xf numFmtId="164" fontId="1" fillId="0" borderId="0" applyFont="0" applyFill="0" applyBorder="0" applyAlignment="0" applyProtection="0"/>
    <xf numFmtId="0" fontId="13" fillId="0" borderId="0"/>
    <xf numFmtId="167" fontId="13" fillId="0" borderId="0" applyFont="0" applyFill="0" applyBorder="0" applyAlignment="0" applyProtection="0"/>
    <xf numFmtId="164" fontId="1" fillId="0" borderId="0" applyFont="0" applyFill="0" applyBorder="0" applyAlignment="0" applyProtection="0"/>
    <xf numFmtId="0" fontId="13" fillId="0" borderId="0"/>
    <xf numFmtId="0" fontId="13" fillId="0" borderId="0"/>
    <xf numFmtId="0" fontId="13" fillId="0" borderId="0"/>
    <xf numFmtId="0" fontId="13" fillId="0" borderId="0"/>
    <xf numFmtId="167" fontId="13" fillId="0" borderId="0" applyFont="0" applyFill="0" applyBorder="0" applyAlignment="0" applyProtection="0"/>
    <xf numFmtId="0" fontId="13"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 fillId="0" borderId="0"/>
    <xf numFmtId="167" fontId="13" fillId="0" borderId="0" applyFont="0" applyFill="0" applyBorder="0" applyAlignment="0" applyProtection="0"/>
    <xf numFmtId="0" fontId="17" fillId="6" borderId="0" applyNumberFormat="0" applyAlignment="0" applyProtection="0">
      <alignment vertical="top"/>
      <protection locked="0"/>
    </xf>
    <xf numFmtId="0" fontId="17" fillId="6" borderId="0" applyNumberFormat="0" applyAlignment="0" applyProtection="0">
      <alignment vertical="top"/>
      <protection locked="0"/>
    </xf>
    <xf numFmtId="0" fontId="18" fillId="6" borderId="0" applyNumberFormat="0" applyFill="0" applyBorder="0" applyAlignment="0" applyProtection="0">
      <alignment vertical="top"/>
      <protection locked="0"/>
    </xf>
    <xf numFmtId="167" fontId="13"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3" fillId="0" borderId="0"/>
    <xf numFmtId="0" fontId="13" fillId="0" borderId="0"/>
    <xf numFmtId="0" fontId="13" fillId="0" borderId="0"/>
    <xf numFmtId="167" fontId="13" fillId="0" borderId="0" applyFont="0" applyFill="0" applyBorder="0" applyAlignment="0" applyProtection="0"/>
    <xf numFmtId="0" fontId="13" fillId="0" borderId="0"/>
    <xf numFmtId="0" fontId="17" fillId="6" borderId="0" applyNumberFormat="0" applyAlignment="0" applyProtection="0">
      <alignment vertical="top"/>
      <protection locked="0"/>
    </xf>
    <xf numFmtId="164" fontId="1" fillId="0" borderId="0" applyFont="0" applyFill="0" applyBorder="0" applyAlignment="0" applyProtection="0"/>
    <xf numFmtId="0" fontId="1" fillId="0" borderId="0"/>
    <xf numFmtId="0" fontId="1" fillId="0" borderId="0"/>
    <xf numFmtId="0" fontId="18" fillId="6"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1" fillId="0" borderId="0"/>
    <xf numFmtId="0" fontId="13" fillId="0" borderId="0"/>
    <xf numFmtId="0" fontId="13" fillId="0" borderId="0"/>
    <xf numFmtId="0" fontId="13" fillId="0" borderId="0"/>
    <xf numFmtId="167" fontId="13" fillId="0" borderId="0" applyFont="0" applyFill="0" applyBorder="0" applyAlignment="0" applyProtection="0"/>
    <xf numFmtId="0" fontId="17" fillId="6" borderId="0" applyNumberFormat="0" applyAlignment="0" applyProtection="0">
      <alignment vertical="top"/>
      <protection locked="0"/>
    </xf>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3" fillId="0" borderId="0"/>
    <xf numFmtId="164" fontId="1" fillId="0" borderId="0" applyFont="0" applyFill="0" applyBorder="0" applyAlignment="0" applyProtection="0"/>
    <xf numFmtId="0" fontId="13" fillId="0" borderId="0"/>
    <xf numFmtId="0" fontId="13" fillId="0" borderId="0"/>
    <xf numFmtId="164" fontId="1" fillId="0" borderId="0" applyFont="0" applyFill="0" applyBorder="0" applyAlignment="0" applyProtection="0"/>
    <xf numFmtId="0" fontId="13" fillId="0" borderId="0"/>
    <xf numFmtId="0" fontId="13" fillId="0" borderId="0"/>
    <xf numFmtId="164" fontId="1" fillId="0" borderId="0" applyFont="0" applyFill="0" applyBorder="0" applyAlignment="0" applyProtection="0"/>
    <xf numFmtId="0" fontId="13" fillId="0" borderId="0"/>
    <xf numFmtId="9" fontId="13" fillId="0" borderId="0" applyFont="0" applyFill="0" applyBorder="0" applyAlignment="0" applyProtection="0"/>
    <xf numFmtId="0" fontId="13" fillId="0" borderId="0"/>
  </cellStyleXfs>
  <cellXfs count="219">
    <xf numFmtId="0" fontId="0" fillId="0" borderId="0" xfId="0"/>
    <xf numFmtId="3" fontId="0" fillId="0" borderId="3" xfId="0" applyNumberFormat="1" applyFont="1" applyFill="1" applyBorder="1"/>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8" xfId="0" applyFont="1" applyFill="1" applyBorder="1" applyAlignment="1">
      <alignment horizontal="center"/>
    </xf>
    <xf numFmtId="0" fontId="2" fillId="2" borderId="0" xfId="0" applyFont="1" applyFill="1" applyBorder="1" applyAlignment="1">
      <alignment horizontal="center"/>
    </xf>
    <xf numFmtId="0" fontId="2" fillId="2" borderId="7" xfId="0" applyFont="1" applyFill="1" applyBorder="1" applyAlignment="1">
      <alignment horizontal="center"/>
    </xf>
    <xf numFmtId="0" fontId="0" fillId="0" borderId="7" xfId="0" applyFont="1" applyBorder="1" applyAlignment="1">
      <alignment vertical="center" wrapText="1"/>
    </xf>
    <xf numFmtId="0" fontId="10" fillId="0" borderId="0" xfId="0" applyFont="1"/>
    <xf numFmtId="3" fontId="10" fillId="0" borderId="0" xfId="0" applyNumberFormat="1" applyFont="1"/>
    <xf numFmtId="0" fontId="0" fillId="0" borderId="1" xfId="0" applyFont="1" applyBorder="1" applyAlignment="1">
      <alignment horizontal="left"/>
    </xf>
    <xf numFmtId="3" fontId="6" fillId="0" borderId="4" xfId="3" applyNumberFormat="1" applyFont="1" applyBorder="1"/>
    <xf numFmtId="3" fontId="6" fillId="0" borderId="1" xfId="3" applyNumberFormat="1" applyFont="1" applyBorder="1"/>
    <xf numFmtId="0" fontId="0" fillId="0" borderId="2" xfId="0" applyFont="1" applyBorder="1" applyAlignment="1">
      <alignment horizontal="left"/>
    </xf>
    <xf numFmtId="9" fontId="0" fillId="0" borderId="5" xfId="1" applyFont="1" applyFill="1" applyBorder="1"/>
    <xf numFmtId="10" fontId="0" fillId="0" borderId="6" xfId="1" applyNumberFormat="1" applyFont="1" applyFill="1" applyBorder="1"/>
    <xf numFmtId="10" fontId="0" fillId="0" borderId="2" xfId="1" applyNumberFormat="1" applyFont="1" applyFill="1" applyBorder="1"/>
    <xf numFmtId="0" fontId="0" fillId="0" borderId="7" xfId="0" applyFont="1" applyFill="1" applyBorder="1" applyAlignment="1">
      <alignment horizontal="left"/>
    </xf>
    <xf numFmtId="3" fontId="6" fillId="0" borderId="8" xfId="4" applyNumberFormat="1" applyFont="1" applyBorder="1"/>
    <xf numFmtId="3" fontId="6" fillId="0" borderId="0" xfId="5" applyNumberFormat="1" applyFont="1" applyBorder="1"/>
    <xf numFmtId="3" fontId="6" fillId="0" borderId="7" xfId="5" applyNumberFormat="1" applyFont="1" applyBorder="1"/>
    <xf numFmtId="3" fontId="6" fillId="0" borderId="8" xfId="6" applyNumberFormat="1" applyFont="1" applyBorder="1"/>
    <xf numFmtId="3" fontId="6" fillId="0" borderId="0" xfId="7" applyNumberFormat="1" applyFont="1" applyBorder="1"/>
    <xf numFmtId="3" fontId="6" fillId="0" borderId="7" xfId="7" applyNumberFormat="1" applyFont="1" applyBorder="1"/>
    <xf numFmtId="166" fontId="0" fillId="0" borderId="0" xfId="1" applyNumberFormat="1" applyFont="1" applyFill="1" applyBorder="1"/>
    <xf numFmtId="166" fontId="0" fillId="0" borderId="7" xfId="1" applyNumberFormat="1" applyFont="1" applyFill="1" applyBorder="1"/>
    <xf numFmtId="3" fontId="6" fillId="0" borderId="8" xfId="8" applyNumberFormat="1" applyFont="1" applyBorder="1"/>
    <xf numFmtId="3" fontId="6" fillId="0" borderId="0" xfId="9" applyNumberFormat="1" applyFont="1" applyBorder="1"/>
    <xf numFmtId="3" fontId="6" fillId="0" borderId="7" xfId="9" applyNumberFormat="1" applyFont="1" applyBorder="1"/>
    <xf numFmtId="3" fontId="6" fillId="0" borderId="8" xfId="10" applyNumberFormat="1" applyFont="1" applyBorder="1"/>
    <xf numFmtId="3" fontId="6" fillId="0" borderId="0" xfId="11" applyNumberFormat="1" applyFont="1" applyBorder="1"/>
    <xf numFmtId="3" fontId="6" fillId="0" borderId="7" xfId="11" applyNumberFormat="1" applyFont="1" applyBorder="1"/>
    <xf numFmtId="3" fontId="6" fillId="0" borderId="8" xfId="12" applyNumberFormat="1" applyFont="1" applyBorder="1"/>
    <xf numFmtId="3" fontId="6" fillId="0" borderId="0" xfId="13" applyNumberFormat="1" applyFont="1" applyBorder="1"/>
    <xf numFmtId="3" fontId="6" fillId="0" borderId="7" xfId="13" applyNumberFormat="1" applyFont="1" applyBorder="1"/>
    <xf numFmtId="3" fontId="6" fillId="0" borderId="8" xfId="14" applyNumberFormat="1" applyFont="1" applyBorder="1"/>
    <xf numFmtId="3" fontId="6" fillId="0" borderId="0" xfId="15" applyNumberFormat="1" applyFont="1" applyBorder="1"/>
    <xf numFmtId="3" fontId="6" fillId="0" borderId="7" xfId="15" applyNumberFormat="1" applyFont="1" applyBorder="1"/>
    <xf numFmtId="10" fontId="6" fillId="0" borderId="3" xfId="16" applyNumberFormat="1" applyFont="1" applyBorder="1"/>
    <xf numFmtId="10" fontId="6" fillId="0" borderId="4" xfId="16" applyNumberFormat="1" applyFont="1" applyBorder="1"/>
    <xf numFmtId="10" fontId="6" fillId="0" borderId="1" xfId="16" applyNumberFormat="1" applyFont="1" applyBorder="1"/>
    <xf numFmtId="10" fontId="6" fillId="0" borderId="3" xfId="17" applyNumberFormat="1" applyFont="1" applyBorder="1"/>
    <xf numFmtId="10" fontId="6" fillId="0" borderId="4" xfId="17" applyNumberFormat="1" applyFont="1" applyBorder="1"/>
    <xf numFmtId="10" fontId="6" fillId="0" borderId="1" xfId="17" applyNumberFormat="1" applyFont="1" applyBorder="1"/>
    <xf numFmtId="0" fontId="6" fillId="0" borderId="8" xfId="0" applyFont="1" applyBorder="1" applyAlignment="1">
      <alignment horizontal="left" vertical="center" wrapText="1"/>
    </xf>
    <xf numFmtId="0" fontId="6" fillId="0" borderId="0" xfId="0" applyFont="1" applyBorder="1" applyAlignment="1">
      <alignment horizontal="left" vertical="center" wrapText="1"/>
    </xf>
    <xf numFmtId="10" fontId="0" fillId="0" borderId="8" xfId="0" applyNumberFormat="1" applyFont="1" applyBorder="1"/>
    <xf numFmtId="10" fontId="6" fillId="0" borderId="8" xfId="17" applyNumberFormat="1" applyFont="1" applyBorder="1"/>
    <xf numFmtId="10" fontId="6" fillId="0" borderId="0" xfId="17" applyNumberFormat="1" applyFont="1" applyBorder="1"/>
    <xf numFmtId="10" fontId="6" fillId="0" borderId="7" xfId="17" applyNumberFormat="1" applyFont="1" applyBorder="1"/>
    <xf numFmtId="10" fontId="10" fillId="0" borderId="0" xfId="0" applyNumberFormat="1" applyFont="1"/>
    <xf numFmtId="10" fontId="6" fillId="0" borderId="8" xfId="16" applyNumberFormat="1" applyFont="1" applyBorder="1"/>
    <xf numFmtId="10" fontId="6" fillId="0" borderId="0" xfId="16" applyNumberFormat="1" applyFont="1" applyBorder="1"/>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10" fontId="6" fillId="0" borderId="5" xfId="17" applyNumberFormat="1" applyFont="1" applyBorder="1"/>
    <xf numFmtId="10" fontId="6" fillId="0" borderId="6" xfId="17" applyNumberFormat="1" applyFont="1" applyBorder="1"/>
    <xf numFmtId="10" fontId="6" fillId="0" borderId="2" xfId="17" applyNumberFormat="1" applyFont="1" applyBorder="1"/>
    <xf numFmtId="0" fontId="6" fillId="0" borderId="7" xfId="0" applyFont="1" applyBorder="1" applyAlignment="1">
      <alignment horizontal="left" vertical="center" wrapText="1"/>
    </xf>
    <xf numFmtId="10" fontId="6" fillId="0" borderId="7" xfId="16" applyNumberFormat="1" applyFont="1" applyBorder="1"/>
    <xf numFmtId="0" fontId="6" fillId="0" borderId="2" xfId="0" applyFont="1" applyBorder="1" applyAlignment="1">
      <alignment horizontal="left" vertical="center" wrapText="1"/>
    </xf>
    <xf numFmtId="0" fontId="0" fillId="0" borderId="7" xfId="0" applyFont="1" applyBorder="1" applyAlignment="1">
      <alignment horizontal="left"/>
    </xf>
    <xf numFmtId="10" fontId="6" fillId="0" borderId="0" xfId="0" applyNumberFormat="1" applyFont="1" applyBorder="1"/>
    <xf numFmtId="0" fontId="4" fillId="0" borderId="0" xfId="0" applyFont="1" applyBorder="1"/>
    <xf numFmtId="0" fontId="4" fillId="0" borderId="7" xfId="0" applyFont="1" applyBorder="1"/>
    <xf numFmtId="10" fontId="6" fillId="0" borderId="8" xfId="0" applyNumberFormat="1" applyFont="1" applyBorder="1"/>
    <xf numFmtId="0" fontId="0" fillId="0" borderId="0" xfId="0" applyFont="1" applyBorder="1"/>
    <xf numFmtId="0" fontId="0" fillId="0" borderId="7" xfId="0" applyFont="1" applyBorder="1"/>
    <xf numFmtId="0" fontId="6" fillId="0" borderId="0" xfId="0" applyFont="1" applyBorder="1"/>
    <xf numFmtId="166" fontId="6" fillId="0" borderId="6" xfId="0" applyNumberFormat="1" applyFont="1" applyBorder="1"/>
    <xf numFmtId="166" fontId="6" fillId="0" borderId="2" xfId="0" applyNumberFormat="1" applyFont="1" applyBorder="1"/>
    <xf numFmtId="0" fontId="6" fillId="0" borderId="6" xfId="0" applyFont="1" applyBorder="1"/>
    <xf numFmtId="0" fontId="0" fillId="0" borderId="2" xfId="0" applyFont="1" applyBorder="1"/>
    <xf numFmtId="10" fontId="0" fillId="0" borderId="3" xfId="1" applyNumberFormat="1" applyFont="1" applyFill="1" applyBorder="1" applyAlignment="1">
      <alignment vertical="center"/>
    </xf>
    <xf numFmtId="166" fontId="0" fillId="0" borderId="4" xfId="1" applyNumberFormat="1" applyFont="1" applyFill="1" applyBorder="1" applyAlignment="1">
      <alignment vertical="center"/>
    </xf>
    <xf numFmtId="166" fontId="0" fillId="0" borderId="1" xfId="1" applyNumberFormat="1" applyFont="1" applyFill="1" applyBorder="1" applyAlignment="1">
      <alignment vertical="center"/>
    </xf>
    <xf numFmtId="10" fontId="0" fillId="0" borderId="3" xfId="1" applyNumberFormat="1" applyFont="1" applyBorder="1" applyAlignment="1">
      <alignment vertical="center"/>
    </xf>
    <xf numFmtId="166" fontId="0" fillId="0" borderId="4" xfId="1" applyNumberFormat="1" applyFont="1" applyBorder="1" applyAlignment="1">
      <alignment vertical="center"/>
    </xf>
    <xf numFmtId="0" fontId="0" fillId="0" borderId="8" xfId="0" applyFont="1" applyBorder="1" applyAlignment="1">
      <alignment vertical="center" wrapText="1"/>
    </xf>
    <xf numFmtId="10" fontId="0" fillId="0" borderId="8" xfId="1" applyNumberFormat="1" applyFont="1" applyFill="1" applyBorder="1" applyAlignment="1">
      <alignment vertical="center"/>
    </xf>
    <xf numFmtId="166" fontId="0" fillId="0" borderId="0" xfId="1" applyNumberFormat="1" applyFont="1" applyFill="1" applyBorder="1" applyAlignment="1">
      <alignment vertical="center"/>
    </xf>
    <xf numFmtId="166" fontId="0" fillId="0" borderId="7" xfId="1" applyNumberFormat="1" applyFont="1" applyFill="1" applyBorder="1" applyAlignment="1">
      <alignment vertical="center"/>
    </xf>
    <xf numFmtId="10" fontId="0" fillId="0" borderId="8" xfId="1" applyNumberFormat="1" applyFont="1" applyBorder="1" applyAlignment="1">
      <alignment vertical="center"/>
    </xf>
    <xf numFmtId="166" fontId="0" fillId="0" borderId="0" xfId="1" applyNumberFormat="1" applyFont="1" applyBorder="1" applyAlignment="1">
      <alignment vertical="center"/>
    </xf>
    <xf numFmtId="0" fontId="15" fillId="0" borderId="0" xfId="0" applyFont="1"/>
    <xf numFmtId="2" fontId="6" fillId="0" borderId="9" xfId="1" applyNumberFormat="1" applyFont="1" applyFill="1" applyBorder="1"/>
    <xf numFmtId="2" fontId="6" fillId="0" borderId="10" xfId="1" applyNumberFormat="1" applyFont="1" applyFill="1" applyBorder="1"/>
    <xf numFmtId="2" fontId="6" fillId="0" borderId="11" xfId="1" applyNumberFormat="1" applyFont="1" applyBorder="1"/>
    <xf numFmtId="2" fontId="6" fillId="0" borderId="9" xfId="1" applyNumberFormat="1" applyFont="1" applyBorder="1"/>
    <xf numFmtId="2" fontId="6" fillId="0" borderId="0" xfId="1" applyNumberFormat="1" applyFont="1" applyFill="1" applyBorder="1"/>
    <xf numFmtId="2" fontId="6" fillId="0" borderId="8" xfId="1" applyNumberFormat="1" applyFont="1" applyBorder="1"/>
    <xf numFmtId="2" fontId="6" fillId="0" borderId="0" xfId="1" applyNumberFormat="1" applyFont="1" applyBorder="1"/>
    <xf numFmtId="2" fontId="6" fillId="0" borderId="10" xfId="1" applyNumberFormat="1" applyFont="1" applyFill="1" applyBorder="1" applyAlignment="1">
      <alignment horizontal="right"/>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10" fontId="6" fillId="0" borderId="7" xfId="0" applyNumberFormat="1" applyFont="1" applyBorder="1"/>
    <xf numFmtId="166" fontId="6" fillId="0" borderId="0" xfId="1" applyNumberFormat="1" applyFont="1" applyFill="1" applyBorder="1"/>
    <xf numFmtId="166" fontId="6" fillId="0" borderId="7" xfId="1" applyNumberFormat="1" applyFont="1" applyFill="1" applyBorder="1"/>
    <xf numFmtId="0" fontId="0" fillId="0" borderId="0" xfId="0"/>
    <xf numFmtId="2" fontId="6" fillId="0" borderId="7" xfId="1" applyNumberFormat="1" applyFont="1" applyFill="1" applyBorder="1" applyAlignment="1">
      <alignment horizontal="right"/>
    </xf>
    <xf numFmtId="0" fontId="0" fillId="0" borderId="8" xfId="0" applyBorder="1" applyAlignment="1">
      <alignment vertical="center" wrapText="1"/>
    </xf>
    <xf numFmtId="0" fontId="0" fillId="0" borderId="8" xfId="0" applyBorder="1" applyAlignment="1">
      <alignment vertical="center" wrapText="1"/>
    </xf>
    <xf numFmtId="0" fontId="2" fillId="2" borderId="8" xfId="0" applyFont="1" applyFill="1" applyBorder="1" applyAlignment="1">
      <alignment horizontal="center"/>
    </xf>
    <xf numFmtId="0" fontId="2" fillId="2" borderId="0" xfId="0" applyFont="1" applyFill="1" applyBorder="1" applyAlignment="1">
      <alignment horizontal="center"/>
    </xf>
    <xf numFmtId="0" fontId="2" fillId="2" borderId="7" xfId="0" applyFont="1" applyFill="1" applyBorder="1" applyAlignment="1">
      <alignment horizontal="center"/>
    </xf>
    <xf numFmtId="0" fontId="0" fillId="0" borderId="7" xfId="0" applyFont="1" applyBorder="1"/>
    <xf numFmtId="0" fontId="6" fillId="0" borderId="11" xfId="0" applyFont="1" applyBorder="1"/>
    <xf numFmtId="0" fontId="6" fillId="0" borderId="10" xfId="0" applyFont="1" applyBorder="1"/>
    <xf numFmtId="165" fontId="6" fillId="0" borderId="9" xfId="0" applyNumberFormat="1" applyFont="1" applyFill="1" applyBorder="1" applyAlignment="1"/>
    <xf numFmtId="165" fontId="6" fillId="0" borderId="10" xfId="0" applyNumberFormat="1" applyFont="1" applyFill="1" applyBorder="1" applyAlignment="1"/>
    <xf numFmtId="0" fontId="0" fillId="0" borderId="8" xfId="0" applyBorder="1" applyAlignment="1">
      <alignment vertical="center" wrapText="1"/>
    </xf>
    <xf numFmtId="0" fontId="0" fillId="0" borderId="0" xfId="0" applyFont="1" applyBorder="1" applyAlignment="1">
      <alignment vertical="center" wrapText="1"/>
    </xf>
    <xf numFmtId="10" fontId="0" fillId="0" borderId="8" xfId="0" applyNumberFormat="1" applyFont="1" applyFill="1" applyBorder="1"/>
    <xf numFmtId="0" fontId="0" fillId="0" borderId="0" xfId="0" applyFont="1" applyFill="1" applyBorder="1"/>
    <xf numFmtId="0" fontId="0" fillId="0" borderId="7" xfId="0" applyFont="1" applyFill="1" applyBorder="1"/>
    <xf numFmtId="10" fontId="6" fillId="0" borderId="8" xfId="0" applyNumberFormat="1" applyFont="1" applyFill="1" applyBorder="1"/>
    <xf numFmtId="10" fontId="6" fillId="0" borderId="0" xfId="1" applyNumberFormat="1" applyFont="1" applyFill="1" applyBorder="1"/>
    <xf numFmtId="10" fontId="6" fillId="0" borderId="7" xfId="1" applyNumberFormat="1" applyFont="1" applyFill="1" applyBorder="1"/>
    <xf numFmtId="0" fontId="2" fillId="2" borderId="5" xfId="0" applyFont="1" applyFill="1" applyBorder="1" applyAlignment="1">
      <alignment horizontal="center"/>
    </xf>
    <xf numFmtId="0" fontId="2" fillId="2" borderId="2" xfId="0" applyFont="1" applyFill="1"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0" fillId="3" borderId="0" xfId="0" applyFill="1" applyBorder="1" applyAlignment="1">
      <alignment horizontal="left"/>
    </xf>
    <xf numFmtId="2" fontId="6" fillId="3" borderId="0" xfId="1" applyNumberFormat="1" applyFont="1" applyFill="1" applyBorder="1"/>
    <xf numFmtId="2" fontId="6" fillId="3" borderId="0" xfId="1" applyNumberFormat="1" applyFont="1" applyFill="1" applyBorder="1" applyAlignment="1">
      <alignment horizontal="right"/>
    </xf>
    <xf numFmtId="0" fontId="11" fillId="3" borderId="0" xfId="0" applyFont="1" applyFill="1"/>
    <xf numFmtId="3" fontId="10" fillId="3" borderId="0" xfId="0" applyNumberFormat="1" applyFont="1" applyFill="1"/>
    <xf numFmtId="10" fontId="6" fillId="3" borderId="4" xfId="0" applyNumberFormat="1" applyFont="1" applyFill="1" applyBorder="1" applyAlignment="1">
      <alignment wrapText="1"/>
    </xf>
    <xf numFmtId="10" fontId="6" fillId="3" borderId="1" xfId="0" applyNumberFormat="1" applyFont="1" applyFill="1" applyBorder="1" applyAlignment="1">
      <alignment wrapText="1"/>
    </xf>
    <xf numFmtId="2" fontId="10" fillId="0" borderId="0" xfId="0" applyNumberFormat="1" applyFont="1"/>
    <xf numFmtId="0" fontId="6" fillId="3" borderId="0" xfId="0" applyFont="1" applyFill="1" applyBorder="1" applyAlignment="1">
      <alignment horizontal="left" wrapText="1"/>
    </xf>
    <xf numFmtId="0" fontId="0" fillId="0" borderId="8" xfId="0" applyFont="1" applyBorder="1" applyAlignment="1">
      <alignment vertical="center" wrapText="1"/>
    </xf>
    <xf numFmtId="3" fontId="6" fillId="0" borderId="11" xfId="0" applyNumberFormat="1" applyFont="1" applyFill="1" applyBorder="1"/>
    <xf numFmtId="3" fontId="6" fillId="0" borderId="0" xfId="0" applyNumberFormat="1" applyFont="1" applyBorder="1"/>
    <xf numFmtId="3" fontId="6" fillId="0" borderId="0" xfId="1" applyNumberFormat="1" applyFont="1" applyBorder="1"/>
    <xf numFmtId="3" fontId="4" fillId="0" borderId="0" xfId="0" applyNumberFormat="1" applyFont="1" applyBorder="1"/>
    <xf numFmtId="3" fontId="4" fillId="0" borderId="7" xfId="0" applyNumberFormat="1" applyFont="1" applyBorder="1"/>
    <xf numFmtId="3" fontId="6" fillId="0" borderId="7" xfId="0" applyNumberFormat="1" applyFont="1" applyBorder="1"/>
    <xf numFmtId="3" fontId="6" fillId="0" borderId="8" xfId="0" applyNumberFormat="1" applyFont="1" applyBorder="1"/>
    <xf numFmtId="10" fontId="6" fillId="0" borderId="6" xfId="0" applyNumberFormat="1" applyFont="1" applyBorder="1"/>
    <xf numFmtId="0" fontId="6" fillId="0" borderId="5" xfId="0" applyFont="1" applyBorder="1" applyAlignment="1">
      <alignment horizontal="left" vertical="center" wrapText="1"/>
    </xf>
    <xf numFmtId="0" fontId="6" fillId="3" borderId="3" xfId="0" applyFont="1" applyFill="1" applyBorder="1" applyAlignment="1">
      <alignment wrapText="1"/>
    </xf>
    <xf numFmtId="0" fontId="6" fillId="3" borderId="4" xfId="0" applyFont="1" applyFill="1" applyBorder="1" applyAlignment="1">
      <alignment wrapText="1"/>
    </xf>
    <xf numFmtId="10" fontId="6" fillId="3" borderId="3" xfId="0" applyNumberFormat="1" applyFont="1" applyFill="1" applyBorder="1" applyAlignment="1">
      <alignment wrapText="1"/>
    </xf>
    <xf numFmtId="0" fontId="6" fillId="3" borderId="5" xfId="0" applyFont="1" applyFill="1" applyBorder="1" applyAlignment="1">
      <alignment wrapText="1"/>
    </xf>
    <xf numFmtId="0" fontId="6" fillId="3" borderId="2" xfId="0" applyFont="1" applyFill="1" applyBorder="1" applyAlignment="1">
      <alignment wrapText="1"/>
    </xf>
    <xf numFmtId="10" fontId="6" fillId="3" borderId="12" xfId="18" applyNumberFormat="1" applyFont="1" applyFill="1" applyBorder="1" applyAlignment="1">
      <alignment horizontal="right"/>
    </xf>
    <xf numFmtId="10" fontId="6" fillId="3" borderId="13" xfId="19" applyNumberFormat="1" applyFont="1" applyFill="1" applyBorder="1" applyAlignment="1">
      <alignment horizontal="right"/>
    </xf>
    <xf numFmtId="10" fontId="6" fillId="3" borderId="14" xfId="20" applyNumberFormat="1" applyFont="1" applyFill="1" applyBorder="1" applyAlignment="1">
      <alignment horizontal="right"/>
    </xf>
    <xf numFmtId="10" fontId="6" fillId="3" borderId="5" xfId="21" applyNumberFormat="1" applyFont="1" applyFill="1" applyBorder="1" applyAlignment="1">
      <alignment horizontal="right"/>
    </xf>
    <xf numFmtId="10" fontId="6" fillId="3" borderId="6" xfId="22" applyNumberFormat="1" applyFont="1" applyFill="1" applyBorder="1" applyAlignment="1">
      <alignment horizontal="right"/>
    </xf>
    <xf numFmtId="10" fontId="6" fillId="3" borderId="2" xfId="23" applyNumberFormat="1" applyFont="1" applyFill="1" applyBorder="1" applyAlignment="1">
      <alignment horizontal="right"/>
    </xf>
    <xf numFmtId="0" fontId="5" fillId="3" borderId="3" xfId="0" applyFont="1" applyFill="1" applyBorder="1" applyAlignment="1">
      <alignment wrapText="1"/>
    </xf>
    <xf numFmtId="0" fontId="0" fillId="0" borderId="4" xfId="0" applyBorder="1" applyAlignment="1">
      <alignment horizontal="left"/>
    </xf>
    <xf numFmtId="2" fontId="6" fillId="3" borderId="4" xfId="1" applyNumberFormat="1" applyFont="1" applyFill="1" applyBorder="1"/>
    <xf numFmtId="2" fontId="6" fillId="3" borderId="4" xfId="1" applyNumberFormat="1" applyFont="1" applyFill="1" applyBorder="1" applyAlignment="1">
      <alignment horizontal="right"/>
    </xf>
    <xf numFmtId="2" fontId="6" fillId="3" borderId="1" xfId="1" applyNumberFormat="1" applyFont="1" applyFill="1" applyBorder="1" applyAlignment="1">
      <alignment horizontal="right"/>
    </xf>
    <xf numFmtId="0" fontId="6" fillId="0" borderId="8" xfId="0" applyFont="1" applyBorder="1" applyAlignment="1">
      <alignment horizontal="left" vertical="center" wrapText="1"/>
    </xf>
    <xf numFmtId="0" fontId="6" fillId="0" borderId="1" xfId="0" applyFont="1" applyBorder="1" applyAlignment="1">
      <alignment horizontal="left"/>
    </xf>
    <xf numFmtId="0" fontId="6" fillId="0" borderId="7" xfId="0" applyFont="1" applyBorder="1" applyAlignment="1">
      <alignment horizontal="left"/>
    </xf>
    <xf numFmtId="0" fontId="6" fillId="0" borderId="7" xfId="0" applyFont="1" applyFill="1" applyBorder="1" applyAlignment="1">
      <alignment horizontal="left"/>
    </xf>
    <xf numFmtId="0" fontId="6" fillId="0" borderId="2" xfId="0" applyFont="1" applyFill="1" applyBorder="1" applyAlignment="1">
      <alignment horizontal="left"/>
    </xf>
    <xf numFmtId="3" fontId="6" fillId="0" borderId="3" xfId="0" applyNumberFormat="1" applyFont="1" applyFill="1" applyBorder="1"/>
    <xf numFmtId="9" fontId="6" fillId="0" borderId="8" xfId="1" applyFont="1" applyFill="1" applyBorder="1"/>
    <xf numFmtId="166" fontId="6" fillId="0" borderId="8" xfId="1" applyNumberFormat="1" applyFont="1" applyFill="1" applyBorder="1"/>
    <xf numFmtId="166" fontId="6" fillId="0" borderId="5" xfId="1" applyNumberFormat="1" applyFont="1" applyFill="1" applyBorder="1"/>
    <xf numFmtId="166" fontId="6" fillId="0" borderId="6" xfId="1" applyNumberFormat="1" applyFont="1" applyFill="1" applyBorder="1"/>
    <xf numFmtId="166" fontId="6" fillId="0" borderId="2" xfId="1" applyNumberFormat="1" applyFont="1" applyFill="1" applyBorder="1"/>
    <xf numFmtId="10" fontId="6" fillId="0" borderId="4" xfId="0" applyNumberFormat="1" applyFont="1" applyBorder="1"/>
    <xf numFmtId="10" fontId="6" fillId="0" borderId="5" xfId="16" applyNumberFormat="1" applyFont="1" applyBorder="1"/>
    <xf numFmtId="10" fontId="6" fillId="0" borderId="2" xfId="16" applyNumberFormat="1" applyFont="1" applyBorder="1"/>
    <xf numFmtId="0" fontId="0" fillId="0" borderId="8" xfId="0" applyBorder="1" applyAlignment="1">
      <alignment vertical="center" wrapText="1"/>
    </xf>
    <xf numFmtId="0" fontId="0" fillId="0" borderId="5" xfId="0" applyFont="1" applyBorder="1" applyAlignment="1">
      <alignment vertical="center" wrapText="1"/>
    </xf>
    <xf numFmtId="0" fontId="0" fillId="3" borderId="8" xfId="0" applyFill="1" applyBorder="1" applyAlignment="1">
      <alignment horizontal="left" wrapText="1"/>
    </xf>
    <xf numFmtId="0" fontId="0" fillId="3" borderId="0" xfId="0" applyFont="1" applyFill="1" applyBorder="1"/>
    <xf numFmtId="0" fontId="0" fillId="3" borderId="7" xfId="0" applyFont="1" applyFill="1" applyBorder="1"/>
    <xf numFmtId="0" fontId="0" fillId="3" borderId="5" xfId="0" applyFill="1" applyBorder="1" applyAlignment="1">
      <alignment horizontal="left" wrapText="1"/>
    </xf>
    <xf numFmtId="0" fontId="0" fillId="3" borderId="6" xfId="0" applyFont="1" applyFill="1" applyBorder="1" applyAlignment="1">
      <alignment horizontal="left"/>
    </xf>
    <xf numFmtId="0" fontId="0" fillId="3" borderId="2" xfId="0" applyFont="1" applyFill="1" applyBorder="1" applyAlignment="1">
      <alignment horizontal="left"/>
    </xf>
    <xf numFmtId="0" fontId="2" fillId="5" borderId="11"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0" fontId="0" fillId="0" borderId="11" xfId="0" applyBorder="1" applyAlignment="1">
      <alignment horizontal="left"/>
    </xf>
    <xf numFmtId="0" fontId="0" fillId="0" borderId="10" xfId="0" applyBorder="1" applyAlignment="1">
      <alignment horizontal="left"/>
    </xf>
    <xf numFmtId="0" fontId="6" fillId="3" borderId="8" xfId="0" applyFont="1" applyFill="1" applyBorder="1" applyAlignment="1">
      <alignment horizontal="left" wrapText="1"/>
    </xf>
    <xf numFmtId="0" fontId="6" fillId="3" borderId="0" xfId="0" applyFont="1" applyFill="1" applyBorder="1" applyAlignment="1">
      <alignment horizontal="left" wrapText="1"/>
    </xf>
    <xf numFmtId="0" fontId="6" fillId="3" borderId="7" xfId="0" applyFont="1" applyFill="1" applyBorder="1" applyAlignment="1">
      <alignment horizontal="left" wrapText="1"/>
    </xf>
    <xf numFmtId="0" fontId="6" fillId="3" borderId="5" xfId="0" applyFont="1" applyFill="1" applyBorder="1" applyAlignment="1">
      <alignment horizontal="left" wrapText="1"/>
    </xf>
    <xf numFmtId="0" fontId="6" fillId="3" borderId="6" xfId="0" applyFont="1" applyFill="1" applyBorder="1" applyAlignment="1">
      <alignment horizontal="left" wrapText="1"/>
    </xf>
    <xf numFmtId="0" fontId="6" fillId="3" borderId="2" xfId="0" applyFont="1" applyFill="1" applyBorder="1" applyAlignment="1">
      <alignment horizontal="left" wrapText="1"/>
    </xf>
    <xf numFmtId="0" fontId="0" fillId="3" borderId="8" xfId="0" applyFill="1" applyBorder="1" applyAlignment="1">
      <alignment horizontal="left"/>
    </xf>
    <xf numFmtId="0" fontId="0" fillId="3" borderId="0" xfId="0" applyFont="1" applyFill="1" applyBorder="1" applyAlignment="1">
      <alignment horizontal="left"/>
    </xf>
    <xf numFmtId="0" fontId="0" fillId="3" borderId="7" xfId="0" applyFont="1" applyFill="1" applyBorder="1" applyAlignment="1">
      <alignment horizontal="left"/>
    </xf>
    <xf numFmtId="0" fontId="6" fillId="3" borderId="3" xfId="0" applyFont="1" applyFill="1" applyBorder="1" applyAlignment="1">
      <alignment horizontal="left" wrapText="1"/>
    </xf>
    <xf numFmtId="0" fontId="6" fillId="3" borderId="4" xfId="0" applyFont="1" applyFill="1" applyBorder="1" applyAlignment="1">
      <alignment horizontal="left" wrapText="1"/>
    </xf>
    <xf numFmtId="0" fontId="6" fillId="3" borderId="1" xfId="0" applyFont="1" applyFill="1" applyBorder="1" applyAlignment="1">
      <alignment horizontal="left" wrapText="1"/>
    </xf>
    <xf numFmtId="0" fontId="0" fillId="0" borderId="10" xfId="0" applyFont="1" applyBorder="1" applyAlignment="1">
      <alignment horizontal="left"/>
    </xf>
    <xf numFmtId="0" fontId="0" fillId="0" borderId="8" xfId="0" applyFont="1" applyBorder="1" applyAlignment="1">
      <alignment vertical="center" wrapText="1"/>
    </xf>
    <xf numFmtId="0" fontId="0" fillId="0" borderId="8" xfId="0" applyFont="1" applyFill="1" applyBorder="1" applyAlignment="1">
      <alignment vertical="center" wrapText="1"/>
    </xf>
    <xf numFmtId="0" fontId="6"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Fill="1" applyBorder="1" applyAlignment="1">
      <alignment vertical="center" wrapText="1"/>
    </xf>
    <xf numFmtId="0" fontId="6" fillId="0" borderId="8" xfId="0" applyFont="1" applyBorder="1" applyAlignment="1">
      <alignment vertical="center" wrapText="1"/>
    </xf>
    <xf numFmtId="0" fontId="6" fillId="0" borderId="5" xfId="0" applyFont="1" applyFill="1" applyBorder="1" applyAlignment="1">
      <alignmen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5" fillId="5" borderId="11" xfId="0"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0" fillId="0" borderId="3" xfId="0" applyFont="1" applyBorder="1" applyAlignment="1">
      <alignment vertical="center" wrapText="1"/>
    </xf>
    <xf numFmtId="0" fontId="3" fillId="4" borderId="0" xfId="0" applyFont="1" applyFill="1" applyAlignment="1">
      <alignment horizontal="center"/>
    </xf>
  </cellXfs>
  <cellStyles count="128">
    <cellStyle name="Euro" xfId="26"/>
    <cellStyle name="Hipervínculo 2" xfId="27"/>
    <cellStyle name="Hipervínculo 2 2" xfId="28"/>
    <cellStyle name="Hipervínculo 2 2 2" xfId="89"/>
    <cellStyle name="Hipervínculo 2 2 2 2" xfId="90"/>
    <cellStyle name="Hipervínculo 2 2 3" xfId="104"/>
    <cellStyle name="Hipervínculo 2 3" xfId="50"/>
    <cellStyle name="Hipervínculo 2 4" xfId="59"/>
    <cellStyle name="Hipervínculo 2 4 2" xfId="88"/>
    <cellStyle name="Hipervínculo 3" xfId="29"/>
    <cellStyle name="Hipervínculo 4" xfId="49"/>
    <cellStyle name="Hipervínculo 4 2" xfId="100"/>
    <cellStyle name="Hipervínculo 4 3" xfId="112"/>
    <cellStyle name="Hipervínculo 5" xfId="62"/>
    <cellStyle name="Hipervínculo visitado" xfId="51" builtinId="9" customBuiltin="1"/>
    <cellStyle name="Hipervínculo visitado 2" xfId="30"/>
    <cellStyle name="Millares 2 2" xfId="31"/>
    <cellStyle name="Millares 2 3" xfId="39"/>
    <cellStyle name="Millares 2 4" xfId="42"/>
    <cellStyle name="Millares 2 5" xfId="71"/>
    <cellStyle name="Millares 2 6" xfId="116"/>
    <cellStyle name="Millares 2 7" xfId="118"/>
    <cellStyle name="Millares 2 8" xfId="121"/>
    <cellStyle name="Millares 2 9" xfId="124"/>
    <cellStyle name="Millares 3" xfId="24"/>
    <cellStyle name="Millares 3 2" xfId="32"/>
    <cellStyle name="Millares 3 2 2" xfId="47"/>
    <cellStyle name="Millares 3 2 2 2" xfId="92"/>
    <cellStyle name="Millares 3 2 2 2 2" xfId="98"/>
    <cellStyle name="Millares 3 2 2 3" xfId="111"/>
    <cellStyle name="Millares 3 2 3" xfId="70"/>
    <cellStyle name="Millares 3 2 4" xfId="76"/>
    <cellStyle name="Millares 3 2 4 2" xfId="105"/>
    <cellStyle name="Millares 3 3" xfId="52"/>
    <cellStyle name="Millares 3 3 2" xfId="87"/>
    <cellStyle name="Millares 3 3 2 2" xfId="101"/>
    <cellStyle name="Millares 3 3 3" xfId="113"/>
    <cellStyle name="Millares 3 4" xfId="68"/>
    <cellStyle name="Millares 3 4 2" xfId="91"/>
    <cellStyle name="Normal" xfId="0" builtinId="0"/>
    <cellStyle name="Normal 10" xfId="9"/>
    <cellStyle name="Normal 10 2" xfId="127"/>
    <cellStyle name="Normal 11" xfId="13"/>
    <cellStyle name="Normal 12" xfId="3"/>
    <cellStyle name="Normal 13" xfId="7"/>
    <cellStyle name="Normal 14" xfId="11"/>
    <cellStyle name="Normal 15" xfId="15"/>
    <cellStyle name="Normal 16" xfId="16"/>
    <cellStyle name="Normal 17" xfId="17"/>
    <cellStyle name="Normal 19" xfId="18"/>
    <cellStyle name="Normal 2" xfId="2"/>
    <cellStyle name="Normal 2 10" xfId="119"/>
    <cellStyle name="Normal 2 11" xfId="122"/>
    <cellStyle name="Normal 2 12" xfId="125"/>
    <cellStyle name="Normal 2 2" xfId="25"/>
    <cellStyle name="Normal 2 2 2" xfId="33"/>
    <cellStyle name="Normal 2 2 3" xfId="53"/>
    <cellStyle name="Normal 2 2 4" xfId="66"/>
    <cellStyle name="Normal 2 3" xfId="40"/>
    <cellStyle name="Normal 2 4" xfId="43"/>
    <cellStyle name="Normal 2 5" xfId="37"/>
    <cellStyle name="Normal 2 6" xfId="48"/>
    <cellStyle name="Normal 2 6 2" xfId="72"/>
    <cellStyle name="Normal 2 6 3" xfId="77"/>
    <cellStyle name="Normal 2 7" xfId="69"/>
    <cellStyle name="Normal 2 7 2" xfId="78"/>
    <cellStyle name="Normal 2 8" xfId="86"/>
    <cellStyle name="Normal 2 9" xfId="110"/>
    <cellStyle name="Normal 20" xfId="19"/>
    <cellStyle name="Normal 21" xfId="20"/>
    <cellStyle name="Normal 22" xfId="21"/>
    <cellStyle name="Normal 23" xfId="22"/>
    <cellStyle name="Normal 24" xfId="23"/>
    <cellStyle name="Normal 25" xfId="84"/>
    <cellStyle name="Normal 26" xfId="117"/>
    <cellStyle name="Normal 27" xfId="120"/>
    <cellStyle name="Normal 28" xfId="123"/>
    <cellStyle name="Normal 3" xfId="4"/>
    <cellStyle name="Normal 3 2" xfId="34"/>
    <cellStyle name="Normal 3 2 2" xfId="38"/>
    <cellStyle name="Normal 3 2 2 2" xfId="93"/>
    <cellStyle name="Normal 3 2 2 2 2" xfId="95"/>
    <cellStyle name="Normal 3 2 2 3" xfId="108"/>
    <cellStyle name="Normal 3 2 3" xfId="58"/>
    <cellStyle name="Normal 3 2 4" xfId="61"/>
    <cellStyle name="Normal 3 2 4 2" xfId="106"/>
    <cellStyle name="Normal 3 3" xfId="54"/>
    <cellStyle name="Normal 3 3 2" xfId="79"/>
    <cellStyle name="Normal 3 3 2 2" xfId="102"/>
    <cellStyle name="Normal 3 3 3" xfId="114"/>
    <cellStyle name="Normal 3 4" xfId="64"/>
    <cellStyle name="Normal 3 4 2" xfId="85"/>
    <cellStyle name="Normal 4" xfId="8"/>
    <cellStyle name="Normal 4 2" xfId="35"/>
    <cellStyle name="Normal 4 2 2" xfId="45"/>
    <cellStyle name="Normal 4 2 2 2" xfId="94"/>
    <cellStyle name="Normal 4 2 2 2 2" xfId="97"/>
    <cellStyle name="Normal 4 2 2 3" xfId="109"/>
    <cellStyle name="Normal 4 2 3" xfId="65"/>
    <cellStyle name="Normal 4 2 4" xfId="74"/>
    <cellStyle name="Normal 4 2 4 2" xfId="107"/>
    <cellStyle name="Normal 4 3" xfId="55"/>
    <cellStyle name="Normal 4 3 2" xfId="81"/>
    <cellStyle name="Normal 4 3 2 2" xfId="103"/>
    <cellStyle name="Normal 4 3 3" xfId="115"/>
    <cellStyle name="Normal 4 4" xfId="57"/>
    <cellStyle name="Normal 4 4 2" xfId="96"/>
    <cellStyle name="Normal 5" xfId="12"/>
    <cellStyle name="Normal 5 2" xfId="36"/>
    <cellStyle name="Normal 5 2 2" xfId="46"/>
    <cellStyle name="Normal 5 2 3" xfId="67"/>
    <cellStyle name="Normal 5 2 4" xfId="75"/>
    <cellStyle name="Normal 5 3" xfId="56"/>
    <cellStyle name="Normal 5 3 2" xfId="82"/>
    <cellStyle name="Normal 5 4" xfId="83"/>
    <cellStyle name="Normal 6" xfId="6"/>
    <cellStyle name="Normal 6 2" xfId="41"/>
    <cellStyle name="Normal 6 2 2" xfId="44"/>
    <cellStyle name="Normal 6 2 3" xfId="63"/>
    <cellStyle name="Normal 6 2 4" xfId="73"/>
    <cellStyle name="Normal 6 3" xfId="60"/>
    <cellStyle name="Normal 6 3 2" xfId="80"/>
    <cellStyle name="Normal 6 4" xfId="99"/>
    <cellStyle name="Normal 7" xfId="10"/>
    <cellStyle name="Normal 8" xfId="14"/>
    <cellStyle name="Normal 9" xfId="5"/>
    <cellStyle name="Porcentaje" xfId="1" builtinId="5"/>
    <cellStyle name="Porcentual 3" xfId="126"/>
  </cellStyles>
  <dxfs count="0"/>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tabSelected="1" topLeftCell="A31" zoomScale="70" zoomScaleNormal="70" workbookViewId="0">
      <selection activeCell="B64" sqref="B64"/>
    </sheetView>
  </sheetViews>
  <sheetFormatPr baseColWidth="10" defaultColWidth="11.42578125" defaultRowHeight="12.75" x14ac:dyDescent="0.2"/>
  <cols>
    <col min="1" max="1" width="62" style="9" customWidth="1"/>
    <col min="2" max="2" width="10.5703125" style="9" customWidth="1"/>
    <col min="3" max="8" width="15.5703125" style="9" customWidth="1"/>
    <col min="9" max="9" width="0" style="9" hidden="1" customWidth="1"/>
    <col min="10" max="16384" width="11.42578125" style="9"/>
  </cols>
  <sheetData>
    <row r="1" spans="1:11" ht="18.75" x14ac:dyDescent="0.3">
      <c r="A1" s="218" t="s">
        <v>41</v>
      </c>
      <c r="B1" s="218"/>
      <c r="C1" s="218"/>
      <c r="D1" s="218"/>
      <c r="E1" s="218"/>
      <c r="F1" s="218"/>
      <c r="G1" s="218"/>
      <c r="H1" s="218"/>
    </row>
    <row r="2" spans="1:11" ht="15" customHeight="1" x14ac:dyDescent="0.2">
      <c r="A2" s="128"/>
      <c r="B2" s="128"/>
      <c r="C2" s="129"/>
      <c r="D2" s="129"/>
      <c r="E2" s="129"/>
      <c r="F2" s="129"/>
      <c r="G2" s="129"/>
      <c r="H2" s="129"/>
    </row>
    <row r="3" spans="1:11" ht="17.25" x14ac:dyDescent="0.25">
      <c r="A3" s="182" t="s">
        <v>7</v>
      </c>
      <c r="B3" s="183"/>
      <c r="C3" s="183"/>
      <c r="D3" s="183"/>
      <c r="E3" s="183"/>
      <c r="F3" s="183"/>
      <c r="G3" s="183"/>
      <c r="H3" s="184"/>
    </row>
    <row r="4" spans="1:11" ht="15" x14ac:dyDescent="0.25">
      <c r="A4" s="185"/>
      <c r="B4" s="186"/>
      <c r="C4" s="185" t="s">
        <v>5</v>
      </c>
      <c r="D4" s="189"/>
      <c r="E4" s="186"/>
      <c r="F4" s="185" t="s">
        <v>0</v>
      </c>
      <c r="G4" s="189"/>
      <c r="H4" s="186"/>
    </row>
    <row r="5" spans="1:11" ht="15" x14ac:dyDescent="0.25">
      <c r="A5" s="187"/>
      <c r="B5" s="188"/>
      <c r="C5" s="2" t="s">
        <v>4</v>
      </c>
      <c r="D5" s="3" t="s">
        <v>1</v>
      </c>
      <c r="E5" s="4" t="s">
        <v>3</v>
      </c>
      <c r="F5" s="3" t="s">
        <v>4</v>
      </c>
      <c r="G5" s="3" t="s">
        <v>1</v>
      </c>
      <c r="H5" s="4" t="s">
        <v>3</v>
      </c>
    </row>
    <row r="6" spans="1:11" ht="15" customHeight="1" x14ac:dyDescent="0.25">
      <c r="A6" s="217" t="s">
        <v>8</v>
      </c>
      <c r="B6" s="11" t="s">
        <v>6</v>
      </c>
      <c r="C6" s="1">
        <v>1190994</v>
      </c>
      <c r="D6" s="12">
        <v>618687</v>
      </c>
      <c r="E6" s="13">
        <v>572307</v>
      </c>
      <c r="F6" s="1">
        <v>6852348</v>
      </c>
      <c r="G6" s="12">
        <v>3390951</v>
      </c>
      <c r="H6" s="13">
        <v>3461397</v>
      </c>
      <c r="J6" s="10"/>
    </row>
    <row r="7" spans="1:11" ht="15" customHeight="1" x14ac:dyDescent="0.25">
      <c r="A7" s="175"/>
      <c r="B7" s="14" t="s">
        <v>2</v>
      </c>
      <c r="C7" s="15">
        <f>+D7+E7</f>
        <v>1</v>
      </c>
      <c r="D7" s="16">
        <f>+D6/C6</f>
        <v>0.51947113083693119</v>
      </c>
      <c r="E7" s="17">
        <f>+E6/C6</f>
        <v>0.48052886916306881</v>
      </c>
      <c r="F7" s="15">
        <f>+G7+H7</f>
        <v>1</v>
      </c>
      <c r="G7" s="16">
        <f>+G6/F6</f>
        <v>0.4948597181579219</v>
      </c>
      <c r="H7" s="17">
        <f>+H6/F6</f>
        <v>0.50514028184207804</v>
      </c>
    </row>
    <row r="8" spans="1:11" ht="15" customHeight="1" x14ac:dyDescent="0.25">
      <c r="A8" s="206" t="s">
        <v>9</v>
      </c>
      <c r="B8" s="18" t="s">
        <v>6</v>
      </c>
      <c r="C8" s="19">
        <v>203797</v>
      </c>
      <c r="D8" s="20">
        <v>99604</v>
      </c>
      <c r="E8" s="21">
        <v>104193</v>
      </c>
      <c r="F8" s="22">
        <v>1221480</v>
      </c>
      <c r="G8" s="23">
        <v>582672</v>
      </c>
      <c r="H8" s="24">
        <v>638808</v>
      </c>
    </row>
    <row r="9" spans="1:11" ht="15" customHeight="1" x14ac:dyDescent="0.25">
      <c r="A9" s="205"/>
      <c r="B9" s="18" t="s">
        <v>2</v>
      </c>
      <c r="C9" s="25">
        <f t="shared" ref="C9:H9" si="0">+C8/C$6</f>
        <v>0.17111505179707034</v>
      </c>
      <c r="D9" s="25">
        <f t="shared" si="0"/>
        <v>0.16099255358525394</v>
      </c>
      <c r="E9" s="26">
        <f t="shared" si="0"/>
        <v>0.18205788152163088</v>
      </c>
      <c r="F9" s="25">
        <f t="shared" si="0"/>
        <v>0.17825714630955697</v>
      </c>
      <c r="G9" s="25">
        <f t="shared" si="0"/>
        <v>0.17183144197601205</v>
      </c>
      <c r="H9" s="26">
        <f t="shared" si="0"/>
        <v>0.18455207536147977</v>
      </c>
    </row>
    <row r="10" spans="1:11" ht="15" customHeight="1" x14ac:dyDescent="0.25">
      <c r="A10" s="206" t="s">
        <v>10</v>
      </c>
      <c r="B10" s="18" t="s">
        <v>6</v>
      </c>
      <c r="C10" s="27">
        <v>923461</v>
      </c>
      <c r="D10" s="28">
        <v>480269</v>
      </c>
      <c r="E10" s="29">
        <v>443192</v>
      </c>
      <c r="F10" s="30">
        <v>5084309</v>
      </c>
      <c r="G10" s="31">
        <v>2510107</v>
      </c>
      <c r="H10" s="32">
        <v>2574202</v>
      </c>
    </row>
    <row r="11" spans="1:11" ht="15" customHeight="1" x14ac:dyDescent="0.25">
      <c r="A11" s="206"/>
      <c r="B11" s="18" t="s">
        <v>2</v>
      </c>
      <c r="C11" s="25">
        <f t="shared" ref="C11:H11" si="1">+C10/C$6</f>
        <v>0.7753699850712934</v>
      </c>
      <c r="D11" s="25">
        <f t="shared" si="1"/>
        <v>0.77627136177097633</v>
      </c>
      <c r="E11" s="26">
        <f t="shared" si="1"/>
        <v>0.77439556042473712</v>
      </c>
      <c r="F11" s="25">
        <f t="shared" si="1"/>
        <v>0.74198055907259819</v>
      </c>
      <c r="G11" s="25">
        <f t="shared" si="1"/>
        <v>0.74023688339937677</v>
      </c>
      <c r="H11" s="26">
        <f t="shared" si="1"/>
        <v>0.74368874763570891</v>
      </c>
    </row>
    <row r="12" spans="1:11" ht="15" customHeight="1" x14ac:dyDescent="0.25">
      <c r="A12" s="206" t="s">
        <v>11</v>
      </c>
      <c r="B12" s="18" t="s">
        <v>6</v>
      </c>
      <c r="C12" s="33">
        <v>63736</v>
      </c>
      <c r="D12" s="34">
        <v>38814</v>
      </c>
      <c r="E12" s="35">
        <v>24922</v>
      </c>
      <c r="F12" s="36">
        <v>546559</v>
      </c>
      <c r="G12" s="37">
        <v>298172</v>
      </c>
      <c r="H12" s="38">
        <v>248387</v>
      </c>
    </row>
    <row r="13" spans="1:11" ht="15" customHeight="1" x14ac:dyDescent="0.25">
      <c r="A13" s="206"/>
      <c r="B13" s="18" t="s">
        <v>2</v>
      </c>
      <c r="C13" s="25">
        <f t="shared" ref="C13:H13" si="2">+C12/C$6</f>
        <v>5.3514963131636263E-2</v>
      </c>
      <c r="D13" s="25">
        <f t="shared" si="2"/>
        <v>6.2736084643769785E-2</v>
      </c>
      <c r="E13" s="26">
        <f t="shared" si="2"/>
        <v>4.3546558053632056E-2</v>
      </c>
      <c r="F13" s="25">
        <f t="shared" si="2"/>
        <v>7.9762294617844856E-2</v>
      </c>
      <c r="G13" s="25">
        <f t="shared" si="2"/>
        <v>8.7931674624611211E-2</v>
      </c>
      <c r="H13" s="26">
        <f t="shared" si="2"/>
        <v>7.1759177002811286E-2</v>
      </c>
    </row>
    <row r="14" spans="1:11" ht="15" customHeight="1" x14ac:dyDescent="0.25">
      <c r="A14" s="95" t="s">
        <v>12</v>
      </c>
      <c r="B14" s="94" t="s">
        <v>2</v>
      </c>
      <c r="C14" s="39">
        <v>0.16714337619813002</v>
      </c>
      <c r="D14" s="40">
        <v>0.16670632098875873</v>
      </c>
      <c r="E14" s="41">
        <v>0.16761843563507367</v>
      </c>
      <c r="F14" s="42">
        <v>0.13962162748983331</v>
      </c>
      <c r="G14" s="43">
        <v>0.13558579065971138</v>
      </c>
      <c r="H14" s="44">
        <v>0.14381530100733952</v>
      </c>
    </row>
    <row r="15" spans="1:11" ht="15" customHeight="1" x14ac:dyDescent="0.25">
      <c r="A15" s="96" t="s">
        <v>9</v>
      </c>
      <c r="B15" s="46" t="s">
        <v>2</v>
      </c>
      <c r="C15" s="66">
        <v>0.15251366880847503</v>
      </c>
      <c r="D15" s="63">
        <v>0.15309325094910931</v>
      </c>
      <c r="E15" s="98">
        <v>0.15196370127938114</v>
      </c>
      <c r="F15" s="48">
        <v>0.1354924329315341</v>
      </c>
      <c r="G15" s="49">
        <v>0.13340821831368213</v>
      </c>
      <c r="H15" s="50">
        <v>0.1374511057381245</v>
      </c>
      <c r="K15" s="51"/>
    </row>
    <row r="16" spans="1:11" ht="15" customHeight="1" x14ac:dyDescent="0.25">
      <c r="A16" s="96" t="s">
        <v>13</v>
      </c>
      <c r="B16" s="46" t="s">
        <v>2</v>
      </c>
      <c r="C16" s="52">
        <v>0.20772116546504962</v>
      </c>
      <c r="D16" s="53">
        <v>0.21086894766398062</v>
      </c>
      <c r="E16" s="98">
        <v>0.20441445409701098</v>
      </c>
      <c r="F16" s="48">
        <v>0.17016083740014995</v>
      </c>
      <c r="G16" s="49">
        <v>0.16845427510336511</v>
      </c>
      <c r="H16" s="50">
        <v>0.17185853694034359</v>
      </c>
    </row>
    <row r="17" spans="1:8" ht="15" customHeight="1" x14ac:dyDescent="0.25">
      <c r="A17" s="97" t="s">
        <v>14</v>
      </c>
      <c r="B17" s="55" t="s">
        <v>2</v>
      </c>
      <c r="C17" s="52">
        <v>6.5262489632504278E-2</v>
      </c>
      <c r="D17" s="63">
        <v>6.6680983017944118E-2</v>
      </c>
      <c r="E17" s="60">
        <v>6.3169634370445468E-2</v>
      </c>
      <c r="F17" s="48">
        <v>7.4417252591047478E-2</v>
      </c>
      <c r="G17" s="49">
        <v>7.0111678970282032E-2</v>
      </c>
      <c r="H17" s="50">
        <v>8.033981249828169E-2</v>
      </c>
    </row>
    <row r="18" spans="1:8" ht="15" customHeight="1" x14ac:dyDescent="0.25">
      <c r="A18" s="144" t="s">
        <v>61</v>
      </c>
      <c r="B18" s="145" t="s">
        <v>2</v>
      </c>
      <c r="C18" s="146">
        <v>7.0504442930410569E-2</v>
      </c>
      <c r="D18" s="130">
        <v>6.2838854645529699E-2</v>
      </c>
      <c r="E18" s="131">
        <v>7.8916609796284634E-2</v>
      </c>
      <c r="F18" s="130">
        <v>5.558744339907775E-2</v>
      </c>
      <c r="G18" s="130">
        <v>4.5665820603583929E-2</v>
      </c>
      <c r="H18" s="131">
        <v>6.5491425794001731E-2</v>
      </c>
    </row>
    <row r="19" spans="1:8" ht="15" customHeight="1" x14ac:dyDescent="0.25">
      <c r="A19" s="207" t="s">
        <v>15</v>
      </c>
      <c r="B19" s="161" t="s">
        <v>6</v>
      </c>
      <c r="C19" s="165">
        <v>1773869</v>
      </c>
      <c r="D19" s="12">
        <v>958024</v>
      </c>
      <c r="E19" s="13">
        <v>815845</v>
      </c>
      <c r="F19" s="165">
        <v>9379972</v>
      </c>
      <c r="G19" s="12">
        <v>4815691</v>
      </c>
      <c r="H19" s="13">
        <v>4564281</v>
      </c>
    </row>
    <row r="20" spans="1:8" ht="15" customHeight="1" x14ac:dyDescent="0.25">
      <c r="A20" s="208"/>
      <c r="B20" s="162" t="s">
        <v>2</v>
      </c>
      <c r="C20" s="166">
        <v>1</v>
      </c>
      <c r="D20" s="119">
        <f>D19/C19</f>
        <v>0.54007595825847343</v>
      </c>
      <c r="E20" s="120">
        <f>E19/C19</f>
        <v>0.45992404174152657</v>
      </c>
      <c r="F20" s="166">
        <v>1</v>
      </c>
      <c r="G20" s="119">
        <f>G19/F19</f>
        <v>0.51340142593176186</v>
      </c>
      <c r="H20" s="120">
        <f>H19/F19</f>
        <v>0.48659857406823814</v>
      </c>
    </row>
    <row r="21" spans="1:8" ht="15" customHeight="1" x14ac:dyDescent="0.25">
      <c r="A21" s="209" t="s">
        <v>9</v>
      </c>
      <c r="B21" s="163" t="s">
        <v>6</v>
      </c>
      <c r="C21" s="19">
        <v>169850</v>
      </c>
      <c r="D21" s="20">
        <v>83286</v>
      </c>
      <c r="E21" s="21">
        <v>86564</v>
      </c>
      <c r="F21" s="22">
        <v>1008370</v>
      </c>
      <c r="G21" s="23">
        <v>479611</v>
      </c>
      <c r="H21" s="24">
        <v>528759</v>
      </c>
    </row>
    <row r="22" spans="1:8" ht="15" customHeight="1" x14ac:dyDescent="0.25">
      <c r="A22" s="210"/>
      <c r="B22" s="163" t="s">
        <v>2</v>
      </c>
      <c r="C22" s="167">
        <f>C21/$C$19</f>
        <v>9.5751151860706735E-2</v>
      </c>
      <c r="D22" s="99">
        <f>D21/D19</f>
        <v>8.6935191602715595E-2</v>
      </c>
      <c r="E22" s="100">
        <f>E21/E19</f>
        <v>0.10610348779486299</v>
      </c>
      <c r="F22" s="167">
        <f>F21/F19</f>
        <v>0.10750245309900712</v>
      </c>
      <c r="G22" s="99">
        <f>G21/G19</f>
        <v>9.9593391685637633E-2</v>
      </c>
      <c r="H22" s="100">
        <f>H21/H19</f>
        <v>0.11584716190786676</v>
      </c>
    </row>
    <row r="23" spans="1:8" ht="15" customHeight="1" x14ac:dyDescent="0.25">
      <c r="A23" s="209" t="s">
        <v>10</v>
      </c>
      <c r="B23" s="163" t="s">
        <v>6</v>
      </c>
      <c r="C23" s="27">
        <v>1467098</v>
      </c>
      <c r="D23" s="28">
        <v>789777</v>
      </c>
      <c r="E23" s="29">
        <v>677321</v>
      </c>
      <c r="F23" s="30">
        <v>7515009</v>
      </c>
      <c r="G23" s="31">
        <v>3850345</v>
      </c>
      <c r="H23" s="32">
        <v>3664664</v>
      </c>
    </row>
    <row r="24" spans="1:8" ht="15" customHeight="1" x14ac:dyDescent="0.25">
      <c r="A24" s="209"/>
      <c r="B24" s="163" t="s">
        <v>2</v>
      </c>
      <c r="C24" s="167">
        <f>C23/$C$19</f>
        <v>0.8270610738447991</v>
      </c>
      <c r="D24" s="99">
        <v>0.83884289831031145</v>
      </c>
      <c r="E24" s="100">
        <v>0.83979361207637893</v>
      </c>
      <c r="F24" s="167">
        <f>F23/F19</f>
        <v>0.80117605894772392</v>
      </c>
      <c r="G24" s="99">
        <f>G23/G19</f>
        <v>0.79954154035215297</v>
      </c>
      <c r="H24" s="100">
        <f>H23/H19</f>
        <v>0.80290061019468351</v>
      </c>
    </row>
    <row r="25" spans="1:8" ht="15" customHeight="1" x14ac:dyDescent="0.25">
      <c r="A25" s="209" t="s">
        <v>11</v>
      </c>
      <c r="B25" s="163" t="s">
        <v>6</v>
      </c>
      <c r="C25" s="33">
        <v>136921</v>
      </c>
      <c r="D25" s="34">
        <v>84961</v>
      </c>
      <c r="E25" s="35">
        <v>51960</v>
      </c>
      <c r="F25" s="36">
        <v>856593</v>
      </c>
      <c r="G25" s="37">
        <v>485735</v>
      </c>
      <c r="H25" s="38">
        <v>370858</v>
      </c>
    </row>
    <row r="26" spans="1:8" ht="15" customHeight="1" x14ac:dyDescent="0.25">
      <c r="A26" s="211"/>
      <c r="B26" s="164" t="s">
        <v>2</v>
      </c>
      <c r="C26" s="168">
        <f t="shared" ref="C26:H26" si="3">C25/C19</f>
        <v>7.7187774294494124E-2</v>
      </c>
      <c r="D26" s="169">
        <f t="shared" si="3"/>
        <v>8.868358203969838E-2</v>
      </c>
      <c r="E26" s="170">
        <f t="shared" si="3"/>
        <v>6.368856829422255E-2</v>
      </c>
      <c r="F26" s="168">
        <f t="shared" si="3"/>
        <v>9.1321487953268943E-2</v>
      </c>
      <c r="G26" s="169">
        <f t="shared" si="3"/>
        <v>0.10086506796220937</v>
      </c>
      <c r="H26" s="170">
        <f t="shared" si="3"/>
        <v>8.1252227897449791E-2</v>
      </c>
    </row>
    <row r="27" spans="1:8" ht="15" customHeight="1" x14ac:dyDescent="0.25">
      <c r="A27" s="95" t="s">
        <v>16</v>
      </c>
      <c r="B27" s="94" t="s">
        <v>2</v>
      </c>
      <c r="C27" s="39">
        <v>0.24894370046633377</v>
      </c>
      <c r="D27" s="171">
        <v>0.25814128381384222</v>
      </c>
      <c r="E27" s="41">
        <v>0.23894633932609016</v>
      </c>
      <c r="F27" s="49">
        <v>0.19112382448309206</v>
      </c>
      <c r="G27" s="49">
        <v>0.19255343760728366</v>
      </c>
      <c r="H27" s="50">
        <v>0.18963830092216541</v>
      </c>
    </row>
    <row r="28" spans="1:8" ht="15" customHeight="1" x14ac:dyDescent="0.25">
      <c r="A28" s="160" t="s">
        <v>9</v>
      </c>
      <c r="B28" s="59" t="s">
        <v>2</v>
      </c>
      <c r="C28" s="52">
        <v>0.12710906758744969</v>
      </c>
      <c r="D28" s="63">
        <v>0.12801217319131278</v>
      </c>
      <c r="E28" s="60">
        <v>0.1262521075076862</v>
      </c>
      <c r="F28" s="49">
        <v>0.11185324736808711</v>
      </c>
      <c r="G28" s="49">
        <v>0.10981143592560377</v>
      </c>
      <c r="H28" s="50">
        <v>0.11377207113715697</v>
      </c>
    </row>
    <row r="29" spans="1:8" ht="15" customHeight="1" x14ac:dyDescent="0.25">
      <c r="A29" s="160" t="s">
        <v>13</v>
      </c>
      <c r="B29" s="59" t="s">
        <v>2</v>
      </c>
      <c r="C29" s="52">
        <v>0.33000560544673069</v>
      </c>
      <c r="D29" s="63">
        <v>0.34676284515389422</v>
      </c>
      <c r="E29" s="60">
        <v>0.31240230523890677</v>
      </c>
      <c r="F29" s="49">
        <v>0.25151111478662364</v>
      </c>
      <c r="G29" s="49">
        <v>0.25839817819434246</v>
      </c>
      <c r="H29" s="50">
        <v>0.24465981823413521</v>
      </c>
    </row>
    <row r="30" spans="1:8" ht="15" customHeight="1" x14ac:dyDescent="0.25">
      <c r="A30" s="143" t="s">
        <v>14</v>
      </c>
      <c r="B30" s="61" t="s">
        <v>2</v>
      </c>
      <c r="C30" s="172">
        <v>0.14020028465815423</v>
      </c>
      <c r="D30" s="142">
        <v>0.1459597825059914</v>
      </c>
      <c r="E30" s="173">
        <v>0.131702680438502</v>
      </c>
      <c r="F30" s="57">
        <v>0.11663022226095102</v>
      </c>
      <c r="G30" s="57">
        <v>0.11421493763542501</v>
      </c>
      <c r="H30" s="58">
        <v>0.11995258279816477</v>
      </c>
    </row>
    <row r="31" spans="1:8" ht="15" customHeight="1" x14ac:dyDescent="0.25">
      <c r="A31" s="147" t="s">
        <v>62</v>
      </c>
      <c r="B31" s="148" t="s">
        <v>2</v>
      </c>
      <c r="C31" s="149">
        <v>0.11627484036531439</v>
      </c>
      <c r="D31" s="150">
        <v>0.11112992587626869</v>
      </c>
      <c r="E31" s="151">
        <v>0.12237752617314862</v>
      </c>
      <c r="F31" s="152">
        <v>9.4518360308585084E-2</v>
      </c>
      <c r="G31" s="153">
        <v>8.743310931436285E-2</v>
      </c>
      <c r="H31" s="154">
        <v>0.10209467192729134</v>
      </c>
    </row>
    <row r="32" spans="1:8" ht="15" hidden="1" customHeight="1" x14ac:dyDescent="0.25">
      <c r="A32" s="212" t="s">
        <v>17</v>
      </c>
      <c r="B32" s="213"/>
      <c r="C32" s="40"/>
      <c r="D32" s="40"/>
      <c r="E32" s="40"/>
      <c r="F32" s="42"/>
      <c r="G32" s="43"/>
      <c r="H32" s="44"/>
    </row>
    <row r="33" spans="1:8" ht="15" hidden="1" customHeight="1" x14ac:dyDescent="0.25">
      <c r="A33" s="45" t="s">
        <v>18</v>
      </c>
      <c r="B33" s="59" t="s">
        <v>2</v>
      </c>
      <c r="C33" s="53">
        <v>0.13474950262410909</v>
      </c>
      <c r="D33" s="53">
        <v>0.13832345322212994</v>
      </c>
      <c r="E33" s="53">
        <v>0.13172058996064037</v>
      </c>
      <c r="F33" s="48">
        <v>0.10470696500132096</v>
      </c>
      <c r="G33" s="49">
        <v>0.10343530809905101</v>
      </c>
      <c r="H33" s="50">
        <v>0.10592502526953639</v>
      </c>
    </row>
    <row r="34" spans="1:8" ht="15" hidden="1" customHeight="1" x14ac:dyDescent="0.25">
      <c r="A34" s="45" t="s">
        <v>19</v>
      </c>
      <c r="B34" s="59" t="s">
        <v>2</v>
      </c>
      <c r="C34" s="53">
        <v>0.1109006874965747</v>
      </c>
      <c r="D34" s="53">
        <v>0.10953459176745897</v>
      </c>
      <c r="E34" s="53">
        <v>0.11205844962560932</v>
      </c>
      <c r="F34" s="48">
        <v>6.7196501277908313E-2</v>
      </c>
      <c r="G34" s="49">
        <v>6.4151558261321101E-2</v>
      </c>
      <c r="H34" s="50">
        <v>7.0113108816360167E-2</v>
      </c>
    </row>
    <row r="35" spans="1:8" ht="15" hidden="1" customHeight="1" x14ac:dyDescent="0.25">
      <c r="A35" s="45" t="s">
        <v>20</v>
      </c>
      <c r="B35" s="59" t="s">
        <v>2</v>
      </c>
      <c r="C35" s="53">
        <v>7.5272306232182978E-2</v>
      </c>
      <c r="D35" s="53">
        <v>9.0618256018144508E-2</v>
      </c>
      <c r="E35" s="53">
        <v>6.2266658737952237E-2</v>
      </c>
      <c r="F35" s="48">
        <v>0.12875625981920388</v>
      </c>
      <c r="G35" s="49">
        <v>0.1508743848792376</v>
      </c>
      <c r="H35" s="50">
        <v>0.10757034929966369</v>
      </c>
    </row>
    <row r="36" spans="1:8" ht="15" hidden="1" customHeight="1" x14ac:dyDescent="0.25">
      <c r="A36" s="45" t="s">
        <v>21</v>
      </c>
      <c r="B36" s="59" t="s">
        <v>2</v>
      </c>
      <c r="C36" s="53">
        <v>7.1910071307217799E-2</v>
      </c>
      <c r="D36" s="53">
        <v>6.6695491559237055E-2</v>
      </c>
      <c r="E36" s="53">
        <v>7.6329412369758806E-2</v>
      </c>
      <c r="F36" s="48">
        <v>5.7963053112337751E-2</v>
      </c>
      <c r="G36" s="49">
        <v>4.8950363418097428E-2</v>
      </c>
      <c r="H36" s="50">
        <v>6.6595884190211507E-2</v>
      </c>
    </row>
    <row r="37" spans="1:8" ht="15" hidden="1" customHeight="1" x14ac:dyDescent="0.25">
      <c r="A37" s="45" t="s">
        <v>22</v>
      </c>
      <c r="B37" s="59" t="s">
        <v>2</v>
      </c>
      <c r="C37" s="53">
        <v>6.84608445342587E-2</v>
      </c>
      <c r="D37" s="53">
        <v>6.713924319486006E-2</v>
      </c>
      <c r="E37" s="53">
        <v>6.9580897798335289E-2</v>
      </c>
      <c r="F37" s="48">
        <v>3.0790109739373489E-2</v>
      </c>
      <c r="G37" s="49">
        <v>2.7916144168113156E-2</v>
      </c>
      <c r="H37" s="50">
        <v>3.3542946033756384E-2</v>
      </c>
    </row>
    <row r="38" spans="1:8" ht="15" hidden="1" customHeight="1" x14ac:dyDescent="0.25">
      <c r="A38" s="45" t="s">
        <v>23</v>
      </c>
      <c r="B38" s="59" t="s">
        <v>2</v>
      </c>
      <c r="C38" s="53">
        <v>5.2396929883700601E-2</v>
      </c>
      <c r="D38" s="53">
        <v>4.6618574609062394E-2</v>
      </c>
      <c r="E38" s="53">
        <v>5.7294069053745435E-2</v>
      </c>
      <c r="F38" s="48">
        <v>2.6815449873813308E-2</v>
      </c>
      <c r="G38" s="49">
        <v>2.1405934869802506E-2</v>
      </c>
      <c r="H38" s="50">
        <v>3.1996969578490672E-2</v>
      </c>
    </row>
    <row r="39" spans="1:8" ht="15" hidden="1" customHeight="1" x14ac:dyDescent="0.25">
      <c r="A39" s="45" t="s">
        <v>24</v>
      </c>
      <c r="B39" s="59" t="s">
        <v>2</v>
      </c>
      <c r="C39" s="53">
        <v>4.271821687589656E-2</v>
      </c>
      <c r="D39" s="53">
        <v>4.4060365393440819E-2</v>
      </c>
      <c r="E39" s="53">
        <v>4.1580749938525674E-2</v>
      </c>
      <c r="F39" s="48">
        <v>3.0050242241130676E-2</v>
      </c>
      <c r="G39" s="49">
        <v>2.8788053173735399E-2</v>
      </c>
      <c r="H39" s="50">
        <v>3.1259233716131291E-2</v>
      </c>
    </row>
    <row r="40" spans="1:8" ht="15" hidden="1" customHeight="1" x14ac:dyDescent="0.25">
      <c r="A40" s="45" t="s">
        <v>25</v>
      </c>
      <c r="B40" s="59" t="s">
        <v>2</v>
      </c>
      <c r="C40" s="53">
        <v>3.4162568625694084E-2</v>
      </c>
      <c r="D40" s="53">
        <v>3.4144223074326505E-2</v>
      </c>
      <c r="E40" s="53">
        <v>3.4178116426742698E-2</v>
      </c>
      <c r="F40" s="48">
        <v>2.9473080117501434E-2</v>
      </c>
      <c r="G40" s="49">
        <v>2.7455765506664113E-2</v>
      </c>
      <c r="H40" s="50">
        <v>3.1405370793992228E-2</v>
      </c>
    </row>
    <row r="41" spans="1:8" ht="15" hidden="1" customHeight="1" x14ac:dyDescent="0.25">
      <c r="A41" s="45" t="s">
        <v>26</v>
      </c>
      <c r="B41" s="59" t="s">
        <v>2</v>
      </c>
      <c r="C41" s="53">
        <v>3.1959935034487921E-2</v>
      </c>
      <c r="D41" s="53">
        <v>2.6528383037309273E-2</v>
      </c>
      <c r="E41" s="53">
        <v>3.6563159442697092E-2</v>
      </c>
      <c r="F41" s="48">
        <v>2.7662205309302263E-2</v>
      </c>
      <c r="G41" s="49">
        <v>2.2502010810868684E-2</v>
      </c>
      <c r="H41" s="50">
        <v>3.2604912641434093E-2</v>
      </c>
    </row>
    <row r="42" spans="1:8" ht="15" hidden="1" customHeight="1" x14ac:dyDescent="0.25">
      <c r="A42" s="54" t="s">
        <v>27</v>
      </c>
      <c r="B42" s="61" t="s">
        <v>2</v>
      </c>
      <c r="C42" s="53">
        <v>3.1674601773067843E-2</v>
      </c>
      <c r="D42" s="53">
        <v>3.4737788296335066E-2</v>
      </c>
      <c r="E42" s="53">
        <v>2.9078560166888725E-2</v>
      </c>
      <c r="F42" s="56">
        <v>4.0834629465517754E-2</v>
      </c>
      <c r="G42" s="57">
        <v>4.2307996001129534E-2</v>
      </c>
      <c r="H42" s="58">
        <v>3.9423361037419426E-2</v>
      </c>
    </row>
    <row r="43" spans="1:8" ht="17.25" x14ac:dyDescent="0.25">
      <c r="A43" s="214" t="s">
        <v>59</v>
      </c>
      <c r="B43" s="215"/>
      <c r="C43" s="215"/>
      <c r="D43" s="215"/>
      <c r="E43" s="215"/>
      <c r="F43" s="215"/>
      <c r="G43" s="215"/>
      <c r="H43" s="216"/>
    </row>
    <row r="44" spans="1:8" ht="15" x14ac:dyDescent="0.25">
      <c r="A44" s="185"/>
      <c r="B44" s="186"/>
      <c r="C44" s="185" t="s">
        <v>5</v>
      </c>
      <c r="D44" s="189"/>
      <c r="E44" s="186"/>
      <c r="F44" s="185" t="s">
        <v>0</v>
      </c>
      <c r="G44" s="189"/>
      <c r="H44" s="186"/>
    </row>
    <row r="45" spans="1:8" ht="15" x14ac:dyDescent="0.25">
      <c r="A45" s="187"/>
      <c r="B45" s="188"/>
      <c r="C45" s="105" t="s">
        <v>4</v>
      </c>
      <c r="D45" s="106" t="s">
        <v>1</v>
      </c>
      <c r="E45" s="107" t="s">
        <v>3</v>
      </c>
      <c r="F45" s="106" t="s">
        <v>4</v>
      </c>
      <c r="G45" s="106" t="s">
        <v>1</v>
      </c>
      <c r="H45" s="107" t="s">
        <v>3</v>
      </c>
    </row>
    <row r="46" spans="1:8" s="101" customFormat="1" ht="15" x14ac:dyDescent="0.25">
      <c r="A46" s="109" t="s">
        <v>46</v>
      </c>
      <c r="B46" s="110" t="s">
        <v>6</v>
      </c>
      <c r="C46" s="135">
        <v>2626108</v>
      </c>
      <c r="D46" s="111"/>
      <c r="E46" s="112"/>
      <c r="F46" s="135">
        <v>18810046</v>
      </c>
      <c r="G46" s="111"/>
      <c r="H46" s="112"/>
    </row>
    <row r="47" spans="1:8" ht="15" customHeight="1" x14ac:dyDescent="0.25">
      <c r="A47" s="174" t="s">
        <v>47</v>
      </c>
      <c r="B47" s="62" t="s">
        <v>6</v>
      </c>
      <c r="C47" s="136">
        <v>195587</v>
      </c>
      <c r="D47" s="64"/>
      <c r="E47" s="65"/>
      <c r="F47" s="141">
        <v>1342710</v>
      </c>
      <c r="G47" s="67"/>
      <c r="H47" s="108"/>
    </row>
    <row r="48" spans="1:8" ht="15" customHeight="1" x14ac:dyDescent="0.25">
      <c r="A48" s="205" t="s">
        <v>28</v>
      </c>
      <c r="B48" s="62" t="s">
        <v>2</v>
      </c>
      <c r="C48" s="63">
        <v>7.44778965678487E-2</v>
      </c>
      <c r="D48" s="64"/>
      <c r="E48" s="65"/>
      <c r="F48" s="63">
        <v>7.1382600552917314E-2</v>
      </c>
      <c r="G48" s="67"/>
      <c r="H48" s="68"/>
    </row>
    <row r="49" spans="1:9" ht="15" customHeight="1" x14ac:dyDescent="0.25">
      <c r="A49" s="134" t="s">
        <v>60</v>
      </c>
      <c r="B49" s="62" t="s">
        <v>6</v>
      </c>
      <c r="C49" s="137">
        <v>99101</v>
      </c>
      <c r="D49" s="138"/>
      <c r="E49" s="139"/>
      <c r="F49" s="136">
        <v>591679</v>
      </c>
      <c r="G49" s="67"/>
      <c r="H49" s="108"/>
    </row>
    <row r="50" spans="1:9" ht="15" customHeight="1" x14ac:dyDescent="0.25">
      <c r="A50" s="134"/>
      <c r="B50" s="62" t="s">
        <v>2</v>
      </c>
      <c r="C50" s="63">
        <v>3.7736833367096857E-2</v>
      </c>
      <c r="D50" s="64"/>
      <c r="E50" s="65"/>
      <c r="F50" s="63">
        <v>3.1455478630940087E-2</v>
      </c>
      <c r="G50" s="67"/>
      <c r="H50" s="108"/>
    </row>
    <row r="51" spans="1:9" ht="15" customHeight="1" x14ac:dyDescent="0.25">
      <c r="A51" s="174" t="s">
        <v>58</v>
      </c>
      <c r="B51" s="62" t="s">
        <v>6</v>
      </c>
      <c r="C51" s="136">
        <v>41220</v>
      </c>
      <c r="D51" s="136"/>
      <c r="E51" s="140"/>
      <c r="F51" s="141">
        <v>412869</v>
      </c>
      <c r="G51" s="69"/>
      <c r="H51" s="68"/>
    </row>
    <row r="52" spans="1:9" ht="15" customHeight="1" x14ac:dyDescent="0.25">
      <c r="A52" s="175"/>
      <c r="B52" s="14" t="s">
        <v>2</v>
      </c>
      <c r="C52" s="142">
        <v>1.5696231838142224E-2</v>
      </c>
      <c r="D52" s="70"/>
      <c r="E52" s="71"/>
      <c r="F52" s="142">
        <v>2.1949388108886071E-2</v>
      </c>
      <c r="G52" s="72"/>
      <c r="H52" s="73"/>
    </row>
    <row r="53" spans="1:9" ht="17.25" x14ac:dyDescent="0.25">
      <c r="A53" s="182" t="s">
        <v>29</v>
      </c>
      <c r="B53" s="183"/>
      <c r="C53" s="183"/>
      <c r="D53" s="183"/>
      <c r="E53" s="183"/>
      <c r="F53" s="183"/>
      <c r="G53" s="183"/>
      <c r="H53" s="184"/>
    </row>
    <row r="54" spans="1:9" ht="15" x14ac:dyDescent="0.25">
      <c r="A54" s="185"/>
      <c r="B54" s="186"/>
      <c r="C54" s="185" t="s">
        <v>5</v>
      </c>
      <c r="D54" s="189"/>
      <c r="E54" s="186"/>
      <c r="F54" s="185" t="s">
        <v>0</v>
      </c>
      <c r="G54" s="189"/>
      <c r="H54" s="186"/>
    </row>
    <row r="55" spans="1:9" ht="15" x14ac:dyDescent="0.25">
      <c r="A55" s="187"/>
      <c r="B55" s="188"/>
      <c r="C55" s="5" t="s">
        <v>4</v>
      </c>
      <c r="D55" s="6" t="s">
        <v>1</v>
      </c>
      <c r="E55" s="7" t="s">
        <v>3</v>
      </c>
      <c r="F55" s="6" t="s">
        <v>4</v>
      </c>
      <c r="G55" s="6" t="s">
        <v>1</v>
      </c>
      <c r="H55" s="7" t="s">
        <v>3</v>
      </c>
    </row>
    <row r="56" spans="1:9" ht="27.75" customHeight="1" x14ac:dyDescent="0.2">
      <c r="A56" s="104" t="s">
        <v>45</v>
      </c>
      <c r="B56" s="8" t="s">
        <v>2</v>
      </c>
      <c r="C56" s="74">
        <v>0.14943487366007027</v>
      </c>
      <c r="D56" s="75"/>
      <c r="E56" s="76"/>
      <c r="F56" s="77">
        <v>0.1291352156686158</v>
      </c>
      <c r="G56" s="78"/>
      <c r="H56" s="76"/>
    </row>
    <row r="57" spans="1:9" ht="15" customHeight="1" x14ac:dyDescent="0.2">
      <c r="A57" s="103" t="s">
        <v>42</v>
      </c>
      <c r="B57" s="8" t="s">
        <v>2</v>
      </c>
      <c r="C57" s="80">
        <v>0.11899658396331837</v>
      </c>
      <c r="D57" s="81"/>
      <c r="E57" s="82"/>
      <c r="F57" s="83">
        <v>0.11200927415301096</v>
      </c>
      <c r="G57" s="84"/>
      <c r="H57" s="82"/>
    </row>
    <row r="58" spans="1:9" ht="15" customHeight="1" x14ac:dyDescent="0.2">
      <c r="A58" s="79" t="s">
        <v>30</v>
      </c>
      <c r="B58" s="8" t="s">
        <v>2</v>
      </c>
      <c r="C58" s="80">
        <v>0.16955857974665725</v>
      </c>
      <c r="D58" s="81"/>
      <c r="E58" s="82"/>
      <c r="F58" s="83">
        <v>0.14760687228503586</v>
      </c>
      <c r="G58" s="84"/>
      <c r="H58" s="82"/>
      <c r="I58" s="85" t="s">
        <v>31</v>
      </c>
    </row>
    <row r="59" spans="1:9" ht="15" customHeight="1" x14ac:dyDescent="0.2">
      <c r="A59" s="103" t="s">
        <v>44</v>
      </c>
      <c r="B59" s="8" t="s">
        <v>2</v>
      </c>
      <c r="C59" s="80">
        <v>0.20403302635757384</v>
      </c>
      <c r="D59" s="81"/>
      <c r="E59" s="82"/>
      <c r="F59" s="83">
        <v>0.15130290532912472</v>
      </c>
      <c r="G59" s="84"/>
      <c r="H59" s="82"/>
      <c r="I59" s="85"/>
    </row>
    <row r="60" spans="1:9" ht="15" customHeight="1" x14ac:dyDescent="0.2">
      <c r="A60" s="79" t="s">
        <v>32</v>
      </c>
      <c r="B60" s="8" t="s">
        <v>2</v>
      </c>
      <c r="C60" s="80">
        <v>0.15238194299979196</v>
      </c>
      <c r="D60" s="81"/>
      <c r="E60" s="82"/>
      <c r="F60" s="83">
        <v>0.12858077684714728</v>
      </c>
      <c r="G60" s="84"/>
      <c r="H60" s="82"/>
      <c r="I60" s="85" t="s">
        <v>33</v>
      </c>
    </row>
    <row r="61" spans="1:9" ht="15" customHeight="1" x14ac:dyDescent="0.2">
      <c r="A61" s="79" t="s">
        <v>34</v>
      </c>
      <c r="B61" s="8" t="s">
        <v>2</v>
      </c>
      <c r="C61" s="80">
        <v>9.5842966756629788E-2</v>
      </c>
      <c r="D61" s="81"/>
      <c r="E61" s="82"/>
      <c r="F61" s="83">
        <v>7.4538004898261317E-2</v>
      </c>
      <c r="G61" s="84"/>
      <c r="H61" s="82"/>
      <c r="I61" s="85"/>
    </row>
    <row r="62" spans="1:9" ht="15" customHeight="1" x14ac:dyDescent="0.25">
      <c r="A62" s="79" t="s">
        <v>35</v>
      </c>
      <c r="B62" s="8" t="s">
        <v>2</v>
      </c>
      <c r="C62" s="47">
        <v>0.20674568451197201</v>
      </c>
      <c r="D62" s="67"/>
      <c r="E62" s="68"/>
      <c r="F62" s="47">
        <v>0.16649851120899672</v>
      </c>
      <c r="G62" s="67"/>
      <c r="H62" s="68"/>
      <c r="I62" s="85"/>
    </row>
    <row r="63" spans="1:9" ht="15" customHeight="1" x14ac:dyDescent="0.25">
      <c r="A63" s="79" t="s">
        <v>36</v>
      </c>
      <c r="B63" s="8" t="s">
        <v>2</v>
      </c>
      <c r="C63" s="47">
        <v>0.12381228076150257</v>
      </c>
      <c r="D63" s="67"/>
      <c r="E63" s="68"/>
      <c r="F63" s="47">
        <v>9.9521891185975472E-2</v>
      </c>
      <c r="G63" s="67"/>
      <c r="H63" s="68"/>
      <c r="I63" s="85"/>
    </row>
    <row r="64" spans="1:9" ht="15" customHeight="1" x14ac:dyDescent="0.25">
      <c r="A64" s="103" t="s">
        <v>43</v>
      </c>
      <c r="B64" s="114" t="s">
        <v>2</v>
      </c>
      <c r="C64" s="115">
        <v>0.1182825742758685</v>
      </c>
      <c r="D64" s="116"/>
      <c r="E64" s="117"/>
      <c r="F64" s="115">
        <v>8.4192485474328296E-2</v>
      </c>
      <c r="G64" s="116"/>
      <c r="H64" s="117"/>
      <c r="I64" s="85"/>
    </row>
    <row r="65" spans="1:10" ht="24.75" customHeight="1" x14ac:dyDescent="0.25">
      <c r="A65" s="103" t="s">
        <v>66</v>
      </c>
      <c r="B65" s="114" t="s">
        <v>2</v>
      </c>
      <c r="C65" s="115">
        <v>0.3016304347826087</v>
      </c>
      <c r="D65" s="116"/>
      <c r="E65" s="117"/>
      <c r="F65" s="115">
        <v>0.2764314058956916</v>
      </c>
      <c r="G65" s="116"/>
      <c r="H65" s="117"/>
      <c r="I65" s="85"/>
    </row>
    <row r="66" spans="1:10" ht="29.25" customHeight="1" x14ac:dyDescent="0.25">
      <c r="A66" s="113" t="s">
        <v>48</v>
      </c>
      <c r="B66" s="114" t="s">
        <v>2</v>
      </c>
      <c r="C66" s="118">
        <v>0.14009729873286306</v>
      </c>
      <c r="D66" s="119">
        <v>0.14111387674466705</v>
      </c>
      <c r="E66" s="120">
        <v>0.13878116343490304</v>
      </c>
      <c r="F66" s="118">
        <v>0.12577853277836357</v>
      </c>
      <c r="G66" s="119">
        <v>0.12480400971721449</v>
      </c>
      <c r="H66" s="120">
        <v>0.12705920172909677</v>
      </c>
      <c r="I66" s="85"/>
    </row>
    <row r="67" spans="1:10" ht="17.25" x14ac:dyDescent="0.25">
      <c r="A67" s="182" t="s">
        <v>37</v>
      </c>
      <c r="B67" s="183"/>
      <c r="C67" s="183"/>
      <c r="D67" s="183"/>
      <c r="E67" s="183"/>
      <c r="F67" s="183"/>
      <c r="G67" s="183"/>
      <c r="H67" s="184"/>
    </row>
    <row r="68" spans="1:10" ht="15" x14ac:dyDescent="0.25">
      <c r="A68" s="185"/>
      <c r="B68" s="186"/>
      <c r="C68" s="185" t="s">
        <v>5</v>
      </c>
      <c r="D68" s="189"/>
      <c r="E68" s="186"/>
      <c r="F68" s="185" t="s">
        <v>0</v>
      </c>
      <c r="G68" s="189"/>
      <c r="H68" s="186"/>
    </row>
    <row r="69" spans="1:10" ht="15" x14ac:dyDescent="0.25">
      <c r="A69" s="187"/>
      <c r="B69" s="188"/>
      <c r="C69" s="2" t="s">
        <v>4</v>
      </c>
      <c r="D69" s="3" t="s">
        <v>1</v>
      </c>
      <c r="E69" s="4" t="s">
        <v>3</v>
      </c>
      <c r="F69" s="3" t="s">
        <v>4</v>
      </c>
      <c r="G69" s="3" t="s">
        <v>1</v>
      </c>
      <c r="H69" s="4" t="s">
        <v>3</v>
      </c>
    </row>
    <row r="70" spans="1:10" ht="17.25" x14ac:dyDescent="0.25">
      <c r="A70" s="190" t="s">
        <v>38</v>
      </c>
      <c r="B70" s="191"/>
      <c r="C70" s="86">
        <v>76.45</v>
      </c>
      <c r="D70" s="86">
        <v>70.61</v>
      </c>
      <c r="E70" s="87">
        <v>83.04</v>
      </c>
      <c r="F70" s="88">
        <v>69.069999999999993</v>
      </c>
      <c r="G70" s="89">
        <v>62.37</v>
      </c>
      <c r="H70" s="87">
        <v>76.33</v>
      </c>
    </row>
    <row r="71" spans="1:10" ht="17.25" x14ac:dyDescent="0.25">
      <c r="A71" s="190" t="s">
        <v>39</v>
      </c>
      <c r="B71" s="204"/>
      <c r="C71" s="90">
        <v>67.55</v>
      </c>
      <c r="D71" s="90">
        <v>60.69</v>
      </c>
      <c r="E71" s="102">
        <v>75.45</v>
      </c>
      <c r="F71" s="91">
        <v>57.72</v>
      </c>
      <c r="G71" s="92">
        <v>49.68</v>
      </c>
      <c r="H71" s="102">
        <v>66.55</v>
      </c>
      <c r="J71" s="132"/>
    </row>
    <row r="72" spans="1:10" ht="17.25" x14ac:dyDescent="0.25">
      <c r="A72" s="190" t="s">
        <v>40</v>
      </c>
      <c r="B72" s="204"/>
      <c r="C72" s="86">
        <v>11.21</v>
      </c>
      <c r="D72" s="86">
        <v>10.65</v>
      </c>
      <c r="E72" s="93">
        <v>11.76</v>
      </c>
      <c r="F72" s="88">
        <v>16.54</v>
      </c>
      <c r="G72" s="89">
        <v>18.940000000000001</v>
      </c>
      <c r="H72" s="93">
        <v>14.41</v>
      </c>
    </row>
    <row r="73" spans="1:10" ht="17.25" x14ac:dyDescent="0.25">
      <c r="A73" s="182" t="s">
        <v>51</v>
      </c>
      <c r="B73" s="183"/>
      <c r="C73" s="183"/>
      <c r="D73" s="183"/>
      <c r="E73" s="183"/>
      <c r="F73" s="183"/>
      <c r="G73" s="183"/>
      <c r="H73" s="184"/>
    </row>
    <row r="74" spans="1:10" ht="15" x14ac:dyDescent="0.25">
      <c r="A74" s="185"/>
      <c r="B74" s="186"/>
      <c r="C74" s="185" t="s">
        <v>5</v>
      </c>
      <c r="D74" s="189"/>
      <c r="E74" s="186"/>
      <c r="F74" s="185" t="s">
        <v>0</v>
      </c>
      <c r="G74" s="189"/>
      <c r="H74" s="186"/>
    </row>
    <row r="75" spans="1:10" ht="15" x14ac:dyDescent="0.25">
      <c r="A75" s="187"/>
      <c r="B75" s="188"/>
      <c r="C75" s="121" t="s">
        <v>4</v>
      </c>
      <c r="D75" s="3" t="s">
        <v>1</v>
      </c>
      <c r="E75" s="122" t="s">
        <v>3</v>
      </c>
      <c r="F75" s="3" t="s">
        <v>4</v>
      </c>
      <c r="G75" s="3" t="s">
        <v>1</v>
      </c>
      <c r="H75" s="122" t="s">
        <v>3</v>
      </c>
    </row>
    <row r="76" spans="1:10" ht="15" x14ac:dyDescent="0.25">
      <c r="A76" s="190" t="s">
        <v>4</v>
      </c>
      <c r="B76" s="191"/>
      <c r="C76" s="86">
        <v>18.355680132644892</v>
      </c>
      <c r="D76" s="86"/>
      <c r="E76" s="87"/>
      <c r="F76" s="88">
        <v>25.2</v>
      </c>
      <c r="G76" s="89"/>
      <c r="H76" s="87"/>
    </row>
    <row r="77" spans="1:10" ht="15" x14ac:dyDescent="0.25">
      <c r="A77" s="123" t="s">
        <v>0</v>
      </c>
      <c r="B77" s="124"/>
      <c r="C77" s="88">
        <v>15.888979268705429</v>
      </c>
      <c r="D77" s="89"/>
      <c r="E77" s="93"/>
      <c r="F77" s="88">
        <v>22.3</v>
      </c>
      <c r="G77" s="89"/>
      <c r="H77" s="93"/>
    </row>
    <row r="78" spans="1:10" ht="15" x14ac:dyDescent="0.25">
      <c r="A78" s="190" t="s">
        <v>50</v>
      </c>
      <c r="B78" s="191"/>
      <c r="C78" s="88">
        <v>23.657511797851203</v>
      </c>
      <c r="D78" s="89"/>
      <c r="E78" s="93"/>
      <c r="F78" s="88">
        <v>36.5</v>
      </c>
      <c r="G78" s="89"/>
      <c r="H78" s="93"/>
    </row>
    <row r="79" spans="1:10" ht="15" x14ac:dyDescent="0.25">
      <c r="A79" s="190" t="s">
        <v>49</v>
      </c>
      <c r="B79" s="191"/>
      <c r="C79" s="86">
        <v>41.97717590057141</v>
      </c>
      <c r="D79" s="86"/>
      <c r="E79" s="93"/>
      <c r="F79" s="88">
        <v>57</v>
      </c>
      <c r="G79" s="89"/>
      <c r="H79" s="93"/>
    </row>
    <row r="80" spans="1:10" ht="15" x14ac:dyDescent="0.25">
      <c r="A80" s="125"/>
      <c r="B80" s="125"/>
      <c r="C80" s="126"/>
      <c r="D80" s="126"/>
      <c r="E80" s="127"/>
      <c r="F80" s="126"/>
      <c r="G80" s="126"/>
      <c r="H80" s="127"/>
    </row>
    <row r="81" spans="1:8" ht="15" x14ac:dyDescent="0.25">
      <c r="A81" s="155" t="s">
        <v>52</v>
      </c>
      <c r="B81" s="156"/>
      <c r="C81" s="157"/>
      <c r="D81" s="157"/>
      <c r="E81" s="158"/>
      <c r="F81" s="157"/>
      <c r="G81" s="157"/>
      <c r="H81" s="159"/>
    </row>
    <row r="82" spans="1:8" ht="27" customHeight="1" x14ac:dyDescent="0.25">
      <c r="A82" s="192" t="s">
        <v>53</v>
      </c>
      <c r="B82" s="193"/>
      <c r="C82" s="193"/>
      <c r="D82" s="193"/>
      <c r="E82" s="193"/>
      <c r="F82" s="193"/>
      <c r="G82" s="193"/>
      <c r="H82" s="194"/>
    </row>
    <row r="83" spans="1:8" ht="30" customHeight="1" x14ac:dyDescent="0.25">
      <c r="A83" s="192" t="s">
        <v>56</v>
      </c>
      <c r="B83" s="193"/>
      <c r="C83" s="193"/>
      <c r="D83" s="193"/>
      <c r="E83" s="193"/>
      <c r="F83" s="193"/>
      <c r="G83" s="193"/>
      <c r="H83" s="194"/>
    </row>
    <row r="84" spans="1:8" ht="60.75" customHeight="1" x14ac:dyDescent="0.25">
      <c r="A84" s="192" t="s">
        <v>54</v>
      </c>
      <c r="B84" s="193"/>
      <c r="C84" s="193"/>
      <c r="D84" s="193"/>
      <c r="E84" s="193"/>
      <c r="F84" s="193"/>
      <c r="G84" s="193"/>
      <c r="H84" s="194"/>
    </row>
    <row r="85" spans="1:8" ht="30.95" customHeight="1" x14ac:dyDescent="0.25">
      <c r="A85" s="195" t="s">
        <v>55</v>
      </c>
      <c r="B85" s="196"/>
      <c r="C85" s="196"/>
      <c r="D85" s="196"/>
      <c r="E85" s="196"/>
      <c r="F85" s="196"/>
      <c r="G85" s="196"/>
      <c r="H85" s="197"/>
    </row>
    <row r="86" spans="1:8" ht="13.9" customHeight="1" x14ac:dyDescent="0.25">
      <c r="A86" s="133"/>
      <c r="B86" s="133"/>
      <c r="C86" s="133"/>
      <c r="D86" s="133"/>
      <c r="E86" s="133"/>
      <c r="F86" s="133"/>
      <c r="G86" s="133"/>
      <c r="H86" s="133"/>
    </row>
    <row r="87" spans="1:8" ht="13.9" customHeight="1" x14ac:dyDescent="0.25">
      <c r="A87" s="201" t="s">
        <v>63</v>
      </c>
      <c r="B87" s="202"/>
      <c r="C87" s="202"/>
      <c r="D87" s="202"/>
      <c r="E87" s="202"/>
      <c r="F87" s="202"/>
      <c r="G87" s="202"/>
      <c r="H87" s="203"/>
    </row>
    <row r="88" spans="1:8" ht="15" x14ac:dyDescent="0.25">
      <c r="A88" s="198" t="s">
        <v>57</v>
      </c>
      <c r="B88" s="199"/>
      <c r="C88" s="199"/>
      <c r="D88" s="199"/>
      <c r="E88" s="199"/>
      <c r="F88" s="199"/>
      <c r="G88" s="199"/>
      <c r="H88" s="200"/>
    </row>
    <row r="89" spans="1:8" ht="30" customHeight="1" x14ac:dyDescent="0.25">
      <c r="A89" s="176" t="s">
        <v>64</v>
      </c>
      <c r="B89" s="177"/>
      <c r="C89" s="177"/>
      <c r="D89" s="177"/>
      <c r="E89" s="177"/>
      <c r="F89" s="177"/>
      <c r="G89" s="177"/>
      <c r="H89" s="178"/>
    </row>
    <row r="90" spans="1:8" ht="28.15" customHeight="1" x14ac:dyDescent="0.25">
      <c r="A90" s="179" t="s">
        <v>65</v>
      </c>
      <c r="B90" s="180"/>
      <c r="C90" s="180"/>
      <c r="D90" s="180"/>
      <c r="E90" s="180"/>
      <c r="F90" s="180"/>
      <c r="G90" s="180"/>
      <c r="H90" s="181"/>
    </row>
  </sheetData>
  <mergeCells count="46">
    <mergeCell ref="A6:A7"/>
    <mergeCell ref="A1:H1"/>
    <mergeCell ref="A3:H3"/>
    <mergeCell ref="A4:B5"/>
    <mergeCell ref="C4:E4"/>
    <mergeCell ref="F4:H4"/>
    <mergeCell ref="A47:A48"/>
    <mergeCell ref="A8:A9"/>
    <mergeCell ref="A10:A11"/>
    <mergeCell ref="A12:A13"/>
    <mergeCell ref="A19:A20"/>
    <mergeCell ref="A21:A22"/>
    <mergeCell ref="A23:A24"/>
    <mergeCell ref="A25:A26"/>
    <mergeCell ref="A32:B32"/>
    <mergeCell ref="A43:H43"/>
    <mergeCell ref="A44:B45"/>
    <mergeCell ref="C44:E44"/>
    <mergeCell ref="F44:H44"/>
    <mergeCell ref="A72:B72"/>
    <mergeCell ref="A53:H53"/>
    <mergeCell ref="A54:B55"/>
    <mergeCell ref="C54:E54"/>
    <mergeCell ref="F54:H54"/>
    <mergeCell ref="A67:H67"/>
    <mergeCell ref="A68:B69"/>
    <mergeCell ref="C68:E68"/>
    <mergeCell ref="F68:H68"/>
    <mergeCell ref="A70:B70"/>
    <mergeCell ref="A71:B71"/>
    <mergeCell ref="A51:A52"/>
    <mergeCell ref="A89:H89"/>
    <mergeCell ref="A90:H90"/>
    <mergeCell ref="A73:H73"/>
    <mergeCell ref="A74:B75"/>
    <mergeCell ref="C74:E74"/>
    <mergeCell ref="F74:H74"/>
    <mergeCell ref="A76:B76"/>
    <mergeCell ref="A78:B78"/>
    <mergeCell ref="A79:B79"/>
    <mergeCell ref="A82:H82"/>
    <mergeCell ref="A83:H83"/>
    <mergeCell ref="A84:H84"/>
    <mergeCell ref="A85:H85"/>
    <mergeCell ref="A88:H88"/>
    <mergeCell ref="A87:H87"/>
  </mergeCells>
  <pageMargins left="0.70866141732283472" right="0.70866141732283472" top="0.82677165354330717" bottom="0.19685039370078741" header="0.51181102362204722" footer="0.19685039370078741"/>
  <pageSetup paperSize="9" scale="72" fitToHeight="2" orientation="landscape" r:id="rId1"/>
  <rowBreaks count="1" manualBreakCount="1">
    <brk id="31" max="7" man="1"/>
  </rowBreaks>
  <ignoredErrors>
    <ignoredError sqref="D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PERSONAS MIGRANTES</vt:lpstr>
      <vt:lpstr>'PERSONAS MIGRANTES'!Área_de_impresión</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sectores de atención social</dc:title>
  <dc:subject>indicadores sociales</dc:subject>
  <dc:creator>Comunidad de Madrid. Consejería de Políticas Sociales y Familia. S.G.T. Área de Investigación y documentación</dc:creator>
  <cp:keywords>sistema de información; Datos estadísticos; Comunidad de Madrid; indicadores sociales; indicadores de atención social; indicadores de familia; sectores de atención social; indicadores de personas mayores; indicadores de mujeres; indicadores de infancia; indicadores de adolescencia; indicadores de personas con discapaciad;  indicadores de personas migrantes; España;</cp:keywords>
  <dc:description>Los indicadores de sectores de atención social tienen como objetivo ofrecer un sistema de información basado en los datos estadísticos disponibles sobre los principales colectivos de atención social en la Comunidad de Madrid: familia, infancia y adolescencia, mujer, personas mayores, personas con discapacidad y personas migrantes</dc:description>
  <cp:lastModifiedBy>Madrid Digital</cp:lastModifiedBy>
  <cp:lastPrinted>2020-02-10T13:29:00Z</cp:lastPrinted>
  <dcterms:created xsi:type="dcterms:W3CDTF">2016-04-15T11:12:54Z</dcterms:created>
  <dcterms:modified xsi:type="dcterms:W3CDTF">2025-04-30T13:54:10Z</dcterms:modified>
  <cp:contentStatus>actualizado</cp:contentStatus>
</cp:coreProperties>
</file>