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o\sso\GBUEN024\GRP\DBASE\ESTUDIOS E INFORMES\Indicadores de Atención Social\Indicadores\2023\Sectores\Mayores\"/>
    </mc:Choice>
  </mc:AlternateContent>
  <bookViews>
    <workbookView xWindow="480" yWindow="380" windowWidth="15480" windowHeight="4610"/>
  </bookViews>
  <sheets>
    <sheet name="PERSONAS MAYORES" sheetId="10" r:id="rId1"/>
  </sheets>
  <definedNames>
    <definedName name="_xlnm.Print_Area" localSheetId="0">'PERSONAS MAYORES'!$A$1:$H$78</definedName>
  </definedNames>
  <calcPr calcId="162913"/>
</workbook>
</file>

<file path=xl/calcChain.xml><?xml version="1.0" encoding="utf-8"?>
<calcChain xmlns="http://schemas.openxmlformats.org/spreadsheetml/2006/main">
  <c r="D22" i="10" l="1"/>
  <c r="E22" i="10"/>
  <c r="F22" i="10"/>
  <c r="G22" i="10"/>
  <c r="H22" i="10"/>
  <c r="C22" i="10"/>
  <c r="H24" i="10" l="1"/>
  <c r="G24" i="10"/>
  <c r="F24" i="10"/>
  <c r="E24" i="10"/>
  <c r="D24" i="10"/>
  <c r="C24" i="10"/>
  <c r="C9" i="10"/>
  <c r="C13" i="10"/>
  <c r="H49" i="10" l="1"/>
  <c r="G49" i="10"/>
  <c r="F49" i="10"/>
  <c r="E49" i="10"/>
  <c r="D49" i="10"/>
  <c r="C49" i="10"/>
  <c r="H47" i="10"/>
  <c r="G47" i="10"/>
  <c r="F47" i="10"/>
  <c r="E47" i="10"/>
  <c r="D47" i="10"/>
  <c r="C47" i="10"/>
  <c r="H45" i="10"/>
  <c r="G45" i="10"/>
  <c r="F45" i="10"/>
  <c r="E45" i="10"/>
  <c r="D45" i="10"/>
  <c r="C45" i="10"/>
  <c r="H43" i="10"/>
  <c r="G43" i="10"/>
  <c r="F43" i="10"/>
  <c r="E43" i="10"/>
  <c r="D43" i="10"/>
  <c r="C43" i="10"/>
  <c r="H41" i="10"/>
  <c r="G41" i="10"/>
  <c r="F41" i="10"/>
  <c r="E41" i="10"/>
  <c r="D41" i="10"/>
  <c r="C41" i="10"/>
  <c r="H19" i="10"/>
  <c r="G19" i="10"/>
  <c r="F19" i="10"/>
  <c r="E19" i="10"/>
  <c r="D19" i="10"/>
  <c r="C19" i="10"/>
  <c r="H17" i="10"/>
  <c r="G17" i="10"/>
  <c r="F17" i="10"/>
  <c r="E17" i="10"/>
  <c r="D17" i="10"/>
  <c r="C17" i="10"/>
  <c r="H15" i="10"/>
  <c r="G15" i="10"/>
  <c r="F15" i="10"/>
  <c r="E15" i="10"/>
  <c r="D15" i="10"/>
  <c r="C15" i="10"/>
  <c r="H13" i="10"/>
  <c r="G13" i="10"/>
  <c r="F13" i="10"/>
  <c r="E13" i="10"/>
  <c r="D13" i="10"/>
  <c r="H11" i="10"/>
  <c r="G11" i="10"/>
  <c r="F11" i="10"/>
  <c r="E11" i="10"/>
  <c r="D11" i="10"/>
  <c r="C11" i="10"/>
  <c r="H9" i="10"/>
  <c r="G9" i="10"/>
  <c r="F9" i="10"/>
  <c r="E9" i="10"/>
  <c r="D9" i="10"/>
  <c r="H7" i="10"/>
  <c r="G7" i="10"/>
  <c r="E7" i="10"/>
  <c r="D7" i="10"/>
  <c r="F7" i="10" l="1"/>
  <c r="C7" i="10"/>
</calcChain>
</file>

<file path=xl/sharedStrings.xml><?xml version="1.0" encoding="utf-8"?>
<sst xmlns="http://schemas.openxmlformats.org/spreadsheetml/2006/main" count="133" uniqueCount="55">
  <si>
    <t>España</t>
  </si>
  <si>
    <t>Mujeres</t>
  </si>
  <si>
    <t>%</t>
  </si>
  <si>
    <t>Hombres</t>
  </si>
  <si>
    <t>Total</t>
  </si>
  <si>
    <t>Comunidad de Madrid</t>
  </si>
  <si>
    <t>Abs.</t>
  </si>
  <si>
    <r>
      <t>1. POBLACIÓN</t>
    </r>
    <r>
      <rPr>
        <b/>
        <vertAlign val="superscript"/>
        <sz val="11"/>
        <color indexed="8"/>
        <rFont val="Calibri"/>
        <family val="2"/>
      </rPr>
      <t xml:space="preserve"> (1)</t>
    </r>
  </si>
  <si>
    <t>GLOSARIO DE TÉRMINOS</t>
  </si>
  <si>
    <t>Población de 65 años y más</t>
  </si>
  <si>
    <t xml:space="preserve">     Población 65-74 años</t>
  </si>
  <si>
    <t xml:space="preserve">     Población 75-84 años</t>
  </si>
  <si>
    <t xml:space="preserve">     Población 85-89 años</t>
  </si>
  <si>
    <t xml:space="preserve">     Población 90-94 años</t>
  </si>
  <si>
    <t xml:space="preserve">     Población 95-99 años</t>
  </si>
  <si>
    <t xml:space="preserve">     Población 100 años y más</t>
  </si>
  <si>
    <t>Población de mayores de 64 años respecto a la población total</t>
  </si>
  <si>
    <t>Población de mayores de 64 años con discapacidad</t>
  </si>
  <si>
    <t>Población extranjera de 65 años y más</t>
  </si>
  <si>
    <r>
      <t xml:space="preserve">Tasa de dependencia de mayores de 64 años </t>
    </r>
    <r>
      <rPr>
        <vertAlign val="superscript"/>
        <sz val="11"/>
        <rFont val="Calibri"/>
        <family val="2"/>
        <scheme val="minor"/>
      </rPr>
      <t>(a)</t>
    </r>
  </si>
  <si>
    <r>
      <t>2. MORTALIDAD</t>
    </r>
    <r>
      <rPr>
        <b/>
        <vertAlign val="superscript"/>
        <sz val="11"/>
        <color indexed="8"/>
        <rFont val="Calibri"/>
        <family val="2"/>
      </rPr>
      <t xml:space="preserve"> (2)</t>
    </r>
  </si>
  <si>
    <r>
      <t xml:space="preserve">Tasa de mortalidad </t>
    </r>
    <r>
      <rPr>
        <vertAlign val="superscript"/>
        <sz val="11"/>
        <rFont val="Calibri"/>
        <family val="2"/>
        <scheme val="minor"/>
      </rPr>
      <t>(b)</t>
    </r>
  </si>
  <si>
    <r>
      <t xml:space="preserve">Esperanza de vida a los 65 años </t>
    </r>
    <r>
      <rPr>
        <vertAlign val="superscript"/>
        <sz val="11"/>
        <rFont val="Calibri"/>
        <family val="2"/>
        <scheme val="minor"/>
      </rPr>
      <t>(c)</t>
    </r>
  </si>
  <si>
    <r>
      <t>3. SALUD</t>
    </r>
    <r>
      <rPr>
        <b/>
        <vertAlign val="superscript"/>
        <sz val="11"/>
        <color indexed="8"/>
        <rFont val="Calibri"/>
        <family val="2"/>
      </rPr>
      <t xml:space="preserve"> (3)</t>
    </r>
  </si>
  <si>
    <t>Población de más de 65 años con valoración positiva de su estado de salud</t>
  </si>
  <si>
    <t>Población mayor de 64 años residente en hogares</t>
  </si>
  <si>
    <t xml:space="preserve">     Mayores de 64 años que viven en hogares unipersonales</t>
  </si>
  <si>
    <t xml:space="preserve">     Mayores de 64 años que viven en hogares monoparentales</t>
  </si>
  <si>
    <t xml:space="preserve">     Mayores de 64 años que vive en pareja sin hijos</t>
  </si>
  <si>
    <t xml:space="preserve">     Mayores de 64 años que vive en pareja con hijos</t>
  </si>
  <si>
    <t xml:space="preserve">     Mayores de 64 años: otros</t>
  </si>
  <si>
    <t>Pensiones contributivas de jubilación</t>
  </si>
  <si>
    <t>Pensiones no contributivas de jubilación (*)</t>
  </si>
  <si>
    <t>Importe medio mensual de la pensión</t>
  </si>
  <si>
    <t xml:space="preserve">     Pensión contributiva</t>
  </si>
  <si>
    <t>Uso de productos TIC</t>
  </si>
  <si>
    <t>(a) Tasa de dependencia de mayores de 64 años: Cociente entre la población mayor de 64 años entre la población de 16 a 64 años</t>
  </si>
  <si>
    <t>(b) Tasa de mortalidad: Cociente entre nº de fallecidos y la población</t>
  </si>
  <si>
    <t>(c) Esperanza de vida a los 65 años: Nº medio de años que le quedan por vivir a un individuo de 65 años</t>
  </si>
  <si>
    <t>(d) Años de vida saludable a los 65 años: El número de años que se espera vivir sin limitación de actividad si se mantienen las actuales tasas de mortalidad y de limitaciones de actividad</t>
  </si>
  <si>
    <r>
      <t>5. PENSIONES</t>
    </r>
    <r>
      <rPr>
        <b/>
        <vertAlign val="superscript"/>
        <sz val="11"/>
        <color indexed="8"/>
        <rFont val="Calibri"/>
        <family val="2"/>
      </rPr>
      <t xml:space="preserve"> (5)</t>
    </r>
  </si>
  <si>
    <t>PERSONAS MAYORES</t>
  </si>
  <si>
    <t>Personas que han utilizado Internet en los últimos 3 meses</t>
  </si>
  <si>
    <t>Personas que han comprado a través de Internet en los últimos 3 meses</t>
  </si>
  <si>
    <t>Personas que han utilizado Internet al menos una vez por semana en los últimos 3 meses</t>
  </si>
  <si>
    <r>
      <t xml:space="preserve">6. USO DE LAS TECNOLOGÍAS </t>
    </r>
    <r>
      <rPr>
        <b/>
        <vertAlign val="superscript"/>
        <sz val="11"/>
        <color indexed="8"/>
        <rFont val="Calibri"/>
        <family val="2"/>
      </rPr>
      <t>(6)</t>
    </r>
    <r>
      <rPr>
        <vertAlign val="superscript"/>
        <sz val="11"/>
        <color indexed="8"/>
        <rFont val="Calibri"/>
        <family val="2"/>
      </rPr>
      <t xml:space="preserve"> </t>
    </r>
    <r>
      <rPr>
        <b/>
        <sz val="11"/>
        <color indexed="8"/>
        <rFont val="Calibri"/>
        <family val="2"/>
      </rPr>
      <t>(personas de 65 a 74 años)</t>
    </r>
  </si>
  <si>
    <r>
      <t>4. ESTRUCTURA DE HOGARES</t>
    </r>
    <r>
      <rPr>
        <b/>
        <vertAlign val="superscript"/>
        <sz val="11"/>
        <color indexed="8"/>
        <rFont val="Calibri"/>
        <family val="2"/>
      </rPr>
      <t xml:space="preserve"> (4)</t>
    </r>
    <r>
      <rPr>
        <vertAlign val="superscript"/>
        <sz val="11"/>
        <color indexed="8"/>
        <rFont val="Calibri"/>
        <family val="2"/>
      </rPr>
      <t xml:space="preserve"> </t>
    </r>
    <r>
      <rPr>
        <b/>
        <sz val="11"/>
        <color indexed="8"/>
        <rFont val="Calibri"/>
        <family val="2"/>
      </rPr>
      <t>(miles de personas)</t>
    </r>
  </si>
  <si>
    <t xml:space="preserve">     Pensión no contributiva</t>
  </si>
  <si>
    <t>(4) Fuente: Encuesta Continua de Hogares. INE. 2020</t>
  </si>
  <si>
    <r>
      <t>Años de vida saludable a los 65 años</t>
    </r>
    <r>
      <rPr>
        <vertAlign val="superscript"/>
        <sz val="11"/>
        <color theme="1"/>
        <rFont val="Calibri"/>
        <family val="2"/>
        <scheme val="minor"/>
      </rPr>
      <t>(d)*</t>
    </r>
  </si>
  <si>
    <t>(2) Fuente: Indicadores Demográficos Básicos.Definitivos 2021. INE 2022.</t>
  </si>
  <si>
    <t>(6) Fuente: Encuesta sobre Equipamiento y Uso de Tecnologías de Información y Comunicación en los hogares. INE 2022</t>
  </si>
  <si>
    <t xml:space="preserve">(5) Fuente: Pensiones no contributivas: Informe mensual de gestión de las PNC y de las Prestaciones Sociales y Económicas para personas con discapacidad. IMSERSO, junio 2023 (incluye paga extra).
                    Pensiones contributivas: Registro de Prestaciones Sociales Públicas (INSS), junio 2023.
     (*) Incluye las pensiones no contributivas por jubilación y las de jubilación procedente de la invalidez.    </t>
  </si>
  <si>
    <t xml:space="preserve">(3) Fuente: Indicadores  Claves del Sistema Nacional de Salud. Ministerio de Sanidad, Consumo y Bienestar Social 2020 </t>
  </si>
  <si>
    <t>(1) Fuentes: Estadística Continua de Población.Datos provisionales 01/07/2023.INE 2023
                      Discapacidad: Comunidad de Madrid: Base de datos de reconocimiento de la discapacidad. Consejería de Familia, Juventud y Política Social. Dic. 2022
                                                España: Base estatal de datos de personas con valoración del grado de discapacidad. Ministerio de Derechos Sociales y Agenda 2030. IMSERSO. Dic. 2020.
                      Tasa de dependencia: Indicadores demográficos básicos. Indicadores de estructura de la población. INE.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</si>
</sst>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00\ _€_-;\-* #,##0.00\ _€_-;_-* &quot;-&quot;??\ _€_-;_-@_-"/>
    <numFmt numFmtId="165" formatCode="#,##0.0"/>
    <numFmt numFmtId="166" formatCode="_(* #,##0.00_);_(* \(#,##0.00\);_(* &quot;-&quot;??_);_(@_)"/>
  </numFmts>
  <fonts count="17" x14ac:knownFonts="1">
    <font>
      <sz val="11"/>
      <color theme="1"/>
      <name val="Calibri"/>
      <family val="2"/>
      <scheme val="minor"/>
    </font>
    <font>
      <b/>
      <vertAlign val="superscript"/>
      <sz val="11"/>
      <color indexed="8"/>
      <name val="Calibri"/>
      <family val="2"/>
    </font>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b/>
      <sz val="11"/>
      <name val="Calibri"/>
      <family val="2"/>
      <scheme val="minor"/>
    </font>
    <font>
      <sz val="11"/>
      <name val="Calibri"/>
      <family val="2"/>
      <scheme val="minor"/>
    </font>
    <font>
      <vertAlign val="superscript"/>
      <sz val="11"/>
      <color theme="1"/>
      <name val="Calibri"/>
      <family val="2"/>
      <scheme val="minor"/>
    </font>
    <font>
      <vertAlign val="superscript"/>
      <sz val="11"/>
      <name val="Calibri"/>
      <family val="2"/>
      <scheme val="minor"/>
    </font>
    <font>
      <vertAlign val="superscript"/>
      <sz val="11"/>
      <color indexed="8"/>
      <name val="Calibri"/>
      <family val="2"/>
    </font>
    <font>
      <sz val="11"/>
      <color indexed="8"/>
      <name val="Calibri"/>
      <family val="2"/>
      <scheme val="minor"/>
    </font>
    <font>
      <b/>
      <sz val="11"/>
      <color indexed="8"/>
      <name val="Calibri"/>
      <family val="2"/>
    </font>
    <font>
      <sz val="10"/>
      <name val="Arial"/>
      <family val="2"/>
    </font>
    <font>
      <sz val="10"/>
      <name val="Arial"/>
      <family val="2"/>
    </font>
    <font>
      <sz val="10"/>
      <color indexed="53"/>
      <name val="Arial"/>
      <family val="2"/>
    </font>
    <font>
      <sz val="10"/>
      <color rgb="FF00B05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indexed="46"/>
        <bgColor indexed="64"/>
      </patternFill>
    </fill>
  </fills>
  <borders count="12">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28">
    <xf numFmtId="0" fontId="0" fillId="0" borderId="0"/>
    <xf numFmtId="9" fontId="2" fillId="0" borderId="0" applyFont="0" applyFill="0" applyBorder="0" applyAlignment="0" applyProtection="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4" fillId="0" borderId="0"/>
    <xf numFmtId="44" fontId="13" fillId="0" borderId="0" applyFont="0" applyFill="0" applyBorder="0" applyAlignment="0" applyProtection="0"/>
    <xf numFmtId="0" fontId="15" fillId="6" borderId="0" applyNumberFormat="0" applyAlignment="0" applyProtection="0">
      <alignment vertical="top"/>
      <protection locked="0"/>
    </xf>
    <xf numFmtId="0" fontId="16" fillId="6" borderId="0" applyNumberFormat="0" applyFill="0" applyBorder="0" applyAlignment="0" applyProtection="0">
      <alignment vertical="top"/>
      <protection locked="0"/>
    </xf>
    <xf numFmtId="0" fontId="15" fillId="6" borderId="0" applyNumberFormat="0" applyBorder="0" applyAlignment="0" applyProtection="0">
      <alignment vertical="top"/>
      <protection locked="0"/>
    </xf>
    <xf numFmtId="0" fontId="15" fillId="6" borderId="0" applyNumberFormat="0" applyAlignment="0" applyProtection="0">
      <alignment vertical="top"/>
      <protection locked="0"/>
    </xf>
    <xf numFmtId="164" fontId="2" fillId="0" borderId="0" applyFont="0" applyFill="0" applyBorder="0" applyAlignment="0" applyProtection="0"/>
    <xf numFmtId="164" fontId="2" fillId="0" borderId="0" applyFont="0" applyFill="0" applyBorder="0" applyAlignment="0" applyProtection="0"/>
    <xf numFmtId="0" fontId="13" fillId="0" borderId="0"/>
    <xf numFmtId="0" fontId="2" fillId="0" borderId="0"/>
    <xf numFmtId="0" fontId="2" fillId="0" borderId="0"/>
    <xf numFmtId="0" fontId="14" fillId="0" borderId="0"/>
    <xf numFmtId="0" fontId="11" fillId="0" borderId="0"/>
    <xf numFmtId="0" fontId="13" fillId="0" borderId="0"/>
    <xf numFmtId="164" fontId="2" fillId="0" borderId="0" applyFont="0" applyFill="0" applyBorder="0" applyAlignment="0" applyProtection="0"/>
    <xf numFmtId="0" fontId="13" fillId="0" borderId="0"/>
    <xf numFmtId="0" fontId="14" fillId="0" borderId="0"/>
    <xf numFmtId="164" fontId="2"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4" fillId="0" borderId="0"/>
    <xf numFmtId="0" fontId="15" fillId="6" borderId="0" applyNumberFormat="0" applyAlignment="0" applyProtection="0">
      <alignment vertical="top"/>
      <protection locked="0"/>
    </xf>
    <xf numFmtId="0" fontId="16" fillId="6" borderId="0" applyNumberFormat="0" applyFill="0" applyBorder="0" applyAlignment="0" applyProtection="0">
      <alignment vertical="top"/>
      <protection locked="0"/>
    </xf>
    <xf numFmtId="0" fontId="15" fillId="6" borderId="0" applyNumberFormat="0" applyAlignment="0" applyProtection="0">
      <alignment vertical="top"/>
      <protection locked="0"/>
    </xf>
    <xf numFmtId="164" fontId="2" fillId="0" borderId="0" applyFont="0" applyFill="0" applyBorder="0" applyAlignment="0" applyProtection="0"/>
    <xf numFmtId="0" fontId="13" fillId="0" borderId="0"/>
    <xf numFmtId="0" fontId="2" fillId="0" borderId="0"/>
    <xf numFmtId="0" fontId="2" fillId="0" borderId="0"/>
    <xf numFmtId="0" fontId="14" fillId="0" borderId="0"/>
    <xf numFmtId="0" fontId="2" fillId="0" borderId="0"/>
    <xf numFmtId="0" fontId="13" fillId="0" borderId="0"/>
    <xf numFmtId="0" fontId="16" fillId="6" borderId="0" applyNumberFormat="0" applyFill="0" applyBorder="0" applyAlignment="0" applyProtection="0">
      <alignment vertical="top"/>
      <protection locked="0"/>
    </xf>
    <xf numFmtId="0" fontId="14" fillId="0" borderId="0"/>
    <xf numFmtId="0" fontId="13" fillId="0" borderId="0"/>
    <xf numFmtId="0" fontId="15" fillId="6" borderId="0" applyNumberFormat="0" applyAlignment="0" applyProtection="0">
      <alignment vertical="top"/>
      <protection locked="0"/>
    </xf>
    <xf numFmtId="0" fontId="13" fillId="0" borderId="0"/>
    <xf numFmtId="0" fontId="2" fillId="0" borderId="0"/>
    <xf numFmtId="0" fontId="13" fillId="0" borderId="0"/>
    <xf numFmtId="0" fontId="13" fillId="0" borderId="0"/>
    <xf numFmtId="0" fontId="13" fillId="0" borderId="0"/>
    <xf numFmtId="164" fontId="2" fillId="0" borderId="0" applyFont="0" applyFill="0" applyBorder="0" applyAlignment="0" applyProtection="0"/>
    <xf numFmtId="0" fontId="13" fillId="0" borderId="0"/>
    <xf numFmtId="166" fontId="13" fillId="0" borderId="0" applyFont="0" applyFill="0" applyBorder="0" applyAlignment="0" applyProtection="0"/>
    <xf numFmtId="164" fontId="2"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166" fontId="13" fillId="0" borderId="0" applyFont="0" applyFill="0" applyBorder="0" applyAlignment="0" applyProtection="0"/>
    <xf numFmtId="0" fontId="15" fillId="6" borderId="0" applyNumberFormat="0" applyAlignment="0" applyProtection="0">
      <alignment vertical="top"/>
      <protection locked="0"/>
    </xf>
    <xf numFmtId="0" fontId="15" fillId="6" borderId="0" applyNumberFormat="0" applyAlignment="0" applyProtection="0">
      <alignment vertical="top"/>
      <protection locked="0"/>
    </xf>
    <xf numFmtId="0" fontId="16" fillId="6" borderId="0" applyNumberFormat="0" applyFill="0" applyBorder="0" applyAlignment="0" applyProtection="0">
      <alignment vertical="top"/>
      <protection locked="0"/>
    </xf>
    <xf numFmtId="166" fontId="13"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0" fontId="15" fillId="6" borderId="0" applyNumberFormat="0" applyAlignment="0" applyProtection="0">
      <alignment vertical="top"/>
      <protection locked="0"/>
    </xf>
    <xf numFmtId="164" fontId="2" fillId="0" borderId="0" applyFont="0" applyFill="0" applyBorder="0" applyAlignment="0" applyProtection="0"/>
    <xf numFmtId="0" fontId="2" fillId="0" borderId="0"/>
    <xf numFmtId="0" fontId="2" fillId="0" borderId="0"/>
    <xf numFmtId="0" fontId="16" fillId="6" borderId="0" applyNumberFormat="0" applyFill="0" applyBorder="0" applyAlignment="0" applyProtection="0">
      <alignment vertical="top"/>
      <protection locked="0"/>
    </xf>
    <xf numFmtId="164" fontId="2" fillId="0" borderId="0" applyFont="0" applyFill="0" applyBorder="0" applyAlignment="0" applyProtection="0"/>
    <xf numFmtId="0" fontId="2" fillId="0" borderId="0"/>
    <xf numFmtId="0" fontId="2" fillId="0" borderId="0"/>
    <xf numFmtId="0" fontId="13" fillId="0" borderId="0"/>
    <xf numFmtId="0" fontId="13" fillId="0" borderId="0"/>
    <xf numFmtId="0" fontId="13" fillId="0" borderId="0"/>
    <xf numFmtId="166" fontId="13" fillId="0" borderId="0" applyFont="0" applyFill="0" applyBorder="0" applyAlignment="0" applyProtection="0"/>
    <xf numFmtId="0" fontId="15" fillId="6" borderId="0" applyNumberFormat="0" applyAlignment="0" applyProtection="0">
      <alignment vertical="top"/>
      <protection locked="0"/>
    </xf>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13" fillId="0" borderId="0"/>
    <xf numFmtId="164" fontId="2" fillId="0" borderId="0" applyFont="0" applyFill="0" applyBorder="0" applyAlignment="0" applyProtection="0"/>
    <xf numFmtId="0" fontId="13" fillId="0" borderId="0"/>
    <xf numFmtId="0" fontId="13" fillId="0" borderId="0"/>
    <xf numFmtId="164" fontId="2" fillId="0" borderId="0" applyFont="0" applyFill="0" applyBorder="0" applyAlignment="0" applyProtection="0"/>
    <xf numFmtId="0" fontId="13" fillId="0" borderId="0"/>
    <xf numFmtId="0" fontId="13" fillId="0" borderId="0"/>
    <xf numFmtId="164" fontId="2" fillId="0" borderId="0" applyFont="0" applyFill="0" applyBorder="0" applyAlignment="0" applyProtection="0"/>
    <xf numFmtId="0" fontId="13" fillId="0" borderId="0"/>
    <xf numFmtId="9" fontId="13" fillId="0" borderId="0" applyFont="0" applyFill="0" applyBorder="0" applyAlignment="0" applyProtection="0"/>
    <xf numFmtId="0" fontId="13" fillId="0" borderId="0"/>
  </cellStyleXfs>
  <cellXfs count="192">
    <xf numFmtId="0" fontId="0" fillId="0" borderId="0" xfId="0"/>
    <xf numFmtId="0" fontId="3" fillId="0" borderId="0" xfId="0" applyFont="1"/>
    <xf numFmtId="0" fontId="0" fillId="0" borderId="1" xfId="0" applyBorder="1"/>
    <xf numFmtId="0" fontId="0" fillId="0" borderId="2" xfId="0" applyBorder="1"/>
    <xf numFmtId="0" fontId="0" fillId="0" borderId="1" xfId="0" applyFill="1" applyBorder="1"/>
    <xf numFmtId="0" fontId="0" fillId="0" borderId="7" xfId="0" applyFill="1" applyBorder="1"/>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2" xfId="0" applyFont="1" applyFill="1" applyBorder="1" applyAlignment="1">
      <alignment horizontal="center"/>
    </xf>
    <xf numFmtId="0" fontId="0" fillId="0" borderId="5" xfId="0" applyBorder="1"/>
    <xf numFmtId="0" fontId="7" fillId="0" borderId="1" xfId="0" applyFont="1" applyBorder="1" applyAlignment="1"/>
    <xf numFmtId="3" fontId="7" fillId="0" borderId="4" xfId="0" applyNumberFormat="1" applyFont="1" applyFill="1" applyBorder="1"/>
    <xf numFmtId="0" fontId="7" fillId="0" borderId="7" xfId="0" applyFont="1" applyBorder="1" applyAlignment="1"/>
    <xf numFmtId="3" fontId="7" fillId="0" borderId="3" xfId="0" applyNumberFormat="1" applyFont="1" applyFill="1" applyBorder="1"/>
    <xf numFmtId="3" fontId="7" fillId="0" borderId="8" xfId="0" applyNumberFormat="1" applyFont="1" applyFill="1" applyBorder="1"/>
    <xf numFmtId="3" fontId="0" fillId="0" borderId="0" xfId="0" applyNumberFormat="1"/>
    <xf numFmtId="0" fontId="7" fillId="0" borderId="1" xfId="0" applyFont="1" applyBorder="1"/>
    <xf numFmtId="0" fontId="7" fillId="0" borderId="7" xfId="0" applyFont="1" applyBorder="1"/>
    <xf numFmtId="0" fontId="7" fillId="0" borderId="2" xfId="0" applyFont="1" applyBorder="1"/>
    <xf numFmtId="165" fontId="7" fillId="0" borderId="8" xfId="0" applyNumberFormat="1" applyFont="1" applyFill="1" applyBorder="1"/>
    <xf numFmtId="165" fontId="7" fillId="0" borderId="0" xfId="0" applyNumberFormat="1" applyFont="1" applyFill="1" applyBorder="1" applyAlignment="1"/>
    <xf numFmtId="165" fontId="7" fillId="0" borderId="7" xfId="0" applyNumberFormat="1" applyFont="1" applyFill="1" applyBorder="1" applyAlignment="1"/>
    <xf numFmtId="9" fontId="7" fillId="0" borderId="5" xfId="1" applyFont="1" applyFill="1" applyBorder="1"/>
    <xf numFmtId="10" fontId="7" fillId="0" borderId="6" xfId="1" applyNumberFormat="1" applyFont="1" applyFill="1" applyBorder="1"/>
    <xf numFmtId="10" fontId="7" fillId="0" borderId="2" xfId="1" applyNumberFormat="1" applyFont="1" applyFill="1" applyBorder="1"/>
    <xf numFmtId="10" fontId="7" fillId="0" borderId="8" xfId="1" applyNumberFormat="1" applyFont="1" applyFill="1" applyBorder="1"/>
    <xf numFmtId="10" fontId="7" fillId="0" borderId="5" xfId="1" applyNumberFormat="1" applyFont="1" applyFill="1" applyBorder="1"/>
    <xf numFmtId="10" fontId="7" fillId="0" borderId="0" xfId="1" applyNumberFormat="1" applyFont="1" applyFill="1" applyBorder="1"/>
    <xf numFmtId="10" fontId="7" fillId="0" borderId="7" xfId="1" applyNumberFormat="1" applyFont="1" applyFill="1" applyBorder="1"/>
    <xf numFmtId="165" fontId="7" fillId="0" borderId="11" xfId="0" applyNumberFormat="1" applyFont="1" applyFill="1" applyBorder="1"/>
    <xf numFmtId="3" fontId="7" fillId="0" borderId="4" xfId="0" applyNumberFormat="1" applyFont="1" applyFill="1" applyBorder="1" applyAlignment="1"/>
    <xf numFmtId="3" fontId="7" fillId="0" borderId="1" xfId="0" applyNumberFormat="1" applyFont="1" applyFill="1" applyBorder="1" applyAlignment="1"/>
    <xf numFmtId="9" fontId="7" fillId="0" borderId="6" xfId="1" applyFont="1" applyFill="1" applyBorder="1"/>
    <xf numFmtId="3" fontId="7" fillId="0" borderId="4" xfId="1" applyNumberFormat="1" applyFont="1" applyFill="1" applyBorder="1"/>
    <xf numFmtId="3" fontId="7" fillId="0" borderId="1" xfId="1" applyNumberFormat="1" applyFont="1" applyFill="1" applyBorder="1"/>
    <xf numFmtId="3" fontId="7" fillId="0" borderId="0" xfId="1" applyNumberFormat="1" applyFont="1" applyFill="1" applyBorder="1"/>
    <xf numFmtId="3" fontId="7" fillId="0" borderId="7" xfId="1" applyNumberFormat="1" applyFont="1" applyFill="1" applyBorder="1"/>
    <xf numFmtId="10" fontId="7" fillId="0" borderId="11" xfId="1" applyNumberFormat="1" applyFont="1" applyFill="1" applyBorder="1"/>
    <xf numFmtId="10" fontId="7" fillId="0" borderId="9" xfId="1" applyNumberFormat="1" applyFont="1" applyFill="1" applyBorder="1"/>
    <xf numFmtId="10" fontId="7" fillId="0" borderId="10" xfId="1" applyNumberFormat="1" applyFont="1" applyFill="1" applyBorder="1"/>
    <xf numFmtId="4" fontId="7" fillId="0" borderId="3" xfId="0" applyNumberFormat="1" applyFont="1" applyBorder="1"/>
    <xf numFmtId="4" fontId="7" fillId="0" borderId="4" xfId="0" applyNumberFormat="1" applyFont="1" applyBorder="1"/>
    <xf numFmtId="4" fontId="7" fillId="0" borderId="1" xfId="0" applyNumberFormat="1" applyFont="1" applyFill="1" applyBorder="1"/>
    <xf numFmtId="4" fontId="7" fillId="0" borderId="8" xfId="0" applyNumberFormat="1" applyFont="1" applyBorder="1"/>
    <xf numFmtId="4" fontId="7" fillId="0" borderId="0" xfId="0" applyNumberFormat="1" applyFont="1" applyBorder="1"/>
    <xf numFmtId="4" fontId="7" fillId="0" borderId="7" xfId="0" applyNumberFormat="1" applyFont="1" applyFill="1" applyBorder="1" applyAlignment="1">
      <alignment horizontal="right"/>
    </xf>
    <xf numFmtId="4" fontId="7" fillId="0" borderId="5" xfId="0" applyNumberFormat="1" applyFont="1" applyBorder="1"/>
    <xf numFmtId="4" fontId="7" fillId="0" borderId="6" xfId="0" applyNumberFormat="1" applyFont="1" applyBorder="1"/>
    <xf numFmtId="4" fontId="7" fillId="0" borderId="2" xfId="1" applyNumberFormat="1" applyFont="1" applyFill="1" applyBorder="1" applyAlignment="1">
      <alignment horizontal="right"/>
    </xf>
    <xf numFmtId="0" fontId="3" fillId="2" borderId="8" xfId="0" applyFont="1" applyFill="1" applyBorder="1"/>
    <xf numFmtId="0" fontId="3" fillId="2" borderId="0" xfId="0" applyFont="1" applyFill="1" applyBorder="1"/>
    <xf numFmtId="0" fontId="0" fillId="2" borderId="8" xfId="0" applyFill="1" applyBorder="1"/>
    <xf numFmtId="0" fontId="0" fillId="2" borderId="0" xfId="0" applyFill="1" applyBorder="1"/>
    <xf numFmtId="0" fontId="7" fillId="2" borderId="8" xfId="0" applyFont="1" applyFill="1" applyBorder="1"/>
    <xf numFmtId="0" fontId="7" fillId="2" borderId="0" xfId="0" applyFont="1" applyFill="1" applyBorder="1"/>
    <xf numFmtId="0" fontId="3" fillId="2" borderId="8" xfId="0" applyFont="1" applyFill="1" applyBorder="1" applyAlignment="1">
      <alignment vertical="center"/>
    </xf>
    <xf numFmtId="0" fontId="3" fillId="2" borderId="0" xfId="0" applyFont="1" applyFill="1" applyBorder="1" applyAlignment="1">
      <alignment vertical="center"/>
    </xf>
    <xf numFmtId="0" fontId="0" fillId="3" borderId="0" xfId="0" applyFill="1" applyBorder="1"/>
    <xf numFmtId="0" fontId="0" fillId="3" borderId="7" xfId="0" applyFill="1" applyBorder="1"/>
    <xf numFmtId="0" fontId="3" fillId="2" borderId="3" xfId="0" applyFont="1" applyFill="1" applyBorder="1"/>
    <xf numFmtId="0" fontId="3" fillId="2" borderId="4" xfId="0" applyFont="1" applyFill="1" applyBorder="1"/>
    <xf numFmtId="4" fontId="7" fillId="0" borderId="0" xfId="0" applyNumberFormat="1" applyFont="1" applyFill="1" applyBorder="1"/>
    <xf numFmtId="4" fontId="7" fillId="0" borderId="9" xfId="0" applyNumberFormat="1" applyFont="1" applyFill="1" applyBorder="1"/>
    <xf numFmtId="4" fontId="7" fillId="0" borderId="11" xfId="0" applyNumberFormat="1" applyFont="1" applyBorder="1"/>
    <xf numFmtId="4" fontId="7" fillId="0" borderId="9" xfId="0" applyNumberFormat="1" applyFont="1" applyBorder="1"/>
    <xf numFmtId="0" fontId="3" fillId="3" borderId="3" xfId="0" applyFont="1" applyFill="1" applyBorder="1"/>
    <xf numFmtId="0" fontId="0" fillId="3" borderId="4" xfId="0" applyFill="1" applyBorder="1"/>
    <xf numFmtId="0" fontId="0" fillId="3" borderId="1" xfId="0" applyFill="1" applyBorder="1"/>
    <xf numFmtId="0" fontId="0" fillId="3" borderId="8" xfId="0" applyFill="1" applyBorder="1"/>
    <xf numFmtId="4" fontId="7" fillId="0" borderId="10" xfId="0" applyNumberFormat="1" applyFont="1" applyFill="1" applyBorder="1"/>
    <xf numFmtId="4" fontId="7" fillId="0" borderId="3" xfId="0" applyNumberFormat="1" applyFont="1" applyFill="1" applyBorder="1"/>
    <xf numFmtId="0" fontId="0" fillId="0" borderId="0" xfId="0" applyAlignment="1">
      <alignment horizontal="right"/>
    </xf>
    <xf numFmtId="4" fontId="7" fillId="0" borderId="8" xfId="0" applyNumberFormat="1" applyFont="1" applyFill="1" applyBorder="1"/>
    <xf numFmtId="0" fontId="3" fillId="2" borderId="5" xfId="0" applyFont="1" applyFill="1" applyBorder="1" applyAlignment="1">
      <alignment vertical="center"/>
    </xf>
    <xf numFmtId="0" fontId="3" fillId="2" borderId="6" xfId="0" applyFont="1" applyFill="1" applyBorder="1" applyAlignment="1">
      <alignment vertical="center"/>
    </xf>
    <xf numFmtId="0" fontId="7" fillId="0" borderId="3" xfId="0" applyFont="1" applyBorder="1" applyAlignment="1">
      <alignment horizontal="left"/>
    </xf>
    <xf numFmtId="0" fontId="7" fillId="0" borderId="1" xfId="0" applyFont="1" applyBorder="1" applyAlignment="1">
      <alignment horizontal="left"/>
    </xf>
    <xf numFmtId="4" fontId="7" fillId="0" borderId="5" xfId="0" applyNumberFormat="1" applyFont="1" applyFill="1" applyBorder="1"/>
    <xf numFmtId="0" fontId="7" fillId="0" borderId="3" xfId="0" applyFont="1" applyBorder="1" applyAlignment="1">
      <alignment horizontal="justify" vertical="center"/>
    </xf>
    <xf numFmtId="0" fontId="7" fillId="0" borderId="4" xfId="0" applyFont="1" applyBorder="1" applyAlignment="1">
      <alignment horizontal="justify"/>
    </xf>
    <xf numFmtId="2" fontId="7" fillId="0" borderId="4" xfId="0" applyNumberFormat="1" applyFont="1" applyFill="1" applyBorder="1" applyAlignment="1"/>
    <xf numFmtId="2" fontId="5" fillId="0" borderId="4" xfId="0" applyNumberFormat="1" applyFont="1" applyFill="1" applyBorder="1" applyAlignment="1"/>
    <xf numFmtId="0" fontId="5" fillId="0" borderId="1" xfId="0" applyFont="1" applyBorder="1" applyAlignment="1"/>
    <xf numFmtId="0" fontId="7" fillId="0" borderId="8" xfId="0" applyFont="1" applyBorder="1" applyAlignment="1">
      <alignment horizontal="justify" vertical="center"/>
    </xf>
    <xf numFmtId="0" fontId="7" fillId="0" borderId="0" xfId="0" applyFont="1" applyBorder="1" applyAlignment="1">
      <alignment horizontal="justify"/>
    </xf>
    <xf numFmtId="2" fontId="7" fillId="0" borderId="8" xfId="0" applyNumberFormat="1" applyFont="1" applyFill="1" applyBorder="1" applyAlignment="1"/>
    <xf numFmtId="2" fontId="7" fillId="0" borderId="0" xfId="0" applyNumberFormat="1" applyFont="1" applyFill="1" applyBorder="1" applyAlignment="1"/>
    <xf numFmtId="0" fontId="7" fillId="0" borderId="5" xfId="0" applyFont="1" applyBorder="1" applyAlignment="1">
      <alignment horizontal="justify" vertical="center"/>
    </xf>
    <xf numFmtId="0" fontId="7" fillId="0" borderId="6" xfId="0" applyFont="1" applyBorder="1" applyAlignment="1">
      <alignment horizontal="justify"/>
    </xf>
    <xf numFmtId="2" fontId="7" fillId="0" borderId="5" xfId="0" applyNumberFormat="1" applyFont="1" applyFill="1" applyBorder="1" applyAlignment="1"/>
    <xf numFmtId="2" fontId="7" fillId="0" borderId="6" xfId="0" applyNumberFormat="1" applyFont="1" applyFill="1" applyBorder="1" applyAlignment="1"/>
    <xf numFmtId="0" fontId="7" fillId="0" borderId="2" xfId="0" applyFont="1" applyBorder="1" applyAlignment="1"/>
    <xf numFmtId="0" fontId="6" fillId="2" borderId="8" xfId="0" applyFont="1" applyFill="1" applyBorder="1" applyAlignment="1">
      <alignment horizontal="center"/>
    </xf>
    <xf numFmtId="0" fontId="6" fillId="2" borderId="0" xfId="0" applyFont="1" applyFill="1" applyBorder="1" applyAlignment="1">
      <alignment horizontal="center"/>
    </xf>
    <xf numFmtId="0" fontId="6" fillId="2" borderId="7" xfId="0" applyFont="1" applyFill="1" applyBorder="1" applyAlignment="1">
      <alignment horizontal="center"/>
    </xf>
    <xf numFmtId="4" fontId="7" fillId="0" borderId="6" xfId="0" applyNumberFormat="1" applyFont="1" applyFill="1" applyBorder="1"/>
    <xf numFmtId="2" fontId="0" fillId="0" borderId="3" xfId="0" applyNumberFormat="1" applyBorder="1"/>
    <xf numFmtId="2" fontId="0" fillId="0" borderId="8" xfId="0" applyNumberFormat="1" applyBorder="1"/>
    <xf numFmtId="2" fontId="0" fillId="0" borderId="6" xfId="0" applyNumberFormat="1" applyBorder="1"/>
    <xf numFmtId="2" fontId="7" fillId="0" borderId="8" xfId="0" applyNumberFormat="1" applyFont="1" applyFill="1" applyBorder="1" applyAlignment="1">
      <alignment vertical="center"/>
    </xf>
    <xf numFmtId="2" fontId="7" fillId="0" borderId="0" xfId="0" applyNumberFormat="1" applyFont="1" applyFill="1" applyBorder="1" applyAlignment="1">
      <alignment vertical="center"/>
    </xf>
    <xf numFmtId="0" fontId="7" fillId="0" borderId="7" xfId="0" applyFont="1" applyBorder="1" applyAlignment="1">
      <alignment vertical="center"/>
    </xf>
    <xf numFmtId="0" fontId="3" fillId="2" borderId="5" xfId="0" applyFont="1" applyFill="1" applyBorder="1" applyAlignment="1">
      <alignment horizontal="center"/>
    </xf>
    <xf numFmtId="0" fontId="3" fillId="2" borderId="2" xfId="0" applyFont="1" applyFill="1" applyBorder="1" applyAlignment="1">
      <alignment horizontal="center"/>
    </xf>
    <xf numFmtId="2" fontId="0" fillId="0" borderId="0" xfId="0" applyNumberFormat="1" applyBorder="1"/>
    <xf numFmtId="2" fontId="0" fillId="0" borderId="7" xfId="0" applyNumberFormat="1" applyBorder="1"/>
    <xf numFmtId="2" fontId="0" fillId="0" borderId="4" xfId="0" applyNumberFormat="1" applyBorder="1"/>
    <xf numFmtId="2" fontId="0" fillId="0" borderId="1" xfId="0" applyNumberFormat="1" applyBorder="1"/>
    <xf numFmtId="2" fontId="0" fillId="0" borderId="2" xfId="0" applyNumberFormat="1" applyBorder="1"/>
    <xf numFmtId="0" fontId="7" fillId="0" borderId="3" xfId="0" applyFont="1" applyBorder="1" applyAlignment="1">
      <alignment vertical="center" wrapText="1"/>
    </xf>
    <xf numFmtId="0" fontId="5" fillId="0" borderId="0" xfId="0" applyFont="1" applyAlignment="1">
      <alignment vertical="center"/>
    </xf>
    <xf numFmtId="4" fontId="7" fillId="0" borderId="4" xfId="0" applyNumberFormat="1" applyFont="1" applyFill="1" applyBorder="1"/>
    <xf numFmtId="2" fontId="0" fillId="0" borderId="0" xfId="0" applyNumberFormat="1"/>
    <xf numFmtId="0" fontId="7" fillId="0" borderId="11" xfId="0" applyFont="1" applyBorder="1"/>
    <xf numFmtId="0" fontId="7" fillId="0" borderId="10" xfId="0" applyFont="1" applyBorder="1"/>
    <xf numFmtId="165" fontId="7" fillId="0" borderId="9" xfId="0" applyNumberFormat="1" applyFont="1" applyFill="1" applyBorder="1" applyAlignment="1"/>
    <xf numFmtId="165" fontId="7" fillId="0" borderId="10" xfId="0" applyNumberFormat="1" applyFont="1" applyFill="1" applyBorder="1" applyAlignment="1"/>
    <xf numFmtId="0" fontId="3" fillId="2" borderId="5" xfId="0" applyFont="1" applyFill="1" applyBorder="1" applyAlignment="1">
      <alignment horizontal="center"/>
    </xf>
    <xf numFmtId="0" fontId="3" fillId="2" borderId="2" xfId="0" applyFont="1" applyFill="1" applyBorder="1" applyAlignment="1">
      <alignment horizontal="center"/>
    </xf>
    <xf numFmtId="3" fontId="0" fillId="0" borderId="11" xfId="0" applyNumberFormat="1" applyBorder="1"/>
    <xf numFmtId="3" fontId="0" fillId="0" borderId="9" xfId="0" applyNumberFormat="1" applyBorder="1"/>
    <xf numFmtId="3" fontId="0" fillId="0" borderId="10" xfId="0" applyNumberFormat="1" applyBorder="1"/>
    <xf numFmtId="0" fontId="0" fillId="0" borderId="11" xfId="0" applyFill="1" applyBorder="1" applyAlignment="1">
      <alignment vertical="center" wrapText="1"/>
    </xf>
    <xf numFmtId="0" fontId="0" fillId="0" borderId="10" xfId="0" applyFill="1" applyBorder="1"/>
    <xf numFmtId="4" fontId="0" fillId="0" borderId="0" xfId="0" applyNumberFormat="1"/>
    <xf numFmtId="10" fontId="0" fillId="0" borderId="0" xfId="1" applyNumberFormat="1" applyFont="1"/>
    <xf numFmtId="10" fontId="0" fillId="0" borderId="0" xfId="1" applyNumberFormat="1" applyFont="1" applyFill="1" applyBorder="1"/>
    <xf numFmtId="3" fontId="7" fillId="0" borderId="3" xfId="0" applyNumberFormat="1" applyFont="1" applyFill="1" applyBorder="1" applyAlignment="1"/>
    <xf numFmtId="3" fontId="0" fillId="3" borderId="3" xfId="0" applyNumberFormat="1" applyFill="1" applyBorder="1"/>
    <xf numFmtId="3" fontId="0" fillId="3" borderId="4" xfId="0" applyNumberFormat="1" applyFill="1" applyBorder="1"/>
    <xf numFmtId="3" fontId="0" fillId="3" borderId="1" xfId="0" applyNumberFormat="1" applyFill="1" applyBorder="1"/>
    <xf numFmtId="10" fontId="7" fillId="3" borderId="5" xfId="1" applyNumberFormat="1" applyFont="1" applyFill="1" applyBorder="1"/>
    <xf numFmtId="10" fontId="0" fillId="3" borderId="6" xfId="1" applyNumberFormat="1" applyFont="1" applyFill="1" applyBorder="1"/>
    <xf numFmtId="10" fontId="0" fillId="3" borderId="2" xfId="1" applyNumberFormat="1" applyFont="1" applyFill="1" applyBorder="1"/>
    <xf numFmtId="3" fontId="7" fillId="0" borderId="0" xfId="0" applyNumberFormat="1" applyFont="1" applyFill="1" applyBorder="1" applyAlignment="1"/>
    <xf numFmtId="3" fontId="7" fillId="0" borderId="7" xfId="0" applyNumberFormat="1" applyFont="1" applyFill="1" applyBorder="1" applyAlignment="1"/>
    <xf numFmtId="10" fontId="7" fillId="3" borderId="6" xfId="1" applyNumberFormat="1" applyFont="1" applyFill="1" applyBorder="1"/>
    <xf numFmtId="10" fontId="7" fillId="3" borderId="2" xfId="1" applyNumberFormat="1" applyFont="1" applyFill="1" applyBorder="1"/>
    <xf numFmtId="0" fontId="7" fillId="3" borderId="8" xfId="0" applyFont="1" applyFill="1" applyBorder="1" applyAlignment="1">
      <alignment vertical="center" wrapText="1"/>
    </xf>
    <xf numFmtId="0" fontId="7" fillId="3" borderId="5" xfId="0" applyFont="1" applyFill="1" applyBorder="1" applyAlignment="1">
      <alignment vertical="center" wrapText="1"/>
    </xf>
    <xf numFmtId="0" fontId="4" fillId="4" borderId="0" xfId="0" applyFont="1" applyFill="1" applyAlignment="1">
      <alignment horizontal="center"/>
    </xf>
    <xf numFmtId="0" fontId="3" fillId="5" borderId="11" xfId="0" applyFont="1" applyFill="1" applyBorder="1" applyAlignment="1">
      <alignment horizontal="center"/>
    </xf>
    <xf numFmtId="0" fontId="3" fillId="5" borderId="9" xfId="0" applyFont="1" applyFill="1" applyBorder="1" applyAlignment="1">
      <alignment horizontal="center"/>
    </xf>
    <xf numFmtId="0" fontId="3" fillId="5" borderId="4" xfId="0" applyFont="1" applyFill="1" applyBorder="1" applyAlignment="1">
      <alignment horizontal="center"/>
    </xf>
    <xf numFmtId="0" fontId="3" fillId="5" borderId="1"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1" xfId="0" applyFont="1" applyFill="1" applyBorder="1" applyAlignment="1">
      <alignment horizontal="center"/>
    </xf>
    <xf numFmtId="0" fontId="0" fillId="0" borderId="3" xfId="0" applyBorder="1" applyAlignment="1">
      <alignment vertical="center" wrapText="1"/>
    </xf>
    <xf numFmtId="0" fontId="0" fillId="0" borderId="5" xfId="0" applyBorder="1" applyAlignment="1">
      <alignment vertical="center" wrapText="1"/>
    </xf>
    <xf numFmtId="0" fontId="0" fillId="0" borderId="3" xfId="0" applyFill="1" applyBorder="1" applyAlignment="1">
      <alignment vertical="center" wrapText="1"/>
    </xf>
    <xf numFmtId="0" fontId="0" fillId="0" borderId="8" xfId="0" applyBorder="1" applyAlignment="1">
      <alignment vertical="center" wrapText="1"/>
    </xf>
    <xf numFmtId="0" fontId="0" fillId="0" borderId="8" xfId="0" applyFill="1" applyBorder="1" applyAlignment="1">
      <alignment vertical="center" wrapText="1"/>
    </xf>
    <xf numFmtId="0" fontId="7" fillId="0" borderId="3" xfId="0" applyFont="1" applyFill="1" applyBorder="1" applyAlignment="1">
      <alignment vertical="center" wrapText="1"/>
    </xf>
    <xf numFmtId="0" fontId="7" fillId="0" borderId="5" xfId="0" applyFont="1" applyFill="1" applyBorder="1" applyAlignment="1">
      <alignment vertical="center" wrapText="1"/>
    </xf>
    <xf numFmtId="0" fontId="7" fillId="0" borderId="11" xfId="0" applyFont="1" applyFill="1" applyBorder="1" applyAlignment="1">
      <alignment horizontal="left"/>
    </xf>
    <xf numFmtId="0" fontId="7" fillId="0" borderId="10" xfId="0" applyFont="1" applyFill="1" applyBorder="1" applyAlignment="1">
      <alignment horizontal="left"/>
    </xf>
    <xf numFmtId="0" fontId="3" fillId="5" borderId="10" xfId="0" applyFont="1" applyFill="1" applyBorder="1" applyAlignment="1">
      <alignment horizontal="center"/>
    </xf>
    <xf numFmtId="0" fontId="7" fillId="0" borderId="3" xfId="0" applyFont="1" applyBorder="1" applyAlignment="1">
      <alignment horizontal="left"/>
    </xf>
    <xf numFmtId="0" fontId="7" fillId="0" borderId="1" xfId="0" applyFont="1" applyBorder="1" applyAlignment="1">
      <alignment horizontal="left"/>
    </xf>
    <xf numFmtId="0" fontId="7" fillId="0" borderId="8" xfId="0" applyFont="1" applyBorder="1" applyAlignment="1">
      <alignment horizontal="left"/>
    </xf>
    <xf numFmtId="0" fontId="7" fillId="0" borderId="7" xfId="0" applyFont="1" applyBorder="1" applyAlignment="1">
      <alignment horizontal="left"/>
    </xf>
    <xf numFmtId="0" fontId="7" fillId="0" borderId="5" xfId="0" applyFont="1" applyBorder="1" applyAlignment="1">
      <alignment horizontal="left"/>
    </xf>
    <xf numFmtId="0" fontId="7" fillId="0" borderId="2" xfId="0" applyFont="1" applyBorder="1" applyAlignment="1">
      <alignment horizontal="left"/>
    </xf>
    <xf numFmtId="0" fontId="7" fillId="0" borderId="8" xfId="0" applyFont="1" applyBorder="1" applyAlignment="1">
      <alignment vertical="center" wrapText="1"/>
    </xf>
    <xf numFmtId="0" fontId="7" fillId="0" borderId="5" xfId="0" applyFont="1" applyBorder="1" applyAlignment="1">
      <alignment vertical="center" wrapText="1"/>
    </xf>
    <xf numFmtId="0" fontId="3" fillId="5" borderId="5" xfId="0" applyFont="1" applyFill="1" applyBorder="1" applyAlignment="1">
      <alignment horizontal="center"/>
    </xf>
    <xf numFmtId="0" fontId="3" fillId="5" borderId="6" xfId="0" applyFont="1" applyFill="1" applyBorder="1" applyAlignment="1">
      <alignment horizontal="center"/>
    </xf>
    <xf numFmtId="0" fontId="3" fillId="5" borderId="2" xfId="0" applyFont="1" applyFill="1" applyBorder="1" applyAlignment="1">
      <alignment horizontal="center"/>
    </xf>
    <xf numFmtId="0" fontId="7" fillId="0" borderId="3" xfId="0" applyFont="1" applyBorder="1" applyAlignment="1">
      <alignment vertical="center" wrapText="1"/>
    </xf>
    <xf numFmtId="0" fontId="7" fillId="3" borderId="8" xfId="0" applyFont="1" applyFill="1" applyBorder="1" applyAlignment="1"/>
    <xf numFmtId="0" fontId="7" fillId="3" borderId="0" xfId="0" applyFont="1" applyFill="1" applyBorder="1" applyAlignment="1"/>
    <xf numFmtId="0" fontId="7" fillId="3" borderId="7" xfId="0" applyFont="1" applyFill="1" applyBorder="1" applyAlignment="1"/>
    <xf numFmtId="0" fontId="7" fillId="3" borderId="8" xfId="0" applyFont="1" applyFill="1" applyBorder="1" applyAlignment="1">
      <alignment wrapText="1"/>
    </xf>
    <xf numFmtId="0" fontId="7" fillId="3" borderId="5" xfId="0" applyFont="1" applyFill="1" applyBorder="1" applyAlignment="1">
      <alignment wrapText="1"/>
    </xf>
    <xf numFmtId="0" fontId="7" fillId="3" borderId="6" xfId="0" applyFont="1" applyFill="1" applyBorder="1" applyAlignment="1"/>
    <xf numFmtId="0" fontId="7" fillId="3" borderId="2" xfId="0" applyFont="1" applyFill="1" applyBorder="1" applyAlignment="1"/>
    <xf numFmtId="0" fontId="3" fillId="2" borderId="8" xfId="0" applyFont="1" applyFill="1" applyBorder="1" applyAlignment="1">
      <alignment horizontal="center"/>
    </xf>
    <xf numFmtId="0" fontId="3" fillId="2" borderId="0" xfId="0" applyFont="1" applyFill="1" applyBorder="1" applyAlignment="1">
      <alignment horizontal="center"/>
    </xf>
    <xf numFmtId="0" fontId="3" fillId="2" borderId="7" xfId="0" applyFont="1" applyFill="1" applyBorder="1" applyAlignment="1">
      <alignment horizontal="center"/>
    </xf>
    <xf numFmtId="0" fontId="0" fillId="3" borderId="5" xfId="0" applyFill="1" applyBorder="1" applyAlignment="1">
      <alignment horizontal="left" wrapText="1"/>
    </xf>
    <xf numFmtId="0" fontId="0" fillId="3" borderId="6" xfId="0" applyFill="1" applyBorder="1" applyAlignment="1">
      <alignment horizontal="left" wrapText="1"/>
    </xf>
    <xf numFmtId="0" fontId="0" fillId="3" borderId="2" xfId="0" applyFill="1" applyBorder="1" applyAlignment="1">
      <alignment horizontal="left" wrapText="1"/>
    </xf>
    <xf numFmtId="0" fontId="7" fillId="3" borderId="3" xfId="0" applyFont="1" applyFill="1" applyBorder="1" applyAlignment="1">
      <alignment wrapText="1"/>
    </xf>
    <xf numFmtId="0" fontId="7" fillId="3" borderId="4" xfId="0" applyFont="1" applyFill="1" applyBorder="1" applyAlignment="1"/>
    <xf numFmtId="0" fontId="7" fillId="3" borderId="1" xfId="0" applyFont="1" applyFill="1" applyBorder="1" applyAlignment="1"/>
    <xf numFmtId="0" fontId="0" fillId="3" borderId="8" xfId="0" applyFill="1" applyBorder="1" applyAlignment="1">
      <alignment wrapText="1"/>
    </xf>
    <xf numFmtId="0" fontId="0" fillId="3" borderId="0" xfId="0" applyFill="1" applyBorder="1" applyAlignment="1"/>
    <xf numFmtId="0" fontId="0" fillId="3" borderId="7" xfId="0" applyFill="1" applyBorder="1" applyAlignment="1"/>
    <xf numFmtId="0" fontId="0" fillId="3" borderId="8" xfId="0" applyFill="1" applyBorder="1" applyAlignment="1">
      <alignment horizontal="left" wrapText="1"/>
    </xf>
    <xf numFmtId="0" fontId="0" fillId="3" borderId="0" xfId="0" applyFill="1" applyBorder="1" applyAlignment="1">
      <alignment horizontal="left" wrapText="1"/>
    </xf>
    <xf numFmtId="0" fontId="0" fillId="3" borderId="7" xfId="0" applyFill="1" applyBorder="1" applyAlignment="1">
      <alignment horizontal="left" wrapText="1"/>
    </xf>
  </cellXfs>
  <cellStyles count="128">
    <cellStyle name="Euro" xfId="26"/>
    <cellStyle name="Hipervínculo 2" xfId="27"/>
    <cellStyle name="Hipervínculo 2 2" xfId="28"/>
    <cellStyle name="Hipervínculo 2 2 2" xfId="89"/>
    <cellStyle name="Hipervínculo 2 2 2 2" xfId="90"/>
    <cellStyle name="Hipervínculo 2 2 3" xfId="104"/>
    <cellStyle name="Hipervínculo 2 3" xfId="50"/>
    <cellStyle name="Hipervínculo 2 4" xfId="59"/>
    <cellStyle name="Hipervínculo 2 4 2" xfId="88"/>
    <cellStyle name="Hipervínculo 3" xfId="29"/>
    <cellStyle name="Hipervínculo 4" xfId="49"/>
    <cellStyle name="Hipervínculo 4 2" xfId="100"/>
    <cellStyle name="Hipervínculo 4 3" xfId="112"/>
    <cellStyle name="Hipervínculo 5" xfId="62"/>
    <cellStyle name="Hipervínculo visitado" xfId="51" builtinId="9" customBuiltin="1"/>
    <cellStyle name="Hipervínculo visitado 2" xfId="30"/>
    <cellStyle name="Millares 2 2" xfId="31"/>
    <cellStyle name="Millares 2 3" xfId="39"/>
    <cellStyle name="Millares 2 4" xfId="42"/>
    <cellStyle name="Millares 2 5" xfId="71"/>
    <cellStyle name="Millares 2 6" xfId="116"/>
    <cellStyle name="Millares 2 7" xfId="118"/>
    <cellStyle name="Millares 2 8" xfId="121"/>
    <cellStyle name="Millares 2 9" xfId="124"/>
    <cellStyle name="Millares 3" xfId="24"/>
    <cellStyle name="Millares 3 2" xfId="32"/>
    <cellStyle name="Millares 3 2 2" xfId="47"/>
    <cellStyle name="Millares 3 2 2 2" xfId="92"/>
    <cellStyle name="Millares 3 2 2 2 2" xfId="98"/>
    <cellStyle name="Millares 3 2 2 3" xfId="111"/>
    <cellStyle name="Millares 3 2 3" xfId="70"/>
    <cellStyle name="Millares 3 2 4" xfId="76"/>
    <cellStyle name="Millares 3 2 4 2" xfId="105"/>
    <cellStyle name="Millares 3 3" xfId="52"/>
    <cellStyle name="Millares 3 3 2" xfId="87"/>
    <cellStyle name="Millares 3 3 2 2" xfId="101"/>
    <cellStyle name="Millares 3 3 3" xfId="113"/>
    <cellStyle name="Millares 3 4" xfId="68"/>
    <cellStyle name="Millares 3 4 2" xfId="91"/>
    <cellStyle name="Normal" xfId="0" builtinId="0"/>
    <cellStyle name="Normal 10" xfId="9"/>
    <cellStyle name="Normal 10 2" xfId="127"/>
    <cellStyle name="Normal 11" xfId="13"/>
    <cellStyle name="Normal 12" xfId="3"/>
    <cellStyle name="Normal 13" xfId="7"/>
    <cellStyle name="Normal 14" xfId="11"/>
    <cellStyle name="Normal 15" xfId="15"/>
    <cellStyle name="Normal 16" xfId="16"/>
    <cellStyle name="Normal 17" xfId="17"/>
    <cellStyle name="Normal 19" xfId="18"/>
    <cellStyle name="Normal 2" xfId="2"/>
    <cellStyle name="Normal 2 10" xfId="119"/>
    <cellStyle name="Normal 2 11" xfId="122"/>
    <cellStyle name="Normal 2 12" xfId="125"/>
    <cellStyle name="Normal 2 2" xfId="25"/>
    <cellStyle name="Normal 2 2 2" xfId="33"/>
    <cellStyle name="Normal 2 2 3" xfId="53"/>
    <cellStyle name="Normal 2 2 4" xfId="66"/>
    <cellStyle name="Normal 2 3" xfId="40"/>
    <cellStyle name="Normal 2 4" xfId="43"/>
    <cellStyle name="Normal 2 5" xfId="37"/>
    <cellStyle name="Normal 2 6" xfId="48"/>
    <cellStyle name="Normal 2 6 2" xfId="72"/>
    <cellStyle name="Normal 2 6 3" xfId="77"/>
    <cellStyle name="Normal 2 7" xfId="69"/>
    <cellStyle name="Normal 2 7 2" xfId="78"/>
    <cellStyle name="Normal 2 8" xfId="86"/>
    <cellStyle name="Normal 2 9" xfId="110"/>
    <cellStyle name="Normal 20" xfId="19"/>
    <cellStyle name="Normal 21" xfId="20"/>
    <cellStyle name="Normal 22" xfId="21"/>
    <cellStyle name="Normal 23" xfId="22"/>
    <cellStyle name="Normal 24" xfId="23"/>
    <cellStyle name="Normal 25" xfId="84"/>
    <cellStyle name="Normal 26" xfId="117"/>
    <cellStyle name="Normal 27" xfId="120"/>
    <cellStyle name="Normal 28" xfId="123"/>
    <cellStyle name="Normal 3" xfId="4"/>
    <cellStyle name="Normal 3 2" xfId="34"/>
    <cellStyle name="Normal 3 2 2" xfId="38"/>
    <cellStyle name="Normal 3 2 2 2" xfId="93"/>
    <cellStyle name="Normal 3 2 2 2 2" xfId="95"/>
    <cellStyle name="Normal 3 2 2 3" xfId="108"/>
    <cellStyle name="Normal 3 2 3" xfId="58"/>
    <cellStyle name="Normal 3 2 4" xfId="61"/>
    <cellStyle name="Normal 3 2 4 2" xfId="106"/>
    <cellStyle name="Normal 3 3" xfId="54"/>
    <cellStyle name="Normal 3 3 2" xfId="79"/>
    <cellStyle name="Normal 3 3 2 2" xfId="102"/>
    <cellStyle name="Normal 3 3 3" xfId="114"/>
    <cellStyle name="Normal 3 4" xfId="64"/>
    <cellStyle name="Normal 3 4 2" xfId="85"/>
    <cellStyle name="Normal 4" xfId="8"/>
    <cellStyle name="Normal 4 2" xfId="35"/>
    <cellStyle name="Normal 4 2 2" xfId="45"/>
    <cellStyle name="Normal 4 2 2 2" xfId="94"/>
    <cellStyle name="Normal 4 2 2 2 2" xfId="97"/>
    <cellStyle name="Normal 4 2 2 3" xfId="109"/>
    <cellStyle name="Normal 4 2 3" xfId="65"/>
    <cellStyle name="Normal 4 2 4" xfId="74"/>
    <cellStyle name="Normal 4 2 4 2" xfId="107"/>
    <cellStyle name="Normal 4 3" xfId="55"/>
    <cellStyle name="Normal 4 3 2" xfId="81"/>
    <cellStyle name="Normal 4 3 2 2" xfId="103"/>
    <cellStyle name="Normal 4 3 3" xfId="115"/>
    <cellStyle name="Normal 4 4" xfId="57"/>
    <cellStyle name="Normal 4 4 2" xfId="96"/>
    <cellStyle name="Normal 5" xfId="12"/>
    <cellStyle name="Normal 5 2" xfId="36"/>
    <cellStyle name="Normal 5 2 2" xfId="46"/>
    <cellStyle name="Normal 5 2 3" xfId="67"/>
    <cellStyle name="Normal 5 2 4" xfId="75"/>
    <cellStyle name="Normal 5 3" xfId="56"/>
    <cellStyle name="Normal 5 3 2" xfId="82"/>
    <cellStyle name="Normal 5 4" xfId="83"/>
    <cellStyle name="Normal 6" xfId="6"/>
    <cellStyle name="Normal 6 2" xfId="41"/>
    <cellStyle name="Normal 6 2 2" xfId="44"/>
    <cellStyle name="Normal 6 2 3" xfId="63"/>
    <cellStyle name="Normal 6 2 4" xfId="73"/>
    <cellStyle name="Normal 6 3" xfId="60"/>
    <cellStyle name="Normal 6 3 2" xfId="80"/>
    <cellStyle name="Normal 6 4" xfId="99"/>
    <cellStyle name="Normal 7" xfId="10"/>
    <cellStyle name="Normal 8" xfId="14"/>
    <cellStyle name="Normal 9" xfId="5"/>
    <cellStyle name="Porcentaje" xfId="1" builtinId="5"/>
    <cellStyle name="Porcentual 3" xfId="126"/>
  </cellStyles>
  <dxfs count="0"/>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tabSelected="1" topLeftCell="A71" zoomScale="90" zoomScaleNormal="90" workbookViewId="0">
      <selection activeCell="A73" sqref="A73:H73"/>
    </sheetView>
  </sheetViews>
  <sheetFormatPr baseColWidth="10" defaultRowHeight="14.5" x14ac:dyDescent="0.35"/>
  <cols>
    <col min="1" max="1" width="68.453125" customWidth="1"/>
    <col min="2" max="2" width="11.54296875" customWidth="1"/>
    <col min="3" max="8" width="17.54296875" customWidth="1"/>
    <col min="9" max="9" width="9.7265625" bestFit="1" customWidth="1"/>
    <col min="10" max="10" width="8.7265625" bestFit="1" customWidth="1"/>
    <col min="11" max="11" width="7.54296875" bestFit="1" customWidth="1"/>
    <col min="12" max="13" width="8.7265625" bestFit="1" customWidth="1"/>
  </cols>
  <sheetData>
    <row r="1" spans="1:9" ht="18.5" x14ac:dyDescent="0.45">
      <c r="A1" s="140" t="s">
        <v>41</v>
      </c>
      <c r="B1" s="140"/>
      <c r="C1" s="140"/>
      <c r="D1" s="140"/>
      <c r="E1" s="140"/>
      <c r="F1" s="140"/>
      <c r="G1" s="140"/>
      <c r="H1" s="140"/>
    </row>
    <row r="2" spans="1:9" x14ac:dyDescent="0.35">
      <c r="A2" s="1"/>
      <c r="B2" s="1"/>
    </row>
    <row r="3" spans="1:9" ht="16.5" x14ac:dyDescent="0.35">
      <c r="A3" s="141" t="s">
        <v>7</v>
      </c>
      <c r="B3" s="142"/>
      <c r="C3" s="143"/>
      <c r="D3" s="143"/>
      <c r="E3" s="143"/>
      <c r="F3" s="143"/>
      <c r="G3" s="143"/>
      <c r="H3" s="144"/>
    </row>
    <row r="4" spans="1:9" x14ac:dyDescent="0.35">
      <c r="A4" s="49"/>
      <c r="B4" s="50"/>
      <c r="C4" s="145" t="s">
        <v>5</v>
      </c>
      <c r="D4" s="146"/>
      <c r="E4" s="147"/>
      <c r="F4" s="145" t="s">
        <v>0</v>
      </c>
      <c r="G4" s="146"/>
      <c r="H4" s="147"/>
    </row>
    <row r="5" spans="1:9" x14ac:dyDescent="0.35">
      <c r="A5" s="51"/>
      <c r="B5" s="52"/>
      <c r="C5" s="6" t="s">
        <v>4</v>
      </c>
      <c r="D5" s="7" t="s">
        <v>1</v>
      </c>
      <c r="E5" s="8" t="s">
        <v>3</v>
      </c>
      <c r="F5" s="7" t="s">
        <v>4</v>
      </c>
      <c r="G5" s="7" t="s">
        <v>1</v>
      </c>
      <c r="H5" s="8" t="s">
        <v>3</v>
      </c>
    </row>
    <row r="6" spans="1:9" x14ac:dyDescent="0.35">
      <c r="A6" s="148" t="s">
        <v>9</v>
      </c>
      <c r="B6" s="2" t="s">
        <v>6</v>
      </c>
      <c r="C6" s="13">
        <v>1323315</v>
      </c>
      <c r="D6" s="30">
        <v>771269</v>
      </c>
      <c r="E6" s="31">
        <v>552046</v>
      </c>
      <c r="F6" s="11">
        <v>10097193</v>
      </c>
      <c r="G6" s="30">
        <v>5701464</v>
      </c>
      <c r="H6" s="31">
        <v>4395729</v>
      </c>
    </row>
    <row r="7" spans="1:9" x14ac:dyDescent="0.35">
      <c r="A7" s="149"/>
      <c r="B7" s="3" t="s">
        <v>2</v>
      </c>
      <c r="C7" s="22">
        <f>D7+E7</f>
        <v>1</v>
      </c>
      <c r="D7" s="23">
        <f>D6/C6</f>
        <v>0.58283099639919445</v>
      </c>
      <c r="E7" s="24">
        <f>E6/C6</f>
        <v>0.41716900360080555</v>
      </c>
      <c r="F7" s="32">
        <f>G7+H7</f>
        <v>1</v>
      </c>
      <c r="G7" s="23">
        <f>G6/F6</f>
        <v>0.56465831642516884</v>
      </c>
      <c r="H7" s="24">
        <f>H6/F6</f>
        <v>0.43534168357483116</v>
      </c>
    </row>
    <row r="8" spans="1:9" x14ac:dyDescent="0.35">
      <c r="A8" s="150" t="s">
        <v>10</v>
      </c>
      <c r="B8" s="4" t="s">
        <v>6</v>
      </c>
      <c r="C8" s="13">
        <v>651119</v>
      </c>
      <c r="D8" s="33">
        <v>360205</v>
      </c>
      <c r="E8" s="33">
        <v>290914</v>
      </c>
      <c r="F8" s="13">
        <v>5022457</v>
      </c>
      <c r="G8" s="33">
        <v>2658543</v>
      </c>
      <c r="H8" s="34">
        <v>2363914</v>
      </c>
    </row>
    <row r="9" spans="1:9" x14ac:dyDescent="0.35">
      <c r="A9" s="151"/>
      <c r="B9" s="5" t="s">
        <v>2</v>
      </c>
      <c r="C9" s="27">
        <f>+C8/C$6</f>
        <v>0.49203628765637814</v>
      </c>
      <c r="D9" s="27">
        <f t="shared" ref="D9:H9" si="0">+D8/D$6</f>
        <v>0.46702901322366125</v>
      </c>
      <c r="E9" s="27">
        <f t="shared" si="0"/>
        <v>0.52697420142524354</v>
      </c>
      <c r="F9" s="25">
        <f t="shared" si="0"/>
        <v>0.49741121121483961</v>
      </c>
      <c r="G9" s="27">
        <f t="shared" si="0"/>
        <v>0.4662912893951448</v>
      </c>
      <c r="H9" s="28">
        <f t="shared" si="0"/>
        <v>0.53777519041778965</v>
      </c>
      <c r="I9" s="27"/>
    </row>
    <row r="10" spans="1:9" x14ac:dyDescent="0.35">
      <c r="A10" s="152" t="s">
        <v>11</v>
      </c>
      <c r="B10" s="5" t="s">
        <v>6</v>
      </c>
      <c r="C10" s="14">
        <v>447696</v>
      </c>
      <c r="D10" s="35">
        <v>260090</v>
      </c>
      <c r="E10" s="35">
        <v>187606</v>
      </c>
      <c r="F10" s="14">
        <v>3373846</v>
      </c>
      <c r="G10" s="35">
        <v>1913569</v>
      </c>
      <c r="H10" s="36">
        <v>1460277</v>
      </c>
      <c r="I10" s="125"/>
    </row>
    <row r="11" spans="1:9" x14ac:dyDescent="0.35">
      <c r="A11" s="152"/>
      <c r="B11" s="5" t="s">
        <v>2</v>
      </c>
      <c r="C11" s="27">
        <f t="shared" ref="C11:H11" si="1">+C10/C$6</f>
        <v>0.33831400686911278</v>
      </c>
      <c r="D11" s="27">
        <f t="shared" si="1"/>
        <v>0.3372234590006859</v>
      </c>
      <c r="E11" s="27">
        <f t="shared" si="1"/>
        <v>0.33983762222713326</v>
      </c>
      <c r="F11" s="25">
        <f t="shared" si="1"/>
        <v>0.3341370220416704</v>
      </c>
      <c r="G11" s="27">
        <f t="shared" si="1"/>
        <v>0.33562765633528513</v>
      </c>
      <c r="H11" s="28">
        <f t="shared" si="1"/>
        <v>0.33220360035843882</v>
      </c>
    </row>
    <row r="12" spans="1:9" x14ac:dyDescent="0.35">
      <c r="A12" s="152" t="s">
        <v>12</v>
      </c>
      <c r="B12" s="5" t="s">
        <v>6</v>
      </c>
      <c r="C12" s="14">
        <v>128428</v>
      </c>
      <c r="D12" s="35">
        <v>82392</v>
      </c>
      <c r="E12" s="35">
        <v>46036</v>
      </c>
      <c r="F12" s="14">
        <v>989669</v>
      </c>
      <c r="G12" s="35">
        <v>626483</v>
      </c>
      <c r="H12" s="36">
        <v>363186</v>
      </c>
    </row>
    <row r="13" spans="1:9" x14ac:dyDescent="0.35">
      <c r="A13" s="152"/>
      <c r="B13" s="5" t="s">
        <v>2</v>
      </c>
      <c r="C13" s="27">
        <f t="shared" ref="C13:H13" si="2">+C12/C$6</f>
        <v>9.7050211023074623E-2</v>
      </c>
      <c r="D13" s="27">
        <f t="shared" si="2"/>
        <v>0.10682654171242459</v>
      </c>
      <c r="E13" s="27">
        <f t="shared" si="2"/>
        <v>8.3391601424518971E-2</v>
      </c>
      <c r="F13" s="25">
        <f t="shared" si="2"/>
        <v>9.8014269906497781E-2</v>
      </c>
      <c r="G13" s="27">
        <f t="shared" si="2"/>
        <v>0.10988107615868485</v>
      </c>
      <c r="H13" s="28">
        <f t="shared" si="2"/>
        <v>8.262247285945061E-2</v>
      </c>
    </row>
    <row r="14" spans="1:9" x14ac:dyDescent="0.35">
      <c r="A14" s="152" t="s">
        <v>13</v>
      </c>
      <c r="B14" s="5" t="s">
        <v>6</v>
      </c>
      <c r="C14" s="14">
        <v>71939</v>
      </c>
      <c r="D14" s="35">
        <v>49912</v>
      </c>
      <c r="E14" s="35">
        <v>22027</v>
      </c>
      <c r="F14" s="14">
        <v>540894</v>
      </c>
      <c r="G14" s="35">
        <v>372573</v>
      </c>
      <c r="H14" s="36">
        <v>168321</v>
      </c>
    </row>
    <row r="15" spans="1:9" x14ac:dyDescent="0.35">
      <c r="A15" s="152"/>
      <c r="B15" s="5" t="s">
        <v>2</v>
      </c>
      <c r="C15" s="27">
        <f t="shared" ref="C15:H15" si="3">+C14/C$6</f>
        <v>5.4362717871406278E-2</v>
      </c>
      <c r="D15" s="27">
        <f t="shared" si="3"/>
        <v>6.4714126977747061E-2</v>
      </c>
      <c r="E15" s="27">
        <f t="shared" si="3"/>
        <v>3.9900660452208692E-2</v>
      </c>
      <c r="F15" s="25">
        <f t="shared" si="3"/>
        <v>5.3568749255362355E-2</v>
      </c>
      <c r="G15" s="27">
        <f t="shared" si="3"/>
        <v>6.5346900375061565E-2</v>
      </c>
      <c r="H15" s="28">
        <f t="shared" si="3"/>
        <v>3.829194201917361E-2</v>
      </c>
      <c r="I15" s="27"/>
    </row>
    <row r="16" spans="1:9" x14ac:dyDescent="0.35">
      <c r="A16" s="152" t="s">
        <v>14</v>
      </c>
      <c r="B16" s="5" t="s">
        <v>6</v>
      </c>
      <c r="C16" s="14">
        <v>20941</v>
      </c>
      <c r="D16" s="35">
        <v>16029</v>
      </c>
      <c r="E16" s="35">
        <v>4912</v>
      </c>
      <c r="F16" s="14">
        <v>147952</v>
      </c>
      <c r="G16" s="35">
        <v>112132</v>
      </c>
      <c r="H16" s="36">
        <v>35820</v>
      </c>
    </row>
    <row r="17" spans="1:9" x14ac:dyDescent="0.35">
      <c r="A17" s="152"/>
      <c r="B17" s="5" t="s">
        <v>2</v>
      </c>
      <c r="C17" s="27">
        <f t="shared" ref="C17:H17" si="4">+C16/C$6</f>
        <v>1.5824652482591069E-2</v>
      </c>
      <c r="D17" s="27">
        <f t="shared" si="4"/>
        <v>2.0782632259302526E-2</v>
      </c>
      <c r="E17" s="27">
        <f t="shared" si="4"/>
        <v>8.8978092405343039E-3</v>
      </c>
      <c r="F17" s="25">
        <f t="shared" si="4"/>
        <v>1.4652785184951897E-2</v>
      </c>
      <c r="G17" s="27">
        <f t="shared" si="4"/>
        <v>1.9667229329168787E-2</v>
      </c>
      <c r="H17" s="28">
        <f t="shared" si="4"/>
        <v>8.14881900135336E-3</v>
      </c>
    </row>
    <row r="18" spans="1:9" x14ac:dyDescent="0.35">
      <c r="A18" s="152" t="s">
        <v>15</v>
      </c>
      <c r="B18" s="5" t="s">
        <v>6</v>
      </c>
      <c r="C18" s="14">
        <v>3192</v>
      </c>
      <c r="D18" s="35">
        <v>2641</v>
      </c>
      <c r="E18" s="35">
        <v>551</v>
      </c>
      <c r="F18" s="14">
        <v>22375</v>
      </c>
      <c r="G18" s="35">
        <v>18164</v>
      </c>
      <c r="H18" s="36">
        <v>4211</v>
      </c>
    </row>
    <row r="19" spans="1:9" x14ac:dyDescent="0.35">
      <c r="A19" s="151"/>
      <c r="B19" s="5" t="s">
        <v>2</v>
      </c>
      <c r="C19" s="27">
        <f t="shared" ref="C19:H19" si="5">+C18/C$6</f>
        <v>2.4121240974371181E-3</v>
      </c>
      <c r="D19" s="27">
        <f t="shared" si="5"/>
        <v>3.4242268261786744E-3</v>
      </c>
      <c r="E19" s="27">
        <f t="shared" si="5"/>
        <v>9.9810523036123811E-4</v>
      </c>
      <c r="F19" s="25">
        <f t="shared" si="5"/>
        <v>2.215962396677968E-3</v>
      </c>
      <c r="G19" s="27">
        <f t="shared" si="5"/>
        <v>3.185848406654852E-3</v>
      </c>
      <c r="H19" s="28">
        <f t="shared" si="5"/>
        <v>9.5797534379394179E-4</v>
      </c>
      <c r="I19" s="27"/>
    </row>
    <row r="20" spans="1:9" x14ac:dyDescent="0.35">
      <c r="A20" s="122" t="s">
        <v>16</v>
      </c>
      <c r="B20" s="123" t="s">
        <v>2</v>
      </c>
      <c r="C20" s="37">
        <v>0.18497548038138742</v>
      </c>
      <c r="D20" s="38">
        <v>0.20745387529073736</v>
      </c>
      <c r="E20" s="39">
        <v>0.16052261897238909</v>
      </c>
      <c r="F20" s="37">
        <v>0.20203820547704276</v>
      </c>
      <c r="G20" s="38">
        <v>0.22331883516529713</v>
      </c>
      <c r="H20" s="39">
        <v>0.17985033947650297</v>
      </c>
    </row>
    <row r="21" spans="1:9" x14ac:dyDescent="0.35">
      <c r="A21" s="138" t="s">
        <v>17</v>
      </c>
      <c r="B21" s="57" t="s">
        <v>6</v>
      </c>
      <c r="C21" s="128">
        <v>173692</v>
      </c>
      <c r="D21" s="129">
        <v>97675</v>
      </c>
      <c r="E21" s="130">
        <v>76017</v>
      </c>
      <c r="F21" s="129">
        <v>1528815</v>
      </c>
      <c r="G21" s="129">
        <v>858315</v>
      </c>
      <c r="H21" s="130">
        <v>670500</v>
      </c>
    </row>
    <row r="22" spans="1:9" x14ac:dyDescent="0.35">
      <c r="A22" s="139"/>
      <c r="B22" s="57" t="s">
        <v>2</v>
      </c>
      <c r="C22" s="131">
        <f>C21/$C$6</f>
        <v>0.13125521890101752</v>
      </c>
      <c r="D22" s="136">
        <f t="shared" ref="D22:E22" si="6">D21/$C$6</f>
        <v>7.3810846245980735E-2</v>
      </c>
      <c r="E22" s="137">
        <f t="shared" si="6"/>
        <v>5.7444372655036782E-2</v>
      </c>
      <c r="F22" s="132">
        <f t="shared" ref="F22:H22" si="7">+F21/F$6</f>
        <v>0.15140990174199898</v>
      </c>
      <c r="G22" s="132">
        <f t="shared" si="7"/>
        <v>0.1505429131886126</v>
      </c>
      <c r="H22" s="133">
        <f t="shared" si="7"/>
        <v>0.15253442603035811</v>
      </c>
      <c r="I22" s="126"/>
    </row>
    <row r="23" spans="1:9" x14ac:dyDescent="0.35">
      <c r="A23" s="153" t="s">
        <v>18</v>
      </c>
      <c r="B23" s="16" t="s">
        <v>6</v>
      </c>
      <c r="C23" s="14">
        <v>45803</v>
      </c>
      <c r="D23" s="134">
        <v>27129</v>
      </c>
      <c r="E23" s="135">
        <v>18674</v>
      </c>
      <c r="F23" s="11">
        <v>482091</v>
      </c>
      <c r="G23" s="30">
        <v>253134</v>
      </c>
      <c r="H23" s="31">
        <v>228957</v>
      </c>
    </row>
    <row r="24" spans="1:9" x14ac:dyDescent="0.35">
      <c r="A24" s="154"/>
      <c r="B24" s="18" t="s">
        <v>2</v>
      </c>
      <c r="C24" s="26">
        <f t="shared" ref="C24:H24" si="8">+C23/C$6</f>
        <v>3.4612318306676791E-2</v>
      </c>
      <c r="D24" s="23">
        <f t="shared" si="8"/>
        <v>3.5174498132298851E-2</v>
      </c>
      <c r="E24" s="24">
        <f t="shared" si="8"/>
        <v>3.3826891237324429E-2</v>
      </c>
      <c r="F24" s="23">
        <f t="shared" si="8"/>
        <v>4.7745051520754332E-2</v>
      </c>
      <c r="G24" s="23">
        <f t="shared" si="8"/>
        <v>4.4398070390341847E-2</v>
      </c>
      <c r="H24" s="24">
        <f t="shared" si="8"/>
        <v>5.2086240985283673E-2</v>
      </c>
    </row>
    <row r="25" spans="1:9" ht="16.5" x14ac:dyDescent="0.35">
      <c r="A25" s="155" t="s">
        <v>19</v>
      </c>
      <c r="B25" s="156"/>
      <c r="C25" s="62">
        <v>27.91</v>
      </c>
      <c r="D25" s="62"/>
      <c r="E25" s="69"/>
      <c r="F25" s="63">
        <v>30.96</v>
      </c>
      <c r="G25" s="64"/>
      <c r="H25" s="69"/>
    </row>
    <row r="26" spans="1:9" ht="16.5" x14ac:dyDescent="0.35">
      <c r="A26" s="141" t="s">
        <v>20</v>
      </c>
      <c r="B26" s="142"/>
      <c r="C26" s="142"/>
      <c r="D26" s="142"/>
      <c r="E26" s="142"/>
      <c r="F26" s="142"/>
      <c r="G26" s="142"/>
      <c r="H26" s="157"/>
    </row>
    <row r="27" spans="1:9" x14ac:dyDescent="0.35">
      <c r="A27" s="49"/>
      <c r="B27" s="50"/>
      <c r="C27" s="145" t="s">
        <v>5</v>
      </c>
      <c r="D27" s="146"/>
      <c r="E27" s="147"/>
      <c r="F27" s="145" t="s">
        <v>0</v>
      </c>
      <c r="G27" s="146"/>
      <c r="H27" s="147"/>
    </row>
    <row r="28" spans="1:9" x14ac:dyDescent="0.35">
      <c r="A28" s="55"/>
      <c r="B28" s="56"/>
      <c r="C28" s="102" t="s">
        <v>4</v>
      </c>
      <c r="D28" s="7" t="s">
        <v>1</v>
      </c>
      <c r="E28" s="103" t="s">
        <v>3</v>
      </c>
      <c r="F28" s="102" t="s">
        <v>4</v>
      </c>
      <c r="G28" s="7" t="s">
        <v>1</v>
      </c>
      <c r="H28" s="103" t="s">
        <v>3</v>
      </c>
    </row>
    <row r="29" spans="1:9" ht="16.5" x14ac:dyDescent="0.35">
      <c r="A29" s="158" t="s">
        <v>21</v>
      </c>
      <c r="B29" s="159"/>
      <c r="C29" s="97">
        <v>7.4</v>
      </c>
      <c r="D29" s="104">
        <v>7.03</v>
      </c>
      <c r="E29" s="105">
        <v>7.8</v>
      </c>
      <c r="F29" s="96">
        <v>9.49</v>
      </c>
      <c r="G29" s="106">
        <v>9.07</v>
      </c>
      <c r="H29" s="107">
        <v>9.93</v>
      </c>
      <c r="I29" s="71"/>
    </row>
    <row r="30" spans="1:9" ht="16.5" x14ac:dyDescent="0.35">
      <c r="A30" s="160" t="s">
        <v>22</v>
      </c>
      <c r="B30" s="161"/>
      <c r="C30" s="112">
        <v>22.25</v>
      </c>
      <c r="D30" s="112">
        <v>24.13</v>
      </c>
      <c r="E30" s="112">
        <v>19.96</v>
      </c>
      <c r="F30" s="46">
        <v>21.15</v>
      </c>
      <c r="G30" s="98">
        <v>23.07</v>
      </c>
      <c r="H30" s="108">
        <v>19.03</v>
      </c>
      <c r="I30" s="71"/>
    </row>
    <row r="31" spans="1:9" ht="16.5" x14ac:dyDescent="0.35">
      <c r="A31" s="141" t="s">
        <v>23</v>
      </c>
      <c r="B31" s="142"/>
      <c r="C31" s="142"/>
      <c r="D31" s="142"/>
      <c r="E31" s="142"/>
      <c r="F31" s="142"/>
      <c r="G31" s="142"/>
      <c r="H31" s="157"/>
      <c r="I31" s="71"/>
    </row>
    <row r="32" spans="1:9" x14ac:dyDescent="0.35">
      <c r="A32" s="59"/>
      <c r="B32" s="60"/>
      <c r="C32" s="145" t="s">
        <v>5</v>
      </c>
      <c r="D32" s="146"/>
      <c r="E32" s="147"/>
      <c r="F32" s="145" t="s">
        <v>0</v>
      </c>
      <c r="G32" s="146"/>
      <c r="H32" s="147"/>
    </row>
    <row r="33" spans="1:8" x14ac:dyDescent="0.35">
      <c r="A33" s="73"/>
      <c r="B33" s="74"/>
      <c r="C33" s="6" t="s">
        <v>4</v>
      </c>
      <c r="D33" s="7" t="s">
        <v>1</v>
      </c>
      <c r="E33" s="8" t="s">
        <v>3</v>
      </c>
      <c r="F33" s="7" t="s">
        <v>4</v>
      </c>
      <c r="G33" s="7" t="s">
        <v>1</v>
      </c>
      <c r="H33" s="8" t="s">
        <v>3</v>
      </c>
    </row>
    <row r="34" spans="1:8" x14ac:dyDescent="0.35">
      <c r="A34" s="75" t="s">
        <v>24</v>
      </c>
      <c r="B34" s="76" t="s">
        <v>2</v>
      </c>
      <c r="C34" s="97">
        <v>52.56</v>
      </c>
      <c r="D34" s="104">
        <v>49.96</v>
      </c>
      <c r="E34" s="105">
        <v>56.12</v>
      </c>
      <c r="F34" s="96">
        <v>50.7</v>
      </c>
      <c r="G34" s="106">
        <v>45.77</v>
      </c>
      <c r="H34" s="107">
        <v>56.9</v>
      </c>
    </row>
    <row r="35" spans="1:8" ht="16.5" x14ac:dyDescent="0.35">
      <c r="A35" s="9" t="s">
        <v>49</v>
      </c>
      <c r="B35" s="3"/>
      <c r="C35" s="112">
        <v>17.05</v>
      </c>
      <c r="D35" s="112">
        <v>18.39</v>
      </c>
      <c r="E35" s="112">
        <v>15.56</v>
      </c>
      <c r="F35" s="46">
        <v>17.920000000000002</v>
      </c>
      <c r="G35" s="98">
        <v>19.09</v>
      </c>
      <c r="H35" s="108">
        <v>16.64</v>
      </c>
    </row>
    <row r="36" spans="1:8" ht="16.5" x14ac:dyDescent="0.35">
      <c r="A36" s="141" t="s">
        <v>46</v>
      </c>
      <c r="B36" s="142"/>
      <c r="C36" s="142"/>
      <c r="D36" s="142"/>
      <c r="E36" s="142"/>
      <c r="F36" s="142"/>
      <c r="G36" s="142"/>
      <c r="H36" s="157"/>
    </row>
    <row r="37" spans="1:8" x14ac:dyDescent="0.35">
      <c r="A37" s="49"/>
      <c r="B37" s="50"/>
      <c r="C37" s="145" t="s">
        <v>5</v>
      </c>
      <c r="D37" s="146"/>
      <c r="E37" s="147"/>
      <c r="F37" s="145" t="s">
        <v>0</v>
      </c>
      <c r="G37" s="146"/>
      <c r="H37" s="147"/>
    </row>
    <row r="38" spans="1:8" x14ac:dyDescent="0.35">
      <c r="A38" s="53"/>
      <c r="B38" s="54"/>
      <c r="C38" s="92" t="s">
        <v>4</v>
      </c>
      <c r="D38" s="93" t="s">
        <v>1</v>
      </c>
      <c r="E38" s="94" t="s">
        <v>3</v>
      </c>
      <c r="F38" s="93" t="s">
        <v>4</v>
      </c>
      <c r="G38" s="93" t="s">
        <v>1</v>
      </c>
      <c r="H38" s="94" t="s">
        <v>3</v>
      </c>
    </row>
    <row r="39" spans="1:8" x14ac:dyDescent="0.35">
      <c r="A39" s="113" t="s">
        <v>25</v>
      </c>
      <c r="B39" s="114" t="s">
        <v>6</v>
      </c>
      <c r="C39" s="29">
        <v>1157.8</v>
      </c>
      <c r="D39" s="115">
        <v>670</v>
      </c>
      <c r="E39" s="116">
        <v>487.8</v>
      </c>
      <c r="F39" s="29">
        <v>8953.0999999999985</v>
      </c>
      <c r="G39" s="115">
        <v>5017.5</v>
      </c>
      <c r="H39" s="116">
        <v>3935.5999999999995</v>
      </c>
    </row>
    <row r="40" spans="1:8" x14ac:dyDescent="0.35">
      <c r="A40" s="164" t="s">
        <v>26</v>
      </c>
      <c r="B40" s="17" t="s">
        <v>6</v>
      </c>
      <c r="C40" s="19">
        <v>268</v>
      </c>
      <c r="D40" s="20">
        <v>213.7</v>
      </c>
      <c r="E40" s="21">
        <v>54.3</v>
      </c>
      <c r="F40" s="19">
        <v>2131.5</v>
      </c>
      <c r="G40" s="20">
        <v>1511.0000000000002</v>
      </c>
      <c r="H40" s="21">
        <v>620.5</v>
      </c>
    </row>
    <row r="41" spans="1:8" x14ac:dyDescent="0.35">
      <c r="A41" s="164"/>
      <c r="B41" s="17" t="s">
        <v>2</v>
      </c>
      <c r="C41" s="25">
        <f>C40/C$39</f>
        <v>0.23147348419416136</v>
      </c>
      <c r="D41" s="27">
        <f t="shared" ref="D41:H41" si="9">D40/D$39</f>
        <v>0.31895522388059699</v>
      </c>
      <c r="E41" s="28">
        <f t="shared" si="9"/>
        <v>0.1113161131611316</v>
      </c>
      <c r="F41" s="25">
        <f t="shared" si="9"/>
        <v>0.23807396320827426</v>
      </c>
      <c r="G41" s="27">
        <f t="shared" si="9"/>
        <v>0.30114598903836576</v>
      </c>
      <c r="H41" s="28">
        <f t="shared" si="9"/>
        <v>0.15766338042483993</v>
      </c>
    </row>
    <row r="42" spans="1:8" x14ac:dyDescent="0.35">
      <c r="A42" s="164" t="s">
        <v>27</v>
      </c>
      <c r="B42" s="17" t="s">
        <v>6</v>
      </c>
      <c r="C42" s="19">
        <v>89.5</v>
      </c>
      <c r="D42" s="20">
        <v>68.900000000000006</v>
      </c>
      <c r="E42" s="21">
        <v>20.6</v>
      </c>
      <c r="F42" s="19">
        <v>672.80000000000007</v>
      </c>
      <c r="G42" s="20">
        <v>535.70000000000005</v>
      </c>
      <c r="H42" s="21">
        <v>137.1</v>
      </c>
    </row>
    <row r="43" spans="1:8" x14ac:dyDescent="0.35">
      <c r="A43" s="164"/>
      <c r="B43" s="17" t="s">
        <v>2</v>
      </c>
      <c r="C43" s="25">
        <f>C42/C$39</f>
        <v>7.7301779236482987E-2</v>
      </c>
      <c r="D43" s="27">
        <f t="shared" ref="D43:H43" si="10">D42/D$39</f>
        <v>0.1028358208955224</v>
      </c>
      <c r="E43" s="28">
        <f t="shared" si="10"/>
        <v>4.2230422304223046E-2</v>
      </c>
      <c r="F43" s="25">
        <f t="shared" si="10"/>
        <v>7.5147155733768206E-2</v>
      </c>
      <c r="G43" s="27">
        <f t="shared" si="10"/>
        <v>0.10676631788739413</v>
      </c>
      <c r="H43" s="28">
        <f t="shared" si="10"/>
        <v>3.4835857302571403E-2</v>
      </c>
    </row>
    <row r="44" spans="1:8" x14ac:dyDescent="0.35">
      <c r="A44" s="164" t="s">
        <v>28</v>
      </c>
      <c r="B44" s="17" t="s">
        <v>6</v>
      </c>
      <c r="C44" s="19">
        <v>482</v>
      </c>
      <c r="D44" s="20">
        <v>225.4</v>
      </c>
      <c r="E44" s="21">
        <v>256.60000000000002</v>
      </c>
      <c r="F44" s="19">
        <v>3618.8999999999996</v>
      </c>
      <c r="G44" s="20">
        <v>1673.2</v>
      </c>
      <c r="H44" s="21">
        <v>1945.6999999999998</v>
      </c>
    </row>
    <row r="45" spans="1:8" x14ac:dyDescent="0.35">
      <c r="A45" s="164"/>
      <c r="B45" s="17" t="s">
        <v>2</v>
      </c>
      <c r="C45" s="25">
        <f>C44/C$39</f>
        <v>0.41630678873726035</v>
      </c>
      <c r="D45" s="27">
        <f t="shared" ref="D45:H45" si="11">D44/D$39</f>
        <v>0.3364179104477612</v>
      </c>
      <c r="E45" s="28">
        <f t="shared" si="11"/>
        <v>0.52603526035260351</v>
      </c>
      <c r="F45" s="25">
        <f t="shared" si="11"/>
        <v>0.40420636427606083</v>
      </c>
      <c r="G45" s="27">
        <f t="shared" si="11"/>
        <v>0.33347284504235175</v>
      </c>
      <c r="H45" s="28">
        <f t="shared" si="11"/>
        <v>0.49438459193007422</v>
      </c>
    </row>
    <row r="46" spans="1:8" x14ac:dyDescent="0.35">
      <c r="A46" s="164" t="s">
        <v>29</v>
      </c>
      <c r="B46" s="17" t="s">
        <v>6</v>
      </c>
      <c r="C46" s="19">
        <v>168.3</v>
      </c>
      <c r="D46" s="20">
        <v>69.900000000000006</v>
      </c>
      <c r="E46" s="21">
        <v>98.4</v>
      </c>
      <c r="F46" s="19">
        <v>1241.3</v>
      </c>
      <c r="G46" s="20">
        <v>515</v>
      </c>
      <c r="H46" s="21">
        <v>726.3</v>
      </c>
    </row>
    <row r="47" spans="1:8" x14ac:dyDescent="0.35">
      <c r="A47" s="164"/>
      <c r="B47" s="17" t="s">
        <v>2</v>
      </c>
      <c r="C47" s="25">
        <f>C46/C$39</f>
        <v>0.14536189324581103</v>
      </c>
      <c r="D47" s="27">
        <f t="shared" ref="D47:H47" si="12">D46/D$39</f>
        <v>0.10432835820895524</v>
      </c>
      <c r="E47" s="28">
        <f t="shared" si="12"/>
        <v>0.20172201722017222</v>
      </c>
      <c r="F47" s="25">
        <f t="shared" si="12"/>
        <v>0.13864471523829736</v>
      </c>
      <c r="G47" s="27">
        <f t="shared" si="12"/>
        <v>0.10264075734927752</v>
      </c>
      <c r="H47" s="28">
        <f t="shared" si="12"/>
        <v>0.18454619371887387</v>
      </c>
    </row>
    <row r="48" spans="1:8" ht="15.75" customHeight="1" x14ac:dyDescent="0.35">
      <c r="A48" s="164" t="s">
        <v>30</v>
      </c>
      <c r="B48" s="17" t="s">
        <v>6</v>
      </c>
      <c r="C48" s="19">
        <v>150</v>
      </c>
      <c r="D48" s="20">
        <v>92.100000000000009</v>
      </c>
      <c r="E48" s="21">
        <v>57.899999999999991</v>
      </c>
      <c r="F48" s="19">
        <v>1288.5999999999999</v>
      </c>
      <c r="G48" s="20">
        <v>782.6</v>
      </c>
      <c r="H48" s="21">
        <v>505.99999999999994</v>
      </c>
    </row>
    <row r="49" spans="1:11" x14ac:dyDescent="0.35">
      <c r="A49" s="165"/>
      <c r="B49" s="18" t="s">
        <v>2</v>
      </c>
      <c r="C49" s="26">
        <f>C48/C$39</f>
        <v>0.12955605458628433</v>
      </c>
      <c r="D49" s="23">
        <f t="shared" ref="D49:H49" si="13">D48/D$39</f>
        <v>0.13746268656716421</v>
      </c>
      <c r="E49" s="24">
        <f t="shared" si="13"/>
        <v>0.11869618696186959</v>
      </c>
      <c r="F49" s="22">
        <f t="shared" si="13"/>
        <v>0.14392780154359944</v>
      </c>
      <c r="G49" s="23">
        <f t="shared" si="13"/>
        <v>0.15597409068261087</v>
      </c>
      <c r="H49" s="24">
        <f t="shared" si="13"/>
        <v>0.12856997662364061</v>
      </c>
    </row>
    <row r="50" spans="1:11" ht="16.5" x14ac:dyDescent="0.35">
      <c r="A50" s="166" t="s">
        <v>40</v>
      </c>
      <c r="B50" s="167"/>
      <c r="C50" s="167"/>
      <c r="D50" s="167"/>
      <c r="E50" s="167"/>
      <c r="F50" s="167"/>
      <c r="G50" s="167"/>
      <c r="H50" s="168"/>
    </row>
    <row r="51" spans="1:11" x14ac:dyDescent="0.35">
      <c r="A51" s="49"/>
      <c r="B51" s="50"/>
      <c r="C51" s="145" t="s">
        <v>5</v>
      </c>
      <c r="D51" s="146"/>
      <c r="E51" s="147"/>
      <c r="F51" s="145" t="s">
        <v>0</v>
      </c>
      <c r="G51" s="146"/>
      <c r="H51" s="147"/>
    </row>
    <row r="52" spans="1:11" x14ac:dyDescent="0.35">
      <c r="A52" s="51"/>
      <c r="B52" s="52"/>
      <c r="C52" s="6" t="s">
        <v>4</v>
      </c>
      <c r="D52" s="7" t="s">
        <v>1</v>
      </c>
      <c r="E52" s="8" t="s">
        <v>3</v>
      </c>
      <c r="F52" s="117" t="s">
        <v>4</v>
      </c>
      <c r="G52" s="7" t="s">
        <v>1</v>
      </c>
      <c r="H52" s="118" t="s">
        <v>3</v>
      </c>
    </row>
    <row r="53" spans="1:11" x14ac:dyDescent="0.35">
      <c r="A53" s="109" t="s">
        <v>31</v>
      </c>
      <c r="B53" s="16" t="s">
        <v>6</v>
      </c>
      <c r="C53" s="119">
        <v>826848</v>
      </c>
      <c r="D53" s="120"/>
      <c r="E53" s="121"/>
      <c r="F53" s="119">
        <v>6357104</v>
      </c>
      <c r="G53" s="120"/>
      <c r="H53" s="121"/>
      <c r="I53" s="15"/>
      <c r="J53" s="110"/>
      <c r="K53" s="110"/>
    </row>
    <row r="54" spans="1:11" x14ac:dyDescent="0.35">
      <c r="A54" s="169" t="s">
        <v>32</v>
      </c>
      <c r="B54" s="16" t="s">
        <v>6</v>
      </c>
      <c r="C54" s="13">
        <v>27846</v>
      </c>
      <c r="D54" s="30">
        <v>19649</v>
      </c>
      <c r="E54" s="31">
        <v>8197</v>
      </c>
      <c r="F54" s="13">
        <v>273471</v>
      </c>
      <c r="G54" s="30">
        <v>196311</v>
      </c>
      <c r="H54" s="31">
        <v>77160</v>
      </c>
      <c r="J54" s="110"/>
      <c r="K54" s="110"/>
    </row>
    <row r="55" spans="1:11" x14ac:dyDescent="0.35">
      <c r="A55" s="164"/>
      <c r="B55" s="17" t="s">
        <v>2</v>
      </c>
      <c r="C55" s="22">
        <v>1</v>
      </c>
      <c r="D55" s="23">
        <v>0.70563097033685274</v>
      </c>
      <c r="E55" s="24">
        <v>0.29436902966314732</v>
      </c>
      <c r="F55" s="22"/>
      <c r="G55" s="23">
        <v>0.71784942461906376</v>
      </c>
      <c r="H55" s="24">
        <v>0.28215057538093619</v>
      </c>
      <c r="J55" s="110"/>
      <c r="K55" s="110"/>
    </row>
    <row r="56" spans="1:11" x14ac:dyDescent="0.35">
      <c r="A56" s="158" t="s">
        <v>33</v>
      </c>
      <c r="B56" s="159"/>
      <c r="C56" s="70"/>
      <c r="D56" s="111"/>
      <c r="E56" s="42"/>
      <c r="F56" s="40"/>
      <c r="G56" s="41"/>
      <c r="H56" s="42"/>
      <c r="J56" s="110"/>
      <c r="K56" s="110"/>
    </row>
    <row r="57" spans="1:11" x14ac:dyDescent="0.35">
      <c r="A57" s="160" t="s">
        <v>34</v>
      </c>
      <c r="B57" s="161"/>
      <c r="C57" s="72">
        <v>1590.97</v>
      </c>
      <c r="D57" s="61"/>
      <c r="E57" s="45"/>
      <c r="F57" s="43">
        <v>1374.88</v>
      </c>
      <c r="G57" s="44"/>
      <c r="H57" s="45"/>
      <c r="I57" s="124"/>
      <c r="J57" s="110"/>
      <c r="K57" s="110"/>
    </row>
    <row r="58" spans="1:11" x14ac:dyDescent="0.35">
      <c r="A58" s="162" t="s">
        <v>47</v>
      </c>
      <c r="B58" s="163"/>
      <c r="C58" s="77">
        <v>958.63681139122309</v>
      </c>
      <c r="D58" s="95"/>
      <c r="E58" s="48"/>
      <c r="F58" s="46">
        <v>950.79861608726333</v>
      </c>
      <c r="G58" s="47"/>
      <c r="H58" s="48"/>
      <c r="J58" s="110"/>
      <c r="K58" s="110"/>
    </row>
    <row r="59" spans="1:11" ht="16.5" x14ac:dyDescent="0.35">
      <c r="A59" s="141" t="s">
        <v>45</v>
      </c>
      <c r="B59" s="142"/>
      <c r="C59" s="142"/>
      <c r="D59" s="142"/>
      <c r="E59" s="142"/>
      <c r="F59" s="142"/>
      <c r="G59" s="142"/>
      <c r="H59" s="157"/>
    </row>
    <row r="60" spans="1:11" ht="15" customHeight="1" x14ac:dyDescent="0.35">
      <c r="A60" s="49"/>
      <c r="B60" s="50"/>
      <c r="C60" s="177" t="s">
        <v>5</v>
      </c>
      <c r="D60" s="178"/>
      <c r="E60" s="179"/>
      <c r="F60" s="177" t="s">
        <v>0</v>
      </c>
      <c r="G60" s="178"/>
      <c r="H60" s="179"/>
    </row>
    <row r="61" spans="1:11" ht="15" customHeight="1" x14ac:dyDescent="0.35">
      <c r="A61" s="51"/>
      <c r="B61" s="52"/>
      <c r="C61" s="6" t="s">
        <v>4</v>
      </c>
      <c r="D61" s="7" t="s">
        <v>1</v>
      </c>
      <c r="E61" s="8" t="s">
        <v>3</v>
      </c>
      <c r="F61" s="7" t="s">
        <v>4</v>
      </c>
      <c r="G61" s="7" t="s">
        <v>1</v>
      </c>
      <c r="H61" s="8" t="s">
        <v>3</v>
      </c>
    </row>
    <row r="62" spans="1:11" ht="15" customHeight="1" x14ac:dyDescent="0.35">
      <c r="A62" s="78" t="s">
        <v>35</v>
      </c>
      <c r="B62" s="79"/>
      <c r="C62" s="127">
        <v>626802</v>
      </c>
      <c r="D62" s="80"/>
      <c r="E62" s="10"/>
      <c r="F62" s="127">
        <v>4794379</v>
      </c>
      <c r="G62" s="81"/>
      <c r="H62" s="82"/>
    </row>
    <row r="63" spans="1:11" x14ac:dyDescent="0.35">
      <c r="A63" s="83" t="s">
        <v>42</v>
      </c>
      <c r="B63" s="84" t="s">
        <v>2</v>
      </c>
      <c r="C63" s="85">
        <v>85.1</v>
      </c>
      <c r="D63" s="86"/>
      <c r="E63" s="12"/>
      <c r="F63" s="85">
        <v>76.400000000000006</v>
      </c>
      <c r="G63" s="86"/>
      <c r="H63" s="12"/>
    </row>
    <row r="64" spans="1:11" ht="29" x14ac:dyDescent="0.35">
      <c r="A64" s="83" t="s">
        <v>44</v>
      </c>
      <c r="B64" s="84" t="s">
        <v>2</v>
      </c>
      <c r="C64" s="99">
        <v>81.3</v>
      </c>
      <c r="D64" s="100"/>
      <c r="E64" s="101"/>
      <c r="F64" s="99">
        <v>72.3</v>
      </c>
      <c r="G64" s="100"/>
      <c r="H64" s="101"/>
    </row>
    <row r="65" spans="1:8" x14ac:dyDescent="0.35">
      <c r="A65" s="87" t="s">
        <v>43</v>
      </c>
      <c r="B65" s="88" t="s">
        <v>2</v>
      </c>
      <c r="C65" s="89">
        <v>33.700000000000003</v>
      </c>
      <c r="D65" s="90"/>
      <c r="E65" s="91"/>
      <c r="F65" s="89">
        <v>23.7</v>
      </c>
      <c r="G65" s="90"/>
      <c r="H65" s="91"/>
    </row>
    <row r="67" spans="1:8" ht="15" customHeight="1" x14ac:dyDescent="0.35">
      <c r="A67" s="65" t="s">
        <v>8</v>
      </c>
      <c r="B67" s="66"/>
      <c r="C67" s="66"/>
      <c r="D67" s="66"/>
      <c r="E67" s="66"/>
      <c r="F67" s="66"/>
      <c r="G67" s="66"/>
      <c r="H67" s="67"/>
    </row>
    <row r="68" spans="1:8" ht="15" customHeight="1" x14ac:dyDescent="0.35">
      <c r="A68" s="68" t="s">
        <v>36</v>
      </c>
      <c r="B68" s="57"/>
      <c r="C68" s="57"/>
      <c r="D68" s="57"/>
      <c r="E68" s="57"/>
      <c r="F68" s="57"/>
      <c r="G68" s="57"/>
      <c r="H68" s="58"/>
    </row>
    <row r="69" spans="1:8" ht="15" customHeight="1" x14ac:dyDescent="0.35">
      <c r="A69" s="68" t="s">
        <v>37</v>
      </c>
      <c r="B69" s="57"/>
      <c r="C69" s="57"/>
      <c r="D69" s="57"/>
      <c r="E69" s="57"/>
      <c r="F69" s="57"/>
      <c r="G69" s="57"/>
      <c r="H69" s="58"/>
    </row>
    <row r="70" spans="1:8" ht="15" customHeight="1" x14ac:dyDescent="0.35">
      <c r="A70" s="68" t="s">
        <v>38</v>
      </c>
      <c r="B70" s="57"/>
      <c r="C70" s="57"/>
      <c r="D70" s="57"/>
      <c r="E70" s="57"/>
      <c r="F70" s="57"/>
      <c r="G70" s="57"/>
      <c r="H70" s="58"/>
    </row>
    <row r="71" spans="1:8" ht="15" customHeight="1" x14ac:dyDescent="0.35">
      <c r="A71" s="180" t="s">
        <v>39</v>
      </c>
      <c r="B71" s="181"/>
      <c r="C71" s="181"/>
      <c r="D71" s="181"/>
      <c r="E71" s="181"/>
      <c r="F71" s="181"/>
      <c r="G71" s="181"/>
      <c r="H71" s="182"/>
    </row>
    <row r="72" spans="1:8" ht="15" customHeight="1" x14ac:dyDescent="0.35"/>
    <row r="73" spans="1:8" ht="62.25" customHeight="1" x14ac:dyDescent="0.35">
      <c r="A73" s="183" t="s">
        <v>54</v>
      </c>
      <c r="B73" s="184"/>
      <c r="C73" s="184"/>
      <c r="D73" s="184"/>
      <c r="E73" s="184"/>
      <c r="F73" s="184"/>
      <c r="G73" s="184"/>
      <c r="H73" s="185"/>
    </row>
    <row r="74" spans="1:8" ht="15" customHeight="1" x14ac:dyDescent="0.35">
      <c r="A74" s="186" t="s">
        <v>50</v>
      </c>
      <c r="B74" s="187"/>
      <c r="C74" s="187"/>
      <c r="D74" s="187"/>
      <c r="E74" s="187"/>
      <c r="F74" s="187"/>
      <c r="G74" s="187"/>
      <c r="H74" s="188"/>
    </row>
    <row r="75" spans="1:8" ht="15" customHeight="1" x14ac:dyDescent="0.35">
      <c r="A75" s="189" t="s">
        <v>53</v>
      </c>
      <c r="B75" s="190"/>
      <c r="C75" s="190"/>
      <c r="D75" s="190"/>
      <c r="E75" s="190"/>
      <c r="F75" s="190"/>
      <c r="G75" s="190"/>
      <c r="H75" s="191"/>
    </row>
    <row r="76" spans="1:8" x14ac:dyDescent="0.35">
      <c r="A76" s="170" t="s">
        <v>48</v>
      </c>
      <c r="B76" s="171"/>
      <c r="C76" s="171"/>
      <c r="D76" s="171"/>
      <c r="E76" s="171"/>
      <c r="F76" s="171"/>
      <c r="G76" s="171"/>
      <c r="H76" s="172"/>
    </row>
    <row r="77" spans="1:8" ht="44.25" customHeight="1" x14ac:dyDescent="0.35">
      <c r="A77" s="173" t="s">
        <v>52</v>
      </c>
      <c r="B77" s="171"/>
      <c r="C77" s="171"/>
      <c r="D77" s="171"/>
      <c r="E77" s="171"/>
      <c r="F77" s="171"/>
      <c r="G77" s="171"/>
      <c r="H77" s="172"/>
    </row>
    <row r="78" spans="1:8" x14ac:dyDescent="0.35">
      <c r="A78" s="174" t="s">
        <v>51</v>
      </c>
      <c r="B78" s="175"/>
      <c r="C78" s="175"/>
      <c r="D78" s="175"/>
      <c r="E78" s="175"/>
      <c r="F78" s="175"/>
      <c r="G78" s="175"/>
      <c r="H78" s="176"/>
    </row>
  </sheetData>
  <mergeCells count="47">
    <mergeCell ref="A76:H76"/>
    <mergeCell ref="A77:H77"/>
    <mergeCell ref="A78:H78"/>
    <mergeCell ref="A59:H59"/>
    <mergeCell ref="C60:E60"/>
    <mergeCell ref="F60:H60"/>
    <mergeCell ref="A71:H71"/>
    <mergeCell ref="A73:H73"/>
    <mergeCell ref="A74:H74"/>
    <mergeCell ref="A75:H75"/>
    <mergeCell ref="A58:B58"/>
    <mergeCell ref="A40:A41"/>
    <mergeCell ref="A42:A43"/>
    <mergeCell ref="A44:A45"/>
    <mergeCell ref="A46:A47"/>
    <mergeCell ref="A48:A49"/>
    <mergeCell ref="A50:H50"/>
    <mergeCell ref="C51:E51"/>
    <mergeCell ref="F51:H51"/>
    <mergeCell ref="A54:A55"/>
    <mergeCell ref="A56:B56"/>
    <mergeCell ref="A57:B57"/>
    <mergeCell ref="C37:E37"/>
    <mergeCell ref="F37:H37"/>
    <mergeCell ref="A23:A24"/>
    <mergeCell ref="A25:B25"/>
    <mergeCell ref="A26:H26"/>
    <mergeCell ref="C27:E27"/>
    <mergeCell ref="F27:H27"/>
    <mergeCell ref="A29:B29"/>
    <mergeCell ref="A30:B30"/>
    <mergeCell ref="A31:H31"/>
    <mergeCell ref="C32:E32"/>
    <mergeCell ref="F32:H32"/>
    <mergeCell ref="A36:H36"/>
    <mergeCell ref="A21:A22"/>
    <mergeCell ref="A1:H1"/>
    <mergeCell ref="A3:H3"/>
    <mergeCell ref="C4:E4"/>
    <mergeCell ref="F4:H4"/>
    <mergeCell ref="A6:A7"/>
    <mergeCell ref="A8:A9"/>
    <mergeCell ref="A10:A11"/>
    <mergeCell ref="A12:A13"/>
    <mergeCell ref="A14:A15"/>
    <mergeCell ref="A16:A17"/>
    <mergeCell ref="A18:A19"/>
  </mergeCells>
  <pageMargins left="0.70866141732283472" right="0.70866141732283472" top="0.74803149606299213" bottom="0.74803149606299213" header="0.31496062992125984" footer="0.31496062992125984"/>
  <pageSetup paperSize="9" scale="64" fitToHeight="2" orientation="landscape" r:id="rId1"/>
  <rowBreaks count="1" manualBreakCount="1">
    <brk id="3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PERSONAS MAYORES</vt:lpstr>
      <vt:lpstr>'PERSONAS MAYORES'!Área_de_impresión</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 sectores de atención social</dc:title>
  <dc:subject>indicadores sociales</dc:subject>
  <dc:creator>Comunidad de Madrid. Consejería de Políticas Sociales y Familia. S.G.T. Área de Investigación y documentación</dc:creator>
  <cp:keywords>sistema de información; Datos estadísticos; Comunidad de Madrid; indicadores sociales; indicadores de atención social; indicadores de familia; sectores de atención social; indicadores de personas mayores; indicadores de mujeres; indicadores de infancia; indicadores de adolescencia; indicadores de personas con discapaciad;  indicadores de personas migrantes; España;</cp:keywords>
  <dc:description>Los indicadores de sectores de atención social tienen como objetivo ofrecer un sistema de información basado en los datos estadísticos disponibles sobre los principales colectivos de atención social en la Comunidad de Madrid: familia, infancia y adolescencia, mujer, personas mayores, personas con discapacidad y personas migrantes</dc:description>
  <cp:lastModifiedBy>Madrid Digital</cp:lastModifiedBy>
  <cp:lastPrinted>2018-02-08T10:49:46Z</cp:lastPrinted>
  <dcterms:created xsi:type="dcterms:W3CDTF">2016-04-15T11:12:54Z</dcterms:created>
  <dcterms:modified xsi:type="dcterms:W3CDTF">2023-09-11T10:22:53Z</dcterms:modified>
  <cp:contentStatus>actualizado</cp:contentStatus>
</cp:coreProperties>
</file>