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madrid\Desktop\"/>
    </mc:Choice>
  </mc:AlternateContent>
  <bookViews>
    <workbookView xWindow="0" yWindow="0" windowWidth="19200" windowHeight="708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8" r:id="rId7"/>
    <sheet name="Tabla 7" sheetId="7" r:id="rId8"/>
    <sheet name=" Tabla 8" sheetId="12" r:id="rId9"/>
    <sheet name="Tabla 9" sheetId="32" r:id="rId10"/>
    <sheet name="Tabla 10" sheetId="31" r:id="rId11"/>
    <sheet name="Tabla 11" sheetId="33" r:id="rId12"/>
    <sheet name=" Tabla 12" sheetId="81" r:id="rId13"/>
    <sheet name="Tabla 13" sheetId="29" r:id="rId14"/>
    <sheet name="Tabla 14" sheetId="28" r:id="rId15"/>
    <sheet name="Tabla 15" sheetId="43" r:id="rId16"/>
    <sheet name="Tabla 16" sheetId="41" r:id="rId17"/>
    <sheet name="Tabla 17" sheetId="80" r:id="rId18"/>
    <sheet name="Tabla 18" sheetId="77" r:id="rId19"/>
    <sheet name="RESUMEN DATOS" sheetId="75" r:id="rId20"/>
  </sheets>
  <definedNames>
    <definedName name="_xlnm._FilterDatabase" localSheetId="15" hidden="1">'Tabla 15'!$A$7:$G$188</definedName>
    <definedName name="_xlnm._FilterDatabase" localSheetId="16" hidden="1">'Tabla 16'!$A$6:$L$186</definedName>
    <definedName name="_xlnm.Print_Area" localSheetId="19">'RESUMEN DATOS'!$B$2:$C$47</definedName>
    <definedName name="_xlnm.Print_Area" localSheetId="10">'Tabla 10'!$B$1:$J$24</definedName>
    <definedName name="_xlnm.Print_Area" localSheetId="13">'Tabla 13'!$B$1:$J$29</definedName>
    <definedName name="_xlnm.Print_Area" localSheetId="14">'Tabla 14'!$B$1:$L$26</definedName>
    <definedName name="_xlnm.Print_Area" localSheetId="15">'Tabla 15'!$A$1:$G$198</definedName>
    <definedName name="_xlnm.Print_Area" localSheetId="16">'Tabla 16'!$A:$L</definedName>
    <definedName name="_xlnm.Print_Area" localSheetId="18">'Tabla 18'!$A$2:$K$41</definedName>
    <definedName name="_xlnm.Print_Area" localSheetId="2">'Tabla 2'!$B$2:$K$38</definedName>
    <definedName name="_xlnm.Print_Area" localSheetId="4">'Tabla 4 '!$A$1:$L$30</definedName>
    <definedName name="_xlnm.Print_Area" localSheetId="5">'Tabla 5'!$B$1:$K$22</definedName>
    <definedName name="_xlnm.Print_Area" localSheetId="7">'Tabla 7'!$B$1:$N$24</definedName>
    <definedName name="_xlnm.Print_Area" localSheetId="9">'Tabla 9'!$A$1:$K$20</definedName>
    <definedName name="_xlnm.Print_Titles" localSheetId="1">'Tabla 1'!$1:$1</definedName>
    <definedName name="_xlnm.Print_Titles" localSheetId="15">'Tabla 15'!$7:$7</definedName>
    <definedName name="_xlnm.Print_Titles" localSheetId="16">'Tabla 16'!$6:$6</definedName>
    <definedName name="_xlnm.Print_Titles" localSheetId="18">'Tabla 18'!$6:$7</definedName>
  </definedNames>
  <calcPr calcId="162913"/>
</workbook>
</file>

<file path=xl/calcChain.xml><?xml version="1.0" encoding="utf-8"?>
<calcChain xmlns="http://schemas.openxmlformats.org/spreadsheetml/2006/main">
  <c r="C17" i="75" l="1"/>
  <c r="C16" i="75"/>
  <c r="C15" i="75"/>
  <c r="C13" i="75"/>
  <c r="C12" i="75"/>
  <c r="C11" i="75"/>
  <c r="C9" i="75"/>
  <c r="C8" i="75"/>
  <c r="C7" i="75"/>
  <c r="C5" i="75"/>
  <c r="C4" i="75"/>
  <c r="C3" i="75"/>
  <c r="AF8" i="80"/>
  <c r="AF9" i="80"/>
  <c r="AF10" i="80"/>
  <c r="AF11" i="80"/>
  <c r="AF12" i="80"/>
  <c r="AF13" i="80"/>
  <c r="AF14" i="80"/>
  <c r="AF15" i="80"/>
  <c r="AF16" i="80"/>
  <c r="AF17" i="80"/>
  <c r="AF18" i="80"/>
  <c r="AF19" i="80"/>
  <c r="AF20" i="80"/>
  <c r="AF21" i="80"/>
  <c r="AF22" i="80"/>
  <c r="AF23" i="80"/>
  <c r="AF24" i="80"/>
  <c r="AF25" i="80"/>
  <c r="AF26" i="80"/>
  <c r="AF27" i="80"/>
  <c r="AF28" i="80"/>
  <c r="AF29" i="80"/>
  <c r="AF30" i="80"/>
  <c r="AF31" i="80"/>
  <c r="AF32" i="80"/>
  <c r="AF33" i="80"/>
  <c r="AF34" i="80"/>
  <c r="AF35" i="80"/>
  <c r="AF36" i="80"/>
  <c r="AF37" i="80"/>
  <c r="AF38" i="80"/>
  <c r="AF39" i="80"/>
  <c r="AF40" i="80"/>
  <c r="AF41" i="80"/>
  <c r="AF42" i="80"/>
  <c r="AF43" i="80"/>
  <c r="AF44" i="80"/>
  <c r="AF45" i="80"/>
  <c r="AF46" i="80"/>
  <c r="AF47" i="80"/>
  <c r="AF48" i="80"/>
  <c r="AF49" i="80"/>
  <c r="AF50" i="80"/>
  <c r="AF51" i="80"/>
  <c r="AF52" i="80"/>
  <c r="AF53" i="80"/>
  <c r="AF54" i="80"/>
  <c r="AF55" i="80"/>
  <c r="AF56" i="80"/>
  <c r="AF57" i="80"/>
  <c r="AF58" i="80"/>
  <c r="AF59" i="80"/>
  <c r="AF60" i="80"/>
  <c r="AF61" i="80"/>
  <c r="AF62" i="80"/>
  <c r="AF63" i="80"/>
  <c r="AF64" i="80"/>
  <c r="AF65" i="80"/>
  <c r="AF66" i="80"/>
  <c r="AF67" i="80"/>
  <c r="AF68" i="80"/>
  <c r="AF69" i="80"/>
  <c r="AF70" i="80"/>
  <c r="AF71" i="80"/>
  <c r="AF72" i="80"/>
  <c r="AF73" i="80"/>
  <c r="AF74" i="80"/>
  <c r="AF75" i="80"/>
  <c r="AF76" i="80"/>
  <c r="AF77" i="80"/>
  <c r="AF78" i="80"/>
  <c r="AF79" i="80"/>
  <c r="AF80" i="80"/>
  <c r="AF81" i="80"/>
  <c r="AF82" i="80"/>
  <c r="AF83" i="80"/>
  <c r="AF84" i="80"/>
  <c r="AF85" i="80"/>
  <c r="AF86" i="80"/>
  <c r="AF87" i="80"/>
  <c r="AF88" i="80"/>
  <c r="AF89" i="80"/>
  <c r="AF90" i="80"/>
  <c r="AF91" i="80"/>
  <c r="AF92" i="80"/>
  <c r="AF93" i="80"/>
  <c r="AF94" i="80"/>
  <c r="AF95" i="80"/>
  <c r="AF96" i="80"/>
  <c r="AF97" i="80"/>
  <c r="AF98" i="80"/>
  <c r="AF99" i="80"/>
  <c r="AF100" i="80"/>
  <c r="AF101" i="80"/>
  <c r="AF102" i="80"/>
  <c r="AF103" i="80"/>
  <c r="AF104" i="80"/>
  <c r="AF105" i="80"/>
  <c r="AF106" i="80"/>
  <c r="AF107" i="80"/>
  <c r="AF108" i="80"/>
  <c r="AF109" i="80"/>
  <c r="AF110" i="80"/>
  <c r="AF111" i="80"/>
  <c r="AF112" i="80"/>
  <c r="AF113" i="80"/>
  <c r="AF114" i="80"/>
  <c r="AF115" i="80"/>
  <c r="AF116" i="80"/>
  <c r="AF117" i="80"/>
  <c r="AF118" i="80"/>
  <c r="AF119" i="80"/>
  <c r="AF120" i="80"/>
  <c r="AF121" i="80"/>
  <c r="AF122" i="80"/>
  <c r="AF123" i="80"/>
  <c r="AF124" i="80"/>
  <c r="AF125" i="80"/>
  <c r="AF126" i="80"/>
  <c r="AF127" i="80"/>
  <c r="AF128" i="80"/>
  <c r="AF129" i="80"/>
  <c r="AF130" i="80"/>
  <c r="AF131" i="80"/>
  <c r="AF132" i="80"/>
  <c r="AF133" i="80"/>
  <c r="AF134" i="80"/>
  <c r="AF135" i="80"/>
  <c r="AF136" i="80"/>
  <c r="AF137" i="80"/>
  <c r="AF138" i="80"/>
  <c r="AF139" i="80"/>
  <c r="AF140" i="80"/>
  <c r="AF141" i="80"/>
  <c r="AF142" i="80"/>
  <c r="AF143" i="80"/>
  <c r="AF144" i="80"/>
  <c r="AF145" i="80"/>
  <c r="AF146" i="80"/>
  <c r="AF147" i="80"/>
  <c r="AF148" i="80"/>
  <c r="AF149" i="80"/>
  <c r="AF150" i="80"/>
  <c r="AF151" i="80"/>
  <c r="AF152" i="80"/>
  <c r="AF153" i="80"/>
  <c r="AF154" i="80"/>
  <c r="AF155" i="80"/>
  <c r="AF156" i="80"/>
  <c r="AF157" i="80"/>
  <c r="AF158" i="80"/>
  <c r="AF159" i="80"/>
  <c r="AF160" i="80"/>
  <c r="AF161" i="80"/>
  <c r="AF162" i="80"/>
  <c r="AF163" i="80"/>
  <c r="AF164" i="80"/>
  <c r="AF165" i="80"/>
  <c r="AF166" i="80"/>
  <c r="AF167" i="80"/>
  <c r="AF168" i="80"/>
  <c r="AF169" i="80"/>
  <c r="AF170" i="80"/>
  <c r="AF171" i="80"/>
  <c r="AF172" i="80"/>
  <c r="AF173" i="80"/>
  <c r="AF174" i="80"/>
  <c r="AF175" i="80"/>
  <c r="AF176" i="80"/>
  <c r="AF177" i="80"/>
  <c r="AF178" i="80"/>
  <c r="AF179" i="80"/>
  <c r="AF180" i="80"/>
  <c r="AF181" i="80"/>
  <c r="AF182" i="80"/>
  <c r="AF183" i="80"/>
  <c r="AF184" i="80"/>
  <c r="AF185" i="80"/>
  <c r="AF186" i="80"/>
  <c r="AF187" i="80"/>
  <c r="AF188" i="80"/>
  <c r="C42" i="75" l="1"/>
  <c r="C44" i="75" l="1"/>
  <c r="C40" i="75"/>
  <c r="C39" i="75"/>
  <c r="C37" i="75"/>
  <c r="C35" i="75"/>
  <c r="C33" i="75"/>
  <c r="C31" i="75"/>
  <c r="C29" i="75"/>
  <c r="C27" i="75"/>
  <c r="C25" i="75"/>
  <c r="C23" i="75"/>
  <c r="C21" i="75"/>
  <c r="C38" i="75"/>
  <c r="C36" i="75"/>
  <c r="C34" i="75"/>
  <c r="C32" i="75"/>
  <c r="C30" i="75"/>
  <c r="C28" i="75"/>
  <c r="C26" i="75"/>
  <c r="C24" i="75"/>
  <c r="C22" i="75"/>
  <c r="C20" i="75"/>
  <c r="C18" i="75"/>
  <c r="C10" i="75" l="1"/>
  <c r="C19" i="75"/>
  <c r="C14" i="75"/>
  <c r="C43" i="75"/>
  <c r="C6" i="75"/>
  <c r="C41" i="75"/>
  <c r="C45" i="75"/>
  <c r="C12" i="71" l="1"/>
  <c r="L15" i="14" l="1"/>
</calcChain>
</file>

<file path=xl/sharedStrings.xml><?xml version="1.0" encoding="utf-8"?>
<sst xmlns="http://schemas.openxmlformats.org/spreadsheetml/2006/main" count="1077" uniqueCount="402">
  <si>
    <t>(Nº Absolutos y porcentajes verticales)</t>
  </si>
  <si>
    <t>%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</si>
  <si>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</si>
  <si>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</si>
  <si>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</si>
  <si>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</si>
  <si>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</si>
  <si>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</si>
  <si>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</si>
  <si>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</si>
  <si>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</si>
  <si>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</si>
  <si>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</si>
  <si>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</si>
  <si>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</si>
  <si>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</si>
  <si>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</si>
  <si>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</si>
  <si>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</si>
  <si>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</si>
  <si>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</si>
  <si>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</si>
  <si>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</si>
  <si>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</si>
  <si>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</si>
  <si>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</si>
  <si>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</si>
  <si>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</si>
  <si>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</si>
  <si>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</si>
  <si>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</si>
  <si>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</si>
  <si>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De 65 y más</t>
  </si>
  <si>
    <t>TOTAL PcD</t>
  </si>
  <si>
    <t>Prop x 1.000 Hab</t>
  </si>
  <si>
    <t>0 a 64 años</t>
  </si>
  <si>
    <t>TABLA 1</t>
  </si>
  <si>
    <t>TABLA 4</t>
  </si>
  <si>
    <t>TABLA 6</t>
  </si>
  <si>
    <t>TABLA 7</t>
  </si>
  <si>
    <t>TABLA 11</t>
  </si>
  <si>
    <t>TABLA 14</t>
  </si>
  <si>
    <t>TABLA 15</t>
  </si>
  <si>
    <t>TABLA 2</t>
  </si>
  <si>
    <t>OCULTAR</t>
  </si>
  <si>
    <t>PERSONAS CON DISCAPACIDAD SEGÚN GRADO DE DISCAPACIDAD Y GRUPOS DE EDAD</t>
  </si>
  <si>
    <t>PERSONAS CON DISCAPACIDAD MENORES 65 AÑOS SEGÚN GRADO DE DISCAPACIDAD Y GRUPOS DE EDAD</t>
  </si>
  <si>
    <t>TABLA 3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</si>
  <si>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</si>
  <si>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</si>
  <si>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</si>
  <si>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</si>
  <si>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</si>
  <si>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</si>
  <si>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más del 65% de discapacidad</t>
  </si>
  <si>
    <t>Personas gravemente afectadas con más del 74% de discapacidad</t>
  </si>
  <si>
    <t>Personas gravemente afectadas con más del 74% de discapacidad menores 65 años</t>
  </si>
  <si>
    <t>TABLA 5</t>
  </si>
  <si>
    <t>TABLA 8</t>
  </si>
  <si>
    <t>TABLA 9</t>
  </si>
  <si>
    <t>TABLA 10</t>
  </si>
  <si>
    <t>CARACTERÍSTICAS SOCIODEMOGRÁFICAS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</si>
  <si>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</si>
  <si>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</si>
  <si>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</si>
  <si>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</si>
  <si>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</si>
  <si>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</si>
  <si>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</si>
  <si>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</si>
  <si>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INDICADORES DE EVOLUCIÓN DEL NÚMERO DE PERSONAS CON DISCAPACIDAD</t>
  </si>
  <si>
    <t>ÁREAS DE SERVICIOS SOCIALES</t>
  </si>
  <si>
    <t>Nº PCD &gt; 65 AÑOS</t>
  </si>
  <si>
    <t>Nº PCD &lt; 65 AÑOS</t>
  </si>
  <si>
    <t>Prop. Por 1.000 HAB</t>
  </si>
  <si>
    <t>Municipio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</si>
  <si>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</si>
  <si>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</si>
  <si>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</si>
  <si>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TABLA 17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</si>
  <si>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</si>
  <si>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</si>
  <si>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</si>
  <si>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</si>
  <si>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</si>
  <si>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</si>
  <si>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</si>
  <si>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</si>
  <si>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</si>
  <si>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</si>
  <si>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</si>
  <si>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</si>
  <si>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</si>
  <si>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</si>
  <si>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</si>
  <si>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</si>
  <si>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</si>
  <si>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</si>
  <si>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</si>
  <si>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</si>
  <si>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</si>
  <si>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</si>
  <si>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Sin datos</t>
  </si>
  <si>
    <t>Sin especificar</t>
  </si>
  <si>
    <t>2019*</t>
  </si>
  <si>
    <t>Cardiovascular, hematológica, inmunológica y respiratoria</t>
  </si>
  <si>
    <t>De la piel y estructuras relacionadas</t>
  </si>
  <si>
    <t>Digestiva, metabólica o endocrina</t>
  </si>
  <si>
    <t>Genitourinaria, reproductora o neoplasia</t>
  </si>
  <si>
    <t>Intelectual o trastorno del desarrollo</t>
  </si>
  <si>
    <t>Involucrada en la voz o el habla</t>
  </si>
  <si>
    <t>Neuromusculoesquelética o del movimiento</t>
  </si>
  <si>
    <t>Sensorial, visual, auditiva, sordoceguera o dolor</t>
  </si>
  <si>
    <t>Sistema nervioso o función mental</t>
  </si>
  <si>
    <t>Otra deficiencia</t>
  </si>
  <si>
    <t>*2019 Sin dato de edad: 17</t>
  </si>
  <si>
    <t>2020*</t>
  </si>
  <si>
    <t>*2020 Sin dato de edad: 45</t>
  </si>
  <si>
    <t>2021*</t>
  </si>
  <si>
    <t>*2021 Sin dato de edad: 23</t>
  </si>
  <si>
    <t>2022*</t>
  </si>
  <si>
    <t>2023*</t>
  </si>
  <si>
    <t>PERSONAS CON DISCAPACIDAD EN EDAD LABORAL SEGÚN TIPO DE DEFICIENCIA, GRUPOS DE EDAD Y GÉNERO (DE 16 A 64 AÑOS)</t>
  </si>
  <si>
    <t>PERSONAS CON DISCAPACIDAD SEGÚN GRADO DE DISCAPACIDAD Y TIPO DE DEFICIENCIA</t>
  </si>
  <si>
    <t>PERSONAS CON DISCAPACIDAD MENORES 65 AÑOS SEGÚN GRADO DE DISCAPACIDAD, TIPO DE DEFICIENCIA Y GÉNERO</t>
  </si>
  <si>
    <t>Total</t>
  </si>
  <si>
    <t>De 0 a 16 años</t>
  </si>
  <si>
    <t xml:space="preserve">De 65 y más años </t>
  </si>
  <si>
    <t>PERSONAS CON DISCAPACIDAD SEGÚN TIPO DE DEFICIENCIA, GRUPOS DE EDAD Y GÉNERO</t>
  </si>
  <si>
    <t xml:space="preserve"> De la piel y estructuras relacionadas</t>
  </si>
  <si>
    <t xml:space="preserve"> Sin dato*:</t>
  </si>
  <si>
    <t>TABLA 6     PERSONAS CON DISCAPACIDAD SEGÚN TIPO DE DEFICIENCIA, GRUPOS DE EDAD Y GÉNERO</t>
  </si>
  <si>
    <t>TABLA 7     PERSONAS CON DISCAPACIDAD EN EDAD LABORAL SEGÚN TIPO DE DEFICIENCIA, GRUPOS DE EDAD Y GÉNERO (DE 16 A 64 AÑOS)</t>
  </si>
  <si>
    <t>TABLA 9     PERSONAS CON DISCAPACIDAD SEGÚN GRADO DE DISCAPACIDAD Y GRUPOS DE EDAD</t>
  </si>
  <si>
    <t>TABLA 10   PERSONAS CON DISCAPACIDAD MENORES 65 AÑOS SEGÚN GRADO DE DISCAPACIDAD Y GRUPOS DE EDAD</t>
  </si>
  <si>
    <t xml:space="preserve">                                           (Nº Absolutos y porcentajes verticales)</t>
  </si>
  <si>
    <t>PERSONAS CON DISCAPACIDAD POR AREAS DE SERVICIOS SOCIALES  Y GÉNERO</t>
  </si>
  <si>
    <t>TABLA 8     PERSONAS CON DISCAPACIDAD POR ÁREAS DE SERVICIOS SOCIALES Y GÉNERO</t>
  </si>
  <si>
    <t>*2022 Sin dato de edad: 15</t>
  </si>
  <si>
    <t>*2023 Sin dato de edad: 32</t>
  </si>
  <si>
    <t xml:space="preserve">Dirección General de Atención a las Personas con Discapacidad de la Consejería de Familia, Juventud y Asuntos Sociales de la Comunidad de Madrid.  </t>
  </si>
  <si>
    <t xml:space="preserve">Dirección General de Atención a las Personas con Discapacidad de la Consejería de Familia, Juventud y Asunos Sociales de la Comunidad de Madrid.  </t>
  </si>
  <si>
    <t>PERSONAS CON DISCAPACIDAD SEGÚN GRADO DE DISCAPACIDAD Y GÉNERO</t>
  </si>
  <si>
    <t>TABLA 11   PERSONAS CON DISCAPACIDAD SEGÚN GRADO DE DISCAPACIDAD Y GÉNERO</t>
  </si>
  <si>
    <t>PERSONAS MENORES DE 65 AÑOS CON DISCAPACIDAD SEGÚN GRADO DE DISCAPACIDAD Y GÉNERO</t>
  </si>
  <si>
    <t>TABLA 12</t>
  </si>
  <si>
    <t>TABLA 12   PERSONAS MENORES DE 65 AÑOS CON DISCAPACIDAD SEGÚN GRADO DE DISCAPACIDAD Y GÉNERO</t>
  </si>
  <si>
    <t>TABLA 13   PERSONAS CON DISCAPACIDAD SEGÚN GRADO DE DISCAPACIDAD Y TIPO DE DEFICIENCIA</t>
  </si>
  <si>
    <t>TABLA 14   PERSONAS CON DISCAPACIDAD MENORES 65 AÑOS SEGÚN GRADO DE DISCAPACIDAD, TIPO DE DEFICIENCIA Y GÉNERO</t>
  </si>
  <si>
    <t>TABLA 15   PERSONAS CON DISCAPACIDAD MAYORES Y MENORES DE 65 AÑOS POR MUNICIPIOS</t>
  </si>
  <si>
    <t>TABLA 16   PERSONAS CON DISCAPACIDAD POR MUNICIPIOS Y TIPO DE DEFICIENCIA</t>
  </si>
  <si>
    <t>TABLA 17   PERSONAS CON DISCAPACIDAD SEGÚN MUNICIPIOS, TIPO DE DEFICIENCIA Y GÉNERO</t>
  </si>
  <si>
    <t>TABLA 18   PERSONAS CON DISCAPACIDAD EN MADRID CAPITAL POR DISTRITOS, TIPO DE DEFICIENCIA Y GÉNERO</t>
  </si>
  <si>
    <t>Tabla  13</t>
  </si>
  <si>
    <t>TABLA 18</t>
  </si>
  <si>
    <t>Población total de la Comunidad de Madrid</t>
  </si>
  <si>
    <t xml:space="preserve">Personas con discapacidad (PcD) menores 65 años </t>
  </si>
  <si>
    <t>Personas con discapacidad (PcD) de 65 y más años</t>
  </si>
  <si>
    <t>Personas con discapacidad (PcD) de 0 a 5 años</t>
  </si>
  <si>
    <t>Personas con discapacidad (PcD) en edad laboral de 16 a 64 años</t>
  </si>
  <si>
    <t>Personas con discapacidad (PcD) en Madrid capital</t>
  </si>
  <si>
    <t>(Nº Absolutos y tantos por 1.000 habitantes en cada grupo de edad)</t>
  </si>
  <si>
    <t xml:space="preserve">(Números absolutos y tantos por mil habitantes en cada grupo de edad) </t>
  </si>
  <si>
    <t>(Nº Absolutos y tantos por 1.000 habitantes en cada grupo de edad para la población menor de 65 años)</t>
  </si>
  <si>
    <t xml:space="preserve">Personas con discapacidad (PcD) por cada mil habitantes en la Comunidad de Madrid (‰) </t>
  </si>
  <si>
    <t xml:space="preserve">Personas con discapacidad (PcD) </t>
  </si>
  <si>
    <t>Personas con discapacidad (PcD) menores 65 años por cada mil habitantes de su mismo grupo de edad  en la Comunidad de Madrid (‰)</t>
  </si>
  <si>
    <t>Porcentaje de personas con discapacidad (PcD) menores 65 años sobre la población total de la Comunidad de Madrid (%)</t>
  </si>
  <si>
    <t>Porcentaje de personas con discapacidad sobre la población total de la Comunidad de Madrid (%)</t>
  </si>
  <si>
    <t xml:space="preserve">Población total de personas menores de 65 años en la Comunidad de Madrid </t>
  </si>
  <si>
    <t xml:space="preserve">Población total de personas mayores de 65 años en la Comunidad de Madrid </t>
  </si>
  <si>
    <t>Porcentaje de personas con discapacidad (PcD) de 65 y más años sobre la población total de la Comunidad de Madrid (%)</t>
  </si>
  <si>
    <t>Personas con discapacidad (PcD) de 65 y más años por cada mil habitantes de su mismo grupo de edad en la Comunidad de Madrid (‰)</t>
  </si>
  <si>
    <t>Personas con discapacidad (PcD) sin dato por edad</t>
  </si>
  <si>
    <t>Porcentaje de personas con discapacidad (PcD) residentes en el municipio de Madrid sobre la población total de la Comunidad de Madrid (%)</t>
  </si>
  <si>
    <t>Personas con deficiencia cardiovascular, hematológica, inmunológica y respiratoria</t>
  </si>
  <si>
    <t>Porcentaje de personas con deficiencia cardiovascular, hematológica, inmunológica y respiratoria respecto total PcD (%)</t>
  </si>
  <si>
    <t>Personas con deficiencia de la piel y estructuras relacionadas</t>
  </si>
  <si>
    <t>Porcentaje de personas con deficiencia de la piel y estructuras relacionadas respecto total PcD (%)</t>
  </si>
  <si>
    <t>Personas con deficiencia digestiva, metabólica o endocrina</t>
  </si>
  <si>
    <t>Porcentaje de personas con deficiencia digestiva, metabólica o endocrina respecto total PcD (%)</t>
  </si>
  <si>
    <t>Personas con deficiencia genitourinaria, reproductora o neoplasia</t>
  </si>
  <si>
    <t>Porcentaje de personas con deficiencia genitourinaria, reproductora o neoplasia respecto total PcD (%)</t>
  </si>
  <si>
    <t>Personas con deficiencia intelectual o trastorno del desarrollo</t>
  </si>
  <si>
    <t>Porcentaje de personas con deficiencia intelectual o trastorno del desarrollo respecto total PcD (%)</t>
  </si>
  <si>
    <t>Personas con deficiencia involucrada en la voz o el habla</t>
  </si>
  <si>
    <t>Porcentaje de personas con deficiencia involucrada en la voz o el habla respecto total PcD (%)</t>
  </si>
  <si>
    <t>Personas con deficiencia neuromusculoesquelética o del movimiento</t>
  </si>
  <si>
    <t>Porcentaje de personas con deficiencia neuromusculoesquelética o del movimiento respecto total PcD (%)</t>
  </si>
  <si>
    <t>Personas con deficiencia sensorial, visual, auditiva, sordoceguera o dolor</t>
  </si>
  <si>
    <t>Porcentaje de personas con deficiencia sensorial, visual, auditiva, sordoceguera o dolor respecto total PcD (%)</t>
  </si>
  <si>
    <t>Personas con deficiencia del sistema nervioso o función mental</t>
  </si>
  <si>
    <t>Porcentaje de personas con deficiencia del sistema nervioso o función mental respecto total PcD (%)</t>
  </si>
  <si>
    <t>Personas con otra deficiencia</t>
  </si>
  <si>
    <t>Porcentaje de personas con otra deficiencia respecto total PcD (%)</t>
  </si>
  <si>
    <t>Porcentaje de personas con más del 65% de discapacidad respecto total PcD (%)</t>
  </si>
  <si>
    <t>Porcentaje de personas gravemente afectadas con más del 74% de discapacidad respecto total PcD (%)</t>
  </si>
  <si>
    <t>Porcentaje de personas gravemente afectadas con más del 74% de discapacidad menores 65 años sobre población total de la Comunidad de Madrid (%)</t>
  </si>
  <si>
    <t>NÚMERO DE PERSONAS CON DISCAPACIDAD 2024 SEGÚN TIPO DE DEFICIENCIA</t>
  </si>
  <si>
    <t>Fuente: Bases de Datos del Reconocimiento del Grado de  Discapacidad 2024</t>
  </si>
  <si>
    <t>2024*</t>
  </si>
  <si>
    <t>*2024 Sin dato de edad: 155</t>
  </si>
  <si>
    <t>EVOLUCION DEL Nº Y PROPORCIÓN POR CADA MIL HABITANTES DE PERSONAS CON DISCAPACIDAD MAYORES Y MENORES DE 65 AÑOS EN RELACIÓN A LA POBLACIÓN DE SU MISMO GRUPO DE EDAD EN LA COMUNIDAD DE MADRID (2015-2024)</t>
  </si>
  <si>
    <t>Fuente: Bases de Datos del Reconocimiento del Grado de  Discapacidad 2015_2024 y Padrón de Habitantes IECM  2024</t>
  </si>
  <si>
    <t>Fuente: Base de Datos del Reconocimiento del Grado de  Discapacidad a 31 diciembre del 2024</t>
  </si>
  <si>
    <t>Fuente: Bases de Datos del Reconocimiento del Grado de  Discapacidad 2024 y Padrón de Habitantes IECM  2024</t>
  </si>
  <si>
    <t>Fuente: Bases de Datos del Reconocimiento del Grado de Discapacidad a 31 diciembre del 2024 y  Padrón de Habitantes IECM  2024</t>
  </si>
  <si>
    <t>POBLACIÓN POR MUNICIPIOS DE LA COMUNIDAD DE MADRID EN 2024</t>
  </si>
  <si>
    <t>POBLACIÓN 2024</t>
  </si>
  <si>
    <t>ACEBEDA (LA)</t>
  </si>
  <si>
    <t>AJALVIR</t>
  </si>
  <si>
    <t>ALAMEDA DEL VALLE</t>
  </si>
  <si>
    <t>ALAMO (EL)</t>
  </si>
  <si>
    <t>ALCALA DE HENARES</t>
  </si>
  <si>
    <t>ALCOBENDAS</t>
  </si>
  <si>
    <t>ALCORCON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</si>
  <si>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</si>
  <si>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</si>
  <si>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</si>
  <si>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</si>
  <si>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</si>
  <si>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</si>
  <si>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</si>
  <si>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</si>
  <si>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</si>
  <si>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</si>
  <si>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</si>
  <si>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</si>
  <si>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</si>
  <si>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</si>
  <si>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</si>
  <si>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</si>
  <si>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</si>
  <si>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</si>
  <si>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</si>
  <si>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</si>
  <si>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</si>
  <si>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</si>
  <si>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</si>
  <si>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</si>
  <si>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</si>
  <si>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</si>
  <si>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</si>
  <si>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CARABA/A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</si>
  <si>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</si>
  <si>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</si>
  <si>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</si>
  <si>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</si>
  <si>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</si>
  <si>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</si>
  <si>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</si>
  <si>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</si>
  <si>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</si>
  <si>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</si>
  <si>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</si>
  <si>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</si>
  <si>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</si>
  <si>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</si>
  <si>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</si>
  <si>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CHAPINERIA</t>
  </si>
  <si>
    <t>CHINCHON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</si>
  <si>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</si>
  <si>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</si>
  <si>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</si>
  <si>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</si>
  <si>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</si>
  <si>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</si>
  <si>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</si>
  <si>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FUENTIDUE/A DE TAJO</t>
  </si>
  <si>
    <t>GALAPAGAR</t>
  </si>
  <si>
    <t>GARGANTA DE LOS MONTES</t>
  </si>
  <si>
    <t>GARGANTILLA DEL LOZOYA Y PINILLA DE BUITRAGO</t>
  </si>
  <si>
    <t>GASCONES</t>
  </si>
  <si>
    <t>GETAFE</t>
  </si>
  <si>
    <t>GRI/ON</t>
  </si>
  <si>
    <t>GUADALIX DE LA SIERRA</t>
  </si>
  <si>
    <t>GUADARRAMA</t>
  </si>
  <si>
    <t>HIRUELA (LA)</t>
  </si>
  <si>
    <t>HORCAJO DE LA SIERRA</t>
  </si>
  <si>
    <t>HORCAJUELO DE LA SIERRA</t>
  </si>
  <si>
    <t>HOYO DE MANZANARES</t>
  </si>
  <si>
    <t>HUMANES DE MADRID</t>
  </si>
  <si>
    <t>LEGANES</t>
  </si>
  <si>
    <t>LOECHES</t>
  </si>
  <si>
    <t>LOZOYA</t>
  </si>
  <si>
    <t>LOZOYUELA-NAVAS-SIETEIGLESIAS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</si>
  <si>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</si>
  <si>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</si>
  <si>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</si>
  <si>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</si>
  <si>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</si>
  <si>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</si>
  <si>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</si>
  <si>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</si>
  <si>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</si>
  <si>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</si>
  <si>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</si>
  <si>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</si>
  <si>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MOSTOLES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</si>
  <si>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</si>
  <si>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</si>
  <si>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</si>
  <si>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</si>
  <si>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</si>
  <si>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</si>
  <si>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BAZTAN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</si>
  <si>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</si>
  <si>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</si>
  <si>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</si>
  <si>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</si>
  <si>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</si>
  <si>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</si>
  <si>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</si>
  <si>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</si>
  <si>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</si>
  <si>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</si>
  <si>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</si>
  <si>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PI/UECAR-GANDULLAS</t>
  </si>
  <si>
    <t>POZUELO DE ALARCON</t>
  </si>
  <si>
    <t>POZUELO DEL REY</t>
  </si>
  <si>
    <t>PRADENA DEL RINCON</t>
  </si>
  <si>
    <t>PUEBLA DE LA SIERRA</t>
  </si>
  <si>
    <t>PUENTES VIEJAS</t>
  </si>
  <si>
    <t>QUIJORNA</t>
  </si>
  <si>
    <t>RASCAFRIA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</si>
  <si>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</si>
  <si>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</si>
  <si>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</si>
  <si>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</si>
  <si>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</si>
  <si>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</si>
  <si>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</si>
  <si>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</si>
  <si>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AGUSTIN DEL GUADALIX</t>
  </si>
  <si>
    <t>SAN FERNANDO DE HENARES</t>
  </si>
  <si>
    <t>SAN LORENZO DE EL ESCORIAL</t>
  </si>
  <si>
    <t>SAN MARTIN DE LA VEGA</t>
  </si>
  <si>
    <t>SAN MARTIN DE VALDEIGLESIAS</t>
  </si>
  <si>
    <t>SAN SEBASTIAN DE LOS REYES</t>
  </si>
  <si>
    <t>SANTA MARIA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</si>
  <si>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</si>
  <si>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</si>
  <si>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</si>
  <si>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</si>
  <si>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</si>
  <si>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</si>
  <si>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</si>
  <si>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</si>
  <si>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</si>
  <si>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</si>
  <si>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TORREJON DE ARDOZ</t>
  </si>
  <si>
    <t>TORREJON DE LA CALZADA</t>
  </si>
  <si>
    <t>TORREJON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</si>
  <si>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</si>
  <si>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</si>
  <si>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</si>
  <si>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</si>
  <si>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</si>
  <si>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</si>
  <si>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</si>
  <si>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</si>
  <si>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</si>
  <si>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</si>
  <si>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</si>
  <si>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</si>
  <si>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</si>
  <si>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VALDEPIELAGOS</t>
  </si>
  <si>
    <t>VALDETORRES DE JARAMA</t>
  </si>
  <si>
    <t>VALDILECHA</t>
  </si>
  <si>
    <t>VALVERDE DE ALCALA</t>
  </si>
  <si>
    <t>VELILLA DE SAN ANTONIO</t>
  </si>
  <si>
    <t>VELLON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</si>
  <si>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</si>
  <si>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</si>
  <si>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</si>
  <si>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</si>
  <si>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</si>
  <si>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</si>
  <si>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</si>
  <si>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</si>
  <si>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</si>
  <si>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</si>
  <si>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</si>
  <si>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SALVANES</t>
  </si>
  <si>
    <t>VILLAVICIOSA DE ODON</t>
  </si>
  <si>
    <t>VILLAVIEJA DEL LOZOYA</t>
  </si>
  <si>
    <t>ZARZALEJO</t>
  </si>
  <si>
    <t>PERSONAS CON DISCAPACIDAD EN 2024 POR MUNICIPIOS Y TIPO DE DEFICIENCIA</t>
  </si>
  <si>
    <t>PERSONAS CON DISCAPACIDAD EN 2024 SEGÚN MUNICIPIOS, TIPO DE DEFICIENCIA Y GÉNERO</t>
  </si>
  <si>
    <t>MORATA DE TAJU/A</t>
  </si>
  <si>
    <t>NAVARREDONDA Y SAN MAM?S</t>
  </si>
  <si>
    <t>ORUSCO DE TAJU¥A</t>
  </si>
  <si>
    <t>PERALES DE TAJU/A</t>
  </si>
  <si>
    <t>REDUE/A</t>
  </si>
  <si>
    <t>VILLANUEVA DE LA CA/ADA</t>
  </si>
  <si>
    <t>NO CONSTA</t>
  </si>
  <si>
    <t>PERSONAS CON DISCAPACIDAD EN MADRID CAPITAL EN 2024 POR DISTRITOS, TIPO DE DEFICIENCIA Y GÉNERO</t>
  </si>
  <si>
    <t>TABLA 2     EVOLUCION DEL Nº Y PROPORCIÓN DE PERSONAS CON DISCAPACIDAD MAYORES Y MENORES DE 65 AÑOS EN RELACIÓN A LA POBLACIÓN 2015-2024</t>
  </si>
  <si>
    <t>DATOS ESTADÍSTICOS DE PERSONAS CON DISCAPACIDAD EN LA COMUNIDAD DE MADRID EN 2024</t>
  </si>
  <si>
    <t>PERSONAS CON DISCAPACIDAD MAYORES Y MENORES POR MUNICIPIO</t>
  </si>
  <si>
    <t>TABLA 1     NUMERO DE PERSONAS CON DISCAPACIDAD 2024 SEGÚN TIPO DE DEFICIENCIA</t>
  </si>
  <si>
    <t>RESUMEN DATOS PERSONAS CON DISCAPACIDAD COMUNIDAD DE MADRID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</si>
</sst>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  <numFmt numFmtId="168" formatCode="0.0%"/>
    <numFmt numFmtId="169" formatCode="###0"/>
  </numFmts>
  <fonts count="4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"/>
      <name val="Calibri"/>
      <family val="2"/>
    </font>
    <font>
      <sz val="1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indexed="9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/>
      <bottom style="thin">
        <color indexed="63"/>
      </bottom>
      <diagonal/>
    </border>
    <border>
      <left style="thin">
        <color indexed="62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2"/>
      </right>
      <top/>
      <bottom style="thin">
        <color indexed="63"/>
      </bottom>
      <diagonal/>
    </border>
    <border>
      <left/>
      <right style="thin">
        <color indexed="62"/>
      </right>
      <top/>
      <bottom style="thin">
        <color indexed="63"/>
      </bottom>
      <diagonal/>
    </border>
    <border>
      <left style="medium">
        <color indexed="64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0"/>
      </bottom>
      <diagonal/>
    </border>
    <border>
      <left style="thin">
        <color indexed="62"/>
      </left>
      <right style="medium">
        <color indexed="64"/>
      </right>
      <top style="thin">
        <color indexed="63"/>
      </top>
      <bottom style="thin">
        <color indexed="60"/>
      </bottom>
      <diagonal/>
    </border>
    <border>
      <left style="medium">
        <color indexed="64"/>
      </left>
      <right style="thin">
        <color indexed="62"/>
      </right>
      <top style="thin">
        <color indexed="63"/>
      </top>
      <bottom style="thin">
        <color indexed="60"/>
      </bottom>
      <diagonal/>
    </border>
    <border>
      <left/>
      <right style="thin">
        <color indexed="62"/>
      </right>
      <top style="thin">
        <color indexed="63"/>
      </top>
      <bottom style="thin">
        <color indexed="60"/>
      </bottom>
      <diagonal/>
    </border>
    <border>
      <left/>
      <right style="thin">
        <color indexed="62"/>
      </right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2"/>
      </right>
      <top style="thin">
        <color indexed="63"/>
      </top>
      <bottom/>
      <diagonal/>
    </border>
    <border>
      <left style="medium">
        <color indexed="64"/>
      </left>
      <right style="thin">
        <color indexed="62"/>
      </right>
      <top style="medium">
        <color indexed="64"/>
      </top>
      <bottom style="thin">
        <color indexed="63"/>
      </bottom>
      <diagonal/>
    </border>
    <border>
      <left style="thin">
        <color indexed="62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2"/>
      </right>
      <top style="medium">
        <color indexed="64"/>
      </top>
      <bottom style="medium">
        <color indexed="64"/>
      </bottom>
      <diagonal/>
    </border>
    <border>
      <left style="thin">
        <color indexed="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2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2" fillId="0" borderId="0" applyFont="0" applyFill="0" applyBorder="0" applyAlignment="0" applyProtection="0"/>
  </cellStyleXfs>
  <cellXfs count="6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1" borderId="0" xfId="1" applyFill="1" applyAlignment="1" applyProtection="1">
      <alignment horizontal="center"/>
    </xf>
    <xf numFmtId="0" fontId="7" fillId="8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0" xfId="0" applyNumberFormat="1" applyFont="1" applyBorder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7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0" fontId="1" fillId="0" borderId="0" xfId="90" applyFont="1" applyFill="1" applyBorder="1" applyAlignment="1">
      <alignment horizontal="right" wrapText="1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4" borderId="16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0" xfId="0" applyNumberFormat="1" applyFont="1" applyFill="1" applyBorder="1" applyAlignment="1">
      <alignment horizontal="center"/>
    </xf>
    <xf numFmtId="4" fontId="19" fillId="2" borderId="41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15" fillId="12" borderId="14" xfId="0" applyNumberFormat="1" applyFont="1" applyFill="1" applyBorder="1" applyAlignment="1">
      <alignment horizontal="center"/>
    </xf>
    <xf numFmtId="3" fontId="15" fillId="12" borderId="25" xfId="0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16" fillId="12" borderId="14" xfId="50" applyNumberFormat="1" applyFont="1" applyFill="1" applyBorder="1" applyAlignment="1">
      <alignment horizontal="center" vertical="center" wrapText="1"/>
    </xf>
    <xf numFmtId="3" fontId="16" fillId="12" borderId="25" xfId="50" applyNumberFormat="1" applyFont="1" applyFill="1" applyBorder="1" applyAlignment="1">
      <alignment horizontal="center" vertical="center" wrapText="1"/>
    </xf>
    <xf numFmtId="3" fontId="15" fillId="12" borderId="22" xfId="0" applyNumberFormat="1" applyFont="1" applyFill="1" applyBorder="1" applyAlignment="1">
      <alignment horizontal="center"/>
    </xf>
    <xf numFmtId="3" fontId="15" fillId="12" borderId="13" xfId="0" applyNumberFormat="1" applyFont="1" applyFill="1" applyBorder="1" applyAlignment="1">
      <alignment horizontal="center"/>
    </xf>
    <xf numFmtId="3" fontId="19" fillId="13" borderId="6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9" fillId="12" borderId="13" xfId="0" applyNumberFormat="1" applyFont="1" applyFill="1" applyBorder="1" applyAlignment="1">
      <alignment horizontal="center"/>
    </xf>
    <xf numFmtId="3" fontId="19" fillId="12" borderId="14" xfId="0" applyNumberFormat="1" applyFont="1" applyFill="1" applyBorder="1" applyAlignment="1">
      <alignment horizontal="center"/>
    </xf>
    <xf numFmtId="3" fontId="19" fillId="12" borderId="25" xfId="0" applyNumberFormat="1" applyFont="1" applyFill="1" applyBorder="1" applyAlignment="1">
      <alignment horizontal="center"/>
    </xf>
    <xf numFmtId="3" fontId="19" fillId="12" borderId="35" xfId="0" applyNumberFormat="1" applyFont="1" applyFill="1" applyBorder="1" applyAlignment="1">
      <alignment horizontal="center"/>
    </xf>
    <xf numFmtId="3" fontId="15" fillId="13" borderId="58" xfId="0" applyNumberFormat="1" applyFont="1" applyFill="1" applyBorder="1" applyAlignment="1">
      <alignment horizontal="center"/>
    </xf>
    <xf numFmtId="3" fontId="15" fillId="13" borderId="59" xfId="0" applyNumberFormat="1" applyFont="1" applyFill="1" applyBorder="1" applyAlignment="1">
      <alignment horizontal="center"/>
    </xf>
    <xf numFmtId="3" fontId="15" fillId="13" borderId="60" xfId="0" applyNumberFormat="1" applyFont="1" applyFill="1" applyBorder="1" applyAlignment="1">
      <alignment horizontal="center"/>
    </xf>
    <xf numFmtId="3" fontId="15" fillId="13" borderId="61" xfId="0" applyNumberFormat="1" applyFont="1" applyFill="1" applyBorder="1" applyAlignment="1">
      <alignment horizontal="center"/>
    </xf>
    <xf numFmtId="3" fontId="15" fillId="13" borderId="62" xfId="0" applyNumberFormat="1" applyFont="1" applyFill="1" applyBorder="1" applyAlignment="1">
      <alignment horizontal="center"/>
    </xf>
    <xf numFmtId="3" fontId="15" fillId="13" borderId="63" xfId="0" applyNumberFormat="1" applyFont="1" applyFill="1" applyBorder="1" applyAlignment="1">
      <alignment horizontal="center"/>
    </xf>
    <xf numFmtId="3" fontId="15" fillId="13" borderId="64" xfId="0" applyNumberFormat="1" applyFont="1" applyFill="1" applyBorder="1" applyAlignment="1">
      <alignment horizontal="center"/>
    </xf>
    <xf numFmtId="3" fontId="15" fillId="13" borderId="72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3" fontId="1" fillId="0" borderId="71" xfId="93" applyNumberFormat="1" applyFont="1" applyFill="1" applyBorder="1" applyAlignment="1">
      <alignment horizontal="right" vertical="center" wrapText="1"/>
    </xf>
    <xf numFmtId="3" fontId="1" fillId="14" borderId="0" xfId="93" applyNumberFormat="1" applyFont="1" applyFill="1" applyBorder="1" applyAlignment="1">
      <alignment horizontal="right" vertical="center" wrapText="1"/>
    </xf>
    <xf numFmtId="3" fontId="1" fillId="0" borderId="0" xfId="93" applyNumberFormat="1" applyFont="1" applyFill="1" applyBorder="1" applyAlignment="1">
      <alignment horizontal="right" vertical="center" wrapText="1"/>
    </xf>
    <xf numFmtId="3" fontId="24" fillId="14" borderId="0" xfId="91" applyNumberFormat="1" applyFont="1" applyFill="1" applyBorder="1" applyAlignment="1">
      <alignment horizontal="right" vertical="center" wrapText="1"/>
    </xf>
    <xf numFmtId="3" fontId="14" fillId="14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center"/>
    </xf>
    <xf numFmtId="3" fontId="19" fillId="0" borderId="71" xfId="0" applyNumberFormat="1" applyFont="1" applyFill="1" applyBorder="1" applyAlignment="1">
      <alignment horizontal="right" vertical="center"/>
    </xf>
    <xf numFmtId="3" fontId="19" fillId="14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3" borderId="44" xfId="0" applyNumberFormat="1" applyFont="1" applyFill="1" applyBorder="1" applyAlignment="1">
      <alignment horizontal="center" shrinkToFit="1"/>
    </xf>
    <xf numFmtId="3" fontId="15" fillId="13" borderId="48" xfId="0" applyNumberFormat="1" applyFont="1" applyFill="1" applyBorder="1" applyAlignment="1">
      <alignment horizontal="center" shrinkToFit="1"/>
    </xf>
    <xf numFmtId="3" fontId="15" fillId="15" borderId="57" xfId="0" applyNumberFormat="1" applyFont="1" applyFill="1" applyBorder="1" applyAlignment="1">
      <alignment horizontal="center" shrinkToFit="1"/>
    </xf>
    <xf numFmtId="3" fontId="19" fillId="14" borderId="86" xfId="0" applyNumberFormat="1" applyFont="1" applyFill="1" applyBorder="1" applyAlignment="1">
      <alignment horizontal="center"/>
    </xf>
    <xf numFmtId="3" fontId="19" fillId="14" borderId="39" xfId="0" applyNumberFormat="1" applyFont="1" applyFill="1" applyBorder="1" applyAlignment="1">
      <alignment horizontal="center"/>
    </xf>
    <xf numFmtId="3" fontId="19" fillId="14" borderId="87" xfId="0" applyNumberFormat="1" applyFont="1" applyFill="1" applyBorder="1" applyAlignment="1">
      <alignment horizontal="center"/>
    </xf>
    <xf numFmtId="3" fontId="15" fillId="13" borderId="47" xfId="0" applyNumberFormat="1" applyFont="1" applyFill="1" applyBorder="1" applyAlignment="1">
      <alignment horizontal="center" shrinkToFit="1"/>
    </xf>
    <xf numFmtId="3" fontId="15" fillId="15" borderId="3" xfId="0" applyNumberFormat="1" applyFont="1" applyFill="1" applyBorder="1" applyAlignment="1">
      <alignment horizontal="center" shrinkToFit="1"/>
    </xf>
    <xf numFmtId="3" fontId="27" fillId="0" borderId="0" xfId="0" applyNumberFormat="1" applyFont="1" applyAlignment="1">
      <alignment horizontal="right" vertical="center"/>
    </xf>
    <xf numFmtId="3" fontId="19" fillId="13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2" borderId="13" xfId="0" applyNumberFormat="1" applyFont="1" applyFill="1" applyBorder="1" applyAlignment="1">
      <alignment horizontal="center" vertical="center"/>
    </xf>
    <xf numFmtId="3" fontId="15" fillId="12" borderId="14" xfId="0" applyNumberFormat="1" applyFont="1" applyFill="1" applyBorder="1" applyAlignment="1">
      <alignment horizontal="center" vertical="center"/>
    </xf>
    <xf numFmtId="3" fontId="15" fillId="12" borderId="25" xfId="0" applyNumberFormat="1" applyFont="1" applyFill="1" applyBorder="1" applyAlignment="1">
      <alignment horizontal="center" vertical="center"/>
    </xf>
    <xf numFmtId="3" fontId="15" fillId="12" borderId="21" xfId="0" applyNumberFormat="1" applyFont="1" applyFill="1" applyBorder="1" applyAlignment="1">
      <alignment horizontal="center"/>
    </xf>
    <xf numFmtId="3" fontId="29" fillId="0" borderId="94" xfId="99" applyNumberFormat="1" applyFont="1" applyFill="1" applyBorder="1" applyAlignment="1">
      <alignment horizontal="center" wrapText="1"/>
    </xf>
    <xf numFmtId="4" fontId="21" fillId="0" borderId="80" xfId="0" applyNumberFormat="1" applyFont="1" applyBorder="1" applyAlignment="1">
      <alignment horizontal="center"/>
    </xf>
    <xf numFmtId="3" fontId="21" fillId="0" borderId="94" xfId="0" applyNumberFormat="1" applyFont="1" applyFill="1" applyBorder="1" applyAlignment="1">
      <alignment horizontal="center" wrapText="1"/>
    </xf>
    <xf numFmtId="3" fontId="15" fillId="12" borderId="20" xfId="0" applyNumberFormat="1" applyFont="1" applyFill="1" applyBorder="1" applyAlignment="1">
      <alignment horizontal="center"/>
    </xf>
    <xf numFmtId="4" fontId="21" fillId="0" borderId="81" xfId="0" applyNumberFormat="1" applyFont="1" applyBorder="1" applyAlignment="1">
      <alignment horizontal="center"/>
    </xf>
    <xf numFmtId="3" fontId="20" fillId="13" borderId="91" xfId="0" applyNumberFormat="1" applyFont="1" applyFill="1" applyBorder="1" applyAlignment="1">
      <alignment horizontal="center" wrapText="1"/>
    </xf>
    <xf numFmtId="3" fontId="20" fillId="12" borderId="82" xfId="0" applyNumberFormat="1" applyFont="1" applyFill="1" applyBorder="1" applyAlignment="1">
      <alignment horizontal="center"/>
    </xf>
    <xf numFmtId="3" fontId="20" fillId="12" borderId="88" xfId="0" applyNumberFormat="1" applyFont="1" applyFill="1" applyBorder="1" applyAlignment="1">
      <alignment horizontal="center"/>
    </xf>
    <xf numFmtId="3" fontId="15" fillId="12" borderId="58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5" borderId="58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4" fillId="0" borderId="0" xfId="92" applyNumberFormat="1" applyFont="1" applyFill="1" applyBorder="1" applyAlignment="1">
      <alignment horizontal="right" vertical="center" wrapText="1"/>
    </xf>
    <xf numFmtId="3" fontId="24" fillId="14" borderId="0" xfId="92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center"/>
    </xf>
    <xf numFmtId="3" fontId="15" fillId="12" borderId="97" xfId="0" applyNumberFormat="1" applyFont="1" applyFill="1" applyBorder="1" applyAlignment="1">
      <alignment horizontal="center"/>
    </xf>
    <xf numFmtId="3" fontId="15" fillId="12" borderId="98" xfId="0" applyNumberFormat="1" applyFont="1" applyFill="1" applyBorder="1" applyAlignment="1">
      <alignment horizontal="center"/>
    </xf>
    <xf numFmtId="3" fontId="15" fillId="12" borderId="99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Fill="1"/>
    <xf numFmtId="3" fontId="14" fillId="0" borderId="0" xfId="0" applyNumberFormat="1" applyFont="1" applyAlignment="1">
      <alignment horizontal="center"/>
    </xf>
    <xf numFmtId="9" fontId="17" fillId="0" borderId="0" xfId="100" applyFont="1" applyAlignment="1">
      <alignment horizontal="center" vertical="center"/>
    </xf>
    <xf numFmtId="3" fontId="36" fillId="16" borderId="75" xfId="96" applyNumberFormat="1" applyFont="1" applyFill="1" applyBorder="1" applyAlignment="1">
      <alignment horizontal="right" vertical="center" wrapText="1"/>
    </xf>
    <xf numFmtId="3" fontId="36" fillId="16" borderId="85" xfId="96" applyNumberFormat="1" applyFont="1" applyFill="1" applyBorder="1" applyAlignment="1">
      <alignment horizontal="right" vertical="center" wrapText="1"/>
    </xf>
    <xf numFmtId="3" fontId="14" fillId="0" borderId="0" xfId="50" applyNumberFormat="1" applyFont="1" applyFill="1" applyBorder="1" applyAlignment="1">
      <alignment horizontal="center"/>
    </xf>
    <xf numFmtId="165" fontId="14" fillId="0" borderId="0" xfId="5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16" borderId="0" xfId="0" applyFont="1" applyFill="1"/>
    <xf numFmtId="3" fontId="33" fillId="16" borderId="0" xfId="0" applyNumberFormat="1" applyFont="1" applyFill="1" applyAlignment="1">
      <alignment horizontal="center"/>
    </xf>
    <xf numFmtId="0" fontId="18" fillId="0" borderId="0" xfId="1" applyFont="1" applyAlignment="1" applyProtection="1">
      <protection locked="0"/>
    </xf>
    <xf numFmtId="3" fontId="14" fillId="0" borderId="29" xfId="0" applyNumberFormat="1" applyFont="1" applyBorder="1" applyAlignment="1">
      <alignment horizontal="center"/>
    </xf>
    <xf numFmtId="3" fontId="15" fillId="14" borderId="5" xfId="0" applyNumberFormat="1" applyFont="1" applyFill="1" applyBorder="1" applyAlignment="1">
      <alignment horizontal="center"/>
    </xf>
    <xf numFmtId="3" fontId="15" fillId="14" borderId="1" xfId="0" applyNumberFormat="1" applyFont="1" applyFill="1" applyBorder="1" applyAlignment="1">
      <alignment horizontal="center"/>
    </xf>
    <xf numFmtId="3" fontId="15" fillId="12" borderId="2" xfId="0" applyNumberFormat="1" applyFont="1" applyFill="1" applyBorder="1" applyAlignment="1">
      <alignment horizontal="center"/>
    </xf>
    <xf numFmtId="3" fontId="19" fillId="15" borderId="23" xfId="0" applyNumberFormat="1" applyFont="1" applyFill="1" applyBorder="1" applyAlignment="1">
      <alignment horizontal="center" vertical="center" wrapText="1"/>
    </xf>
    <xf numFmtId="3" fontId="16" fillId="12" borderId="114" xfId="0" applyNumberFormat="1" applyFont="1" applyFill="1" applyBorder="1" applyAlignment="1">
      <alignment horizontal="center" vertical="center" wrapText="1"/>
    </xf>
    <xf numFmtId="3" fontId="16" fillId="12" borderId="36" xfId="0" applyNumberFormat="1" applyFont="1" applyFill="1" applyBorder="1" applyAlignment="1">
      <alignment horizontal="center" vertical="center" wrapText="1"/>
    </xf>
    <xf numFmtId="0" fontId="16" fillId="12" borderId="36" xfId="0" applyNumberFormat="1" applyFont="1" applyFill="1" applyBorder="1" applyAlignment="1">
      <alignment horizontal="center" vertical="center" wrapText="1"/>
    </xf>
    <xf numFmtId="166" fontId="16" fillId="12" borderId="24" xfId="0" applyNumberFormat="1" applyFont="1" applyFill="1" applyBorder="1" applyAlignment="1">
      <alignment horizontal="center" vertical="center" wrapText="1"/>
    </xf>
    <xf numFmtId="2" fontId="15" fillId="0" borderId="115" xfId="0" applyNumberFormat="1" applyFont="1" applyFill="1" applyBorder="1" applyAlignment="1">
      <alignment horizontal="right" vertical="center"/>
    </xf>
    <xf numFmtId="2" fontId="15" fillId="14" borderId="12" xfId="0" applyNumberFormat="1" applyFont="1" applyFill="1" applyBorder="1" applyAlignment="1">
      <alignment horizontal="right" vertical="center"/>
    </xf>
    <xf numFmtId="2" fontId="15" fillId="0" borderId="12" xfId="0" applyNumberFormat="1" applyFont="1" applyFill="1" applyBorder="1" applyAlignment="1">
      <alignment horizontal="right" vertical="center"/>
    </xf>
    <xf numFmtId="3" fontId="15" fillId="12" borderId="38" xfId="0" applyNumberFormat="1" applyFont="1" applyFill="1" applyBorder="1" applyAlignment="1">
      <alignment horizontal="center"/>
    </xf>
    <xf numFmtId="3" fontId="15" fillId="12" borderId="78" xfId="0" applyNumberFormat="1" applyFont="1" applyFill="1" applyBorder="1" applyAlignment="1">
      <alignment horizontal="center"/>
    </xf>
    <xf numFmtId="2" fontId="15" fillId="12" borderId="22" xfId="0" applyNumberFormat="1" applyFont="1" applyFill="1" applyBorder="1" applyAlignment="1">
      <alignment horizontal="center"/>
    </xf>
    <xf numFmtId="3" fontId="15" fillId="12" borderId="6" xfId="0" applyNumberFormat="1" applyFont="1" applyFill="1" applyBorder="1" applyAlignment="1">
      <alignment horizontal="center"/>
    </xf>
    <xf numFmtId="3" fontId="15" fillId="12" borderId="23" xfId="0" applyNumberFormat="1" applyFont="1" applyFill="1" applyBorder="1" applyAlignment="1">
      <alignment horizontal="center"/>
    </xf>
    <xf numFmtId="3" fontId="15" fillId="12" borderId="36" xfId="0" applyNumberFormat="1" applyFont="1" applyFill="1" applyBorder="1" applyAlignment="1">
      <alignment horizontal="center"/>
    </xf>
    <xf numFmtId="3" fontId="15" fillId="12" borderId="36" xfId="0" applyNumberFormat="1" applyFont="1" applyFill="1" applyBorder="1" applyAlignment="1"/>
    <xf numFmtId="3" fontId="15" fillId="12" borderId="24" xfId="0" applyNumberFormat="1" applyFont="1" applyFill="1" applyBorder="1" applyAlignment="1">
      <alignment horizontal="center"/>
    </xf>
    <xf numFmtId="3" fontId="15" fillId="12" borderId="114" xfId="0" applyNumberFormat="1" applyFont="1" applyFill="1" applyBorder="1" applyAlignment="1">
      <alignment horizontal="center"/>
    </xf>
    <xf numFmtId="4" fontId="17" fillId="0" borderId="0" xfId="0" applyNumberFormat="1" applyFont="1" applyAlignment="1">
      <alignment horizontal="center" vertical="center"/>
    </xf>
    <xf numFmtId="4" fontId="20" fillId="13" borderId="95" xfId="0" applyNumberFormat="1" applyFont="1" applyFill="1" applyBorder="1" applyAlignment="1">
      <alignment horizontal="center"/>
    </xf>
    <xf numFmtId="3" fontId="27" fillId="0" borderId="71" xfId="0" applyNumberFormat="1" applyFont="1" applyFill="1" applyBorder="1" applyAlignment="1">
      <alignment horizontal="right" vertical="center"/>
    </xf>
    <xf numFmtId="3" fontId="27" fillId="14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166" fontId="7" fillId="0" borderId="0" xfId="100" applyNumberFormat="1" applyFont="1"/>
    <xf numFmtId="0" fontId="7" fillId="0" borderId="0" xfId="0" applyFont="1"/>
    <xf numFmtId="168" fontId="7" fillId="0" borderId="0" xfId="100" applyNumberFormat="1" applyFont="1"/>
    <xf numFmtId="166" fontId="7" fillId="0" borderId="0" xfId="0" applyNumberFormat="1" applyFont="1"/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left"/>
    </xf>
    <xf numFmtId="3" fontId="14" fillId="16" borderId="16" xfId="0" applyNumberFormat="1" applyFont="1" applyFill="1" applyBorder="1" applyAlignment="1">
      <alignment horizontal="center"/>
    </xf>
    <xf numFmtId="3" fontId="14" fillId="16" borderId="23" xfId="0" applyNumberFormat="1" applyFont="1" applyFill="1" applyBorder="1" applyAlignment="1">
      <alignment horizontal="left"/>
    </xf>
    <xf numFmtId="3" fontId="14" fillId="16" borderId="36" xfId="0" applyNumberFormat="1" applyFont="1" applyFill="1" applyBorder="1" applyAlignment="1">
      <alignment horizontal="center"/>
    </xf>
    <xf numFmtId="4" fontId="14" fillId="16" borderId="24" xfId="0" applyNumberFormat="1" applyFont="1" applyFill="1" applyBorder="1" applyAlignment="1">
      <alignment horizontal="center"/>
    </xf>
    <xf numFmtId="3" fontId="14" fillId="16" borderId="37" xfId="0" applyNumberFormat="1" applyFont="1" applyFill="1" applyBorder="1" applyAlignment="1">
      <alignment horizontal="left"/>
    </xf>
    <xf numFmtId="4" fontId="14" fillId="16" borderId="8" xfId="0" applyNumberFormat="1" applyFont="1" applyFill="1" applyBorder="1" applyAlignment="1">
      <alignment horizontal="center"/>
    </xf>
    <xf numFmtId="3" fontId="14" fillId="16" borderId="44" xfId="0" applyNumberFormat="1" applyFont="1" applyFill="1" applyBorder="1" applyAlignment="1">
      <alignment horizontal="left"/>
    </xf>
    <xf numFmtId="3" fontId="14" fillId="16" borderId="48" xfId="0" applyNumberFormat="1" applyFont="1" applyFill="1" applyBorder="1" applyAlignment="1">
      <alignment horizontal="center"/>
    </xf>
    <xf numFmtId="4" fontId="14" fillId="16" borderId="57" xfId="0" applyNumberFormat="1" applyFont="1" applyFill="1" applyBorder="1" applyAlignment="1">
      <alignment horizontal="center"/>
    </xf>
    <xf numFmtId="3" fontId="15" fillId="12" borderId="77" xfId="0" applyNumberFormat="1" applyFont="1" applyFill="1" applyBorder="1" applyAlignment="1">
      <alignment horizontal="left"/>
    </xf>
    <xf numFmtId="4" fontId="15" fillId="12" borderId="22" xfId="0" applyNumberFormat="1" applyFont="1" applyFill="1" applyBorder="1" applyAlignment="1">
      <alignment horizontal="center"/>
    </xf>
    <xf numFmtId="3" fontId="37" fillId="16" borderId="92" xfId="0" applyNumberFormat="1" applyFont="1" applyFill="1" applyBorder="1" applyAlignment="1">
      <alignment horizontal="left" vertical="center" shrinkToFit="1"/>
    </xf>
    <xf numFmtId="3" fontId="37" fillId="16" borderId="93" xfId="0" applyNumberFormat="1" applyFont="1" applyFill="1" applyBorder="1" applyAlignment="1">
      <alignment horizontal="left" vertical="center" shrinkToFit="1"/>
    </xf>
    <xf numFmtId="3" fontId="14" fillId="16" borderId="117" xfId="0" applyNumberFormat="1" applyFont="1" applyFill="1" applyBorder="1" applyAlignment="1">
      <alignment horizontal="left" vertical="center"/>
    </xf>
    <xf numFmtId="3" fontId="14" fillId="16" borderId="118" xfId="0" applyNumberFormat="1" applyFont="1" applyFill="1" applyBorder="1" applyAlignment="1">
      <alignment horizontal="left" vertical="center"/>
    </xf>
    <xf numFmtId="3" fontId="15" fillId="13" borderId="111" xfId="0" applyNumberFormat="1" applyFont="1" applyFill="1" applyBorder="1" applyAlignment="1">
      <alignment horizontal="left" vertical="center"/>
    </xf>
    <xf numFmtId="3" fontId="14" fillId="16" borderId="42" xfId="0" applyNumberFormat="1" applyFont="1" applyFill="1" applyBorder="1" applyAlignment="1">
      <alignment horizontal="center" vertical="center"/>
    </xf>
    <xf numFmtId="4" fontId="14" fillId="16" borderId="8" xfId="0" applyNumberFormat="1" applyFont="1" applyFill="1" applyBorder="1" applyAlignment="1">
      <alignment horizontal="center" vertical="center"/>
    </xf>
    <xf numFmtId="3" fontId="14" fillId="16" borderId="37" xfId="0" applyNumberFormat="1" applyFont="1" applyFill="1" applyBorder="1" applyAlignment="1">
      <alignment horizontal="center" vertical="center"/>
    </xf>
    <xf numFmtId="3" fontId="14" fillId="16" borderId="9" xfId="0" applyNumberFormat="1" applyFont="1" applyFill="1" applyBorder="1" applyAlignment="1">
      <alignment horizontal="center" vertical="center"/>
    </xf>
    <xf numFmtId="4" fontId="14" fillId="16" borderId="57" xfId="0" applyNumberFormat="1" applyFont="1" applyFill="1" applyBorder="1" applyAlignment="1">
      <alignment horizontal="center" vertical="center"/>
    </xf>
    <xf numFmtId="3" fontId="14" fillId="16" borderId="44" xfId="0" applyNumberFormat="1" applyFont="1" applyFill="1" applyBorder="1" applyAlignment="1">
      <alignment horizontal="center" vertical="center"/>
    </xf>
    <xf numFmtId="3" fontId="15" fillId="13" borderId="77" xfId="0" applyNumberFormat="1" applyFont="1" applyFill="1" applyBorder="1" applyAlignment="1">
      <alignment horizontal="center" vertical="center"/>
    </xf>
    <xf numFmtId="4" fontId="15" fillId="13" borderId="22" xfId="0" applyNumberFormat="1" applyFont="1" applyFill="1" applyBorder="1" applyAlignment="1">
      <alignment horizontal="center" vertical="center"/>
    </xf>
    <xf numFmtId="3" fontId="15" fillId="13" borderId="41" xfId="0" applyNumberFormat="1" applyFont="1" applyFill="1" applyBorder="1" applyAlignment="1">
      <alignment horizontal="center" vertical="center"/>
    </xf>
    <xf numFmtId="4" fontId="15" fillId="13" borderId="116" xfId="0" applyNumberFormat="1" applyFont="1" applyFill="1" applyBorder="1" applyAlignment="1">
      <alignment horizontal="center" vertical="center"/>
    </xf>
    <xf numFmtId="3" fontId="27" fillId="0" borderId="15" xfId="0" applyNumberFormat="1" applyFont="1" applyBorder="1" applyAlignment="1">
      <alignment horizontal="center" vertical="center"/>
    </xf>
    <xf numFmtId="4" fontId="27" fillId="0" borderId="16" xfId="0" applyNumberFormat="1" applyFont="1" applyFill="1" applyBorder="1" applyAlignment="1">
      <alignment horizontal="center" vertical="center"/>
    </xf>
    <xf numFmtId="3" fontId="27" fillId="0" borderId="16" xfId="0" applyNumberFormat="1" applyFont="1" applyBorder="1" applyAlignment="1">
      <alignment horizontal="center" vertical="center"/>
    </xf>
    <xf numFmtId="3" fontId="19" fillId="14" borderId="16" xfId="0" applyNumberFormat="1" applyFont="1" applyFill="1" applyBorder="1" applyAlignment="1">
      <alignment horizontal="center" vertical="center"/>
    </xf>
    <xf numFmtId="4" fontId="19" fillId="14" borderId="17" xfId="0" applyNumberFormat="1" applyFont="1" applyFill="1" applyBorder="1" applyAlignment="1">
      <alignment horizontal="center" vertical="center"/>
    </xf>
    <xf numFmtId="3" fontId="19" fillId="12" borderId="32" xfId="0" applyNumberFormat="1" applyFont="1" applyFill="1" applyBorder="1" applyAlignment="1">
      <alignment horizontal="center" vertical="center"/>
    </xf>
    <xf numFmtId="4" fontId="19" fillId="14" borderId="18" xfId="0" applyNumberFormat="1" applyFont="1" applyFill="1" applyBorder="1" applyAlignment="1">
      <alignment horizontal="center" vertical="center"/>
    </xf>
    <xf numFmtId="3" fontId="19" fillId="12" borderId="18" xfId="0" applyNumberFormat="1" applyFont="1" applyFill="1" applyBorder="1" applyAlignment="1">
      <alignment horizontal="center" vertical="center"/>
    </xf>
    <xf numFmtId="4" fontId="19" fillId="14" borderId="31" xfId="0" applyNumberFormat="1" applyFont="1" applyFill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4" fontId="15" fillId="14" borderId="8" xfId="0" applyNumberFormat="1" applyFont="1" applyFill="1" applyBorder="1" applyAlignment="1">
      <alignment horizontal="center" vertical="center"/>
    </xf>
    <xf numFmtId="3" fontId="15" fillId="12" borderId="7" xfId="0" applyNumberFormat="1" applyFont="1" applyFill="1" applyBorder="1" applyAlignment="1">
      <alignment horizontal="center" vertical="center"/>
    </xf>
    <xf numFmtId="3" fontId="15" fillId="12" borderId="38" xfId="0" applyNumberFormat="1" applyFont="1" applyFill="1" applyBorder="1" applyAlignment="1">
      <alignment horizontal="center" vertical="center"/>
    </xf>
    <xf numFmtId="4" fontId="15" fillId="14" borderId="38" xfId="0" applyNumberFormat="1" applyFont="1" applyFill="1" applyBorder="1" applyAlignment="1">
      <alignment horizontal="center" vertical="center"/>
    </xf>
    <xf numFmtId="4" fontId="15" fillId="14" borderId="30" xfId="0" applyNumberFormat="1" applyFont="1" applyFill="1" applyBorder="1" applyAlignment="1">
      <alignment horizontal="center" vertical="center"/>
    </xf>
    <xf numFmtId="3" fontId="37" fillId="16" borderId="33" xfId="0" applyNumberFormat="1" applyFont="1" applyFill="1" applyBorder="1" applyAlignment="1">
      <alignment horizontal="center" shrinkToFit="1"/>
    </xf>
    <xf numFmtId="3" fontId="37" fillId="16" borderId="14" xfId="0" applyNumberFormat="1" applyFont="1" applyFill="1" applyBorder="1" applyAlignment="1">
      <alignment horizontal="center" shrinkToFit="1"/>
    </xf>
    <xf numFmtId="3" fontId="37" fillId="16" borderId="50" xfId="0" applyNumberFormat="1" applyFont="1" applyFill="1" applyBorder="1" applyAlignment="1">
      <alignment horizontal="center" shrinkToFit="1"/>
    </xf>
    <xf numFmtId="3" fontId="37" fillId="16" borderId="52" xfId="0" applyNumberFormat="1" applyFont="1" applyFill="1" applyBorder="1" applyAlignment="1">
      <alignment horizontal="center" shrinkToFit="1"/>
    </xf>
    <xf numFmtId="3" fontId="37" fillId="16" borderId="51" xfId="0" applyNumberFormat="1" applyFont="1" applyFill="1" applyBorder="1" applyAlignment="1">
      <alignment horizontal="center" shrinkToFit="1"/>
    </xf>
    <xf numFmtId="3" fontId="37" fillId="16" borderId="13" xfId="0" applyNumberFormat="1" applyFont="1" applyFill="1" applyBorder="1" applyAlignment="1">
      <alignment horizontal="center" shrinkToFit="1"/>
    </xf>
    <xf numFmtId="3" fontId="37" fillId="16" borderId="25" xfId="0" applyNumberFormat="1" applyFont="1" applyFill="1" applyBorder="1" applyAlignment="1">
      <alignment horizontal="center" shrinkToFit="1"/>
    </xf>
    <xf numFmtId="3" fontId="37" fillId="16" borderId="42" xfId="0" applyNumberFormat="1" applyFont="1" applyFill="1" applyBorder="1" applyAlignment="1">
      <alignment horizontal="center" shrinkToFit="1"/>
    </xf>
    <xf numFmtId="3" fontId="37" fillId="16" borderId="16" xfId="0" applyNumberFormat="1" applyFont="1" applyFill="1" applyBorder="1" applyAlignment="1">
      <alignment horizontal="center" shrinkToFit="1"/>
    </xf>
    <xf numFmtId="3" fontId="37" fillId="16" borderId="8" xfId="0" applyNumberFormat="1" applyFont="1" applyFill="1" applyBorder="1" applyAlignment="1">
      <alignment horizontal="center" shrinkToFit="1"/>
    </xf>
    <xf numFmtId="3" fontId="37" fillId="16" borderId="37" xfId="0" applyNumberFormat="1" applyFont="1" applyFill="1" applyBorder="1" applyAlignment="1">
      <alignment horizontal="center" shrinkToFit="1"/>
    </xf>
    <xf numFmtId="3" fontId="37" fillId="16" borderId="54" xfId="0" applyNumberFormat="1" applyFont="1" applyFill="1" applyBorder="1" applyAlignment="1">
      <alignment horizontal="center" shrinkToFit="1"/>
    </xf>
    <xf numFmtId="3" fontId="37" fillId="16" borderId="15" xfId="0" applyNumberFormat="1" applyFont="1" applyFill="1" applyBorder="1" applyAlignment="1">
      <alignment horizontal="center" shrinkToFit="1"/>
    </xf>
    <xf numFmtId="3" fontId="37" fillId="16" borderId="17" xfId="0" applyNumberFormat="1" applyFont="1" applyFill="1" applyBorder="1" applyAlignment="1">
      <alignment horizontal="center" shrinkToFit="1"/>
    </xf>
    <xf numFmtId="3" fontId="15" fillId="12" borderId="61" xfId="0" applyNumberFormat="1" applyFont="1" applyFill="1" applyBorder="1" applyAlignment="1">
      <alignment horizontal="center"/>
    </xf>
    <xf numFmtId="3" fontId="15" fillId="12" borderId="79" xfId="0" applyNumberFormat="1" applyFont="1" applyFill="1" applyBorder="1" applyAlignment="1">
      <alignment horizontal="center"/>
    </xf>
    <xf numFmtId="3" fontId="15" fillId="15" borderId="60" xfId="0" applyNumberFormat="1" applyFont="1" applyFill="1" applyBorder="1" applyAlignment="1">
      <alignment horizontal="center"/>
    </xf>
    <xf numFmtId="3" fontId="15" fillId="12" borderId="63" xfId="0" applyNumberFormat="1" applyFont="1" applyFill="1" applyBorder="1" applyAlignment="1">
      <alignment horizontal="center"/>
    </xf>
    <xf numFmtId="3" fontId="15" fillId="15" borderId="62" xfId="0" applyNumberFormat="1" applyFont="1" applyFill="1" applyBorder="1" applyAlignment="1">
      <alignment horizontal="center"/>
    </xf>
    <xf numFmtId="3" fontId="15" fillId="12" borderId="59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/>
    </xf>
    <xf numFmtId="3" fontId="27" fillId="0" borderId="23" xfId="2" applyNumberFormat="1" applyFont="1" applyBorder="1" applyAlignment="1">
      <alignment wrapText="1"/>
    </xf>
    <xf numFmtId="3" fontId="27" fillId="6" borderId="36" xfId="0" applyNumberFormat="1" applyFont="1" applyFill="1" applyBorder="1" applyAlignment="1">
      <alignment vertical="center"/>
    </xf>
    <xf numFmtId="165" fontId="27" fillId="0" borderId="36" xfId="0" applyNumberFormat="1" applyFont="1" applyBorder="1" applyAlignment="1"/>
    <xf numFmtId="3" fontId="27" fillId="0" borderId="36" xfId="0" applyNumberFormat="1" applyFont="1" applyBorder="1" applyAlignment="1"/>
    <xf numFmtId="3" fontId="1" fillId="6" borderId="36" xfId="33" applyNumberFormat="1" applyFont="1" applyFill="1" applyBorder="1" applyAlignment="1">
      <alignment vertical="center"/>
    </xf>
    <xf numFmtId="3" fontId="19" fillId="0" borderId="36" xfId="0" applyNumberFormat="1" applyFont="1" applyBorder="1" applyAlignment="1"/>
    <xf numFmtId="3" fontId="14" fillId="4" borderId="36" xfId="0" applyNumberFormat="1" applyFont="1" applyFill="1" applyBorder="1" applyAlignment="1"/>
    <xf numFmtId="165" fontId="27" fillId="0" borderId="24" xfId="0" applyNumberFormat="1" applyFont="1" applyBorder="1" applyAlignment="1"/>
    <xf numFmtId="3" fontId="27" fillId="0" borderId="37" xfId="2" applyNumberFormat="1" applyFont="1" applyBorder="1" applyAlignment="1">
      <alignment wrapText="1"/>
    </xf>
    <xf numFmtId="3" fontId="1" fillId="6" borderId="16" xfId="33" applyNumberFormat="1" applyFont="1" applyFill="1" applyBorder="1" applyAlignment="1">
      <alignment vertical="center"/>
    </xf>
    <xf numFmtId="165" fontId="27" fillId="0" borderId="16" xfId="0" applyNumberFormat="1" applyFont="1" applyBorder="1" applyAlignment="1"/>
    <xf numFmtId="3" fontId="27" fillId="0" borderId="16" xfId="0" applyNumberFormat="1" applyFont="1" applyBorder="1" applyAlignment="1"/>
    <xf numFmtId="3" fontId="19" fillId="0" borderId="16" xfId="0" applyNumberFormat="1" applyFont="1" applyBorder="1" applyAlignment="1"/>
    <xf numFmtId="3" fontId="14" fillId="4" borderId="16" xfId="0" applyNumberFormat="1" applyFont="1" applyFill="1" applyBorder="1" applyAlignment="1"/>
    <xf numFmtId="165" fontId="27" fillId="0" borderId="8" xfId="0" applyNumberFormat="1" applyFont="1" applyBorder="1" applyAlignment="1"/>
    <xf numFmtId="3" fontId="1" fillId="0" borderId="7" xfId="2" applyNumberFormat="1" applyFont="1" applyFill="1" applyBorder="1" applyAlignment="1">
      <alignment wrapText="1"/>
    </xf>
    <xf numFmtId="3" fontId="1" fillId="6" borderId="38" xfId="33" applyNumberFormat="1" applyFont="1" applyFill="1" applyBorder="1" applyAlignment="1">
      <alignment vertical="center"/>
    </xf>
    <xf numFmtId="165" fontId="27" fillId="0" borderId="38" xfId="0" applyNumberFormat="1" applyFont="1" applyBorder="1" applyAlignment="1"/>
    <xf numFmtId="3" fontId="27" fillId="0" borderId="38" xfId="0" applyNumberFormat="1" applyFont="1" applyBorder="1" applyAlignment="1"/>
    <xf numFmtId="3" fontId="19" fillId="0" borderId="38" xfId="0" applyNumberFormat="1" applyFont="1" applyBorder="1" applyAlignment="1"/>
    <xf numFmtId="3" fontId="14" fillId="4" borderId="38" xfId="0" applyNumberFormat="1" applyFont="1" applyFill="1" applyBorder="1" applyAlignment="1"/>
    <xf numFmtId="165" fontId="27" fillId="0" borderId="30" xfId="0" applyNumberFormat="1" applyFont="1" applyBorder="1" applyAlignment="1"/>
    <xf numFmtId="3" fontId="19" fillId="13" borderId="100" xfId="0" applyNumberFormat="1" applyFont="1" applyFill="1" applyBorder="1" applyAlignment="1"/>
    <xf numFmtId="3" fontId="19" fillId="13" borderId="101" xfId="0" applyNumberFormat="1" applyFont="1" applyFill="1" applyBorder="1" applyAlignment="1"/>
    <xf numFmtId="165" fontId="19" fillId="13" borderId="101" xfId="0" applyNumberFormat="1" applyFont="1" applyFill="1" applyBorder="1" applyAlignment="1"/>
    <xf numFmtId="165" fontId="19" fillId="13" borderId="102" xfId="0" applyNumberFormat="1" applyFont="1" applyFill="1" applyBorder="1" applyAlignment="1"/>
    <xf numFmtId="167" fontId="27" fillId="0" borderId="15" xfId="2" applyNumberFormat="1" applyFont="1" applyBorder="1" applyAlignment="1">
      <alignment horizontal="center"/>
    </xf>
    <xf numFmtId="3" fontId="27" fillId="7" borderId="16" xfId="0" applyNumberFormat="1" applyFont="1" applyFill="1" applyBorder="1" applyAlignment="1">
      <alignment horizontal="center"/>
    </xf>
    <xf numFmtId="165" fontId="27" fillId="0" borderId="16" xfId="0" applyNumberFormat="1" applyFont="1" applyFill="1" applyBorder="1" applyAlignment="1">
      <alignment horizontal="center"/>
    </xf>
    <xf numFmtId="3" fontId="1" fillId="7" borderId="16" xfId="33" applyNumberFormat="1" applyFont="1" applyFill="1" applyBorder="1" applyAlignment="1">
      <alignment horizontal="center"/>
    </xf>
    <xf numFmtId="165" fontId="27" fillId="0" borderId="17" xfId="0" applyNumberFormat="1" applyFont="1" applyBorder="1" applyAlignment="1">
      <alignment horizontal="center"/>
    </xf>
    <xf numFmtId="167" fontId="1" fillId="0" borderId="15" xfId="2" applyNumberFormat="1" applyFont="1" applyFill="1" applyBorder="1" applyAlignment="1">
      <alignment horizontal="center"/>
    </xf>
    <xf numFmtId="167" fontId="1" fillId="0" borderId="47" xfId="2" applyNumberFormat="1" applyFont="1" applyFill="1" applyBorder="1" applyAlignment="1">
      <alignment horizontal="center"/>
    </xf>
    <xf numFmtId="3" fontId="1" fillId="7" borderId="48" xfId="33" applyNumberFormat="1" applyFont="1" applyFill="1" applyBorder="1" applyAlignment="1">
      <alignment horizontal="center"/>
    </xf>
    <xf numFmtId="165" fontId="27" fillId="0" borderId="48" xfId="0" applyNumberFormat="1" applyFont="1" applyFill="1" applyBorder="1" applyAlignment="1">
      <alignment horizontal="center"/>
    </xf>
    <xf numFmtId="3" fontId="27" fillId="0" borderId="48" xfId="0" applyNumberFormat="1" applyFont="1" applyBorder="1" applyAlignment="1">
      <alignment horizontal="center"/>
    </xf>
    <xf numFmtId="3" fontId="14" fillId="4" borderId="48" xfId="0" applyNumberFormat="1" applyFont="1" applyFill="1" applyBorder="1" applyAlignment="1">
      <alignment horizontal="center"/>
    </xf>
    <xf numFmtId="165" fontId="27" fillId="0" borderId="49" xfId="0" applyNumberFormat="1" applyFont="1" applyBorder="1" applyAlignment="1">
      <alignment horizontal="center"/>
    </xf>
    <xf numFmtId="3" fontId="19" fillId="13" borderId="32" xfId="0" applyNumberFormat="1" applyFont="1" applyFill="1" applyBorder="1" applyAlignment="1">
      <alignment horizontal="center"/>
    </xf>
    <xf numFmtId="3" fontId="19" fillId="13" borderId="18" xfId="0" applyNumberFormat="1" applyFont="1" applyFill="1" applyBorder="1" applyAlignment="1">
      <alignment horizontal="center"/>
    </xf>
    <xf numFmtId="165" fontId="19" fillId="13" borderId="18" xfId="0" applyNumberFormat="1" applyFont="1" applyFill="1" applyBorder="1" applyAlignment="1">
      <alignment horizontal="center"/>
    </xf>
    <xf numFmtId="165" fontId="19" fillId="13" borderId="31" xfId="0" applyNumberFormat="1" applyFont="1" applyFill="1" applyBorder="1" applyAlignment="1">
      <alignment horizontal="center"/>
    </xf>
    <xf numFmtId="3" fontId="14" fillId="16" borderId="15" xfId="0" applyNumberFormat="1" applyFont="1" applyFill="1" applyBorder="1" applyAlignment="1">
      <alignment horizontal="center"/>
    </xf>
    <xf numFmtId="3" fontId="14" fillId="16" borderId="70" xfId="0" applyNumberFormat="1" applyFont="1" applyFill="1" applyBorder="1" applyAlignment="1">
      <alignment horizontal="center"/>
    </xf>
    <xf numFmtId="3" fontId="14" fillId="16" borderId="8" xfId="0" applyNumberFormat="1" applyFont="1" applyFill="1" applyBorder="1" applyAlignment="1">
      <alignment horizontal="center"/>
    </xf>
    <xf numFmtId="3" fontId="14" fillId="16" borderId="42" xfId="0" applyNumberFormat="1" applyFont="1" applyFill="1" applyBorder="1" applyAlignment="1">
      <alignment horizontal="center"/>
    </xf>
    <xf numFmtId="3" fontId="14" fillId="16" borderId="54" xfId="0" applyNumberFormat="1" applyFont="1" applyFill="1" applyBorder="1" applyAlignment="1">
      <alignment horizontal="center"/>
    </xf>
    <xf numFmtId="3" fontId="14" fillId="16" borderId="37" xfId="0" applyNumberFormat="1" applyFont="1" applyFill="1" applyBorder="1" applyAlignment="1">
      <alignment horizontal="center"/>
    </xf>
    <xf numFmtId="3" fontId="14" fillId="16" borderId="17" xfId="0" applyNumberFormat="1" applyFont="1" applyFill="1" applyBorder="1" applyAlignment="1">
      <alignment horizontal="center"/>
    </xf>
    <xf numFmtId="3" fontId="14" fillId="16" borderId="47" xfId="0" applyNumberFormat="1" applyFont="1" applyFill="1" applyBorder="1" applyAlignment="1">
      <alignment horizontal="center"/>
    </xf>
    <xf numFmtId="3" fontId="14" fillId="16" borderId="71" xfId="0" applyNumberFormat="1" applyFont="1" applyFill="1" applyBorder="1" applyAlignment="1">
      <alignment horizontal="center"/>
    </xf>
    <xf numFmtId="3" fontId="14" fillId="16" borderId="57" xfId="0" applyNumberFormat="1" applyFont="1" applyFill="1" applyBorder="1" applyAlignment="1">
      <alignment horizontal="center"/>
    </xf>
    <xf numFmtId="3" fontId="14" fillId="16" borderId="9" xfId="0" applyNumberFormat="1" applyFont="1" applyFill="1" applyBorder="1" applyAlignment="1">
      <alignment horizontal="center"/>
    </xf>
    <xf numFmtId="3" fontId="14" fillId="16" borderId="3" xfId="0" applyNumberFormat="1" applyFont="1" applyFill="1" applyBorder="1" applyAlignment="1">
      <alignment horizontal="center"/>
    </xf>
    <xf numFmtId="3" fontId="14" fillId="16" borderId="44" xfId="0" applyNumberFormat="1" applyFont="1" applyFill="1" applyBorder="1" applyAlignment="1">
      <alignment horizontal="center"/>
    </xf>
    <xf numFmtId="3" fontId="14" fillId="16" borderId="49" xfId="0" applyNumberFormat="1" applyFont="1" applyFill="1" applyBorder="1" applyAlignment="1">
      <alignment horizontal="center"/>
    </xf>
    <xf numFmtId="3" fontId="14" fillId="16" borderId="53" xfId="0" applyNumberFormat="1" applyFont="1" applyFill="1" applyBorder="1" applyAlignment="1">
      <alignment horizontal="left"/>
    </xf>
    <xf numFmtId="3" fontId="14" fillId="16" borderId="55" xfId="0" applyNumberFormat="1" applyFont="1" applyFill="1" applyBorder="1" applyAlignment="1">
      <alignment horizontal="left"/>
    </xf>
    <xf numFmtId="3" fontId="14" fillId="16" borderId="56" xfId="0" applyNumberFormat="1" applyFont="1" applyFill="1" applyBorder="1" applyAlignment="1">
      <alignment horizontal="left"/>
    </xf>
    <xf numFmtId="3" fontId="14" fillId="16" borderId="68" xfId="0" applyNumberFormat="1" applyFont="1" applyFill="1" applyBorder="1" applyAlignment="1">
      <alignment horizontal="center"/>
    </xf>
    <xf numFmtId="3" fontId="14" fillId="16" borderId="69" xfId="0" applyNumberFormat="1" applyFont="1" applyFill="1" applyBorder="1" applyAlignment="1">
      <alignment horizontal="center"/>
    </xf>
    <xf numFmtId="3" fontId="14" fillId="16" borderId="43" xfId="0" applyNumberFormat="1" applyFont="1" applyFill="1" applyBorder="1" applyAlignment="1">
      <alignment horizontal="center"/>
    </xf>
    <xf numFmtId="3" fontId="14" fillId="16" borderId="10" xfId="0" applyNumberFormat="1" applyFont="1" applyFill="1" applyBorder="1" applyAlignment="1">
      <alignment horizontal="center"/>
    </xf>
    <xf numFmtId="3" fontId="14" fillId="16" borderId="4" xfId="0" applyNumberFormat="1" applyFont="1" applyFill="1" applyBorder="1" applyAlignment="1">
      <alignment horizontal="center"/>
    </xf>
    <xf numFmtId="3" fontId="14" fillId="16" borderId="45" xfId="0" applyNumberFormat="1" applyFont="1" applyFill="1" applyBorder="1" applyAlignment="1">
      <alignment horizontal="center"/>
    </xf>
    <xf numFmtId="3" fontId="14" fillId="16" borderId="119" xfId="0" applyNumberFormat="1" applyFont="1" applyFill="1" applyBorder="1" applyAlignment="1">
      <alignment horizontal="center"/>
    </xf>
    <xf numFmtId="3" fontId="15" fillId="12" borderId="100" xfId="0" applyNumberFormat="1" applyFont="1" applyFill="1" applyBorder="1" applyAlignment="1">
      <alignment horizontal="center"/>
    </xf>
    <xf numFmtId="3" fontId="15" fillId="12" borderId="29" xfId="0" applyNumberFormat="1" applyFont="1" applyFill="1" applyBorder="1" applyAlignment="1">
      <alignment horizontal="center"/>
    </xf>
    <xf numFmtId="3" fontId="15" fillId="12" borderId="102" xfId="0" applyNumberFormat="1" applyFont="1" applyFill="1" applyBorder="1" applyAlignment="1">
      <alignment horizontal="center"/>
    </xf>
    <xf numFmtId="3" fontId="15" fillId="12" borderId="122" xfId="0" applyNumberFormat="1" applyFont="1" applyFill="1" applyBorder="1" applyAlignment="1">
      <alignment horizontal="center"/>
    </xf>
    <xf numFmtId="3" fontId="15" fillId="12" borderId="123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1" fontId="15" fillId="12" borderId="77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5" fillId="0" borderId="0" xfId="0" applyNumberFormat="1" applyFont="1" applyAlignment="1">
      <alignment horizontal="center" vertical="center"/>
    </xf>
    <xf numFmtId="3" fontId="14" fillId="12" borderId="113" xfId="0" applyNumberFormat="1" applyFont="1" applyFill="1" applyBorder="1" applyAlignment="1">
      <alignment horizontal="left"/>
    </xf>
    <xf numFmtId="3" fontId="17" fillId="16" borderId="16" xfId="0" applyNumberFormat="1" applyFont="1" applyFill="1" applyBorder="1" applyAlignment="1">
      <alignment horizontal="right" vertical="center"/>
    </xf>
    <xf numFmtId="3" fontId="36" fillId="16" borderId="16" xfId="96" applyNumberFormat="1" applyFont="1" applyFill="1" applyBorder="1" applyAlignment="1">
      <alignment horizontal="right" vertical="center" wrapText="1"/>
    </xf>
    <xf numFmtId="3" fontId="36" fillId="16" borderId="16" xfId="94" applyNumberFormat="1" applyFont="1" applyFill="1" applyBorder="1" applyAlignment="1">
      <alignment horizontal="right" vertical="center" wrapText="1"/>
    </xf>
    <xf numFmtId="3" fontId="36" fillId="16" borderId="16" xfId="95" applyNumberFormat="1" applyFont="1" applyFill="1" applyBorder="1" applyAlignment="1">
      <alignment horizontal="right" vertical="center" wrapText="1"/>
    </xf>
    <xf numFmtId="3" fontId="16" fillId="12" borderId="78" xfId="0" applyNumberFormat="1" applyFont="1" applyFill="1" applyBorder="1" applyAlignment="1">
      <alignment horizontal="right" vertical="center"/>
    </xf>
    <xf numFmtId="3" fontId="38" fillId="12" borderId="78" xfId="96" applyNumberFormat="1" applyFont="1" applyFill="1" applyBorder="1" applyAlignment="1">
      <alignment horizontal="right" vertical="center" wrapText="1"/>
    </xf>
    <xf numFmtId="3" fontId="15" fillId="12" borderId="22" xfId="0" applyNumberFormat="1" applyFont="1" applyFill="1" applyBorder="1" applyAlignment="1">
      <alignment horizontal="right" vertical="center"/>
    </xf>
    <xf numFmtId="3" fontId="17" fillId="16" borderId="36" xfId="0" applyNumberFormat="1" applyFont="1" applyFill="1" applyBorder="1" applyAlignment="1">
      <alignment horizontal="right" vertical="center"/>
    </xf>
    <xf numFmtId="3" fontId="36" fillId="16" borderId="36" xfId="96" applyNumberFormat="1" applyFont="1" applyFill="1" applyBorder="1" applyAlignment="1">
      <alignment horizontal="right" vertical="center" wrapText="1"/>
    </xf>
    <xf numFmtId="3" fontId="16" fillId="13" borderId="24" xfId="0" applyNumberFormat="1" applyFont="1" applyFill="1" applyBorder="1" applyAlignment="1">
      <alignment horizontal="right" vertical="center"/>
    </xf>
    <xf numFmtId="3" fontId="16" fillId="13" borderId="8" xfId="0" applyNumberFormat="1" applyFont="1" applyFill="1" applyBorder="1" applyAlignment="1">
      <alignment horizontal="right" vertical="center"/>
    </xf>
    <xf numFmtId="3" fontId="15" fillId="16" borderId="38" xfId="0" applyNumberFormat="1" applyFont="1" applyFill="1" applyBorder="1" applyAlignment="1">
      <alignment horizontal="right" vertical="center"/>
    </xf>
    <xf numFmtId="3" fontId="17" fillId="16" borderId="38" xfId="0" applyNumberFormat="1" applyFont="1" applyFill="1" applyBorder="1" applyAlignment="1">
      <alignment horizontal="right" vertical="center"/>
    </xf>
    <xf numFmtId="3" fontId="16" fillId="13" borderId="30" xfId="0" applyNumberFormat="1" applyFont="1" applyFill="1" applyBorder="1" applyAlignment="1">
      <alignment horizontal="right" vertical="center"/>
    </xf>
    <xf numFmtId="3" fontId="22" fillId="12" borderId="77" xfId="0" applyNumberFormat="1" applyFont="1" applyFill="1" applyBorder="1" applyAlignment="1">
      <alignment horizontal="center" vertical="center" wrapText="1"/>
    </xf>
    <xf numFmtId="3" fontId="22" fillId="12" borderId="78" xfId="0" applyNumberFormat="1" applyFont="1" applyFill="1" applyBorder="1" applyAlignment="1">
      <alignment vertical="center" wrapText="1"/>
    </xf>
    <xf numFmtId="3" fontId="22" fillId="12" borderId="78" xfId="0" applyNumberFormat="1" applyFont="1" applyFill="1" applyBorder="1" applyAlignment="1">
      <alignment horizontal="center" vertical="center" wrapText="1"/>
    </xf>
    <xf numFmtId="3" fontId="22" fillId="12" borderId="22" xfId="0" applyNumberFormat="1" applyFont="1" applyFill="1" applyBorder="1" applyAlignment="1">
      <alignment horizontal="center" vertical="center"/>
    </xf>
    <xf numFmtId="3" fontId="16" fillId="3" borderId="131" xfId="0" applyNumberFormat="1" applyFont="1" applyFill="1" applyBorder="1" applyAlignment="1">
      <alignment horizontal="center"/>
    </xf>
    <xf numFmtId="3" fontId="16" fillId="3" borderId="101" xfId="0" applyNumberFormat="1" applyFont="1" applyFill="1" applyBorder="1" applyAlignment="1">
      <alignment horizontal="center"/>
    </xf>
    <xf numFmtId="3" fontId="22" fillId="3" borderId="102" xfId="0" applyNumberFormat="1" applyFont="1" applyFill="1" applyBorder="1" applyAlignment="1">
      <alignment horizontal="center"/>
    </xf>
    <xf numFmtId="3" fontId="17" fillId="16" borderId="125" xfId="0" applyNumberFormat="1" applyFont="1" applyFill="1" applyBorder="1" applyAlignment="1">
      <alignment horizontal="right" vertical="center"/>
    </xf>
    <xf numFmtId="3" fontId="36" fillId="16" borderId="126" xfId="96" applyNumberFormat="1" applyFont="1" applyFill="1" applyBorder="1" applyAlignment="1">
      <alignment horizontal="right" vertical="center" wrapText="1"/>
    </xf>
    <xf numFmtId="3" fontId="16" fillId="16" borderId="127" xfId="0" applyNumberFormat="1" applyFont="1" applyFill="1" applyBorder="1" applyAlignment="1">
      <alignment horizontal="right" vertical="center"/>
    </xf>
    <xf numFmtId="3" fontId="36" fillId="16" borderId="128" xfId="96" applyNumberFormat="1" applyFont="1" applyFill="1" applyBorder="1" applyAlignment="1">
      <alignment horizontal="right" vertical="center" wrapText="1"/>
    </xf>
    <xf numFmtId="3" fontId="17" fillId="16" borderId="129" xfId="0" applyNumberFormat="1" applyFont="1" applyFill="1" applyBorder="1" applyAlignment="1">
      <alignment horizontal="right" vertical="center"/>
    </xf>
    <xf numFmtId="3" fontId="16" fillId="16" borderId="128" xfId="0" applyNumberFormat="1" applyFont="1" applyFill="1" applyBorder="1" applyAlignment="1">
      <alignment horizontal="right" vertical="center"/>
    </xf>
    <xf numFmtId="3" fontId="16" fillId="14" borderId="130" xfId="0" applyNumberFormat="1" applyFont="1" applyFill="1" applyBorder="1" applyAlignment="1">
      <alignment horizontal="right" vertical="center"/>
    </xf>
    <xf numFmtId="3" fontId="17" fillId="16" borderId="74" xfId="0" applyNumberFormat="1" applyFont="1" applyFill="1" applyBorder="1" applyAlignment="1">
      <alignment horizontal="right" vertical="center"/>
    </xf>
    <xf numFmtId="3" fontId="38" fillId="16" borderId="76" xfId="96" applyNumberFormat="1" applyFont="1" applyFill="1" applyBorder="1" applyAlignment="1">
      <alignment horizontal="right" vertical="center" wrapText="1"/>
    </xf>
    <xf numFmtId="3" fontId="17" fillId="16" borderId="103" xfId="0" applyNumberFormat="1" applyFont="1" applyFill="1" applyBorder="1" applyAlignment="1">
      <alignment horizontal="right" vertical="center"/>
    </xf>
    <xf numFmtId="3" fontId="38" fillId="16" borderId="85" xfId="96" applyNumberFormat="1" applyFont="1" applyFill="1" applyBorder="1" applyAlignment="1">
      <alignment horizontal="right" vertical="center" wrapText="1"/>
    </xf>
    <xf numFmtId="3" fontId="38" fillId="14" borderId="46" xfId="96" applyNumberFormat="1" applyFont="1" applyFill="1" applyBorder="1" applyAlignment="1">
      <alignment horizontal="right" vertical="center" wrapText="1"/>
    </xf>
    <xf numFmtId="3" fontId="17" fillId="16" borderId="104" xfId="0" applyNumberFormat="1" applyFont="1" applyFill="1" applyBorder="1" applyAlignment="1">
      <alignment horizontal="right" vertical="center"/>
    </xf>
    <xf numFmtId="3" fontId="36" fillId="16" borderId="107" xfId="96" applyNumberFormat="1" applyFont="1" applyFill="1" applyBorder="1" applyAlignment="1">
      <alignment horizontal="right" vertical="center" wrapText="1"/>
    </xf>
    <xf numFmtId="3" fontId="38" fillId="16" borderId="108" xfId="96" applyNumberFormat="1" applyFont="1" applyFill="1" applyBorder="1" applyAlignment="1">
      <alignment horizontal="right" vertical="center" wrapText="1"/>
    </xf>
    <xf numFmtId="3" fontId="36" fillId="16" borderId="105" xfId="96" applyNumberFormat="1" applyFont="1" applyFill="1" applyBorder="1" applyAlignment="1">
      <alignment horizontal="right" vertical="center" wrapText="1"/>
    </xf>
    <xf numFmtId="3" fontId="17" fillId="16" borderId="124" xfId="0" applyNumberFormat="1" applyFont="1" applyFill="1" applyBorder="1" applyAlignment="1">
      <alignment horizontal="right" vertical="center"/>
    </xf>
    <xf numFmtId="3" fontId="38" fillId="16" borderId="105" xfId="96" applyNumberFormat="1" applyFont="1" applyFill="1" applyBorder="1" applyAlignment="1">
      <alignment horizontal="right" vertical="center" wrapText="1"/>
    </xf>
    <xf numFmtId="3" fontId="38" fillId="14" borderId="106" xfId="96" applyNumberFormat="1" applyFont="1" applyFill="1" applyBorder="1" applyAlignment="1">
      <alignment horizontal="right" vertical="center" wrapText="1"/>
    </xf>
    <xf numFmtId="3" fontId="17" fillId="13" borderId="77" xfId="0" applyNumberFormat="1" applyFont="1" applyFill="1" applyBorder="1" applyAlignment="1">
      <alignment horizontal="right" vertical="center"/>
    </xf>
    <xf numFmtId="3" fontId="36" fillId="13" borderId="78" xfId="96" applyNumberFormat="1" applyFont="1" applyFill="1" applyBorder="1" applyAlignment="1">
      <alignment horizontal="right" vertical="center" wrapText="1"/>
    </xf>
    <xf numFmtId="3" fontId="38" fillId="13" borderId="22" xfId="96" applyNumberFormat="1" applyFont="1" applyFill="1" applyBorder="1" applyAlignment="1">
      <alignment horizontal="right" vertical="center" wrapText="1"/>
    </xf>
    <xf numFmtId="3" fontId="36" fillId="13" borderId="96" xfId="96" applyNumberFormat="1" applyFont="1" applyFill="1" applyBorder="1" applyAlignment="1">
      <alignment horizontal="right" vertical="center" wrapText="1"/>
    </xf>
    <xf numFmtId="3" fontId="17" fillId="13" borderId="41" xfId="0" applyNumberFormat="1" applyFont="1" applyFill="1" applyBorder="1" applyAlignment="1">
      <alignment horizontal="right" vertical="center"/>
    </xf>
    <xf numFmtId="3" fontId="38" fillId="13" borderId="96" xfId="96" applyNumberFormat="1" applyFont="1" applyFill="1" applyBorder="1" applyAlignment="1">
      <alignment horizontal="right" vertical="center" wrapText="1"/>
    </xf>
    <xf numFmtId="3" fontId="16" fillId="13" borderId="116" xfId="0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center" shrinkToFit="1"/>
    </xf>
    <xf numFmtId="3" fontId="15" fillId="13" borderId="7" xfId="0" applyNumberFormat="1" applyFont="1" applyFill="1" applyBorder="1" applyAlignment="1">
      <alignment horizontal="center" shrinkToFit="1"/>
    </xf>
    <xf numFmtId="3" fontId="15" fillId="13" borderId="38" xfId="0" applyNumberFormat="1" applyFont="1" applyFill="1" applyBorder="1" applyAlignment="1">
      <alignment horizontal="center" shrinkToFit="1"/>
    </xf>
    <xf numFmtId="3" fontId="15" fillId="15" borderId="30" xfId="0" applyNumberFormat="1" applyFont="1" applyFill="1" applyBorder="1" applyAlignment="1">
      <alignment horizontal="center" shrinkToFit="1"/>
    </xf>
    <xf numFmtId="3" fontId="15" fillId="13" borderId="9" xfId="0" applyNumberFormat="1" applyFont="1" applyFill="1" applyBorder="1" applyAlignment="1">
      <alignment horizontal="center" shrinkToFit="1"/>
    </xf>
    <xf numFmtId="3" fontId="37" fillId="16" borderId="133" xfId="0" applyNumberFormat="1" applyFont="1" applyFill="1" applyBorder="1" applyAlignment="1">
      <alignment horizontal="left" vertical="center" shrinkToFit="1"/>
    </xf>
    <xf numFmtId="3" fontId="37" fillId="16" borderId="10" xfId="0" applyNumberFormat="1" applyFont="1" applyFill="1" applyBorder="1" applyAlignment="1">
      <alignment horizontal="center" shrinkToFit="1"/>
    </xf>
    <xf numFmtId="3" fontId="37" fillId="16" borderId="134" xfId="0" applyNumberFormat="1" applyFont="1" applyFill="1" applyBorder="1" applyAlignment="1">
      <alignment horizontal="center" shrinkToFit="1"/>
    </xf>
    <xf numFmtId="3" fontId="37" fillId="16" borderId="43" xfId="0" applyNumberFormat="1" applyFont="1" applyFill="1" applyBorder="1" applyAlignment="1">
      <alignment horizontal="center" shrinkToFit="1"/>
    </xf>
    <xf numFmtId="3" fontId="37" fillId="16" borderId="135" xfId="0" applyNumberFormat="1" applyFont="1" applyFill="1" applyBorder="1" applyAlignment="1">
      <alignment horizontal="left" vertical="center" shrinkToFit="1"/>
    </xf>
    <xf numFmtId="3" fontId="37" fillId="16" borderId="136" xfId="0" applyNumberFormat="1" applyFont="1" applyFill="1" applyBorder="1" applyAlignment="1">
      <alignment horizontal="left" vertical="center" shrinkToFit="1"/>
    </xf>
    <xf numFmtId="3" fontId="15" fillId="13" borderId="83" xfId="0" applyNumberFormat="1" applyFont="1" applyFill="1" applyBorder="1" applyAlignment="1">
      <alignment horizontal="center" shrinkToFit="1"/>
    </xf>
    <xf numFmtId="3" fontId="15" fillId="12" borderId="77" xfId="0" applyNumberFormat="1" applyFont="1" applyFill="1" applyBorder="1" applyAlignment="1">
      <alignment horizontal="center"/>
    </xf>
    <xf numFmtId="3" fontId="15" fillId="15" borderId="22" xfId="0" applyNumberFormat="1" applyFont="1" applyFill="1" applyBorder="1" applyAlignment="1">
      <alignment horizontal="center"/>
    </xf>
    <xf numFmtId="3" fontId="14" fillId="3" borderId="109" xfId="0" applyNumberFormat="1" applyFont="1" applyFill="1" applyBorder="1" applyAlignment="1">
      <alignment horizontal="left"/>
    </xf>
    <xf numFmtId="3" fontId="14" fillId="3" borderId="19" xfId="0" applyNumberFormat="1" applyFont="1" applyFill="1" applyBorder="1" applyAlignment="1">
      <alignment horizontal="left"/>
    </xf>
    <xf numFmtId="3" fontId="14" fillId="3" borderId="111" xfId="0" applyNumberFormat="1" applyFont="1" applyFill="1" applyBorder="1" applyAlignment="1">
      <alignment horizontal="left"/>
    </xf>
    <xf numFmtId="3" fontId="16" fillId="3" borderId="97" xfId="0" applyNumberFormat="1" applyFont="1" applyFill="1" applyBorder="1" applyAlignment="1">
      <alignment vertical="center"/>
    </xf>
    <xf numFmtId="3" fontId="16" fillId="3" borderId="98" xfId="0" applyNumberFormat="1" applyFont="1" applyFill="1" applyBorder="1" applyAlignment="1">
      <alignment horizontal="center" vertical="center"/>
    </xf>
    <xf numFmtId="3" fontId="16" fillId="3" borderId="99" xfId="0" applyNumberFormat="1" applyFont="1" applyFill="1" applyBorder="1" applyAlignment="1">
      <alignment vertical="center"/>
    </xf>
    <xf numFmtId="3" fontId="16" fillId="3" borderId="140" xfId="0" applyNumberFormat="1" applyFont="1" applyFill="1" applyBorder="1" applyAlignment="1">
      <alignment horizontal="center" vertical="center"/>
    </xf>
    <xf numFmtId="3" fontId="16" fillId="3" borderId="141" xfId="0" applyNumberFormat="1" applyFont="1" applyFill="1" applyBorder="1" applyAlignment="1">
      <alignment vertical="center"/>
    </xf>
    <xf numFmtId="3" fontId="16" fillId="3" borderId="142" xfId="0" applyNumberFormat="1" applyFont="1" applyFill="1" applyBorder="1" applyAlignment="1">
      <alignment vertical="center"/>
    </xf>
    <xf numFmtId="3" fontId="16" fillId="3" borderId="77" xfId="0" applyNumberFormat="1" applyFont="1" applyFill="1" applyBorder="1" applyAlignment="1">
      <alignment horizontal="center"/>
    </xf>
    <xf numFmtId="3" fontId="16" fillId="3" borderId="78" xfId="0" applyNumberFormat="1" applyFont="1" applyFill="1" applyBorder="1" applyAlignment="1">
      <alignment horizontal="center"/>
    </xf>
    <xf numFmtId="3" fontId="22" fillId="3" borderId="22" xfId="0" applyNumberFormat="1" applyFont="1" applyFill="1" applyBorder="1" applyAlignment="1">
      <alignment horizontal="center"/>
    </xf>
    <xf numFmtId="169" fontId="39" fillId="18" borderId="143" xfId="0" applyNumberFormat="1" applyFont="1" applyFill="1" applyBorder="1" applyAlignment="1">
      <alignment horizontal="right" vertical="top"/>
    </xf>
    <xf numFmtId="169" fontId="39" fillId="18" borderId="144" xfId="0" applyNumberFormat="1" applyFont="1" applyFill="1" applyBorder="1" applyAlignment="1">
      <alignment horizontal="right" vertical="top"/>
    </xf>
    <xf numFmtId="3" fontId="15" fillId="16" borderId="73" xfId="0" applyNumberFormat="1" applyFont="1" applyFill="1" applyBorder="1" applyAlignment="1">
      <alignment horizontal="right" vertical="center"/>
    </xf>
    <xf numFmtId="3" fontId="15" fillId="16" borderId="84" xfId="0" applyNumberFormat="1" applyFont="1" applyFill="1" applyBorder="1" applyAlignment="1">
      <alignment horizontal="right" vertical="center"/>
    </xf>
    <xf numFmtId="169" fontId="39" fillId="18" borderId="145" xfId="0" applyNumberFormat="1" applyFont="1" applyFill="1" applyBorder="1" applyAlignment="1">
      <alignment horizontal="right" vertical="top"/>
    </xf>
    <xf numFmtId="169" fontId="39" fillId="18" borderId="146" xfId="0" applyNumberFormat="1" applyFont="1" applyFill="1" applyBorder="1" applyAlignment="1">
      <alignment horizontal="right" vertical="top"/>
    </xf>
    <xf numFmtId="3" fontId="15" fillId="16" borderId="128" xfId="0" applyNumberFormat="1" applyFont="1" applyFill="1" applyBorder="1" applyAlignment="1">
      <alignment horizontal="right" vertical="center"/>
    </xf>
    <xf numFmtId="169" fontId="39" fillId="18" borderId="147" xfId="0" applyNumberFormat="1" applyFont="1" applyFill="1" applyBorder="1" applyAlignment="1">
      <alignment horizontal="right" vertical="top"/>
    </xf>
    <xf numFmtId="3" fontId="15" fillId="16" borderId="127" xfId="0" applyNumberFormat="1" applyFont="1" applyFill="1" applyBorder="1" applyAlignment="1">
      <alignment horizontal="right" vertical="center"/>
    </xf>
    <xf numFmtId="169" fontId="39" fillId="18" borderId="148" xfId="0" applyNumberFormat="1" applyFont="1" applyFill="1" applyBorder="1" applyAlignment="1">
      <alignment horizontal="right" vertical="top"/>
    </xf>
    <xf numFmtId="3" fontId="15" fillId="16" borderId="118" xfId="0" applyNumberFormat="1" applyFont="1" applyFill="1" applyBorder="1" applyAlignment="1">
      <alignment horizontal="right" vertical="center"/>
    </xf>
    <xf numFmtId="3" fontId="28" fillId="16" borderId="76" xfId="96" applyNumberFormat="1" applyFont="1" applyFill="1" applyBorder="1" applyAlignment="1">
      <alignment horizontal="right" vertical="center" wrapText="1"/>
    </xf>
    <xf numFmtId="3" fontId="28" fillId="16" borderId="85" xfId="96" applyNumberFormat="1" applyFont="1" applyFill="1" applyBorder="1" applyAlignment="1">
      <alignment horizontal="right" vertical="center" wrapText="1"/>
    </xf>
    <xf numFmtId="169" fontId="39" fillId="18" borderId="149" xfId="0" applyNumberFormat="1" applyFont="1" applyFill="1" applyBorder="1" applyAlignment="1">
      <alignment horizontal="right" vertical="top"/>
    </xf>
    <xf numFmtId="169" fontId="39" fillId="18" borderId="150" xfId="0" applyNumberFormat="1" applyFont="1" applyFill="1" applyBorder="1" applyAlignment="1">
      <alignment horizontal="right" vertical="top"/>
    </xf>
    <xf numFmtId="169" fontId="39" fillId="18" borderId="151" xfId="0" applyNumberFormat="1" applyFont="1" applyFill="1" applyBorder="1" applyAlignment="1">
      <alignment horizontal="right" vertical="top"/>
    </xf>
    <xf numFmtId="169" fontId="39" fillId="18" borderId="152" xfId="0" applyNumberFormat="1" applyFont="1" applyFill="1" applyBorder="1" applyAlignment="1">
      <alignment horizontal="right" vertical="top"/>
    </xf>
    <xf numFmtId="3" fontId="28" fillId="16" borderId="108" xfId="96" applyNumberFormat="1" applyFont="1" applyFill="1" applyBorder="1" applyAlignment="1">
      <alignment horizontal="right" vertical="center" wrapText="1"/>
    </xf>
    <xf numFmtId="3" fontId="28" fillId="16" borderId="105" xfId="96" applyNumberFormat="1" applyFont="1" applyFill="1" applyBorder="1" applyAlignment="1">
      <alignment horizontal="right" vertical="center" wrapText="1"/>
    </xf>
    <xf numFmtId="169" fontId="39" fillId="18" borderId="153" xfId="0" applyNumberFormat="1" applyFont="1" applyFill="1" applyBorder="1" applyAlignment="1">
      <alignment horizontal="right" vertical="top"/>
    </xf>
    <xf numFmtId="169" fontId="39" fillId="18" borderId="154" xfId="0" applyNumberFormat="1" applyFont="1" applyFill="1" applyBorder="1" applyAlignment="1">
      <alignment horizontal="right" vertical="top"/>
    </xf>
    <xf numFmtId="169" fontId="39" fillId="18" borderId="155" xfId="0" applyNumberFormat="1" applyFont="1" applyFill="1" applyBorder="1" applyAlignment="1">
      <alignment horizontal="right" vertical="top"/>
    </xf>
    <xf numFmtId="169" fontId="39" fillId="18" borderId="156" xfId="0" applyNumberFormat="1" applyFont="1" applyFill="1" applyBorder="1" applyAlignment="1">
      <alignment horizontal="right" vertical="top"/>
    </xf>
    <xf numFmtId="169" fontId="39" fillId="18" borderId="157" xfId="0" applyNumberFormat="1" applyFont="1" applyFill="1" applyBorder="1" applyAlignment="1">
      <alignment horizontal="right" vertical="top"/>
    </xf>
    <xf numFmtId="3" fontId="15" fillId="12" borderId="113" xfId="0" applyNumberFormat="1" applyFont="1" applyFill="1" applyBorder="1" applyAlignment="1">
      <alignment horizontal="center" vertical="center"/>
    </xf>
    <xf numFmtId="169" fontId="39" fillId="18" borderId="158" xfId="0" applyNumberFormat="1" applyFont="1" applyFill="1" applyBorder="1" applyAlignment="1">
      <alignment horizontal="right" vertical="top"/>
    </xf>
    <xf numFmtId="169" fontId="39" fillId="18" borderId="159" xfId="0" applyNumberFormat="1" applyFont="1" applyFill="1" applyBorder="1" applyAlignment="1">
      <alignment horizontal="right" vertical="top"/>
    </xf>
    <xf numFmtId="3" fontId="15" fillId="13" borderId="26" xfId="0" applyNumberFormat="1" applyFont="1" applyFill="1" applyBorder="1" applyAlignment="1">
      <alignment vertical="center"/>
    </xf>
    <xf numFmtId="3" fontId="15" fillId="13" borderId="22" xfId="0" applyNumberFormat="1" applyFont="1" applyFill="1" applyBorder="1" applyAlignment="1">
      <alignment vertical="center"/>
    </xf>
    <xf numFmtId="3" fontId="17" fillId="3" borderId="54" xfId="0" applyNumberFormat="1" applyFont="1" applyFill="1" applyBorder="1" applyAlignment="1">
      <alignment horizontal="left"/>
    </xf>
    <xf numFmtId="3" fontId="16" fillId="3" borderId="54" xfId="0" applyNumberFormat="1" applyFont="1" applyFill="1" applyBorder="1" applyAlignment="1">
      <alignment horizontal="left"/>
    </xf>
    <xf numFmtId="3" fontId="14" fillId="12" borderId="16" xfId="0" applyNumberFormat="1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horizontal="right"/>
    </xf>
    <xf numFmtId="3" fontId="40" fillId="12" borderId="109" xfId="0" applyNumberFormat="1" applyFont="1" applyFill="1" applyBorder="1" applyAlignment="1">
      <alignment horizontal="center"/>
    </xf>
    <xf numFmtId="0" fontId="41" fillId="12" borderId="111" xfId="99" applyFont="1" applyFill="1" applyBorder="1" applyAlignment="1">
      <alignment horizontal="center" vertical="center" wrapText="1"/>
    </xf>
    <xf numFmtId="3" fontId="40" fillId="13" borderId="83" xfId="0" applyNumberFormat="1" applyFont="1" applyFill="1" applyBorder="1" applyAlignment="1">
      <alignment horizontal="center" shrinkToFit="1"/>
    </xf>
    <xf numFmtId="3" fontId="40" fillId="13" borderId="38" xfId="0" applyNumberFormat="1" applyFont="1" applyFill="1" applyBorder="1" applyAlignment="1">
      <alignment horizontal="center" shrinkToFit="1"/>
    </xf>
    <xf numFmtId="3" fontId="40" fillId="15" borderId="28" xfId="0" applyNumberFormat="1" applyFont="1" applyFill="1" applyBorder="1" applyAlignment="1">
      <alignment horizontal="center" shrinkToFit="1"/>
    </xf>
    <xf numFmtId="0" fontId="41" fillId="0" borderId="1" xfId="99" applyFont="1" applyFill="1" applyBorder="1" applyAlignment="1">
      <alignment horizontal="center" vertical="center" wrapText="1"/>
    </xf>
    <xf numFmtId="3" fontId="37" fillId="0" borderId="160" xfId="0" applyNumberFormat="1" applyFont="1" applyBorder="1" applyAlignment="1">
      <alignment horizontal="center"/>
    </xf>
    <xf numFmtId="3" fontId="37" fillId="0" borderId="12" xfId="0" applyNumberFormat="1" applyFont="1" applyBorder="1" applyAlignment="1">
      <alignment horizontal="center"/>
    </xf>
    <xf numFmtId="2" fontId="37" fillId="0" borderId="19" xfId="0" applyNumberFormat="1" applyFont="1" applyBorder="1" applyAlignment="1">
      <alignment horizontal="center"/>
    </xf>
    <xf numFmtId="0" fontId="41" fillId="14" borderId="1" xfId="99" applyFont="1" applyFill="1" applyBorder="1" applyAlignment="1">
      <alignment horizontal="center" vertical="center" wrapText="1"/>
    </xf>
    <xf numFmtId="3" fontId="42" fillId="14" borderId="160" xfId="99" applyNumberFormat="1" applyFont="1" applyFill="1" applyBorder="1" applyAlignment="1">
      <alignment horizontal="center" wrapText="1"/>
    </xf>
    <xf numFmtId="3" fontId="42" fillId="14" borderId="12" xfId="99" applyNumberFormat="1" applyFont="1" applyFill="1" applyBorder="1" applyAlignment="1">
      <alignment horizontal="center" wrapText="1"/>
    </xf>
    <xf numFmtId="2" fontId="42" fillId="14" borderId="19" xfId="99" applyNumberFormat="1" applyFont="1" applyFill="1" applyBorder="1" applyAlignment="1">
      <alignment horizontal="center" vertical="center" wrapText="1"/>
    </xf>
    <xf numFmtId="0" fontId="42" fillId="14" borderId="160" xfId="99" applyFont="1" applyFill="1" applyBorder="1" applyAlignment="1">
      <alignment horizontal="center" wrapText="1"/>
    </xf>
    <xf numFmtId="0" fontId="42" fillId="14" borderId="12" xfId="99" applyFont="1" applyFill="1" applyBorder="1" applyAlignment="1">
      <alignment horizontal="center" wrapText="1"/>
    </xf>
    <xf numFmtId="0" fontId="41" fillId="17" borderId="6" xfId="99" applyFont="1" applyFill="1" applyBorder="1" applyAlignment="1">
      <alignment horizontal="center" vertical="center" wrapText="1"/>
    </xf>
    <xf numFmtId="3" fontId="41" fillId="17" borderId="78" xfId="99" applyNumberFormat="1" applyFont="1" applyFill="1" applyBorder="1" applyAlignment="1">
      <alignment horizontal="center" vertical="center" wrapText="1"/>
    </xf>
    <xf numFmtId="3" fontId="41" fillId="17" borderId="116" xfId="99" applyNumberFormat="1" applyFont="1" applyFill="1" applyBorder="1" applyAlignment="1">
      <alignment horizontal="center" vertical="center" wrapText="1"/>
    </xf>
    <xf numFmtId="2" fontId="41" fillId="17" borderId="26" xfId="99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0" fillId="0" borderId="0" xfId="0"/>
    <xf numFmtId="0" fontId="0" fillId="0" borderId="0" xfId="0" applyFill="1"/>
    <xf numFmtId="0" fontId="34" fillId="0" borderId="0" xfId="0" applyFont="1" applyBorder="1" applyAlignment="1">
      <alignment horizontal="center"/>
    </xf>
    <xf numFmtId="0" fontId="35" fillId="14" borderId="118" xfId="0" applyFont="1" applyFill="1" applyBorder="1" applyAlignment="1">
      <alignment vertical="center"/>
    </xf>
    <xf numFmtId="0" fontId="35" fillId="0" borderId="118" xfId="0" applyFont="1" applyFill="1" applyBorder="1" applyAlignment="1">
      <alignment vertical="center" wrapText="1"/>
    </xf>
    <xf numFmtId="0" fontId="35" fillId="14" borderId="118" xfId="0" applyFont="1" applyFill="1" applyBorder="1" applyAlignment="1">
      <alignment vertical="center" wrapText="1"/>
    </xf>
    <xf numFmtId="0" fontId="35" fillId="16" borderId="118" xfId="0" applyFont="1" applyFill="1" applyBorder="1" applyAlignment="1">
      <alignment vertical="center" wrapText="1"/>
    </xf>
    <xf numFmtId="0" fontId="43" fillId="0" borderId="118" xfId="0" applyFont="1" applyFill="1" applyBorder="1"/>
    <xf numFmtId="0" fontId="43" fillId="14" borderId="118" xfId="0" applyFont="1" applyFill="1" applyBorder="1" applyAlignment="1">
      <alignment vertical="center" wrapText="1"/>
    </xf>
    <xf numFmtId="0" fontId="43" fillId="16" borderId="118" xfId="0" applyFont="1" applyFill="1" applyBorder="1" applyAlignment="1">
      <alignment vertical="center" wrapText="1"/>
    </xf>
    <xf numFmtId="0" fontId="43" fillId="0" borderId="118" xfId="0" applyFont="1" applyFill="1" applyBorder="1" applyAlignment="1">
      <alignment vertical="center" wrapText="1"/>
    </xf>
    <xf numFmtId="0" fontId="35" fillId="14" borderId="117" xfId="0" applyFont="1" applyFill="1" applyBorder="1" applyAlignment="1">
      <alignment vertical="center"/>
    </xf>
    <xf numFmtId="3" fontId="34" fillId="14" borderId="117" xfId="0" applyNumberFormat="1" applyFont="1" applyFill="1" applyBorder="1" applyAlignment="1">
      <alignment horizontal="right" vertical="center"/>
    </xf>
    <xf numFmtId="3" fontId="34" fillId="0" borderId="118" xfId="0" applyNumberFormat="1" applyFont="1" applyFill="1" applyBorder="1" applyAlignment="1">
      <alignment horizontal="right" vertical="center"/>
    </xf>
    <xf numFmtId="0" fontId="35" fillId="14" borderId="8" xfId="0" applyFont="1" applyFill="1" applyBorder="1" applyAlignment="1">
      <alignment vertical="center" wrapText="1"/>
    </xf>
    <xf numFmtId="4" fontId="34" fillId="14" borderId="118" xfId="0" applyNumberFormat="1" applyFont="1" applyFill="1" applyBorder="1" applyAlignment="1">
      <alignment horizontal="right" vertical="center"/>
    </xf>
    <xf numFmtId="0" fontId="35" fillId="0" borderId="8" xfId="0" applyFont="1" applyFill="1" applyBorder="1" applyAlignment="1">
      <alignment vertical="center" wrapText="1"/>
    </xf>
    <xf numFmtId="0" fontId="35" fillId="14" borderId="8" xfId="0" applyFont="1" applyFill="1" applyBorder="1" applyAlignment="1">
      <alignment vertical="center"/>
    </xf>
    <xf numFmtId="3" fontId="34" fillId="14" borderId="118" xfId="0" applyNumberFormat="1" applyFont="1" applyFill="1" applyBorder="1" applyAlignment="1">
      <alignment horizontal="right" vertical="center"/>
    </xf>
    <xf numFmtId="3" fontId="34" fillId="0" borderId="118" xfId="0" applyNumberFormat="1" applyFont="1" applyFill="1" applyBorder="1" applyAlignment="1">
      <alignment horizontal="right" vertical="center" wrapText="1"/>
    </xf>
    <xf numFmtId="3" fontId="34" fillId="16" borderId="118" xfId="0" applyNumberFormat="1" applyFont="1" applyFill="1" applyBorder="1" applyAlignment="1">
      <alignment horizontal="right" vertical="center" wrapText="1"/>
    </xf>
    <xf numFmtId="3" fontId="34" fillId="14" borderId="118" xfId="0" applyNumberFormat="1" applyFont="1" applyFill="1" applyBorder="1" applyAlignment="1">
      <alignment horizontal="right" vertical="center" wrapText="1"/>
    </xf>
    <xf numFmtId="2" fontId="34" fillId="14" borderId="118" xfId="0" applyNumberFormat="1" applyFont="1" applyFill="1" applyBorder="1" applyAlignment="1">
      <alignment horizontal="right" vertical="center" wrapText="1"/>
    </xf>
    <xf numFmtId="2" fontId="34" fillId="14" borderId="118" xfId="100" applyNumberFormat="1" applyFont="1" applyFill="1" applyBorder="1" applyAlignment="1">
      <alignment horizontal="right" vertical="center" wrapText="1"/>
    </xf>
    <xf numFmtId="3" fontId="34" fillId="0" borderId="118" xfId="0" applyNumberFormat="1" applyFont="1" applyBorder="1" applyAlignment="1">
      <alignment horizontal="right" vertical="center" wrapText="1"/>
    </xf>
    <xf numFmtId="3" fontId="34" fillId="16" borderId="118" xfId="100" applyNumberFormat="1" applyFont="1" applyFill="1" applyBorder="1" applyAlignment="1">
      <alignment horizontal="right" vertical="center" wrapText="1"/>
    </xf>
    <xf numFmtId="1" fontId="34" fillId="16" borderId="118" xfId="100" applyNumberFormat="1" applyFont="1" applyFill="1" applyBorder="1" applyAlignment="1">
      <alignment horizontal="right" vertical="center" wrapText="1"/>
    </xf>
    <xf numFmtId="0" fontId="35" fillId="14" borderId="163" xfId="0" applyFont="1" applyFill="1" applyBorder="1" applyAlignment="1">
      <alignment vertical="center" wrapText="1"/>
    </xf>
    <xf numFmtId="2" fontId="34" fillId="14" borderId="163" xfId="100" applyNumberFormat="1" applyFont="1" applyFill="1" applyBorder="1" applyAlignment="1">
      <alignment horizontal="right" vertical="center" wrapText="1"/>
    </xf>
    <xf numFmtId="0" fontId="44" fillId="0" borderId="0" xfId="0" applyFont="1" applyBorder="1" applyAlignment="1">
      <alignment horizontal="center"/>
    </xf>
    <xf numFmtId="0" fontId="35" fillId="16" borderId="8" xfId="0" applyFont="1" applyFill="1" applyBorder="1" applyAlignment="1">
      <alignment vertical="center" wrapText="1"/>
    </xf>
    <xf numFmtId="4" fontId="34" fillId="16" borderId="118" xfId="0" applyNumberFormat="1" applyFont="1" applyFill="1" applyBorder="1" applyAlignment="1">
      <alignment horizontal="right" vertical="center"/>
    </xf>
    <xf numFmtId="2" fontId="34" fillId="16" borderId="118" xfId="0" applyNumberFormat="1" applyFont="1" applyFill="1" applyBorder="1" applyAlignment="1">
      <alignment horizontal="right" vertical="center" wrapText="1"/>
    </xf>
    <xf numFmtId="1" fontId="34" fillId="14" borderId="118" xfId="0" applyNumberFormat="1" applyFont="1" applyFill="1" applyBorder="1" applyAlignment="1">
      <alignment horizontal="right" vertical="center" wrapText="1"/>
    </xf>
    <xf numFmtId="0" fontId="15" fillId="3" borderId="165" xfId="50" applyNumberFormat="1" applyFont="1" applyFill="1" applyBorder="1" applyAlignment="1">
      <alignment horizontal="center"/>
    </xf>
    <xf numFmtId="0" fontId="15" fillId="3" borderId="166" xfId="50" applyNumberFormat="1" applyFont="1" applyFill="1" applyBorder="1" applyAlignment="1">
      <alignment horizontal="center"/>
    </xf>
    <xf numFmtId="3" fontId="14" fillId="0" borderId="0" xfId="50" applyNumberFormat="1" applyFont="1" applyBorder="1" applyAlignment="1">
      <alignment horizontal="center"/>
    </xf>
    <xf numFmtId="165" fontId="14" fillId="0" borderId="0" xfId="50" applyNumberFormat="1" applyFont="1" applyBorder="1" applyAlignment="1">
      <alignment horizontal="center"/>
    </xf>
    <xf numFmtId="3" fontId="14" fillId="0" borderId="167" xfId="50" applyNumberFormat="1" applyFont="1" applyBorder="1" applyAlignment="1">
      <alignment horizontal="center"/>
    </xf>
    <xf numFmtId="3" fontId="14" fillId="0" borderId="0" xfId="50" applyNumberFormat="1" applyFont="1" applyBorder="1" applyAlignment="1">
      <alignment horizontal="center" vertical="center"/>
    </xf>
    <xf numFmtId="0" fontId="15" fillId="3" borderId="169" xfId="50" applyNumberFormat="1" applyFont="1" applyFill="1" applyBorder="1" applyAlignment="1">
      <alignment horizontal="center"/>
    </xf>
    <xf numFmtId="165" fontId="14" fillId="0" borderId="81" xfId="50" applyNumberFormat="1" applyFont="1" applyFill="1" applyBorder="1" applyAlignment="1">
      <alignment horizontal="center"/>
    </xf>
    <xf numFmtId="1" fontId="15" fillId="12" borderId="170" xfId="50" applyNumberFormat="1" applyFont="1" applyFill="1" applyBorder="1" applyAlignment="1">
      <alignment horizontal="center"/>
    </xf>
    <xf numFmtId="1" fontId="15" fillId="12" borderId="170" xfId="0" applyNumberFormat="1" applyFont="1" applyFill="1" applyBorder="1" applyAlignment="1">
      <alignment horizontal="center"/>
    </xf>
    <xf numFmtId="165" fontId="14" fillId="0" borderId="81" xfId="0" applyNumberFormat="1" applyFont="1" applyFill="1" applyBorder="1" applyAlignment="1">
      <alignment horizontal="center"/>
    </xf>
    <xf numFmtId="1" fontId="15" fillId="12" borderId="171" xfId="50" applyNumberFormat="1" applyFont="1" applyFill="1" applyBorder="1" applyAlignment="1">
      <alignment horizontal="center"/>
    </xf>
    <xf numFmtId="3" fontId="14" fillId="0" borderId="164" xfId="0" applyNumberFormat="1" applyFont="1" applyFill="1" applyBorder="1" applyAlignment="1">
      <alignment horizontal="center"/>
    </xf>
    <xf numFmtId="166" fontId="14" fillId="0" borderId="164" xfId="0" applyNumberFormat="1" applyFont="1" applyFill="1" applyBorder="1" applyAlignment="1">
      <alignment horizontal="center"/>
    </xf>
    <xf numFmtId="166" fontId="14" fillId="0" borderId="34" xfId="0" applyNumberFormat="1" applyFont="1" applyFill="1" applyBorder="1" applyAlignment="1">
      <alignment horizontal="center"/>
    </xf>
    <xf numFmtId="3" fontId="16" fillId="12" borderId="13" xfId="50" applyNumberFormat="1" applyFont="1" applyFill="1" applyBorder="1" applyAlignment="1">
      <alignment horizontal="center" vertical="center" wrapText="1"/>
    </xf>
    <xf numFmtId="1" fontId="15" fillId="12" borderId="168" xfId="5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5" fillId="16" borderId="172" xfId="0" applyNumberFormat="1" applyFont="1" applyFill="1" applyBorder="1" applyAlignment="1">
      <alignment horizontal="right" vertical="center"/>
    </xf>
    <xf numFmtId="3" fontId="39" fillId="13" borderId="77" xfId="0" applyNumberFormat="1" applyFont="1" applyFill="1" applyBorder="1" applyAlignment="1">
      <alignment vertical="top"/>
    </xf>
    <xf numFmtId="3" fontId="39" fillId="13" borderId="96" xfId="0" applyNumberFormat="1" applyFont="1" applyFill="1" applyBorder="1" applyAlignment="1">
      <alignment vertical="top"/>
    </xf>
    <xf numFmtId="3" fontId="39" fillId="13" borderId="173" xfId="0" applyNumberFormat="1" applyFont="1" applyFill="1" applyBorder="1" applyAlignment="1">
      <alignment vertical="top"/>
    </xf>
    <xf numFmtId="3" fontId="39" fillId="13" borderId="174" xfId="0" applyNumberFormat="1" applyFont="1" applyFill="1" applyBorder="1" applyAlignment="1">
      <alignment vertical="top"/>
    </xf>
    <xf numFmtId="3" fontId="39" fillId="13" borderId="175" xfId="0" applyNumberFormat="1" applyFont="1" applyFill="1" applyBorder="1" applyAlignment="1">
      <alignment vertical="top"/>
    </xf>
    <xf numFmtId="3" fontId="15" fillId="13" borderId="6" xfId="0" applyNumberFormat="1" applyFont="1" applyFill="1" applyBorder="1" applyAlignment="1">
      <alignment vertical="center"/>
    </xf>
    <xf numFmtId="3" fontId="39" fillId="13" borderId="176" xfId="0" applyNumberFormat="1" applyFont="1" applyFill="1" applyBorder="1" applyAlignment="1">
      <alignment vertical="top"/>
    </xf>
    <xf numFmtId="3" fontId="28" fillId="13" borderId="96" xfId="96" applyNumberFormat="1" applyFont="1" applyFill="1" applyBorder="1" applyAlignment="1">
      <alignment vertical="center" wrapText="1"/>
    </xf>
    <xf numFmtId="3" fontId="15" fillId="12" borderId="26" xfId="0" applyNumberFormat="1" applyFont="1" applyFill="1" applyBorder="1" applyAlignment="1">
      <alignment vertical="center"/>
    </xf>
    <xf numFmtId="3" fontId="17" fillId="16" borderId="16" xfId="0" applyNumberFormat="1" applyFont="1" applyFill="1" applyBorder="1" applyAlignment="1">
      <alignment vertical="center"/>
    </xf>
    <xf numFmtId="3" fontId="36" fillId="16" borderId="16" xfId="96" applyNumberFormat="1" applyFont="1" applyFill="1" applyBorder="1" applyAlignment="1">
      <alignment vertical="center" wrapText="1"/>
    </xf>
    <xf numFmtId="0" fontId="13" fillId="0" borderId="0" xfId="1" applyAlignment="1" applyProtection="1">
      <alignment horizontal="left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7" fillId="16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4" fillId="16" borderId="0" xfId="0" applyNumberFormat="1" applyFont="1" applyFill="1" applyAlignment="1">
      <alignment horizontal="center"/>
    </xf>
    <xf numFmtId="3" fontId="15" fillId="12" borderId="13" xfId="0" applyNumberFormat="1" applyFont="1" applyFill="1" applyBorder="1" applyAlignment="1">
      <alignment horizontal="center" vertical="center" shrinkToFit="1"/>
    </xf>
    <xf numFmtId="3" fontId="15" fillId="12" borderId="47" xfId="0" applyNumberFormat="1" applyFont="1" applyFill="1" applyBorder="1" applyAlignment="1">
      <alignment horizontal="center" vertical="center" shrinkToFit="1"/>
    </xf>
    <xf numFmtId="3" fontId="15" fillId="12" borderId="14" xfId="0" applyNumberFormat="1" applyFont="1" applyFill="1" applyBorder="1" applyAlignment="1">
      <alignment horizontal="center" vertical="center" shrinkToFit="1"/>
    </xf>
    <xf numFmtId="3" fontId="15" fillId="12" borderId="48" xfId="0" applyNumberFormat="1" applyFont="1" applyFill="1" applyBorder="1" applyAlignment="1">
      <alignment horizontal="center" vertical="center" shrinkToFit="1"/>
    </xf>
    <xf numFmtId="3" fontId="15" fillId="15" borderId="89" xfId="0" applyNumberFormat="1" applyFont="1" applyFill="1" applyBorder="1" applyAlignment="1">
      <alignment horizontal="center" vertical="center" shrinkToFit="1"/>
    </xf>
    <xf numFmtId="3" fontId="15" fillId="15" borderId="90" xfId="0" applyNumberFormat="1" applyFont="1" applyFill="1" applyBorder="1" applyAlignment="1">
      <alignment horizontal="center" vertic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0" borderId="0" xfId="0" applyNumberFormat="1" applyFont="1" applyAlignment="1">
      <alignment horizontal="center" shrinkToFit="1"/>
    </xf>
    <xf numFmtId="3" fontId="15" fillId="15" borderId="114" xfId="0" applyNumberFormat="1" applyFont="1" applyFill="1" applyBorder="1" applyAlignment="1">
      <alignment horizontal="center" shrinkToFit="1"/>
    </xf>
    <xf numFmtId="3" fontId="15" fillId="15" borderId="36" xfId="0" applyNumberFormat="1" applyFont="1" applyFill="1" applyBorder="1" applyAlignment="1">
      <alignment horizontal="center" shrinkToFit="1"/>
    </xf>
    <xf numFmtId="3" fontId="15" fillId="15" borderId="24" xfId="0" applyNumberFormat="1" applyFont="1" applyFill="1" applyBorder="1" applyAlignment="1">
      <alignment horizontal="center" shrinkToFit="1"/>
    </xf>
    <xf numFmtId="3" fontId="15" fillId="15" borderId="23" xfId="0" applyNumberFormat="1" applyFont="1" applyFill="1" applyBorder="1" applyAlignment="1">
      <alignment horizontal="center" shrinkToFit="1"/>
    </xf>
    <xf numFmtId="3" fontId="15" fillId="15" borderId="33" xfId="0" applyNumberFormat="1" applyFont="1" applyFill="1" applyBorder="1" applyAlignment="1">
      <alignment horizontal="center" shrinkToFit="1"/>
    </xf>
    <xf numFmtId="3" fontId="15" fillId="15" borderId="14" xfId="0" applyNumberFormat="1" applyFont="1" applyFill="1" applyBorder="1" applyAlignment="1">
      <alignment horizontal="center" shrinkToFit="1"/>
    </xf>
    <xf numFmtId="3" fontId="15" fillId="15" borderId="50" xfId="0" applyNumberFormat="1" applyFont="1" applyFill="1" applyBorder="1" applyAlignment="1">
      <alignment horizontal="center" shrinkToFit="1"/>
    </xf>
    <xf numFmtId="3" fontId="15" fillId="15" borderId="67" xfId="0" applyNumberFormat="1" applyFont="1" applyFill="1" applyBorder="1" applyAlignment="1">
      <alignment horizontal="center" shrinkToFit="1"/>
    </xf>
    <xf numFmtId="3" fontId="15" fillId="15" borderId="65" xfId="0" applyNumberFormat="1" applyFont="1" applyFill="1" applyBorder="1" applyAlignment="1">
      <alignment horizontal="center" shrinkToFit="1"/>
    </xf>
    <xf numFmtId="3" fontId="15" fillId="15" borderId="66" xfId="0" applyNumberFormat="1" applyFont="1" applyFill="1" applyBorder="1" applyAlignment="1">
      <alignment horizontal="center" shrinkToFit="1"/>
    </xf>
    <xf numFmtId="3" fontId="15" fillId="15" borderId="120" xfId="0" applyNumberFormat="1" applyFont="1" applyFill="1" applyBorder="1" applyAlignment="1">
      <alignment horizontal="center" shrinkToFit="1"/>
    </xf>
    <xf numFmtId="3" fontId="15" fillId="15" borderId="121" xfId="0" applyNumberFormat="1" applyFont="1" applyFill="1" applyBorder="1" applyAlignment="1">
      <alignment horizontal="center" shrinkToFit="1"/>
    </xf>
    <xf numFmtId="3" fontId="15" fillId="15" borderId="40" xfId="0" applyNumberFormat="1" applyFont="1" applyFill="1" applyBorder="1" applyAlignment="1">
      <alignment horizontal="center" shrinkToFit="1"/>
    </xf>
    <xf numFmtId="3" fontId="15" fillId="15" borderId="13" xfId="0" applyNumberFormat="1" applyFont="1" applyFill="1" applyBorder="1" applyAlignment="1">
      <alignment horizontal="center" shrinkToFit="1"/>
    </xf>
    <xf numFmtId="3" fontId="15" fillId="15" borderId="52" xfId="0" applyNumberFormat="1" applyFont="1" applyFill="1" applyBorder="1" applyAlignment="1">
      <alignment horizontal="center" shrinkToFit="1"/>
    </xf>
    <xf numFmtId="3" fontId="15" fillId="15" borderId="51" xfId="0" applyNumberFormat="1" applyFont="1" applyFill="1" applyBorder="1" applyAlignment="1">
      <alignment horizontal="center" shrinkToFit="1"/>
    </xf>
    <xf numFmtId="3" fontId="40" fillId="12" borderId="109" xfId="0" applyNumberFormat="1" applyFont="1" applyFill="1" applyBorder="1" applyAlignment="1">
      <alignment horizontal="center" vertical="center" wrapText="1"/>
    </xf>
    <xf numFmtId="3" fontId="40" fillId="12" borderId="1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3" fontId="40" fillId="15" borderId="114" xfId="0" applyNumberFormat="1" applyFont="1" applyFill="1" applyBorder="1" applyAlignment="1">
      <alignment horizontal="center" shrinkToFit="1"/>
    </xf>
    <xf numFmtId="3" fontId="40" fillId="15" borderId="36" xfId="0" applyNumberFormat="1" applyFont="1" applyFill="1" applyBorder="1" applyAlignment="1">
      <alignment horizontal="center" shrinkToFit="1"/>
    </xf>
    <xf numFmtId="3" fontId="40" fillId="15" borderId="24" xfId="0" applyNumberFormat="1" applyFont="1" applyFill="1" applyBorder="1" applyAlignment="1">
      <alignment horizontal="center" shrinkToFit="1"/>
    </xf>
    <xf numFmtId="3" fontId="14" fillId="0" borderId="1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19" fillId="0" borderId="0" xfId="0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40" fillId="0" borderId="0" xfId="0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3" fontId="15" fillId="12" borderId="120" xfId="0" applyNumberFormat="1" applyFont="1" applyFill="1" applyBorder="1" applyAlignment="1">
      <alignment horizontal="center"/>
    </xf>
    <xf numFmtId="3" fontId="15" fillId="12" borderId="121" xfId="0" applyNumberFormat="1" applyFont="1" applyFill="1" applyBorder="1" applyAlignment="1">
      <alignment horizontal="center"/>
    </xf>
    <xf numFmtId="3" fontId="15" fillId="12" borderId="40" xfId="0" applyNumberFormat="1" applyFont="1" applyFill="1" applyBorder="1" applyAlignment="1">
      <alignment horizontal="center"/>
    </xf>
    <xf numFmtId="3" fontId="15" fillId="12" borderId="109" xfId="0" applyNumberFormat="1" applyFont="1" applyFill="1" applyBorder="1" applyAlignment="1">
      <alignment horizontal="center" vertical="center"/>
    </xf>
    <xf numFmtId="3" fontId="15" fillId="12" borderId="111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16" fillId="3" borderId="112" xfId="0" applyNumberFormat="1" applyFont="1" applyFill="1" applyBorder="1" applyAlignment="1">
      <alignment horizontal="center" vertical="center" wrapText="1"/>
    </xf>
    <xf numFmtId="3" fontId="16" fillId="3" borderId="138" xfId="0" applyNumberFormat="1" applyFont="1" applyFill="1" applyBorder="1" applyAlignment="1">
      <alignment horizontal="center" vertical="center" wrapText="1"/>
    </xf>
    <xf numFmtId="3" fontId="16" fillId="3" borderId="109" xfId="0" applyNumberFormat="1" applyFont="1" applyFill="1" applyBorder="1" applyAlignment="1">
      <alignment horizontal="center" vertical="center"/>
    </xf>
    <xf numFmtId="3" fontId="16" fillId="3" borderId="19" xfId="0" applyNumberFormat="1" applyFont="1" applyFill="1" applyBorder="1" applyAlignment="1">
      <alignment horizontal="center" vertical="center"/>
    </xf>
    <xf numFmtId="3" fontId="16" fillId="3" borderId="137" xfId="0" applyNumberFormat="1" applyFont="1" applyFill="1" applyBorder="1" applyAlignment="1">
      <alignment horizontal="center" vertical="center" wrapText="1"/>
    </xf>
    <xf numFmtId="3" fontId="16" fillId="3" borderId="139" xfId="0" applyNumberFormat="1" applyFont="1" applyFill="1" applyBorder="1" applyAlignment="1">
      <alignment horizontal="center" vertical="center" wrapText="1"/>
    </xf>
    <xf numFmtId="3" fontId="16" fillId="3" borderId="110" xfId="0" applyNumberFormat="1" applyFont="1" applyFill="1" applyBorder="1" applyAlignment="1">
      <alignment horizontal="center" vertical="center" wrapText="1"/>
    </xf>
    <xf numFmtId="3" fontId="16" fillId="3" borderId="161" xfId="0" applyNumberFormat="1" applyFont="1" applyFill="1" applyBorder="1" applyAlignment="1">
      <alignment horizontal="center" vertical="center" wrapText="1"/>
    </xf>
    <xf numFmtId="3" fontId="16" fillId="3" borderId="162" xfId="0" applyNumberFormat="1" applyFont="1" applyFill="1" applyBorder="1" applyAlignment="1">
      <alignment horizontal="center" vertical="center" wrapText="1"/>
    </xf>
    <xf numFmtId="3" fontId="16" fillId="3" borderId="6" xfId="0" applyNumberFormat="1" applyFont="1" applyFill="1" applyBorder="1" applyAlignment="1">
      <alignment horizontal="center" wrapText="1"/>
    </xf>
    <xf numFmtId="3" fontId="16" fillId="3" borderId="27" xfId="0" applyNumberFormat="1" applyFont="1" applyFill="1" applyBorder="1" applyAlignment="1">
      <alignment horizontal="center" wrapText="1"/>
    </xf>
    <xf numFmtId="3" fontId="16" fillId="3" borderId="116" xfId="0" applyNumberFormat="1" applyFont="1" applyFill="1" applyBorder="1" applyAlignment="1">
      <alignment horizontal="center" wrapText="1"/>
    </xf>
    <xf numFmtId="3" fontId="16" fillId="3" borderId="132" xfId="0" applyNumberFormat="1" applyFont="1" applyFill="1" applyBorder="1" applyAlignment="1">
      <alignment horizontal="center" wrapText="1"/>
    </xf>
    <xf numFmtId="3" fontId="16" fillId="3" borderId="111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18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showGridLines="0" tabSelected="1" view="pageLayout" zoomScaleNormal="100" workbookViewId="0">
      <selection activeCell="A28" sqref="A28"/>
    </sheetView>
  </sheetViews>
  <sheetFormatPr baseColWidth="10" defaultRowHeight="12.5" x14ac:dyDescent="0.25"/>
  <cols>
    <col min="1" max="1" width="155.81640625" customWidth="1"/>
  </cols>
  <sheetData>
    <row r="3" spans="1:12" ht="15.5" x14ac:dyDescent="0.35">
      <c r="A3" s="7" t="s">
        <v>398</v>
      </c>
    </row>
    <row r="5" spans="1:12" ht="13" x14ac:dyDescent="0.3">
      <c r="A5" s="9" t="s">
        <v>70</v>
      </c>
    </row>
    <row r="7" spans="1:12" x14ac:dyDescent="0.25">
      <c r="A7" s="552" t="s">
        <v>400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</row>
    <row r="8" spans="1:12" x14ac:dyDescent="0.25">
      <c r="A8" s="5" t="s">
        <v>397</v>
      </c>
    </row>
    <row r="10" spans="1:12" ht="13" x14ac:dyDescent="0.3">
      <c r="A10" s="10" t="s">
        <v>61</v>
      </c>
    </row>
    <row r="12" spans="1:12" x14ac:dyDescent="0.25">
      <c r="A12" s="5" t="s">
        <v>67</v>
      </c>
    </row>
    <row r="13" spans="1:12" x14ac:dyDescent="0.25">
      <c r="A13" s="5" t="s">
        <v>68</v>
      </c>
    </row>
    <row r="14" spans="1:12" x14ac:dyDescent="0.25">
      <c r="A14" s="5" t="s">
        <v>69</v>
      </c>
    </row>
    <row r="15" spans="1:12" x14ac:dyDescent="0.25">
      <c r="A15" s="5" t="s">
        <v>131</v>
      </c>
    </row>
    <row r="16" spans="1:12" x14ac:dyDescent="0.25">
      <c r="A16" s="5" t="s">
        <v>132</v>
      </c>
    </row>
    <row r="18" spans="1:1" ht="13" x14ac:dyDescent="0.3">
      <c r="A18" s="11" t="s">
        <v>71</v>
      </c>
    </row>
    <row r="20" spans="1:1" x14ac:dyDescent="0.25">
      <c r="A20" s="5" t="s">
        <v>137</v>
      </c>
    </row>
    <row r="22" spans="1:1" ht="13" x14ac:dyDescent="0.3">
      <c r="A22" s="12" t="s">
        <v>62</v>
      </c>
    </row>
    <row r="24" spans="1:1" x14ac:dyDescent="0.25">
      <c r="A24" s="5" t="s">
        <v>133</v>
      </c>
    </row>
    <row r="25" spans="1:1" x14ac:dyDescent="0.25">
      <c r="A25" s="5" t="s">
        <v>134</v>
      </c>
    </row>
    <row r="26" spans="1:1" s="488" customFormat="1" x14ac:dyDescent="0.25">
      <c r="A26" s="5" t="s">
        <v>143</v>
      </c>
    </row>
    <row r="27" spans="1:1" ht="13.9" customHeight="1" x14ac:dyDescent="0.25">
      <c r="A27" s="5" t="s">
        <v>146</v>
      </c>
    </row>
    <row r="28" spans="1:1" x14ac:dyDescent="0.25">
      <c r="A28" s="5" t="s">
        <v>147</v>
      </c>
    </row>
    <row r="29" spans="1:1" x14ac:dyDescent="0.25">
      <c r="A29" s="5" t="s">
        <v>148</v>
      </c>
    </row>
    <row r="31" spans="1:1" ht="13" x14ac:dyDescent="0.3">
      <c r="A31" s="13" t="s">
        <v>63</v>
      </c>
    </row>
    <row r="33" spans="1:1" x14ac:dyDescent="0.25">
      <c r="A33" s="5" t="s">
        <v>149</v>
      </c>
    </row>
    <row r="34" spans="1:1" x14ac:dyDescent="0.25">
      <c r="A34" s="5" t="s">
        <v>150</v>
      </c>
    </row>
    <row r="35" spans="1:1" x14ac:dyDescent="0.25">
      <c r="A35" s="5" t="s">
        <v>151</v>
      </c>
    </row>
    <row r="36" spans="1:1" x14ac:dyDescent="0.25">
      <c r="A36" s="5" t="s">
        <v>152</v>
      </c>
    </row>
    <row r="38" spans="1:1" x14ac:dyDescent="0.25">
      <c r="A38" s="8" t="s">
        <v>65</v>
      </c>
    </row>
  </sheetData>
  <mergeCells count="1">
    <mergeCell ref="A7:L7"/>
  </mergeCells>
  <hyperlinks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38" location="'RESUMEN DATOS'!A1" display="RESUMEN DE DATOS"/>
    <hyperlink ref="A7:L7" location="'Tabla 1'!Títulos_a_imprimir" display="TABLA 1      EVOLUCION DEL NUMERO DE PERSONAS CON DISCAPACIDAD 2014-2020 SEGÚN TIPOLOGÍA"/>
    <hyperlink ref="A8" location="'Tabla 2'!Área_de_impresión" display="TABLA 2     EVOLUCION DEL Nº Y PROPORCIÓN DE PERSONAS CON DISCAPACIDAD MAYORES Y MENORES DE 65 AÑOS EN RELACIÓN A LA POBLACIÓN 2011-2020"/>
    <hyperlink ref="A16" location="'Tabla 7'!Área_de_impresión" display="TABLA 7     PERSONAS CON DISCAPACIDAD EN EDAD LABORAL SEGÚN TIPO DE DEFICIENCIA, GRUPOS DE EDAD Y GÉNERO (DE 16 A 64 AÑOS)"/>
    <hyperlink ref="A20" location="' Tabla 8'!A1" display="TABLA 8     PERSONAS CON DISCAPACIDAD POR ÁREAS DE SERVICIOS SOCIALES Y GÉNERO"/>
    <hyperlink ref="A24" location="'Tabla 9'!A1" display="TABLA 9     PERSONAS CON DISCAPACIDAD SEGÚN GRADO DE DISCAPACIDAD Y GRUPOS DE EDAD"/>
    <hyperlink ref="A25" location="'Tabla 10'!A1" display="TABLA 10   PERSONAS CON DISCAPACIDAD MENORES 65 AÑOS SEGÚN GRADO DE DISCAPACIDAD Y GRUPOS DE EDAD"/>
    <hyperlink ref="A26" location="'Tabla 11'!A1" display="TABLA 11   PERSONAS CON DISCAPACIDAD MENORES 65 AÑOS SEGÚN GRADO DE DISCAPACIDAD Y GÉNERO"/>
    <hyperlink ref="A27" location="' Tabla 12'!A1" display="TABLA 12   PERSONAS MENORES DE 65 AÑOS CON DISCAPACIDAD SEGÚN GRADO DE DISCAPACIDAD Y GÉNERO"/>
    <hyperlink ref="A28" location="'Tabla 13'!A1" display="TABLA 13   PERSONAS CON DISCAPACIDAD SEGÚN GRADO DE DISCAPACIDAD Y TIPO DE DEFICIENCIA"/>
    <hyperlink ref="A29" location="'Tabla 14'!A1" display="TABLA 14   PERSONAS CON DISCAPACIDAD MENORES 65 AÑOS SEGÚN GRADO DE DISCAPACIDAD, TIPO DE DEFICIENCIA Y GÉNERO"/>
    <hyperlink ref="A33" location="'Tabla 15'!A1" display="TABLA 15   PERSONAS CON DISCAPACIDAD MAYORES Y MENORES DE 65 AÑOS POR MUNICIPIOS"/>
    <hyperlink ref="A34" location="'Tabla 16'!A1" display="TABLA 16   PERSONAS CON DISCAPACIDAD POR MUNICIPIOS Y TIPO DE DEFICIENCIA"/>
    <hyperlink ref="A35" location="'Tabla 17'!A1" display="TABLA 17   PERSONAS CON DISCAPACIDAD SEGÚN MUNICIPIOS, TIPO DE DEFICIENCIA Y GÉNERO"/>
    <hyperlink ref="A36" location="'Tabla 18'!A1" display="TABLA 18   PERSONAS CON DISCAPACIDAD EN MADRID CAPITAL POR DISTRITOS, TIPO DE DEFICIENCIA Y GÉNERO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&amp;CPágina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9" tint="0.79998168889431442"/>
  </sheetPr>
  <dimension ref="B1:O42"/>
  <sheetViews>
    <sheetView zoomScaleNormal="100" zoomScaleSheetLayoutView="130" zoomScalePageLayoutView="85" workbookViewId="0">
      <selection activeCell="J3" sqref="J3"/>
    </sheetView>
  </sheetViews>
  <sheetFormatPr baseColWidth="10" defaultColWidth="11.453125" defaultRowHeight="13" x14ac:dyDescent="0.3"/>
  <cols>
    <col min="1" max="1" width="2.81640625" style="25" customWidth="1"/>
    <col min="2" max="2" width="33" style="25" customWidth="1"/>
    <col min="3" max="3" width="13.1796875" style="25" customWidth="1"/>
    <col min="4" max="4" width="11.453125" style="25"/>
    <col min="5" max="5" width="13.26953125" style="25" customWidth="1"/>
    <col min="6" max="9" width="11.453125" style="25"/>
    <col min="10" max="10" width="13.26953125" style="25" customWidth="1"/>
    <col min="11" max="11" width="7.26953125" style="25" customWidth="1"/>
    <col min="12" max="12" width="13.54296875" style="25" customWidth="1"/>
    <col min="13" max="13" width="11.453125" style="25"/>
    <col min="14" max="14" width="13.453125" style="25" customWidth="1"/>
    <col min="15" max="16384" width="11.453125" style="25"/>
  </cols>
  <sheetData>
    <row r="1" spans="2:15" ht="14.5" x14ac:dyDescent="0.35">
      <c r="O1" s="58"/>
    </row>
    <row r="2" spans="2:15" ht="14.5" x14ac:dyDescent="0.35">
      <c r="C2" s="600" t="s">
        <v>59</v>
      </c>
      <c r="D2" s="600"/>
      <c r="E2" s="600"/>
      <c r="F2" s="600"/>
      <c r="G2" s="600"/>
      <c r="H2" s="600"/>
      <c r="I2" s="600"/>
      <c r="J2" s="600"/>
      <c r="O2" s="58"/>
    </row>
    <row r="3" spans="2:15" ht="14.5" x14ac:dyDescent="0.35">
      <c r="J3" s="33" t="s">
        <v>66</v>
      </c>
      <c r="O3" s="58"/>
    </row>
    <row r="4" spans="2:15" ht="14.5" x14ac:dyDescent="0.35">
      <c r="C4" s="599" t="s">
        <v>45</v>
      </c>
      <c r="D4" s="599"/>
      <c r="E4" s="599"/>
      <c r="F4" s="599"/>
      <c r="G4" s="599"/>
      <c r="H4" s="599"/>
      <c r="I4" s="599"/>
      <c r="J4" s="599"/>
      <c r="O4" s="58"/>
    </row>
    <row r="5" spans="2:15" ht="14.5" x14ac:dyDescent="0.35">
      <c r="B5" s="21"/>
      <c r="C5" s="555" t="s">
        <v>0</v>
      </c>
      <c r="D5" s="555"/>
      <c r="E5" s="555"/>
      <c r="F5" s="555"/>
      <c r="G5" s="555"/>
      <c r="H5" s="555"/>
      <c r="I5" s="555"/>
      <c r="J5" s="555"/>
      <c r="O5" s="58"/>
    </row>
    <row r="6" spans="2:15" ht="14.5" x14ac:dyDescent="0.35">
      <c r="B6" s="21"/>
      <c r="C6" s="21"/>
      <c r="D6" s="21"/>
      <c r="E6" s="21"/>
      <c r="F6" s="21"/>
      <c r="G6" s="21"/>
      <c r="H6" s="21"/>
      <c r="I6" s="21"/>
      <c r="J6" s="21"/>
      <c r="O6" s="58"/>
    </row>
    <row r="7" spans="2:15" ht="15" thickBot="1" x14ac:dyDescent="0.4">
      <c r="B7" s="21"/>
      <c r="C7" s="21"/>
      <c r="D7" s="21"/>
      <c r="E7" s="21"/>
      <c r="F7" s="21"/>
      <c r="G7" s="21"/>
      <c r="H7" s="21"/>
      <c r="I7" s="21"/>
      <c r="J7" s="21"/>
      <c r="O7" s="58"/>
    </row>
    <row r="8" spans="2:15" ht="15" thickBot="1" x14ac:dyDescent="0.4">
      <c r="B8" s="185"/>
      <c r="C8" s="201" t="s">
        <v>29</v>
      </c>
      <c r="D8" s="202" t="s">
        <v>1</v>
      </c>
      <c r="E8" s="202" t="s">
        <v>30</v>
      </c>
      <c r="F8" s="202" t="s">
        <v>1</v>
      </c>
      <c r="G8" s="203" t="s">
        <v>31</v>
      </c>
      <c r="H8" s="202" t="s">
        <v>1</v>
      </c>
      <c r="I8" s="202" t="s">
        <v>2</v>
      </c>
      <c r="J8" s="204" t="s">
        <v>1</v>
      </c>
      <c r="K8" s="31"/>
      <c r="O8" s="58"/>
    </row>
    <row r="9" spans="2:15" ht="14.5" x14ac:dyDescent="0.35">
      <c r="B9" s="186" t="s">
        <v>7</v>
      </c>
      <c r="C9" s="253">
        <v>6015</v>
      </c>
      <c r="D9" s="254">
        <v>2.2128288892812997</v>
      </c>
      <c r="E9" s="255">
        <v>205</v>
      </c>
      <c r="F9" s="254">
        <v>0.21673856043305423</v>
      </c>
      <c r="G9" s="255">
        <v>206</v>
      </c>
      <c r="H9" s="254">
        <v>0.30826786382341942</v>
      </c>
      <c r="I9" s="256">
        <v>6426</v>
      </c>
      <c r="J9" s="257">
        <v>1.4832665101688929</v>
      </c>
      <c r="O9" s="58"/>
    </row>
    <row r="10" spans="2:15" ht="14.5" x14ac:dyDescent="0.35">
      <c r="B10" s="187" t="s">
        <v>28</v>
      </c>
      <c r="C10" s="253">
        <v>24573</v>
      </c>
      <c r="D10" s="254">
        <v>9.0400406145152736</v>
      </c>
      <c r="E10" s="255">
        <v>2249</v>
      </c>
      <c r="F10" s="254">
        <v>2.3777805971411654</v>
      </c>
      <c r="G10" s="255">
        <v>2076</v>
      </c>
      <c r="H10" s="254">
        <v>3.10662177328844</v>
      </c>
      <c r="I10" s="256">
        <v>28898</v>
      </c>
      <c r="J10" s="257">
        <v>6.6703136649331887</v>
      </c>
      <c r="O10" s="58"/>
    </row>
    <row r="11" spans="2:15" ht="14.5" x14ac:dyDescent="0.35">
      <c r="B11" s="187" t="s">
        <v>9</v>
      </c>
      <c r="C11" s="253">
        <v>39541</v>
      </c>
      <c r="D11" s="254">
        <v>14.546544823120843</v>
      </c>
      <c r="E11" s="255">
        <v>13182</v>
      </c>
      <c r="F11" s="254">
        <v>13.936818066480589</v>
      </c>
      <c r="G11" s="255">
        <v>10022</v>
      </c>
      <c r="H11" s="254">
        <v>14.997381219603442</v>
      </c>
      <c r="I11" s="256">
        <v>62745</v>
      </c>
      <c r="J11" s="257">
        <v>14.482968748918019</v>
      </c>
      <c r="O11" s="58"/>
    </row>
    <row r="12" spans="2:15" ht="14.5" x14ac:dyDescent="0.35">
      <c r="B12" s="187" t="s">
        <v>10</v>
      </c>
      <c r="C12" s="253">
        <v>93026</v>
      </c>
      <c r="D12" s="254">
        <v>34.222879510271355</v>
      </c>
      <c r="E12" s="255">
        <v>32916</v>
      </c>
      <c r="F12" s="254">
        <v>34.800811976655673</v>
      </c>
      <c r="G12" s="255">
        <v>17054</v>
      </c>
      <c r="H12" s="254">
        <v>25.520389075944632</v>
      </c>
      <c r="I12" s="256">
        <v>142996</v>
      </c>
      <c r="J12" s="257">
        <v>33.006719248072052</v>
      </c>
      <c r="O12" s="58"/>
    </row>
    <row r="13" spans="2:15" ht="14.5" x14ac:dyDescent="0.35">
      <c r="B13" s="187" t="s">
        <v>11</v>
      </c>
      <c r="C13" s="253">
        <v>108625</v>
      </c>
      <c r="D13" s="254">
        <v>39.96151921831774</v>
      </c>
      <c r="E13" s="255">
        <v>46007</v>
      </c>
      <c r="F13" s="254">
        <v>48.641419267529393</v>
      </c>
      <c r="G13" s="255">
        <v>37381</v>
      </c>
      <c r="H13" s="254">
        <v>55.938645716423494</v>
      </c>
      <c r="I13" s="256">
        <v>192013</v>
      </c>
      <c r="J13" s="257">
        <v>44.320954313267919</v>
      </c>
      <c r="O13" s="58"/>
    </row>
    <row r="14" spans="2:15" ht="14.5" x14ac:dyDescent="0.35">
      <c r="B14" s="187" t="s">
        <v>101</v>
      </c>
      <c r="C14" s="253">
        <v>44</v>
      </c>
      <c r="D14" s="254">
        <v>1.6186944493495791E-2</v>
      </c>
      <c r="E14" s="255">
        <v>25</v>
      </c>
      <c r="F14" s="254">
        <v>2.6431531760128565E-2</v>
      </c>
      <c r="G14" s="255">
        <v>86</v>
      </c>
      <c r="H14" s="254">
        <v>0.12869435091657314</v>
      </c>
      <c r="I14" s="256">
        <v>155</v>
      </c>
      <c r="J14" s="257">
        <v>3.5777514639928169E-2</v>
      </c>
      <c r="O14" s="58"/>
    </row>
    <row r="15" spans="2:15" ht="15" thickBot="1" x14ac:dyDescent="0.4">
      <c r="B15" s="188" t="s">
        <v>2</v>
      </c>
      <c r="C15" s="258">
        <v>271824</v>
      </c>
      <c r="D15" s="260">
        <v>100</v>
      </c>
      <c r="E15" s="259">
        <v>94584</v>
      </c>
      <c r="F15" s="260">
        <v>100</v>
      </c>
      <c r="G15" s="259">
        <v>66825</v>
      </c>
      <c r="H15" s="260">
        <v>100</v>
      </c>
      <c r="I15" s="259">
        <v>433233</v>
      </c>
      <c r="J15" s="261">
        <v>100</v>
      </c>
      <c r="O15" s="58"/>
    </row>
    <row r="16" spans="2:15" ht="14.5" x14ac:dyDescent="0.35">
      <c r="B16" s="59"/>
      <c r="C16" s="60"/>
      <c r="D16" s="60"/>
      <c r="E16" s="60"/>
      <c r="F16" s="60"/>
      <c r="G16" s="60"/>
      <c r="H16" s="60"/>
      <c r="I16" s="60"/>
      <c r="J16" s="60"/>
      <c r="O16" s="58"/>
    </row>
    <row r="17" spans="2:15" ht="22.5" customHeight="1" x14ac:dyDescent="0.35">
      <c r="B17" s="556" t="s">
        <v>204</v>
      </c>
      <c r="C17" s="556"/>
      <c r="D17" s="556"/>
      <c r="E17" s="556"/>
      <c r="F17" s="556"/>
      <c r="G17" s="556"/>
      <c r="H17" s="556"/>
      <c r="I17" s="556"/>
      <c r="J17" s="556"/>
      <c r="O17" s="58"/>
    </row>
    <row r="18" spans="2:15" ht="18.75" customHeight="1" x14ac:dyDescent="0.35">
      <c r="B18" s="601" t="s">
        <v>140</v>
      </c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O18" s="58"/>
    </row>
    <row r="19" spans="2:15" ht="14.5" x14ac:dyDescent="0.35">
      <c r="J19" s="52"/>
      <c r="O19" s="58"/>
    </row>
    <row r="20" spans="2:15" ht="14.5" x14ac:dyDescent="0.35">
      <c r="O20" s="58"/>
    </row>
    <row r="21" spans="2:15" ht="14.5" x14ac:dyDescent="0.35">
      <c r="O21" s="58"/>
    </row>
    <row r="22" spans="2:15" ht="14.5" x14ac:dyDescent="0.35">
      <c r="B22" s="26"/>
      <c r="C22" s="26"/>
      <c r="D22" s="26"/>
      <c r="E22" s="26"/>
      <c r="F22" s="26"/>
      <c r="G22" s="26"/>
      <c r="H22" s="26"/>
      <c r="I22" s="26"/>
      <c r="J22" s="26"/>
      <c r="O22" s="58"/>
    </row>
    <row r="23" spans="2:15" ht="14.5" x14ac:dyDescent="0.35">
      <c r="B23" s="26"/>
      <c r="C23" s="26"/>
      <c r="D23" s="26"/>
      <c r="E23" s="26"/>
      <c r="F23" s="26"/>
      <c r="G23" s="26"/>
      <c r="H23" s="26"/>
      <c r="I23" s="26"/>
      <c r="J23" s="26"/>
      <c r="O23" s="58"/>
    </row>
    <row r="24" spans="2:15" ht="14.5" x14ac:dyDescent="0.35">
      <c r="B24" s="26"/>
      <c r="C24" s="26"/>
      <c r="D24" s="58"/>
      <c r="E24" s="26"/>
      <c r="F24" s="58"/>
      <c r="G24" s="26"/>
      <c r="H24" s="26"/>
      <c r="I24" s="26"/>
      <c r="J24" s="26"/>
      <c r="O24" s="58"/>
    </row>
    <row r="25" spans="2:15" ht="14.5" x14ac:dyDescent="0.35">
      <c r="B25" s="26"/>
      <c r="C25" s="26"/>
      <c r="D25" s="58"/>
      <c r="E25" s="26"/>
      <c r="F25" s="58"/>
      <c r="G25" s="26"/>
      <c r="H25" s="26"/>
      <c r="I25" s="26"/>
      <c r="J25" s="26"/>
      <c r="O25" s="58"/>
    </row>
    <row r="26" spans="2:15" ht="14.5" x14ac:dyDescent="0.35">
      <c r="B26" s="26"/>
      <c r="C26" s="26"/>
      <c r="D26" s="58"/>
      <c r="E26" s="26"/>
      <c r="F26" s="58"/>
      <c r="G26" s="26"/>
      <c r="H26" s="26"/>
      <c r="I26" s="26"/>
      <c r="J26" s="26"/>
      <c r="O26" s="58"/>
    </row>
    <row r="27" spans="2:15" ht="14.5" x14ac:dyDescent="0.35">
      <c r="B27" s="26"/>
      <c r="C27" s="26"/>
      <c r="D27" s="58"/>
      <c r="E27" s="26"/>
      <c r="F27" s="58"/>
      <c r="G27" s="26"/>
      <c r="H27" s="26"/>
      <c r="I27" s="26"/>
      <c r="J27" s="26"/>
      <c r="O27" s="58"/>
    </row>
    <row r="28" spans="2:15" ht="14.5" x14ac:dyDescent="0.35">
      <c r="B28" s="26"/>
      <c r="C28" s="26"/>
      <c r="D28" s="58"/>
      <c r="E28" s="26"/>
      <c r="F28" s="58"/>
      <c r="G28" s="26"/>
      <c r="H28" s="26"/>
      <c r="I28" s="26"/>
      <c r="J28" s="26"/>
      <c r="O28" s="58"/>
    </row>
    <row r="29" spans="2:15" ht="14.5" x14ac:dyDescent="0.35">
      <c r="B29" s="26"/>
      <c r="C29" s="26"/>
      <c r="D29" s="58"/>
      <c r="E29" s="26"/>
      <c r="F29" s="58"/>
      <c r="G29" s="26"/>
      <c r="H29" s="26"/>
      <c r="I29" s="26"/>
      <c r="J29" s="26"/>
      <c r="O29" s="58"/>
    </row>
    <row r="30" spans="2:15" ht="14.5" x14ac:dyDescent="0.35">
      <c r="B30" s="26"/>
      <c r="C30" s="26"/>
      <c r="D30" s="58"/>
      <c r="E30" s="26"/>
      <c r="F30" s="58"/>
      <c r="G30" s="26"/>
      <c r="H30" s="26"/>
      <c r="I30" s="26"/>
      <c r="J30" s="26"/>
      <c r="O30" s="58"/>
    </row>
    <row r="31" spans="2:15" ht="14.5" x14ac:dyDescent="0.35">
      <c r="B31" s="26"/>
      <c r="C31" s="26"/>
      <c r="D31" s="58"/>
      <c r="E31" s="26"/>
      <c r="F31" s="58"/>
      <c r="G31" s="26"/>
      <c r="H31" s="26"/>
      <c r="I31" s="26"/>
      <c r="J31" s="26"/>
      <c r="O31" s="58"/>
    </row>
    <row r="32" spans="2:15" ht="14.5" x14ac:dyDescent="0.35">
      <c r="B32" s="26"/>
      <c r="C32" s="26"/>
      <c r="D32" s="58"/>
      <c r="E32" s="26"/>
      <c r="F32" s="58"/>
      <c r="G32" s="26"/>
      <c r="H32" s="26"/>
      <c r="I32" s="26"/>
      <c r="J32" s="26"/>
      <c r="O32" s="26"/>
    </row>
    <row r="33" spans="2:15" ht="14.5" x14ac:dyDescent="0.35">
      <c r="B33" s="26"/>
      <c r="C33" s="26"/>
      <c r="D33" s="58"/>
      <c r="E33" s="26"/>
      <c r="F33" s="58"/>
      <c r="G33" s="26"/>
      <c r="H33" s="26"/>
      <c r="I33" s="26"/>
      <c r="J33" s="26"/>
      <c r="O33" s="26"/>
    </row>
    <row r="34" spans="2:15" ht="14.5" x14ac:dyDescent="0.35">
      <c r="B34" s="26"/>
      <c r="C34" s="26"/>
      <c r="D34" s="26"/>
      <c r="E34" s="26"/>
      <c r="F34" s="58"/>
      <c r="G34" s="26"/>
      <c r="H34" s="26"/>
      <c r="I34" s="26"/>
      <c r="J34" s="26"/>
    </row>
    <row r="35" spans="2:15" ht="14.5" x14ac:dyDescent="0.35">
      <c r="B35" s="26"/>
      <c r="C35" s="26"/>
      <c r="D35" s="26"/>
      <c r="E35" s="26"/>
      <c r="F35" s="58"/>
      <c r="G35" s="26"/>
      <c r="H35" s="26"/>
      <c r="I35" s="26"/>
      <c r="J35" s="26"/>
    </row>
    <row r="36" spans="2:15" ht="14.5" x14ac:dyDescent="0.35">
      <c r="B36" s="26"/>
      <c r="C36" s="26"/>
      <c r="D36" s="26"/>
      <c r="E36" s="26"/>
      <c r="F36" s="58"/>
      <c r="G36" s="26"/>
      <c r="H36" s="26"/>
      <c r="I36" s="26"/>
      <c r="J36" s="26"/>
    </row>
    <row r="37" spans="2:15" ht="14.5" x14ac:dyDescent="0.35">
      <c r="B37" s="26"/>
      <c r="C37" s="26"/>
      <c r="D37" s="26"/>
      <c r="E37" s="26"/>
      <c r="F37" s="58"/>
      <c r="G37" s="26"/>
      <c r="H37" s="26"/>
      <c r="I37" s="26"/>
      <c r="J37" s="26"/>
    </row>
    <row r="38" spans="2:15" ht="14.5" x14ac:dyDescent="0.35">
      <c r="B38" s="26"/>
      <c r="C38" s="26"/>
      <c r="D38" s="26"/>
      <c r="E38" s="26"/>
      <c r="F38" s="58"/>
      <c r="G38" s="26"/>
      <c r="H38" s="26"/>
      <c r="I38" s="26"/>
      <c r="J38" s="26"/>
    </row>
    <row r="39" spans="2:15" ht="14.5" x14ac:dyDescent="0.35">
      <c r="B39" s="26"/>
      <c r="C39" s="26"/>
      <c r="D39" s="26"/>
      <c r="E39" s="26"/>
      <c r="F39" s="58"/>
      <c r="G39" s="26"/>
      <c r="H39" s="26"/>
      <c r="I39" s="26"/>
      <c r="J39" s="26"/>
    </row>
    <row r="40" spans="2:15" ht="14.5" x14ac:dyDescent="0.35">
      <c r="B40" s="26"/>
      <c r="C40" s="26"/>
      <c r="D40" s="26"/>
      <c r="E40" s="26"/>
      <c r="F40" s="58"/>
      <c r="G40" s="26"/>
      <c r="H40" s="26"/>
      <c r="I40" s="26"/>
      <c r="J40" s="26"/>
    </row>
    <row r="41" spans="2:15" ht="14.5" x14ac:dyDescent="0.35">
      <c r="B41" s="26"/>
      <c r="C41" s="26"/>
      <c r="D41" s="26"/>
      <c r="E41" s="26"/>
      <c r="F41" s="58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</sheetData>
  <mergeCells count="5">
    <mergeCell ref="B17:J17"/>
    <mergeCell ref="C4:J4"/>
    <mergeCell ref="C2:J2"/>
    <mergeCell ref="C5:J5"/>
    <mergeCell ref="B18:M18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9" tint="0.79998168889431442"/>
    <pageSetUpPr fitToPage="1"/>
  </sheetPr>
  <dimension ref="B2:M25"/>
  <sheetViews>
    <sheetView zoomScaleNormal="100" zoomScaleSheetLayoutView="115" workbookViewId="0">
      <selection activeCell="J3" sqref="J3"/>
    </sheetView>
  </sheetViews>
  <sheetFormatPr baseColWidth="10" defaultColWidth="11.453125" defaultRowHeight="13" x14ac:dyDescent="0.3"/>
  <cols>
    <col min="1" max="1" width="2.81640625" style="25" customWidth="1"/>
    <col min="2" max="2" width="26.1796875" style="25" customWidth="1"/>
    <col min="3" max="10" width="11.453125" style="25" customWidth="1"/>
    <col min="11" max="11" width="14.453125" style="25" customWidth="1"/>
    <col min="12" max="12" width="15" style="25" customWidth="1"/>
    <col min="13" max="16384" width="11.453125" style="25"/>
  </cols>
  <sheetData>
    <row r="2" spans="2:11" ht="14.5" x14ac:dyDescent="0.35">
      <c r="C2" s="600" t="s">
        <v>60</v>
      </c>
      <c r="D2" s="600"/>
      <c r="E2" s="600"/>
      <c r="F2" s="600"/>
      <c r="G2" s="600"/>
      <c r="H2" s="600"/>
      <c r="I2" s="600"/>
      <c r="J2" s="600"/>
    </row>
    <row r="3" spans="2:11" x14ac:dyDescent="0.3">
      <c r="J3" s="184" t="s">
        <v>66</v>
      </c>
    </row>
    <row r="4" spans="2:11" x14ac:dyDescent="0.3">
      <c r="C4" s="599" t="s">
        <v>46</v>
      </c>
      <c r="D4" s="599"/>
      <c r="E4" s="599"/>
      <c r="F4" s="599"/>
      <c r="G4" s="599"/>
      <c r="H4" s="599"/>
      <c r="I4" s="599"/>
      <c r="J4" s="599"/>
      <c r="K4" s="19"/>
    </row>
    <row r="5" spans="2:11" x14ac:dyDescent="0.3">
      <c r="B5" s="21"/>
      <c r="C5" s="555" t="s">
        <v>0</v>
      </c>
      <c r="D5" s="555"/>
      <c r="E5" s="555"/>
      <c r="F5" s="555"/>
      <c r="G5" s="555"/>
      <c r="H5" s="555"/>
      <c r="I5" s="555"/>
      <c r="J5" s="555"/>
    </row>
    <row r="6" spans="2:11" x14ac:dyDescent="0.3">
      <c r="B6" s="21"/>
      <c r="C6" s="21"/>
      <c r="D6" s="21"/>
      <c r="E6" s="21"/>
      <c r="F6" s="21"/>
      <c r="G6" s="21"/>
      <c r="H6" s="21"/>
      <c r="I6" s="21"/>
      <c r="J6" s="21"/>
    </row>
    <row r="7" spans="2:11" x14ac:dyDescent="0.3">
      <c r="B7" s="21"/>
      <c r="C7" s="21"/>
      <c r="D7" s="21"/>
      <c r="E7" s="21"/>
      <c r="F7" s="21"/>
      <c r="G7" s="21"/>
      <c r="H7" s="21"/>
      <c r="I7" s="21"/>
      <c r="J7" s="21"/>
    </row>
    <row r="8" spans="2:11" ht="13.5" thickBot="1" x14ac:dyDescent="0.35">
      <c r="B8" s="21"/>
      <c r="C8" s="21"/>
      <c r="D8" s="21"/>
      <c r="E8" s="21"/>
      <c r="F8" s="21"/>
      <c r="G8" s="21"/>
      <c r="H8" s="21"/>
      <c r="I8" s="21"/>
      <c r="J8" s="21"/>
    </row>
    <row r="9" spans="2:11" ht="14" thickTop="1" thickBot="1" x14ac:dyDescent="0.35">
      <c r="B9" s="21"/>
      <c r="C9" s="95" t="s">
        <v>29</v>
      </c>
      <c r="D9" s="89" t="s">
        <v>1</v>
      </c>
      <c r="E9" s="89" t="s">
        <v>30</v>
      </c>
      <c r="F9" s="89" t="s">
        <v>1</v>
      </c>
      <c r="G9" s="89" t="s">
        <v>31</v>
      </c>
      <c r="H9" s="89" t="s">
        <v>1</v>
      </c>
      <c r="I9" s="89" t="s">
        <v>2</v>
      </c>
      <c r="J9" s="90" t="s">
        <v>1</v>
      </c>
    </row>
    <row r="10" spans="2:11" x14ac:dyDescent="0.3">
      <c r="B10" s="186" t="s">
        <v>7</v>
      </c>
      <c r="C10" s="253">
        <v>6015</v>
      </c>
      <c r="D10" s="254">
        <v>3.6866783120345685</v>
      </c>
      <c r="E10" s="255">
        <v>205</v>
      </c>
      <c r="F10" s="254">
        <v>0.42222771461525788</v>
      </c>
      <c r="G10" s="255">
        <v>206</v>
      </c>
      <c r="H10" s="254">
        <v>0.70168267593160294</v>
      </c>
      <c r="I10" s="256">
        <v>6426</v>
      </c>
      <c r="J10" s="257">
        <v>2.6656710845622551</v>
      </c>
    </row>
    <row r="11" spans="2:11" x14ac:dyDescent="0.3">
      <c r="B11" s="187" t="s">
        <v>28</v>
      </c>
      <c r="C11" s="253">
        <v>24573</v>
      </c>
      <c r="D11" s="254">
        <v>15.061138181483866</v>
      </c>
      <c r="E11" s="255">
        <v>2249</v>
      </c>
      <c r="F11" s="254">
        <v>4.6321469764376335</v>
      </c>
      <c r="G11" s="255">
        <v>2076</v>
      </c>
      <c r="H11" s="254">
        <v>7.0713263846311065</v>
      </c>
      <c r="I11" s="256">
        <v>28898</v>
      </c>
      <c r="J11" s="257">
        <v>11.987638188870221</v>
      </c>
    </row>
    <row r="12" spans="2:11" x14ac:dyDescent="0.3">
      <c r="B12" s="187" t="s">
        <v>9</v>
      </c>
      <c r="C12" s="253">
        <v>39541</v>
      </c>
      <c r="D12" s="254">
        <v>24.235236431614108</v>
      </c>
      <c r="E12" s="255">
        <v>13182</v>
      </c>
      <c r="F12" s="254">
        <v>27.15027187345526</v>
      </c>
      <c r="G12" s="255">
        <v>10022</v>
      </c>
      <c r="H12" s="254">
        <v>34.137202806730706</v>
      </c>
      <c r="I12" s="256">
        <v>62745</v>
      </c>
      <c r="J12" s="257">
        <v>26.028249642212682</v>
      </c>
    </row>
    <row r="13" spans="2:11" ht="13.5" thickBot="1" x14ac:dyDescent="0.35">
      <c r="B13" s="187" t="s">
        <v>10</v>
      </c>
      <c r="C13" s="253">
        <v>93026</v>
      </c>
      <c r="D13" s="254">
        <v>57.016947074867453</v>
      </c>
      <c r="E13" s="255">
        <v>32916</v>
      </c>
      <c r="F13" s="254">
        <v>67.795353435491847</v>
      </c>
      <c r="G13" s="255">
        <v>17054</v>
      </c>
      <c r="H13" s="254">
        <v>58.089788132706587</v>
      </c>
      <c r="I13" s="256">
        <v>142996</v>
      </c>
      <c r="J13" s="257">
        <v>59.318441084354845</v>
      </c>
    </row>
    <row r="14" spans="2:11" ht="13.5" thickBot="1" x14ac:dyDescent="0.35">
      <c r="B14" s="200" t="s">
        <v>2</v>
      </c>
      <c r="C14" s="258">
        <v>163155</v>
      </c>
      <c r="D14" s="257">
        <v>100</v>
      </c>
      <c r="E14" s="259">
        <v>48552</v>
      </c>
      <c r="F14" s="257">
        <v>100</v>
      </c>
      <c r="G14" s="259">
        <v>29358</v>
      </c>
      <c r="H14" s="257">
        <v>100</v>
      </c>
      <c r="I14" s="259">
        <v>241065</v>
      </c>
      <c r="J14" s="257">
        <v>100</v>
      </c>
    </row>
    <row r="15" spans="2:11" x14ac:dyDescent="0.3">
      <c r="B15" s="21"/>
      <c r="C15" s="21"/>
      <c r="D15" s="21"/>
      <c r="E15" s="21"/>
      <c r="F15" s="21"/>
      <c r="G15" s="21"/>
      <c r="H15" s="21"/>
      <c r="I15" s="21"/>
      <c r="J15" s="21"/>
    </row>
    <row r="16" spans="2:11" ht="13" customHeight="1" x14ac:dyDescent="0.3">
      <c r="B16" s="556" t="s">
        <v>204</v>
      </c>
      <c r="C16" s="556"/>
      <c r="D16" s="556"/>
      <c r="E16" s="556"/>
      <c r="F16" s="556"/>
      <c r="G16" s="556"/>
      <c r="H16" s="556"/>
      <c r="I16" s="556"/>
      <c r="J16" s="556"/>
    </row>
    <row r="17" spans="2:13" x14ac:dyDescent="0.3">
      <c r="B17" s="601" t="s">
        <v>140</v>
      </c>
      <c r="C17" s="601"/>
      <c r="D17" s="601"/>
      <c r="E17" s="601"/>
      <c r="F17" s="601"/>
      <c r="G17" s="601"/>
      <c r="H17" s="601"/>
      <c r="I17" s="601"/>
      <c r="J17" s="601"/>
      <c r="K17" s="601"/>
      <c r="L17" s="601"/>
      <c r="M17" s="601"/>
    </row>
    <row r="18" spans="2:13" x14ac:dyDescent="0.3">
      <c r="J18" s="52"/>
    </row>
    <row r="19" spans="2:13" x14ac:dyDescent="0.3">
      <c r="I19" s="19"/>
    </row>
    <row r="20" spans="2:13" x14ac:dyDescent="0.3">
      <c r="I20" s="50"/>
    </row>
    <row r="21" spans="2:13" x14ac:dyDescent="0.3">
      <c r="I21" s="50"/>
    </row>
    <row r="22" spans="2:13" x14ac:dyDescent="0.3">
      <c r="H22" s="26"/>
    </row>
    <row r="23" spans="2:13" x14ac:dyDescent="0.3">
      <c r="H23" s="26"/>
    </row>
    <row r="24" spans="2:13" x14ac:dyDescent="0.3">
      <c r="H24" s="26"/>
    </row>
    <row r="25" spans="2:13" x14ac:dyDescent="0.3">
      <c r="H25" s="26"/>
    </row>
  </sheetData>
  <mergeCells count="5">
    <mergeCell ref="C2:J2"/>
    <mergeCell ref="C4:J4"/>
    <mergeCell ref="C5:J5"/>
    <mergeCell ref="B16:J16"/>
    <mergeCell ref="B17:M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9" tint="0.79998168889431442"/>
  </sheetPr>
  <dimension ref="A2:M27"/>
  <sheetViews>
    <sheetView zoomScaleNormal="100" workbookViewId="0">
      <selection activeCell="F20" sqref="F20"/>
    </sheetView>
  </sheetViews>
  <sheetFormatPr baseColWidth="10" defaultColWidth="11.453125" defaultRowHeight="13" x14ac:dyDescent="0.3"/>
  <cols>
    <col min="1" max="1" width="2.81640625" style="119" customWidth="1"/>
    <col min="2" max="2" width="28.453125" style="18" customWidth="1"/>
    <col min="3" max="5" width="14" style="18" customWidth="1"/>
    <col min="6" max="6" width="11" style="18" customWidth="1"/>
    <col min="7" max="7" width="17.1796875" style="18" customWidth="1"/>
    <col min="8" max="8" width="15" style="18" customWidth="1"/>
    <col min="9" max="16384" width="11.453125" style="18"/>
  </cols>
  <sheetData>
    <row r="2" spans="2:13" ht="14.5" x14ac:dyDescent="0.35">
      <c r="C2" s="603" t="s">
        <v>40</v>
      </c>
      <c r="D2" s="603"/>
      <c r="E2" s="603"/>
      <c r="F2" s="603"/>
      <c r="G2" s="603"/>
      <c r="H2" s="603"/>
    </row>
    <row r="3" spans="2:13" x14ac:dyDescent="0.3">
      <c r="H3" s="34" t="s">
        <v>66</v>
      </c>
    </row>
    <row r="4" spans="2:13" x14ac:dyDescent="0.3">
      <c r="C4" s="602" t="s">
        <v>142</v>
      </c>
      <c r="D4" s="602"/>
      <c r="E4" s="602"/>
      <c r="F4" s="602"/>
      <c r="G4" s="602"/>
      <c r="H4" s="602"/>
    </row>
    <row r="5" spans="2:13" x14ac:dyDescent="0.3">
      <c r="C5" s="555" t="s">
        <v>0</v>
      </c>
      <c r="D5" s="555"/>
      <c r="E5" s="555"/>
      <c r="F5" s="555"/>
      <c r="G5" s="555"/>
      <c r="H5" s="555"/>
    </row>
    <row r="8" spans="2:13" ht="13.5" thickBot="1" x14ac:dyDescent="0.35"/>
    <row r="9" spans="2:13" ht="15.5" thickTop="1" thickBot="1" x14ac:dyDescent="0.4">
      <c r="B9" s="88"/>
      <c r="C9" s="99" t="s">
        <v>4</v>
      </c>
      <c r="D9" s="100" t="s">
        <v>1</v>
      </c>
      <c r="E9" s="100" t="s">
        <v>5</v>
      </c>
      <c r="F9" s="100" t="s">
        <v>1</v>
      </c>
      <c r="G9" s="100" t="s">
        <v>2</v>
      </c>
      <c r="H9" s="101" t="s">
        <v>1</v>
      </c>
    </row>
    <row r="10" spans="2:13" ht="14.5" x14ac:dyDescent="0.35">
      <c r="B10" s="135" t="s">
        <v>29</v>
      </c>
      <c r="C10" s="244">
        <v>139055</v>
      </c>
      <c r="D10" s="245">
        <v>64.57432630107597</v>
      </c>
      <c r="E10" s="246">
        <v>132769</v>
      </c>
      <c r="F10" s="245">
        <v>60.933398197272048</v>
      </c>
      <c r="G10" s="247">
        <v>271824</v>
      </c>
      <c r="H10" s="248">
        <v>62.743142835379572</v>
      </c>
    </row>
    <row r="11" spans="2:13" ht="14.5" x14ac:dyDescent="0.35">
      <c r="B11" s="136" t="s">
        <v>30</v>
      </c>
      <c r="C11" s="244">
        <v>45577</v>
      </c>
      <c r="D11" s="245">
        <v>21.165035919773754</v>
      </c>
      <c r="E11" s="246">
        <v>49007</v>
      </c>
      <c r="F11" s="245">
        <v>22.491417766599966</v>
      </c>
      <c r="G11" s="247">
        <v>94584</v>
      </c>
      <c r="H11" s="248">
        <v>21.832131901309456</v>
      </c>
    </row>
    <row r="12" spans="2:13" ht="14.5" x14ac:dyDescent="0.35">
      <c r="B12" s="137" t="s">
        <v>31</v>
      </c>
      <c r="C12" s="244">
        <v>30709</v>
      </c>
      <c r="D12" s="245">
        <v>14.260637779150279</v>
      </c>
      <c r="E12" s="246">
        <v>36116</v>
      </c>
      <c r="F12" s="245">
        <v>16.57518403612799</v>
      </c>
      <c r="G12" s="247">
        <v>66825</v>
      </c>
      <c r="H12" s="248">
        <v>15.424725263310968</v>
      </c>
    </row>
    <row r="13" spans="2:13" ht="15" thickBot="1" x14ac:dyDescent="0.4">
      <c r="B13" s="102" t="s">
        <v>2</v>
      </c>
      <c r="C13" s="249">
        <v>215341</v>
      </c>
      <c r="D13" s="250">
        <v>100</v>
      </c>
      <c r="E13" s="251">
        <v>217892</v>
      </c>
      <c r="F13" s="250">
        <v>100</v>
      </c>
      <c r="G13" s="251">
        <v>433233</v>
      </c>
      <c r="H13" s="252">
        <v>100</v>
      </c>
    </row>
    <row r="15" spans="2:13" x14ac:dyDescent="0.3">
      <c r="B15" s="556" t="s">
        <v>204</v>
      </c>
      <c r="C15" s="556"/>
      <c r="D15" s="556"/>
      <c r="E15" s="556"/>
      <c r="F15" s="556"/>
      <c r="G15" s="556"/>
      <c r="H15" s="556"/>
      <c r="I15" s="556"/>
      <c r="J15" s="556"/>
      <c r="K15" s="25"/>
    </row>
    <row r="16" spans="2:13" x14ac:dyDescent="0.3">
      <c r="B16" s="601" t="s">
        <v>140</v>
      </c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</row>
    <row r="18" spans="8:9" x14ac:dyDescent="0.3">
      <c r="H18" s="36"/>
    </row>
    <row r="27" spans="8:9" x14ac:dyDescent="0.3">
      <c r="I27" s="57"/>
    </row>
  </sheetData>
  <mergeCells count="5">
    <mergeCell ref="C4:H4"/>
    <mergeCell ref="C2:H2"/>
    <mergeCell ref="C5:H5"/>
    <mergeCell ref="B15:J15"/>
    <mergeCell ref="B16:M16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15"/>
  <sheetViews>
    <sheetView workbookViewId="0">
      <selection activeCell="G2" sqref="G2"/>
    </sheetView>
  </sheetViews>
  <sheetFormatPr baseColWidth="10" defaultRowHeight="12.5" x14ac:dyDescent="0.25"/>
  <cols>
    <col min="1" max="1" width="19.81640625" customWidth="1"/>
    <col min="2" max="2" width="15.1796875" customWidth="1"/>
    <col min="7" max="7" width="25.1796875" customWidth="1"/>
  </cols>
  <sheetData>
    <row r="1" spans="1:12" ht="14.5" x14ac:dyDescent="0.35">
      <c r="A1" s="486"/>
      <c r="B1" s="603" t="s">
        <v>145</v>
      </c>
      <c r="C1" s="603"/>
      <c r="D1" s="603"/>
      <c r="E1" s="603"/>
      <c r="F1" s="603"/>
      <c r="G1" s="603"/>
      <c r="H1" s="486"/>
      <c r="I1" s="486"/>
      <c r="J1" s="486"/>
      <c r="K1" s="486"/>
      <c r="L1" s="486"/>
    </row>
    <row r="2" spans="1:12" ht="13" x14ac:dyDescent="0.3">
      <c r="A2" s="486"/>
      <c r="B2" s="486"/>
      <c r="C2" s="486"/>
      <c r="D2" s="486"/>
      <c r="E2" s="486"/>
      <c r="F2" s="486"/>
      <c r="G2" s="34" t="s">
        <v>66</v>
      </c>
      <c r="H2" s="486"/>
      <c r="I2" s="486"/>
      <c r="J2" s="486"/>
      <c r="K2" s="486"/>
      <c r="L2" s="486"/>
    </row>
    <row r="3" spans="1:12" ht="13" x14ac:dyDescent="0.3">
      <c r="A3" s="486"/>
      <c r="B3" s="602" t="s">
        <v>144</v>
      </c>
      <c r="C3" s="602"/>
      <c r="D3" s="602"/>
      <c r="E3" s="602"/>
      <c r="F3" s="602"/>
      <c r="G3" s="602"/>
      <c r="H3" s="486"/>
      <c r="I3" s="486"/>
      <c r="J3" s="486"/>
      <c r="K3" s="486"/>
      <c r="L3" s="486"/>
    </row>
    <row r="4" spans="1:12" ht="13" x14ac:dyDescent="0.3">
      <c r="A4" s="486"/>
      <c r="B4" s="555" t="s">
        <v>0</v>
      </c>
      <c r="C4" s="555"/>
      <c r="D4" s="555"/>
      <c r="E4" s="555"/>
      <c r="F4" s="555"/>
      <c r="G4" s="555"/>
      <c r="H4" s="486"/>
      <c r="I4" s="486"/>
      <c r="J4" s="486"/>
      <c r="K4" s="486"/>
      <c r="L4" s="486"/>
    </row>
    <row r="5" spans="1:12" ht="13" x14ac:dyDescent="0.3">
      <c r="A5" s="486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</row>
    <row r="6" spans="1:12" ht="13" x14ac:dyDescent="0.3">
      <c r="A6" s="486"/>
      <c r="B6" s="486"/>
      <c r="C6" s="486"/>
      <c r="D6" s="486"/>
      <c r="E6" s="486"/>
      <c r="F6" s="486"/>
      <c r="G6" s="486"/>
      <c r="H6" s="486"/>
      <c r="I6" s="486"/>
      <c r="J6" s="486"/>
      <c r="K6" s="486"/>
      <c r="L6" s="486"/>
    </row>
    <row r="7" spans="1:12" ht="13.5" thickBot="1" x14ac:dyDescent="0.35">
      <c r="A7" s="486"/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</row>
    <row r="8" spans="1:12" ht="15.5" thickTop="1" thickBot="1" x14ac:dyDescent="0.4">
      <c r="A8" s="487"/>
      <c r="B8" s="99" t="s">
        <v>4</v>
      </c>
      <c r="C8" s="100" t="s">
        <v>1</v>
      </c>
      <c r="D8" s="100" t="s">
        <v>5</v>
      </c>
      <c r="E8" s="100" t="s">
        <v>1</v>
      </c>
      <c r="F8" s="100" t="s">
        <v>2</v>
      </c>
      <c r="G8" s="101" t="s">
        <v>1</v>
      </c>
      <c r="H8" s="486"/>
      <c r="I8" s="486"/>
      <c r="J8" s="486"/>
      <c r="K8" s="486"/>
      <c r="L8" s="486"/>
    </row>
    <row r="9" spans="1:12" ht="14.5" x14ac:dyDescent="0.35">
      <c r="A9" s="135" t="s">
        <v>29</v>
      </c>
      <c r="B9" s="244">
        <v>88537</v>
      </c>
      <c r="C9" s="245">
        <v>67.364376474168765</v>
      </c>
      <c r="D9" s="246">
        <v>74618</v>
      </c>
      <c r="E9" s="245">
        <v>68.060382177224426</v>
      </c>
      <c r="F9" s="247">
        <v>163155</v>
      </c>
      <c r="G9" s="248">
        <v>67.680915935536063</v>
      </c>
      <c r="H9" s="486"/>
      <c r="I9" s="486"/>
      <c r="J9" s="486"/>
      <c r="K9" s="486"/>
      <c r="L9" s="486"/>
    </row>
    <row r="10" spans="1:12" ht="14.5" x14ac:dyDescent="0.35">
      <c r="A10" s="136" t="s">
        <v>30</v>
      </c>
      <c r="B10" s="244">
        <v>26564</v>
      </c>
      <c r="C10" s="245">
        <v>20.211519440006086</v>
      </c>
      <c r="D10" s="246">
        <v>21988</v>
      </c>
      <c r="E10" s="245">
        <v>20.055639166324625</v>
      </c>
      <c r="F10" s="247">
        <v>48552</v>
      </c>
      <c r="G10" s="248">
        <v>20.140625972248149</v>
      </c>
      <c r="H10" s="486"/>
      <c r="I10" s="486"/>
      <c r="J10" s="486"/>
      <c r="K10" s="486"/>
      <c r="L10" s="486"/>
    </row>
    <row r="11" spans="1:12" ht="14.5" x14ac:dyDescent="0.35">
      <c r="A11" s="137" t="s">
        <v>31</v>
      </c>
      <c r="B11" s="244">
        <v>16329</v>
      </c>
      <c r="C11" s="245">
        <v>12.424104085825153</v>
      </c>
      <c r="D11" s="246">
        <v>13029</v>
      </c>
      <c r="E11" s="245">
        <v>11.883978656450951</v>
      </c>
      <c r="F11" s="247">
        <v>29358</v>
      </c>
      <c r="G11" s="248">
        <v>12.178458092215791</v>
      </c>
      <c r="H11" s="486"/>
      <c r="I11" s="486"/>
      <c r="J11" s="486"/>
      <c r="K11" s="486"/>
      <c r="L11" s="486"/>
    </row>
    <row r="12" spans="1:12" ht="15" thickBot="1" x14ac:dyDescent="0.4">
      <c r="A12" s="102" t="s">
        <v>2</v>
      </c>
      <c r="B12" s="249">
        <v>131430</v>
      </c>
      <c r="C12" s="250">
        <v>100</v>
      </c>
      <c r="D12" s="251">
        <v>109635</v>
      </c>
      <c r="E12" s="250">
        <v>100</v>
      </c>
      <c r="F12" s="251">
        <v>241065</v>
      </c>
      <c r="G12" s="252">
        <v>100</v>
      </c>
      <c r="H12" s="486"/>
      <c r="I12" s="486"/>
      <c r="J12" s="486"/>
      <c r="K12" s="486"/>
      <c r="L12" s="486"/>
    </row>
    <row r="13" spans="1:12" ht="13" x14ac:dyDescent="0.3">
      <c r="A13" s="486"/>
      <c r="B13" s="486"/>
      <c r="C13" s="486"/>
      <c r="D13" s="486"/>
      <c r="E13" s="486"/>
      <c r="F13" s="486"/>
      <c r="G13" s="486"/>
      <c r="H13" s="486"/>
      <c r="I13" s="486"/>
      <c r="J13" s="486"/>
      <c r="K13" s="486"/>
      <c r="L13" s="486"/>
    </row>
    <row r="14" spans="1:12" ht="13" x14ac:dyDescent="0.3">
      <c r="A14" s="556" t="s">
        <v>204</v>
      </c>
      <c r="B14" s="556"/>
      <c r="C14" s="556"/>
      <c r="D14" s="556"/>
      <c r="E14" s="556"/>
      <c r="F14" s="556"/>
      <c r="G14" s="556"/>
      <c r="H14" s="556"/>
      <c r="I14" s="556"/>
      <c r="J14" s="25"/>
      <c r="K14" s="486"/>
      <c r="L14" s="486"/>
    </row>
    <row r="15" spans="1:12" ht="13" x14ac:dyDescent="0.3">
      <c r="A15" s="601" t="s">
        <v>140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</row>
  </sheetData>
  <mergeCells count="5">
    <mergeCell ref="B1:G1"/>
    <mergeCell ref="B3:G3"/>
    <mergeCell ref="B4:G4"/>
    <mergeCell ref="A14:I14"/>
    <mergeCell ref="A15:L15"/>
  </mergeCells>
  <hyperlinks>
    <hyperlink ref="G2" location="Índice!A1" display="Volver al 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9" tint="0.79998168889431442"/>
    <pageSetUpPr fitToPage="1"/>
  </sheetPr>
  <dimension ref="B2:M23"/>
  <sheetViews>
    <sheetView zoomScaleNormal="100" workbookViewId="0">
      <selection activeCell="I3" sqref="I3"/>
    </sheetView>
  </sheetViews>
  <sheetFormatPr baseColWidth="10" defaultColWidth="11.453125" defaultRowHeight="13" x14ac:dyDescent="0.3"/>
  <cols>
    <col min="1" max="1" width="2.81640625" style="25" customWidth="1"/>
    <col min="2" max="2" width="47.1796875" style="25" customWidth="1"/>
    <col min="3" max="10" width="13.453125" style="25" customWidth="1"/>
    <col min="11" max="11" width="11.453125" style="25"/>
    <col min="12" max="12" width="18.7265625" style="25" customWidth="1"/>
    <col min="13" max="16384" width="11.453125" style="25"/>
  </cols>
  <sheetData>
    <row r="2" spans="2:12" ht="14.5" x14ac:dyDescent="0.35">
      <c r="B2" s="604" t="s">
        <v>153</v>
      </c>
      <c r="C2" s="604"/>
      <c r="D2" s="604"/>
      <c r="E2" s="604"/>
      <c r="F2" s="604"/>
      <c r="G2" s="604"/>
      <c r="H2" s="604"/>
      <c r="I2" s="604"/>
      <c r="J2" s="604"/>
    </row>
    <row r="3" spans="2:12" x14ac:dyDescent="0.3">
      <c r="I3" s="33" t="s">
        <v>66</v>
      </c>
    </row>
    <row r="4" spans="2:12" ht="23.25" customHeight="1" x14ac:dyDescent="0.35">
      <c r="B4" s="565" t="s">
        <v>123</v>
      </c>
      <c r="C4" s="565"/>
      <c r="D4" s="565"/>
      <c r="E4" s="565"/>
      <c r="F4" s="565"/>
      <c r="G4" s="565"/>
      <c r="H4" s="565"/>
      <c r="I4" s="565"/>
      <c r="J4" s="565"/>
    </row>
    <row r="5" spans="2:12" x14ac:dyDescent="0.3">
      <c r="B5" s="21"/>
      <c r="C5" s="21"/>
      <c r="D5" s="555" t="s">
        <v>0</v>
      </c>
      <c r="E5" s="555"/>
      <c r="F5" s="555"/>
      <c r="G5" s="555"/>
      <c r="H5" s="21"/>
      <c r="I5" s="21"/>
      <c r="J5" s="49"/>
    </row>
    <row r="6" spans="2:12" x14ac:dyDescent="0.3">
      <c r="B6" s="21"/>
      <c r="C6" s="21"/>
      <c r="D6" s="18"/>
      <c r="E6" s="18"/>
      <c r="F6" s="18"/>
      <c r="G6" s="18"/>
      <c r="H6" s="21"/>
      <c r="I6" s="21"/>
      <c r="J6" s="49"/>
    </row>
    <row r="7" spans="2:12" ht="13.5" thickBot="1" x14ac:dyDescent="0.35">
      <c r="B7" s="21"/>
      <c r="C7" s="21"/>
      <c r="D7" s="21"/>
      <c r="E7" s="21"/>
      <c r="F7" s="21"/>
      <c r="G7" s="21"/>
      <c r="H7" s="21"/>
      <c r="I7" s="21"/>
      <c r="J7" s="49"/>
    </row>
    <row r="8" spans="2:12" ht="15" customHeight="1" thickBot="1" x14ac:dyDescent="0.35">
      <c r="B8" s="21"/>
      <c r="C8" s="201" t="s">
        <v>29</v>
      </c>
      <c r="D8" s="204" t="s">
        <v>1</v>
      </c>
      <c r="E8" s="201" t="s">
        <v>30</v>
      </c>
      <c r="F8" s="204" t="s">
        <v>1</v>
      </c>
      <c r="G8" s="201" t="s">
        <v>31</v>
      </c>
      <c r="H8" s="204" t="s">
        <v>1</v>
      </c>
      <c r="I8" s="205" t="s">
        <v>2</v>
      </c>
      <c r="J8" s="204" t="s">
        <v>1</v>
      </c>
    </row>
    <row r="9" spans="2:12" ht="15" customHeight="1" x14ac:dyDescent="0.3">
      <c r="B9" s="231" t="s">
        <v>105</v>
      </c>
      <c r="C9" s="236">
        <v>23648</v>
      </c>
      <c r="D9" s="235">
        <v>8.6997468950497385</v>
      </c>
      <c r="E9" s="236">
        <v>8563</v>
      </c>
      <c r="F9" s="235">
        <v>9.0533282584792367</v>
      </c>
      <c r="G9" s="236">
        <v>6586</v>
      </c>
      <c r="H9" s="235">
        <v>9.8555929667040783</v>
      </c>
      <c r="I9" s="234">
        <v>38797</v>
      </c>
      <c r="J9" s="235">
        <v>8.9552273257115687</v>
      </c>
    </row>
    <row r="10" spans="2:12" ht="15" customHeight="1" x14ac:dyDescent="0.3">
      <c r="B10" s="232" t="s">
        <v>106</v>
      </c>
      <c r="C10" s="236">
        <v>1366</v>
      </c>
      <c r="D10" s="235">
        <v>0.5025310495026194</v>
      </c>
      <c r="E10" s="236">
        <v>246</v>
      </c>
      <c r="F10" s="235">
        <v>0.2600862725196651</v>
      </c>
      <c r="G10" s="236">
        <v>86</v>
      </c>
      <c r="H10" s="235">
        <v>0.12869435091657314</v>
      </c>
      <c r="I10" s="234">
        <v>1698</v>
      </c>
      <c r="J10" s="235">
        <v>0.39193690231353573</v>
      </c>
    </row>
    <row r="11" spans="2:12" ht="15" customHeight="1" x14ac:dyDescent="0.3">
      <c r="B11" s="232" t="s">
        <v>107</v>
      </c>
      <c r="C11" s="236">
        <v>11346</v>
      </c>
      <c r="D11" s="235">
        <v>4.1740243687091647</v>
      </c>
      <c r="E11" s="236">
        <v>2988</v>
      </c>
      <c r="F11" s="235">
        <v>3.1590966759705656</v>
      </c>
      <c r="G11" s="236">
        <v>1491</v>
      </c>
      <c r="H11" s="235">
        <v>2.2312008978675646</v>
      </c>
      <c r="I11" s="234">
        <v>15825</v>
      </c>
      <c r="J11" s="235">
        <v>3.6527688333991177</v>
      </c>
      <c r="L11" s="28"/>
    </row>
    <row r="12" spans="2:12" ht="15" customHeight="1" x14ac:dyDescent="0.3">
      <c r="B12" s="232" t="s">
        <v>108</v>
      </c>
      <c r="C12" s="236">
        <v>15270</v>
      </c>
      <c r="D12" s="235">
        <v>5.6176055094472899</v>
      </c>
      <c r="E12" s="236">
        <v>5870</v>
      </c>
      <c r="F12" s="235">
        <v>6.2061236572781864</v>
      </c>
      <c r="G12" s="236">
        <v>3218</v>
      </c>
      <c r="H12" s="235">
        <v>4.8155630377852603</v>
      </c>
      <c r="I12" s="234">
        <v>24358</v>
      </c>
      <c r="J12" s="235">
        <v>5.622378719995937</v>
      </c>
      <c r="L12" s="28"/>
    </row>
    <row r="13" spans="2:12" ht="15" customHeight="1" x14ac:dyDescent="0.3">
      <c r="B13" s="232" t="s">
        <v>109</v>
      </c>
      <c r="C13" s="236">
        <v>21689</v>
      </c>
      <c r="D13" s="235">
        <v>7.979059979987051</v>
      </c>
      <c r="E13" s="236">
        <v>3560</v>
      </c>
      <c r="F13" s="235">
        <v>3.7638501226423071</v>
      </c>
      <c r="G13" s="236">
        <v>3615</v>
      </c>
      <c r="H13" s="235">
        <v>5.4096520763187428</v>
      </c>
      <c r="I13" s="234">
        <v>28864</v>
      </c>
      <c r="J13" s="235">
        <v>6.6624656939799127</v>
      </c>
      <c r="L13" s="28"/>
    </row>
    <row r="14" spans="2:12" ht="15" customHeight="1" x14ac:dyDescent="0.3">
      <c r="B14" s="232" t="s">
        <v>110</v>
      </c>
      <c r="C14" s="236">
        <v>52</v>
      </c>
      <c r="D14" s="235">
        <v>1.9130025310495027E-2</v>
      </c>
      <c r="E14" s="236">
        <v>18</v>
      </c>
      <c r="F14" s="235">
        <v>1.9030702867292564E-2</v>
      </c>
      <c r="G14" s="236">
        <v>47</v>
      </c>
      <c r="H14" s="235">
        <v>7.033295922184811E-2</v>
      </c>
      <c r="I14" s="234">
        <v>117</v>
      </c>
      <c r="J14" s="235">
        <v>2.7006252986268357E-2</v>
      </c>
      <c r="L14" s="28"/>
    </row>
    <row r="15" spans="2:12" ht="15" customHeight="1" x14ac:dyDescent="0.3">
      <c r="B15" s="232" t="s">
        <v>111</v>
      </c>
      <c r="C15" s="236">
        <v>60428</v>
      </c>
      <c r="D15" s="235">
        <v>22.230560951203721</v>
      </c>
      <c r="E15" s="236">
        <v>10885</v>
      </c>
      <c r="F15" s="235">
        <v>11.508288928359976</v>
      </c>
      <c r="G15" s="236">
        <v>4325</v>
      </c>
      <c r="H15" s="235">
        <v>6.472128694350916</v>
      </c>
      <c r="I15" s="234">
        <v>75638</v>
      </c>
      <c r="J15" s="235">
        <v>17.458965498934752</v>
      </c>
      <c r="L15" s="28"/>
    </row>
    <row r="16" spans="2:12" ht="15" customHeight="1" x14ac:dyDescent="0.3">
      <c r="B16" s="232" t="s">
        <v>112</v>
      </c>
      <c r="C16" s="236">
        <v>27337</v>
      </c>
      <c r="D16" s="235">
        <v>10.05687503678851</v>
      </c>
      <c r="E16" s="236">
        <v>7582</v>
      </c>
      <c r="F16" s="235">
        <v>8.0161549522117905</v>
      </c>
      <c r="G16" s="236">
        <v>10431</v>
      </c>
      <c r="H16" s="235">
        <v>15.609427609427609</v>
      </c>
      <c r="I16" s="234">
        <v>45350</v>
      </c>
      <c r="J16" s="235">
        <v>10.467808315617692</v>
      </c>
      <c r="L16" s="28"/>
    </row>
    <row r="17" spans="2:13" ht="15" customHeight="1" x14ac:dyDescent="0.3">
      <c r="B17" s="232" t="s">
        <v>113</v>
      </c>
      <c r="C17" s="236">
        <v>46679</v>
      </c>
      <c r="D17" s="235">
        <v>17.172508682088409</v>
      </c>
      <c r="E17" s="236">
        <v>29284</v>
      </c>
      <c r="F17" s="235">
        <v>30.96083904254419</v>
      </c>
      <c r="G17" s="236">
        <v>17953</v>
      </c>
      <c r="H17" s="235">
        <v>26.865693976805087</v>
      </c>
      <c r="I17" s="234">
        <v>93916</v>
      </c>
      <c r="J17" s="235">
        <v>21.677942354345124</v>
      </c>
      <c r="L17" s="28"/>
    </row>
    <row r="18" spans="2:13" ht="15" customHeight="1" thickBot="1" x14ac:dyDescent="0.35">
      <c r="B18" s="232" t="s">
        <v>114</v>
      </c>
      <c r="C18" s="239">
        <v>64009</v>
      </c>
      <c r="D18" s="238">
        <v>23.547957501913004</v>
      </c>
      <c r="E18" s="239">
        <v>25588</v>
      </c>
      <c r="F18" s="238">
        <v>27.053201387126784</v>
      </c>
      <c r="G18" s="239">
        <v>19073</v>
      </c>
      <c r="H18" s="238">
        <v>28.541713430602318</v>
      </c>
      <c r="I18" s="237">
        <v>108670</v>
      </c>
      <c r="J18" s="235">
        <v>25.083500102716087</v>
      </c>
      <c r="L18" s="28"/>
    </row>
    <row r="19" spans="2:13" ht="15" customHeight="1" thickBot="1" x14ac:dyDescent="0.35">
      <c r="B19" s="233" t="s">
        <v>2</v>
      </c>
      <c r="C19" s="240">
        <v>271824</v>
      </c>
      <c r="D19" s="241">
        <v>100</v>
      </c>
      <c r="E19" s="240">
        <v>94584</v>
      </c>
      <c r="F19" s="241">
        <v>100</v>
      </c>
      <c r="G19" s="240">
        <v>66825</v>
      </c>
      <c r="H19" s="241">
        <v>100</v>
      </c>
      <c r="I19" s="242">
        <v>433233</v>
      </c>
      <c r="J19" s="243">
        <v>100</v>
      </c>
      <c r="L19" s="28"/>
    </row>
    <row r="20" spans="2:13" ht="15" customHeight="1" x14ac:dyDescent="0.3"/>
    <row r="21" spans="2:13" ht="21.25" customHeight="1" x14ac:dyDescent="0.3">
      <c r="B21" s="605" t="s">
        <v>204</v>
      </c>
      <c r="C21" s="605"/>
      <c r="D21" s="605"/>
      <c r="E21" s="605"/>
      <c r="F21" s="605"/>
      <c r="G21" s="605"/>
      <c r="H21" s="605"/>
      <c r="I21" s="605"/>
      <c r="J21" s="605"/>
    </row>
    <row r="22" spans="2:13" ht="15.25" customHeight="1" x14ac:dyDescent="0.3">
      <c r="B22" s="556" t="s">
        <v>140</v>
      </c>
      <c r="C22" s="556"/>
      <c r="D22" s="556"/>
      <c r="E22" s="556"/>
      <c r="F22" s="556"/>
      <c r="G22" s="556"/>
      <c r="H22" s="556"/>
      <c r="I22" s="556"/>
      <c r="J22" s="556"/>
      <c r="K22" s="159"/>
      <c r="L22" s="159"/>
      <c r="M22" s="159"/>
    </row>
    <row r="23" spans="2:13" x14ac:dyDescent="0.3">
      <c r="J23" s="52"/>
    </row>
  </sheetData>
  <mergeCells count="5">
    <mergeCell ref="B4:J4"/>
    <mergeCell ref="D5:G5"/>
    <mergeCell ref="B2:J2"/>
    <mergeCell ref="B21:J21"/>
    <mergeCell ref="B22:J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9" tint="0.79998168889431442"/>
    <pageSetUpPr fitToPage="1"/>
  </sheetPr>
  <dimension ref="A1:R26"/>
  <sheetViews>
    <sheetView zoomScaleNormal="100" workbookViewId="0">
      <selection activeCell="K24" sqref="K24"/>
    </sheetView>
  </sheetViews>
  <sheetFormatPr baseColWidth="10" defaultColWidth="11.453125" defaultRowHeight="13" x14ac:dyDescent="0.3"/>
  <cols>
    <col min="1" max="1" width="2.81640625" style="119" customWidth="1"/>
    <col min="2" max="2" width="53.7265625" style="18" customWidth="1"/>
    <col min="3" max="3" width="10.54296875" style="18" customWidth="1"/>
    <col min="4" max="4" width="10.7265625" style="18" customWidth="1"/>
    <col min="5" max="5" width="10.453125" style="18" customWidth="1"/>
    <col min="6" max="6" width="10.7265625" style="18" customWidth="1"/>
    <col min="7" max="7" width="10.26953125" style="18" customWidth="1"/>
    <col min="8" max="16384" width="11.453125" style="18"/>
  </cols>
  <sheetData>
    <row r="1" spans="2:18" x14ac:dyDescent="0.3">
      <c r="B1" s="157"/>
    </row>
    <row r="2" spans="2:18" ht="14.5" x14ac:dyDescent="0.35">
      <c r="B2" s="565" t="s">
        <v>41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</row>
    <row r="3" spans="2:18" ht="14.5" x14ac:dyDescent="0.35">
      <c r="F3" s="48"/>
      <c r="K3" s="611" t="s">
        <v>66</v>
      </c>
      <c r="L3" s="611"/>
    </row>
    <row r="4" spans="2:18" ht="14.5" x14ac:dyDescent="0.35">
      <c r="B4" s="565" t="s">
        <v>124</v>
      </c>
      <c r="C4" s="565"/>
      <c r="D4" s="565"/>
      <c r="E4" s="565"/>
      <c r="F4" s="565"/>
      <c r="G4" s="565"/>
      <c r="H4" s="565"/>
      <c r="I4" s="565"/>
      <c r="J4" s="565"/>
      <c r="K4" s="565"/>
      <c r="L4" s="565"/>
    </row>
    <row r="5" spans="2:18" ht="14.5" x14ac:dyDescent="0.3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7" spans="2:18" ht="13.5" thickBot="1" x14ac:dyDescent="0.35"/>
    <row r="8" spans="2:18" x14ac:dyDescent="0.3">
      <c r="B8" s="21"/>
      <c r="C8" s="606" t="s">
        <v>29</v>
      </c>
      <c r="D8" s="607"/>
      <c r="E8" s="608"/>
      <c r="F8" s="606" t="s">
        <v>30</v>
      </c>
      <c r="G8" s="607"/>
      <c r="H8" s="608"/>
      <c r="I8" s="606" t="s">
        <v>31</v>
      </c>
      <c r="J8" s="607"/>
      <c r="K8" s="608"/>
      <c r="L8" s="609" t="s">
        <v>2</v>
      </c>
    </row>
    <row r="9" spans="2:18" ht="13.5" thickBot="1" x14ac:dyDescent="0.35">
      <c r="B9" s="21"/>
      <c r="C9" s="349" t="s">
        <v>4</v>
      </c>
      <c r="D9" s="350" t="s">
        <v>5</v>
      </c>
      <c r="E9" s="351" t="s">
        <v>27</v>
      </c>
      <c r="F9" s="352" t="s">
        <v>4</v>
      </c>
      <c r="G9" s="350" t="s">
        <v>5</v>
      </c>
      <c r="H9" s="353" t="s">
        <v>27</v>
      </c>
      <c r="I9" s="349" t="s">
        <v>4</v>
      </c>
      <c r="J9" s="350" t="s">
        <v>5</v>
      </c>
      <c r="K9" s="351" t="s">
        <v>27</v>
      </c>
      <c r="L9" s="610"/>
    </row>
    <row r="10" spans="2:18" s="21" customFormat="1" ht="19.5" customHeight="1" thickTop="1" x14ac:dyDescent="0.3">
      <c r="B10" s="339" t="s">
        <v>105</v>
      </c>
      <c r="C10" s="342">
        <v>5716</v>
      </c>
      <c r="D10" s="343">
        <v>3691</v>
      </c>
      <c r="E10" s="344">
        <v>9407</v>
      </c>
      <c r="F10" s="345">
        <v>1408</v>
      </c>
      <c r="G10" s="343">
        <v>990</v>
      </c>
      <c r="H10" s="346">
        <v>2398</v>
      </c>
      <c r="I10" s="347">
        <v>972</v>
      </c>
      <c r="J10" s="343">
        <v>706</v>
      </c>
      <c r="K10" s="344">
        <v>1678</v>
      </c>
      <c r="L10" s="348">
        <v>13483</v>
      </c>
      <c r="M10" s="18"/>
      <c r="N10" s="18"/>
      <c r="O10" s="18"/>
      <c r="P10" s="18"/>
      <c r="Q10" s="18"/>
    </row>
    <row r="11" spans="2:18" ht="19.5" customHeight="1" x14ac:dyDescent="0.3">
      <c r="B11" s="340" t="s">
        <v>106</v>
      </c>
      <c r="C11" s="325">
        <v>450</v>
      </c>
      <c r="D11" s="326">
        <v>490</v>
      </c>
      <c r="E11" s="327">
        <v>940</v>
      </c>
      <c r="F11" s="328">
        <v>81</v>
      </c>
      <c r="G11" s="326">
        <v>72</v>
      </c>
      <c r="H11" s="329">
        <v>153</v>
      </c>
      <c r="I11" s="330">
        <v>32</v>
      </c>
      <c r="J11" s="326">
        <v>24</v>
      </c>
      <c r="K11" s="327">
        <v>56</v>
      </c>
      <c r="L11" s="331">
        <v>1149</v>
      </c>
    </row>
    <row r="12" spans="2:18" s="21" customFormat="1" ht="19.5" customHeight="1" x14ac:dyDescent="0.3">
      <c r="B12" s="340" t="s">
        <v>107</v>
      </c>
      <c r="C12" s="325">
        <v>3949</v>
      </c>
      <c r="D12" s="326">
        <v>3185</v>
      </c>
      <c r="E12" s="327">
        <v>7134</v>
      </c>
      <c r="F12" s="328">
        <v>797</v>
      </c>
      <c r="G12" s="326">
        <v>639</v>
      </c>
      <c r="H12" s="329">
        <v>1436</v>
      </c>
      <c r="I12" s="330">
        <v>408</v>
      </c>
      <c r="J12" s="326">
        <v>248</v>
      </c>
      <c r="K12" s="327">
        <v>656</v>
      </c>
      <c r="L12" s="331">
        <v>9226</v>
      </c>
      <c r="M12" s="18"/>
      <c r="N12" s="18"/>
      <c r="O12" s="18"/>
      <c r="P12" s="18"/>
      <c r="Q12" s="18"/>
      <c r="R12" s="18"/>
    </row>
    <row r="13" spans="2:18" s="21" customFormat="1" ht="19.5" customHeight="1" x14ac:dyDescent="0.3">
      <c r="B13" s="340" t="s">
        <v>108</v>
      </c>
      <c r="C13" s="325">
        <v>3417</v>
      </c>
      <c r="D13" s="326">
        <v>4754</v>
      </c>
      <c r="E13" s="327">
        <v>8171</v>
      </c>
      <c r="F13" s="328">
        <v>1325</v>
      </c>
      <c r="G13" s="326">
        <v>1498</v>
      </c>
      <c r="H13" s="329">
        <v>2823</v>
      </c>
      <c r="I13" s="330">
        <v>656</v>
      </c>
      <c r="J13" s="326">
        <v>687</v>
      </c>
      <c r="K13" s="327">
        <v>1343</v>
      </c>
      <c r="L13" s="331">
        <v>12337</v>
      </c>
      <c r="M13" s="18"/>
      <c r="N13" s="18"/>
      <c r="O13" s="18"/>
      <c r="P13" s="18"/>
      <c r="Q13" s="18"/>
      <c r="R13" s="18"/>
    </row>
    <row r="14" spans="2:18" s="21" customFormat="1" ht="19.5" customHeight="1" x14ac:dyDescent="0.3">
      <c r="B14" s="340" t="s">
        <v>109</v>
      </c>
      <c r="C14" s="325">
        <v>15740</v>
      </c>
      <c r="D14" s="326">
        <v>5853</v>
      </c>
      <c r="E14" s="327">
        <v>21593</v>
      </c>
      <c r="F14" s="328">
        <v>2114</v>
      </c>
      <c r="G14" s="326">
        <v>1324</v>
      </c>
      <c r="H14" s="329">
        <v>3438</v>
      </c>
      <c r="I14" s="330">
        <v>2177</v>
      </c>
      <c r="J14" s="326">
        <v>1278</v>
      </c>
      <c r="K14" s="327">
        <v>3455</v>
      </c>
      <c r="L14" s="331">
        <v>28486</v>
      </c>
      <c r="M14" s="18"/>
      <c r="N14" s="18"/>
      <c r="O14" s="18"/>
      <c r="P14" s="18"/>
      <c r="Q14" s="18"/>
      <c r="R14" s="18"/>
    </row>
    <row r="15" spans="2:18" s="21" customFormat="1" ht="19.5" customHeight="1" x14ac:dyDescent="0.3">
      <c r="B15" s="340" t="s">
        <v>110</v>
      </c>
      <c r="C15" s="325">
        <v>23</v>
      </c>
      <c r="D15" s="326">
        <v>21</v>
      </c>
      <c r="E15" s="327">
        <v>44</v>
      </c>
      <c r="F15" s="328">
        <v>5</v>
      </c>
      <c r="G15" s="326">
        <v>3</v>
      </c>
      <c r="H15" s="329">
        <v>8</v>
      </c>
      <c r="I15" s="330">
        <v>8</v>
      </c>
      <c r="J15" s="326">
        <v>6</v>
      </c>
      <c r="K15" s="327">
        <v>14</v>
      </c>
      <c r="L15" s="331">
        <v>66</v>
      </c>
      <c r="M15" s="18"/>
      <c r="N15" s="18"/>
      <c r="O15" s="18"/>
      <c r="P15" s="18"/>
      <c r="Q15" s="18"/>
      <c r="R15" s="18"/>
    </row>
    <row r="16" spans="2:18" s="21" customFormat="1" ht="19.5" customHeight="1" x14ac:dyDescent="0.3">
      <c r="B16" s="340" t="s">
        <v>111</v>
      </c>
      <c r="C16" s="325">
        <v>11615</v>
      </c>
      <c r="D16" s="326">
        <v>16267</v>
      </c>
      <c r="E16" s="327">
        <v>27882</v>
      </c>
      <c r="F16" s="328">
        <v>1239</v>
      </c>
      <c r="G16" s="326">
        <v>1869</v>
      </c>
      <c r="H16" s="329">
        <v>3108</v>
      </c>
      <c r="I16" s="330">
        <v>496</v>
      </c>
      <c r="J16" s="326">
        <v>696</v>
      </c>
      <c r="K16" s="327">
        <v>1192</v>
      </c>
      <c r="L16" s="331">
        <v>32182</v>
      </c>
      <c r="M16" s="18"/>
      <c r="N16" s="18"/>
      <c r="O16" s="18"/>
      <c r="P16" s="18"/>
      <c r="Q16" s="18"/>
      <c r="R16" s="18"/>
    </row>
    <row r="17" spans="1:18" s="21" customFormat="1" ht="19.5" customHeight="1" x14ac:dyDescent="0.3">
      <c r="B17" s="340" t="s">
        <v>112</v>
      </c>
      <c r="C17" s="325">
        <v>6512</v>
      </c>
      <c r="D17" s="326">
        <v>6897</v>
      </c>
      <c r="E17" s="327">
        <v>13409</v>
      </c>
      <c r="F17" s="328">
        <v>1644</v>
      </c>
      <c r="G17" s="326">
        <v>1647</v>
      </c>
      <c r="H17" s="329">
        <v>3291</v>
      </c>
      <c r="I17" s="330">
        <v>2156</v>
      </c>
      <c r="J17" s="326">
        <v>1976</v>
      </c>
      <c r="K17" s="327">
        <v>4132</v>
      </c>
      <c r="L17" s="331">
        <v>20832</v>
      </c>
      <c r="M17" s="164"/>
      <c r="N17" s="164"/>
      <c r="O17" s="164"/>
      <c r="P17" s="164"/>
      <c r="Q17" s="164"/>
      <c r="R17" s="164"/>
    </row>
    <row r="18" spans="1:18" ht="19.5" customHeight="1" x14ac:dyDescent="0.3">
      <c r="B18" s="340" t="s">
        <v>113</v>
      </c>
      <c r="C18" s="325">
        <v>15763</v>
      </c>
      <c r="D18" s="326">
        <v>18521</v>
      </c>
      <c r="E18" s="327">
        <v>34284</v>
      </c>
      <c r="F18" s="328">
        <v>10671</v>
      </c>
      <c r="G18" s="326">
        <v>8690</v>
      </c>
      <c r="H18" s="329">
        <v>19361</v>
      </c>
      <c r="I18" s="330">
        <v>5079</v>
      </c>
      <c r="J18" s="326">
        <v>4322</v>
      </c>
      <c r="K18" s="327">
        <v>9401</v>
      </c>
      <c r="L18" s="331">
        <v>63046</v>
      </c>
    </row>
    <row r="19" spans="1:18" ht="15.75" customHeight="1" thickBot="1" x14ac:dyDescent="0.35">
      <c r="B19" s="341" t="s">
        <v>114</v>
      </c>
      <c r="C19" s="332">
        <v>25352</v>
      </c>
      <c r="D19" s="333">
        <v>14939</v>
      </c>
      <c r="E19" s="334">
        <v>40291</v>
      </c>
      <c r="F19" s="335">
        <v>7280</v>
      </c>
      <c r="G19" s="333">
        <v>5256</v>
      </c>
      <c r="H19" s="336">
        <v>12536</v>
      </c>
      <c r="I19" s="337">
        <v>4345</v>
      </c>
      <c r="J19" s="333">
        <v>3086</v>
      </c>
      <c r="K19" s="334">
        <v>7431</v>
      </c>
      <c r="L19" s="338">
        <v>60258</v>
      </c>
    </row>
    <row r="20" spans="1:18" s="87" customFormat="1" ht="15.75" customHeight="1" thickBot="1" x14ac:dyDescent="0.35">
      <c r="A20" s="119"/>
      <c r="B20" s="103" t="s">
        <v>2</v>
      </c>
      <c r="C20" s="104">
        <v>88537</v>
      </c>
      <c r="D20" s="110">
        <v>74618</v>
      </c>
      <c r="E20" s="105">
        <v>163155</v>
      </c>
      <c r="F20" s="106">
        <v>26564</v>
      </c>
      <c r="G20" s="110">
        <v>21988</v>
      </c>
      <c r="H20" s="107">
        <v>48552</v>
      </c>
      <c r="I20" s="108">
        <v>16329</v>
      </c>
      <c r="J20" s="110">
        <v>13029</v>
      </c>
      <c r="K20" s="105">
        <v>29358</v>
      </c>
      <c r="L20" s="109">
        <v>241065</v>
      </c>
    </row>
    <row r="21" spans="1:18" s="87" customFormat="1" ht="15.75" customHeight="1" thickTop="1" x14ac:dyDescent="0.3">
      <c r="A21" s="119"/>
      <c r="B21" s="25"/>
    </row>
    <row r="22" spans="1:18" x14ac:dyDescent="0.3">
      <c r="B22" s="605" t="s">
        <v>204</v>
      </c>
      <c r="C22" s="605"/>
      <c r="D22" s="605"/>
      <c r="E22" s="605"/>
      <c r="F22" s="605"/>
      <c r="G22" s="605"/>
      <c r="H22" s="605"/>
      <c r="I22" s="605"/>
      <c r="J22" s="605"/>
      <c r="K22" s="25"/>
      <c r="L22" s="36"/>
    </row>
    <row r="23" spans="1:18" x14ac:dyDescent="0.3">
      <c r="B23" s="555" t="s">
        <v>140</v>
      </c>
      <c r="C23" s="560"/>
      <c r="D23" s="560"/>
      <c r="E23" s="560"/>
      <c r="F23" s="560"/>
      <c r="G23" s="560"/>
      <c r="H23" s="560"/>
      <c r="I23" s="560"/>
      <c r="J23" s="560"/>
      <c r="K23" s="560"/>
    </row>
    <row r="25" spans="1:18" x14ac:dyDescent="0.3">
      <c r="F25" s="175"/>
    </row>
    <row r="26" spans="1:18" x14ac:dyDescent="0.3">
      <c r="F26" s="175"/>
    </row>
  </sheetData>
  <mergeCells count="9">
    <mergeCell ref="B22:J22"/>
    <mergeCell ref="B23:K23"/>
    <mergeCell ref="B2:L2"/>
    <mergeCell ref="B4:L4"/>
    <mergeCell ref="C8:E8"/>
    <mergeCell ref="F8:H8"/>
    <mergeCell ref="I8:K8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9" tint="0.79998168889431442"/>
  </sheetPr>
  <dimension ref="A1:J194"/>
  <sheetViews>
    <sheetView zoomScaleNormal="100" workbookViewId="0">
      <selection activeCell="A137" sqref="A137"/>
    </sheetView>
  </sheetViews>
  <sheetFormatPr baseColWidth="10" defaultColWidth="41.26953125" defaultRowHeight="12" x14ac:dyDescent="0.25"/>
  <cols>
    <col min="1" max="1" width="24.81640625" style="23" customWidth="1"/>
    <col min="2" max="2" width="12.81640625" style="23" customWidth="1"/>
    <col min="3" max="3" width="13.1796875" style="23" customWidth="1"/>
    <col min="4" max="4" width="10.81640625" style="23" bestFit="1" customWidth="1"/>
    <col min="5" max="5" width="10.81640625" style="23" customWidth="1"/>
    <col min="6" max="6" width="13.453125" style="23" customWidth="1"/>
    <col min="7" max="7" width="12.26953125" style="24" customWidth="1"/>
    <col min="8" max="8" width="11.54296875" style="23" customWidth="1"/>
    <col min="9" max="9" width="8.26953125" style="23" customWidth="1"/>
    <col min="10" max="10" width="19.1796875" style="23" customWidth="1"/>
    <col min="11" max="13" width="11.81640625" style="23" customWidth="1"/>
    <col min="14" max="16384" width="41.26953125" style="23"/>
  </cols>
  <sheetData>
    <row r="1" spans="1:9" ht="18.5" x14ac:dyDescent="0.45">
      <c r="A1" s="91"/>
    </row>
    <row r="2" spans="1:9" ht="14.5" x14ac:dyDescent="0.25">
      <c r="B2" s="562" t="s">
        <v>42</v>
      </c>
      <c r="C2" s="612"/>
      <c r="D2" s="612"/>
      <c r="E2" s="172"/>
      <c r="G2" s="40" t="s">
        <v>66</v>
      </c>
    </row>
    <row r="4" spans="1:9" ht="13" x14ac:dyDescent="0.25">
      <c r="A4" s="613" t="s">
        <v>399</v>
      </c>
      <c r="B4" s="613"/>
      <c r="C4" s="613"/>
      <c r="D4" s="613"/>
      <c r="E4" s="613"/>
      <c r="F4" s="612"/>
      <c r="G4" s="612"/>
    </row>
    <row r="5" spans="1:9" ht="13" x14ac:dyDescent="0.25">
      <c r="A5" s="613" t="s">
        <v>207</v>
      </c>
      <c r="B5" s="613"/>
      <c r="C5" s="613"/>
      <c r="D5" s="613"/>
      <c r="E5" s="613"/>
      <c r="F5" s="613"/>
      <c r="G5" s="613"/>
    </row>
    <row r="6" spans="1:9" ht="12.5" thickBot="1" x14ac:dyDescent="0.3">
      <c r="A6" s="41"/>
      <c r="B6" s="41"/>
      <c r="C6" s="41"/>
      <c r="D6" s="41"/>
      <c r="E6" s="41"/>
      <c r="F6" s="41"/>
      <c r="G6" s="42"/>
    </row>
    <row r="7" spans="1:9" s="112" customFormat="1" ht="24" x14ac:dyDescent="0.25">
      <c r="A7" s="189" t="s">
        <v>75</v>
      </c>
      <c r="B7" s="190" t="s">
        <v>35</v>
      </c>
      <c r="C7" s="191" t="s">
        <v>32</v>
      </c>
      <c r="D7" s="191" t="s">
        <v>101</v>
      </c>
      <c r="E7" s="191" t="s">
        <v>33</v>
      </c>
      <c r="F7" s="192" t="s">
        <v>208</v>
      </c>
      <c r="G7" s="193" t="s">
        <v>74</v>
      </c>
    </row>
    <row r="8" spans="1:9" ht="24" customHeight="1" x14ac:dyDescent="0.3">
      <c r="A8" s="464" t="s">
        <v>209</v>
      </c>
      <c r="B8" s="113">
        <v>7</v>
      </c>
      <c r="C8" s="113">
        <v>6</v>
      </c>
      <c r="D8" s="208">
        <v>0</v>
      </c>
      <c r="E8" s="126">
        <v>13</v>
      </c>
      <c r="F8" s="113">
        <v>68</v>
      </c>
      <c r="G8" s="194">
        <v>191.17647058823528</v>
      </c>
      <c r="I8" s="206"/>
    </row>
    <row r="9" spans="1:9" ht="24" customHeight="1" x14ac:dyDescent="0.3">
      <c r="A9" s="464" t="s">
        <v>210</v>
      </c>
      <c r="B9" s="114">
        <v>137</v>
      </c>
      <c r="C9" s="114">
        <v>64</v>
      </c>
      <c r="D9" s="209">
        <v>0</v>
      </c>
      <c r="E9" s="127">
        <v>201</v>
      </c>
      <c r="F9" s="114">
        <v>4946</v>
      </c>
      <c r="G9" s="195">
        <v>40.638900121310151</v>
      </c>
      <c r="H9" s="176"/>
    </row>
    <row r="10" spans="1:9" ht="24" customHeight="1" x14ac:dyDescent="0.3">
      <c r="A10" s="464" t="s">
        <v>211</v>
      </c>
      <c r="B10" s="115">
        <v>5</v>
      </c>
      <c r="C10" s="115">
        <v>6</v>
      </c>
      <c r="D10" s="210">
        <v>0</v>
      </c>
      <c r="E10" s="128">
        <v>11</v>
      </c>
      <c r="F10" s="115">
        <v>256</v>
      </c>
      <c r="G10" s="196">
        <v>42.96875</v>
      </c>
    </row>
    <row r="11" spans="1:9" ht="24" customHeight="1" x14ac:dyDescent="0.3">
      <c r="A11" s="464" t="s">
        <v>212</v>
      </c>
      <c r="B11" s="114">
        <v>433</v>
      </c>
      <c r="C11" s="114">
        <v>287</v>
      </c>
      <c r="D11" s="209">
        <v>0</v>
      </c>
      <c r="E11" s="127">
        <v>720</v>
      </c>
      <c r="F11" s="114">
        <v>10413</v>
      </c>
      <c r="G11" s="195">
        <v>69.144338807260155</v>
      </c>
    </row>
    <row r="12" spans="1:9" ht="24" customHeight="1" x14ac:dyDescent="0.3">
      <c r="A12" s="464" t="s">
        <v>213</v>
      </c>
      <c r="B12" s="115">
        <v>7273</v>
      </c>
      <c r="C12" s="115">
        <v>5367</v>
      </c>
      <c r="D12" s="210">
        <v>5</v>
      </c>
      <c r="E12" s="128">
        <v>12645</v>
      </c>
      <c r="F12" s="115">
        <v>199804</v>
      </c>
      <c r="G12" s="196">
        <v>63.287021280855242</v>
      </c>
    </row>
    <row r="13" spans="1:9" ht="24" customHeight="1" x14ac:dyDescent="0.3">
      <c r="A13" s="464" t="s">
        <v>214</v>
      </c>
      <c r="B13" s="114">
        <v>3856</v>
      </c>
      <c r="C13" s="114">
        <v>2658</v>
      </c>
      <c r="D13" s="209">
        <v>1</v>
      </c>
      <c r="E13" s="127">
        <v>6515</v>
      </c>
      <c r="F13" s="114">
        <v>121446</v>
      </c>
      <c r="G13" s="195">
        <v>53.64524150651318</v>
      </c>
    </row>
    <row r="14" spans="1:9" ht="24" customHeight="1" x14ac:dyDescent="0.3">
      <c r="A14" s="464" t="s">
        <v>215</v>
      </c>
      <c r="B14" s="115">
        <v>5998</v>
      </c>
      <c r="C14" s="115">
        <v>4847</v>
      </c>
      <c r="D14" s="210">
        <v>0</v>
      </c>
      <c r="E14" s="128">
        <v>10845</v>
      </c>
      <c r="F14" s="115">
        <v>174740</v>
      </c>
      <c r="G14" s="196">
        <v>62.0636374041433</v>
      </c>
    </row>
    <row r="15" spans="1:9" ht="24" customHeight="1" x14ac:dyDescent="0.3">
      <c r="A15" s="464" t="s">
        <v>216</v>
      </c>
      <c r="B15" s="114">
        <v>174</v>
      </c>
      <c r="C15" s="114">
        <v>96</v>
      </c>
      <c r="D15" s="209">
        <v>0</v>
      </c>
      <c r="E15" s="127">
        <v>270</v>
      </c>
      <c r="F15" s="114">
        <v>3422</v>
      </c>
      <c r="G15" s="195">
        <v>78.901227352425479</v>
      </c>
    </row>
    <row r="16" spans="1:9" ht="24" customHeight="1" x14ac:dyDescent="0.3">
      <c r="A16" s="464" t="s">
        <v>217</v>
      </c>
      <c r="B16" s="115">
        <v>774</v>
      </c>
      <c r="C16" s="115">
        <v>449</v>
      </c>
      <c r="D16" s="210">
        <v>0</v>
      </c>
      <c r="E16" s="128">
        <v>1223</v>
      </c>
      <c r="F16" s="115">
        <v>21134</v>
      </c>
      <c r="G16" s="196">
        <v>57.868836945206773</v>
      </c>
    </row>
    <row r="17" spans="1:7" ht="24" customHeight="1" x14ac:dyDescent="0.3">
      <c r="A17" s="464" t="s">
        <v>218</v>
      </c>
      <c r="B17" s="114">
        <v>542</v>
      </c>
      <c r="C17" s="114">
        <v>339</v>
      </c>
      <c r="D17" s="209">
        <v>0</v>
      </c>
      <c r="E17" s="127">
        <v>881</v>
      </c>
      <c r="F17" s="114">
        <v>15655</v>
      </c>
      <c r="G17" s="195">
        <v>56.275950175662729</v>
      </c>
    </row>
    <row r="18" spans="1:7" ht="24" customHeight="1" x14ac:dyDescent="0.3">
      <c r="A18" s="464" t="s">
        <v>219</v>
      </c>
      <c r="B18" s="115">
        <v>33</v>
      </c>
      <c r="C18" s="115">
        <v>21</v>
      </c>
      <c r="D18" s="210">
        <v>0</v>
      </c>
      <c r="E18" s="128">
        <v>54</v>
      </c>
      <c r="F18" s="115">
        <v>701</v>
      </c>
      <c r="G18" s="196">
        <v>77.03281027104137</v>
      </c>
    </row>
    <row r="19" spans="1:7" ht="24" customHeight="1" x14ac:dyDescent="0.3">
      <c r="A19" s="464" t="s">
        <v>220</v>
      </c>
      <c r="B19" s="114">
        <v>38</v>
      </c>
      <c r="C19" s="114">
        <v>19</v>
      </c>
      <c r="D19" s="209">
        <v>0</v>
      </c>
      <c r="E19" s="127">
        <v>57</v>
      </c>
      <c r="F19" s="114">
        <v>1393</v>
      </c>
      <c r="G19" s="195">
        <v>40.918880114860016</v>
      </c>
    </row>
    <row r="20" spans="1:7" ht="24" customHeight="1" x14ac:dyDescent="0.3">
      <c r="A20" s="464" t="s">
        <v>221</v>
      </c>
      <c r="B20" s="115">
        <v>2725</v>
      </c>
      <c r="C20" s="115">
        <v>1474</v>
      </c>
      <c r="D20" s="210">
        <v>0</v>
      </c>
      <c r="E20" s="128">
        <v>4199</v>
      </c>
      <c r="F20" s="115">
        <v>62508</v>
      </c>
      <c r="G20" s="196">
        <v>67.175401548601783</v>
      </c>
    </row>
    <row r="21" spans="1:7" ht="24" customHeight="1" x14ac:dyDescent="0.3">
      <c r="A21" s="464" t="s">
        <v>222</v>
      </c>
      <c r="B21" s="114">
        <v>2132</v>
      </c>
      <c r="C21" s="114">
        <v>955</v>
      </c>
      <c r="D21" s="209">
        <v>0</v>
      </c>
      <c r="E21" s="127">
        <v>3087</v>
      </c>
      <c r="F21" s="114">
        <v>59209</v>
      </c>
      <c r="G21" s="195">
        <v>52.137343984867165</v>
      </c>
    </row>
    <row r="22" spans="1:7" ht="24" customHeight="1" x14ac:dyDescent="0.3">
      <c r="A22" s="464" t="s">
        <v>223</v>
      </c>
      <c r="B22" s="115">
        <v>1010</v>
      </c>
      <c r="C22" s="115">
        <v>328</v>
      </c>
      <c r="D22" s="210">
        <v>0</v>
      </c>
      <c r="E22" s="128">
        <v>1338</v>
      </c>
      <c r="F22" s="115">
        <v>37299</v>
      </c>
      <c r="G22" s="196">
        <v>35.872275396123221</v>
      </c>
    </row>
    <row r="23" spans="1:7" ht="24" customHeight="1" x14ac:dyDescent="0.3">
      <c r="A23" s="464" t="s">
        <v>224</v>
      </c>
      <c r="B23" s="114">
        <v>3</v>
      </c>
      <c r="C23" s="114">
        <v>3</v>
      </c>
      <c r="D23" s="209">
        <v>0</v>
      </c>
      <c r="E23" s="127">
        <v>6</v>
      </c>
      <c r="F23" s="114">
        <v>107</v>
      </c>
      <c r="G23" s="195">
        <v>56.074766355140184</v>
      </c>
    </row>
    <row r="24" spans="1:7" ht="24" customHeight="1" x14ac:dyDescent="0.3">
      <c r="A24" s="464" t="s">
        <v>225</v>
      </c>
      <c r="B24" s="115">
        <v>52</v>
      </c>
      <c r="C24" s="115">
        <v>36</v>
      </c>
      <c r="D24" s="210">
        <v>0</v>
      </c>
      <c r="E24" s="128">
        <v>88</v>
      </c>
      <c r="F24" s="115">
        <v>1957</v>
      </c>
      <c r="G24" s="196">
        <v>44.966785896780785</v>
      </c>
    </row>
    <row r="25" spans="1:7" ht="24" customHeight="1" x14ac:dyDescent="0.3">
      <c r="A25" s="464" t="s">
        <v>226</v>
      </c>
      <c r="B25" s="114">
        <v>206</v>
      </c>
      <c r="C25" s="114">
        <v>127</v>
      </c>
      <c r="D25" s="209">
        <v>0</v>
      </c>
      <c r="E25" s="127">
        <v>333</v>
      </c>
      <c r="F25" s="114">
        <v>6553</v>
      </c>
      <c r="G25" s="195">
        <v>50.816419960323515</v>
      </c>
    </row>
    <row r="26" spans="1:7" ht="24" customHeight="1" x14ac:dyDescent="0.3">
      <c r="A26" s="464" t="s">
        <v>227</v>
      </c>
      <c r="B26" s="115">
        <v>61</v>
      </c>
      <c r="C26" s="115">
        <v>53</v>
      </c>
      <c r="D26" s="210">
        <v>0</v>
      </c>
      <c r="E26" s="128">
        <v>114</v>
      </c>
      <c r="F26" s="115">
        <v>1919</v>
      </c>
      <c r="G26" s="196">
        <v>59.405940594059402</v>
      </c>
    </row>
    <row r="27" spans="1:7" ht="24" customHeight="1" x14ac:dyDescent="0.3">
      <c r="A27" s="464" t="s">
        <v>228</v>
      </c>
      <c r="B27" s="114">
        <v>15</v>
      </c>
      <c r="C27" s="114">
        <v>6</v>
      </c>
      <c r="D27" s="209">
        <v>0</v>
      </c>
      <c r="E27" s="127">
        <v>21</v>
      </c>
      <c r="F27" s="114">
        <v>234</v>
      </c>
      <c r="G27" s="195">
        <v>89.743589743589737</v>
      </c>
    </row>
    <row r="28" spans="1:7" ht="24" customHeight="1" x14ac:dyDescent="0.3">
      <c r="A28" s="464" t="s">
        <v>229</v>
      </c>
      <c r="B28" s="115">
        <v>30</v>
      </c>
      <c r="C28" s="115">
        <v>31</v>
      </c>
      <c r="D28" s="210">
        <v>0</v>
      </c>
      <c r="E28" s="128">
        <v>61</v>
      </c>
      <c r="F28" s="115">
        <v>828</v>
      </c>
      <c r="G28" s="196">
        <v>73.671497584541058</v>
      </c>
    </row>
    <row r="29" spans="1:7" ht="24" customHeight="1" x14ac:dyDescent="0.3">
      <c r="A29" s="464" t="s">
        <v>230</v>
      </c>
      <c r="B29" s="114">
        <v>1253</v>
      </c>
      <c r="C29" s="114">
        <v>797</v>
      </c>
      <c r="D29" s="209">
        <v>1</v>
      </c>
      <c r="E29" s="127">
        <v>2051</v>
      </c>
      <c r="F29" s="114">
        <v>65528</v>
      </c>
      <c r="G29" s="195">
        <v>31.299597118788913</v>
      </c>
    </row>
    <row r="30" spans="1:7" ht="24" customHeight="1" x14ac:dyDescent="0.3">
      <c r="A30" s="464" t="s">
        <v>231</v>
      </c>
      <c r="B30" s="115">
        <v>281</v>
      </c>
      <c r="C30" s="115">
        <v>133</v>
      </c>
      <c r="D30" s="210">
        <v>0</v>
      </c>
      <c r="E30" s="128">
        <v>414</v>
      </c>
      <c r="F30" s="115">
        <v>8548</v>
      </c>
      <c r="G30" s="196">
        <v>48.432381843706132</v>
      </c>
    </row>
    <row r="31" spans="1:7" ht="24" customHeight="1" x14ac:dyDescent="0.3">
      <c r="A31" s="464" t="s">
        <v>232</v>
      </c>
      <c r="B31" s="114">
        <v>5</v>
      </c>
      <c r="C31" s="114">
        <v>3</v>
      </c>
      <c r="D31" s="209">
        <v>0</v>
      </c>
      <c r="E31" s="127">
        <v>8</v>
      </c>
      <c r="F31" s="114">
        <v>219</v>
      </c>
      <c r="G31" s="195">
        <v>36.529680365296798</v>
      </c>
    </row>
    <row r="32" spans="1:7" ht="24" customHeight="1" x14ac:dyDescent="0.3">
      <c r="A32" s="464" t="s">
        <v>233</v>
      </c>
      <c r="B32" s="115">
        <v>31</v>
      </c>
      <c r="C32" s="115">
        <v>21</v>
      </c>
      <c r="D32" s="210">
        <v>0</v>
      </c>
      <c r="E32" s="128">
        <v>52</v>
      </c>
      <c r="F32" s="115">
        <v>567</v>
      </c>
      <c r="G32" s="196">
        <v>91.710758377425037</v>
      </c>
    </row>
    <row r="33" spans="1:7" ht="24" customHeight="1" x14ac:dyDescent="0.3">
      <c r="A33" s="464" t="s">
        <v>234</v>
      </c>
      <c r="B33" s="114">
        <v>311</v>
      </c>
      <c r="C33" s="114">
        <v>192</v>
      </c>
      <c r="D33" s="209">
        <v>0</v>
      </c>
      <c r="E33" s="127">
        <v>503</v>
      </c>
      <c r="F33" s="114">
        <v>11263</v>
      </c>
      <c r="G33" s="195">
        <v>44.659504572494008</v>
      </c>
    </row>
    <row r="34" spans="1:7" ht="24" customHeight="1" x14ac:dyDescent="0.3">
      <c r="A34" s="464" t="s">
        <v>235</v>
      </c>
      <c r="B34" s="115">
        <v>64</v>
      </c>
      <c r="C34" s="115">
        <v>44</v>
      </c>
      <c r="D34" s="210">
        <v>0</v>
      </c>
      <c r="E34" s="128">
        <v>108</v>
      </c>
      <c r="F34" s="115">
        <v>1970</v>
      </c>
      <c r="G34" s="196">
        <v>54.82233502538071</v>
      </c>
    </row>
    <row r="35" spans="1:7" ht="24" customHeight="1" x14ac:dyDescent="0.3">
      <c r="A35" s="464" t="s">
        <v>236</v>
      </c>
      <c r="B35" s="114">
        <v>92</v>
      </c>
      <c r="C35" s="114">
        <v>53</v>
      </c>
      <c r="D35" s="209">
        <v>0</v>
      </c>
      <c r="E35" s="127">
        <v>145</v>
      </c>
      <c r="F35" s="114">
        <v>2833</v>
      </c>
      <c r="G35" s="195">
        <v>51.182492057889164</v>
      </c>
    </row>
    <row r="36" spans="1:7" ht="24" customHeight="1" x14ac:dyDescent="0.3">
      <c r="A36" s="464" t="s">
        <v>237</v>
      </c>
      <c r="B36" s="115">
        <v>32</v>
      </c>
      <c r="C36" s="115">
        <v>18</v>
      </c>
      <c r="D36" s="210">
        <v>0</v>
      </c>
      <c r="E36" s="128">
        <v>50</v>
      </c>
      <c r="F36" s="115">
        <v>949</v>
      </c>
      <c r="G36" s="196">
        <v>52.687038988408851</v>
      </c>
    </row>
    <row r="37" spans="1:7" ht="24" customHeight="1" x14ac:dyDescent="0.3">
      <c r="A37" s="464" t="s">
        <v>238</v>
      </c>
      <c r="B37" s="114">
        <v>119</v>
      </c>
      <c r="C37" s="114">
        <v>69</v>
      </c>
      <c r="D37" s="209">
        <v>0</v>
      </c>
      <c r="E37" s="127">
        <v>188</v>
      </c>
      <c r="F37" s="114">
        <v>2952</v>
      </c>
      <c r="G37" s="195">
        <v>63.685636856368561</v>
      </c>
    </row>
    <row r="38" spans="1:7" ht="24" customHeight="1" x14ac:dyDescent="0.3">
      <c r="A38" s="464" t="s">
        <v>239</v>
      </c>
      <c r="B38" s="115">
        <v>165</v>
      </c>
      <c r="C38" s="115">
        <v>136</v>
      </c>
      <c r="D38" s="210">
        <v>1</v>
      </c>
      <c r="E38" s="128">
        <v>302</v>
      </c>
      <c r="F38" s="115">
        <v>3274</v>
      </c>
      <c r="G38" s="196">
        <v>92.241905925473432</v>
      </c>
    </row>
    <row r="39" spans="1:7" ht="24" customHeight="1" x14ac:dyDescent="0.3">
      <c r="A39" s="464" t="s">
        <v>240</v>
      </c>
      <c r="B39" s="114">
        <v>258</v>
      </c>
      <c r="C39" s="114">
        <v>108</v>
      </c>
      <c r="D39" s="209">
        <v>0</v>
      </c>
      <c r="E39" s="127">
        <v>366</v>
      </c>
      <c r="F39" s="114">
        <v>8107</v>
      </c>
      <c r="G39" s="195">
        <v>45.146169976563463</v>
      </c>
    </row>
    <row r="40" spans="1:7" ht="24" customHeight="1" x14ac:dyDescent="0.3">
      <c r="A40" s="464" t="s">
        <v>241</v>
      </c>
      <c r="B40" s="115">
        <v>224</v>
      </c>
      <c r="C40" s="115">
        <v>87</v>
      </c>
      <c r="D40" s="210">
        <v>0</v>
      </c>
      <c r="E40" s="128">
        <v>311</v>
      </c>
      <c r="F40" s="115">
        <v>6766</v>
      </c>
      <c r="G40" s="196">
        <v>45.965119716228202</v>
      </c>
    </row>
    <row r="41" spans="1:7" ht="24" customHeight="1" x14ac:dyDescent="0.3">
      <c r="A41" s="464" t="s">
        <v>242</v>
      </c>
      <c r="B41" s="114">
        <v>18</v>
      </c>
      <c r="C41" s="114">
        <v>14</v>
      </c>
      <c r="D41" s="209">
        <v>0</v>
      </c>
      <c r="E41" s="127">
        <v>32</v>
      </c>
      <c r="F41" s="114">
        <v>468</v>
      </c>
      <c r="G41" s="195">
        <v>68.376068376068389</v>
      </c>
    </row>
    <row r="42" spans="1:7" ht="24" customHeight="1" x14ac:dyDescent="0.3">
      <c r="A42" s="464" t="s">
        <v>243</v>
      </c>
      <c r="B42" s="115">
        <v>86</v>
      </c>
      <c r="C42" s="115">
        <v>60</v>
      </c>
      <c r="D42" s="210">
        <v>0</v>
      </c>
      <c r="E42" s="128">
        <v>146</v>
      </c>
      <c r="F42" s="115">
        <v>2375</v>
      </c>
      <c r="G42" s="196">
        <v>61.473684210526315</v>
      </c>
    </row>
    <row r="43" spans="1:7" ht="24" customHeight="1" x14ac:dyDescent="0.3">
      <c r="A43" s="464" t="s">
        <v>244</v>
      </c>
      <c r="B43" s="114">
        <v>165</v>
      </c>
      <c r="C43" s="114">
        <v>100</v>
      </c>
      <c r="D43" s="209">
        <v>0</v>
      </c>
      <c r="E43" s="127">
        <v>265</v>
      </c>
      <c r="F43" s="114">
        <v>4225</v>
      </c>
      <c r="G43" s="195">
        <v>62.72189349112427</v>
      </c>
    </row>
    <row r="44" spans="1:7" ht="24" customHeight="1" x14ac:dyDescent="0.3">
      <c r="A44" s="464" t="s">
        <v>245</v>
      </c>
      <c r="B44" s="115">
        <v>115</v>
      </c>
      <c r="C44" s="115">
        <v>77</v>
      </c>
      <c r="D44" s="210">
        <v>0</v>
      </c>
      <c r="E44" s="128">
        <v>192</v>
      </c>
      <c r="F44" s="115">
        <v>2141</v>
      </c>
      <c r="G44" s="196">
        <v>89.677720691265776</v>
      </c>
    </row>
    <row r="45" spans="1:7" ht="24" customHeight="1" x14ac:dyDescent="0.3">
      <c r="A45" s="464" t="s">
        <v>246</v>
      </c>
      <c r="B45" s="114">
        <v>285</v>
      </c>
      <c r="C45" s="114">
        <v>159</v>
      </c>
      <c r="D45" s="209">
        <v>0</v>
      </c>
      <c r="E45" s="127">
        <v>444</v>
      </c>
      <c r="F45" s="114">
        <v>7646</v>
      </c>
      <c r="G45" s="195">
        <v>58.069578864765887</v>
      </c>
    </row>
    <row r="46" spans="1:7" ht="24" customHeight="1" x14ac:dyDescent="0.3">
      <c r="A46" s="464" t="s">
        <v>247</v>
      </c>
      <c r="B46" s="115">
        <v>11</v>
      </c>
      <c r="C46" s="115">
        <v>5</v>
      </c>
      <c r="D46" s="210">
        <v>0</v>
      </c>
      <c r="E46" s="128">
        <v>16</v>
      </c>
      <c r="F46" s="115">
        <v>161</v>
      </c>
      <c r="G46" s="196">
        <v>99.378881987577628</v>
      </c>
    </row>
    <row r="47" spans="1:7" ht="24" customHeight="1" x14ac:dyDescent="0.3">
      <c r="A47" s="464" t="s">
        <v>248</v>
      </c>
      <c r="B47" s="114">
        <v>1388</v>
      </c>
      <c r="C47" s="114">
        <v>716</v>
      </c>
      <c r="D47" s="209">
        <v>1</v>
      </c>
      <c r="E47" s="127">
        <v>2105</v>
      </c>
      <c r="F47" s="114">
        <v>26046</v>
      </c>
      <c r="G47" s="195">
        <v>80.818551792981637</v>
      </c>
    </row>
    <row r="48" spans="1:7" ht="24" customHeight="1" x14ac:dyDescent="0.3">
      <c r="A48" s="464" t="s">
        <v>249</v>
      </c>
      <c r="B48" s="115">
        <v>185</v>
      </c>
      <c r="C48" s="115">
        <v>90</v>
      </c>
      <c r="D48" s="210">
        <v>0</v>
      </c>
      <c r="E48" s="128">
        <v>275</v>
      </c>
      <c r="F48" s="115">
        <v>7742</v>
      </c>
      <c r="G48" s="196">
        <v>35.520537328855596</v>
      </c>
    </row>
    <row r="49" spans="1:7" ht="24" customHeight="1" x14ac:dyDescent="0.3">
      <c r="A49" s="464" t="s">
        <v>250</v>
      </c>
      <c r="B49" s="114">
        <v>64</v>
      </c>
      <c r="C49" s="114">
        <v>54</v>
      </c>
      <c r="D49" s="209">
        <v>0</v>
      </c>
      <c r="E49" s="127">
        <v>118</v>
      </c>
      <c r="F49" s="114">
        <v>2013</v>
      </c>
      <c r="G49" s="195">
        <v>58.618976651763532</v>
      </c>
    </row>
    <row r="50" spans="1:7" ht="24" customHeight="1" x14ac:dyDescent="0.3">
      <c r="A50" s="464" t="s">
        <v>251</v>
      </c>
      <c r="B50" s="115">
        <v>402</v>
      </c>
      <c r="C50" s="115">
        <v>242</v>
      </c>
      <c r="D50" s="210">
        <v>0</v>
      </c>
      <c r="E50" s="128">
        <v>644</v>
      </c>
      <c r="F50" s="115">
        <v>8982</v>
      </c>
      <c r="G50" s="196">
        <v>71.698953462480517</v>
      </c>
    </row>
    <row r="51" spans="1:7" ht="24" customHeight="1" x14ac:dyDescent="0.3">
      <c r="A51" s="464" t="s">
        <v>252</v>
      </c>
      <c r="B51" s="114">
        <v>379</v>
      </c>
      <c r="C51" s="114">
        <v>220</v>
      </c>
      <c r="D51" s="209">
        <v>0</v>
      </c>
      <c r="E51" s="127">
        <v>599</v>
      </c>
      <c r="F51" s="114">
        <v>9741</v>
      </c>
      <c r="G51" s="195">
        <v>61.492659891181603</v>
      </c>
    </row>
    <row r="52" spans="1:7" ht="24" customHeight="1" x14ac:dyDescent="0.3">
      <c r="A52" s="464" t="s">
        <v>253</v>
      </c>
      <c r="B52" s="115">
        <v>2115</v>
      </c>
      <c r="C52" s="115">
        <v>1306</v>
      </c>
      <c r="D52" s="210">
        <v>0</v>
      </c>
      <c r="E52" s="128">
        <v>3421</v>
      </c>
      <c r="F52" s="115">
        <v>56878</v>
      </c>
      <c r="G52" s="196">
        <v>60.146277998523161</v>
      </c>
    </row>
    <row r="53" spans="1:7" ht="24" customHeight="1" x14ac:dyDescent="0.3">
      <c r="A53" s="464" t="s">
        <v>254</v>
      </c>
      <c r="B53" s="114">
        <v>282</v>
      </c>
      <c r="C53" s="114">
        <v>144</v>
      </c>
      <c r="D53" s="209">
        <v>0</v>
      </c>
      <c r="E53" s="127">
        <v>426</v>
      </c>
      <c r="F53" s="114">
        <v>7564</v>
      </c>
      <c r="G53" s="195">
        <v>56.319407720782657</v>
      </c>
    </row>
    <row r="54" spans="1:7" ht="24" customHeight="1" x14ac:dyDescent="0.3">
      <c r="A54" s="464" t="s">
        <v>255</v>
      </c>
      <c r="B54" s="115">
        <v>2853</v>
      </c>
      <c r="C54" s="115">
        <v>1572</v>
      </c>
      <c r="D54" s="210">
        <v>3</v>
      </c>
      <c r="E54" s="128">
        <v>4428</v>
      </c>
      <c r="F54" s="115">
        <v>67323</v>
      </c>
      <c r="G54" s="196">
        <v>65.772470032529739</v>
      </c>
    </row>
    <row r="55" spans="1:7" ht="24" customHeight="1" x14ac:dyDescent="0.3">
      <c r="A55" s="464" t="s">
        <v>256</v>
      </c>
      <c r="B55" s="114">
        <v>25</v>
      </c>
      <c r="C55" s="114">
        <v>15</v>
      </c>
      <c r="D55" s="209">
        <v>0</v>
      </c>
      <c r="E55" s="127">
        <v>40</v>
      </c>
      <c r="F55" s="114">
        <v>795</v>
      </c>
      <c r="G55" s="195">
        <v>50.314465408805034</v>
      </c>
    </row>
    <row r="56" spans="1:7" ht="24" customHeight="1" x14ac:dyDescent="0.3">
      <c r="A56" s="464" t="s">
        <v>257</v>
      </c>
      <c r="B56" s="115">
        <v>2706</v>
      </c>
      <c r="C56" s="115">
        <v>2331</v>
      </c>
      <c r="D56" s="210">
        <v>0</v>
      </c>
      <c r="E56" s="128">
        <v>5037</v>
      </c>
      <c r="F56" s="115">
        <v>80688</v>
      </c>
      <c r="G56" s="196">
        <v>62.425639500297443</v>
      </c>
    </row>
    <row r="57" spans="1:7" ht="24" customHeight="1" x14ac:dyDescent="0.3">
      <c r="A57" s="464" t="s">
        <v>258</v>
      </c>
      <c r="B57" s="114">
        <v>265</v>
      </c>
      <c r="C57" s="114">
        <v>120</v>
      </c>
      <c r="D57" s="209">
        <v>0</v>
      </c>
      <c r="E57" s="127">
        <v>385</v>
      </c>
      <c r="F57" s="114">
        <v>6984</v>
      </c>
      <c r="G57" s="195">
        <v>55.126002290950744</v>
      </c>
    </row>
    <row r="58" spans="1:7" ht="24" customHeight="1" x14ac:dyDescent="0.3">
      <c r="A58" s="464" t="s">
        <v>259</v>
      </c>
      <c r="B58" s="115">
        <v>97</v>
      </c>
      <c r="C58" s="115">
        <v>53</v>
      </c>
      <c r="D58" s="210">
        <v>0</v>
      </c>
      <c r="E58" s="128">
        <v>150</v>
      </c>
      <c r="F58" s="115">
        <v>2634</v>
      </c>
      <c r="G58" s="196">
        <v>56.947608200455576</v>
      </c>
    </row>
    <row r="59" spans="1:7" ht="24" customHeight="1" x14ac:dyDescent="0.3">
      <c r="A59" s="464" t="s">
        <v>260</v>
      </c>
      <c r="B59" s="114">
        <v>249</v>
      </c>
      <c r="C59" s="114">
        <v>132</v>
      </c>
      <c r="D59" s="209">
        <v>0</v>
      </c>
      <c r="E59" s="127">
        <v>381</v>
      </c>
      <c r="F59" s="114">
        <v>5820</v>
      </c>
      <c r="G59" s="195">
        <v>65.463917525773198</v>
      </c>
    </row>
    <row r="60" spans="1:7" ht="24" customHeight="1" x14ac:dyDescent="0.3">
      <c r="A60" s="464" t="s">
        <v>261</v>
      </c>
      <c r="B60" s="115">
        <v>273</v>
      </c>
      <c r="C60" s="115">
        <v>134</v>
      </c>
      <c r="D60" s="210">
        <v>0</v>
      </c>
      <c r="E60" s="128">
        <v>407</v>
      </c>
      <c r="F60" s="115">
        <v>10673</v>
      </c>
      <c r="G60" s="196">
        <v>38.133608170148968</v>
      </c>
    </row>
    <row r="61" spans="1:7" ht="24" customHeight="1" x14ac:dyDescent="0.3">
      <c r="A61" s="464" t="s">
        <v>262</v>
      </c>
      <c r="B61" s="114">
        <v>601</v>
      </c>
      <c r="C61" s="114">
        <v>435</v>
      </c>
      <c r="D61" s="209">
        <v>1</v>
      </c>
      <c r="E61" s="127">
        <v>1037</v>
      </c>
      <c r="F61" s="114">
        <v>17262</v>
      </c>
      <c r="G61" s="195">
        <v>60.074151315027223</v>
      </c>
    </row>
    <row r="62" spans="1:7" ht="24" customHeight="1" x14ac:dyDescent="0.3">
      <c r="A62" s="464" t="s">
        <v>263</v>
      </c>
      <c r="B62" s="115">
        <v>175</v>
      </c>
      <c r="C62" s="115">
        <v>38</v>
      </c>
      <c r="D62" s="210">
        <v>0</v>
      </c>
      <c r="E62" s="128">
        <v>213</v>
      </c>
      <c r="F62" s="115">
        <v>1451</v>
      </c>
      <c r="G62" s="196">
        <v>146.79531357684357</v>
      </c>
    </row>
    <row r="63" spans="1:7" ht="24" customHeight="1" x14ac:dyDescent="0.3">
      <c r="A63" s="464" t="s">
        <v>264</v>
      </c>
      <c r="B63" s="114">
        <v>50</v>
      </c>
      <c r="C63" s="114">
        <v>44</v>
      </c>
      <c r="D63" s="209">
        <v>0</v>
      </c>
      <c r="E63" s="127">
        <v>94</v>
      </c>
      <c r="F63" s="114">
        <v>1833</v>
      </c>
      <c r="G63" s="195">
        <v>51.282051282051277</v>
      </c>
    </row>
    <row r="64" spans="1:7" ht="24" customHeight="1" x14ac:dyDescent="0.3">
      <c r="A64" s="464" t="s">
        <v>265</v>
      </c>
      <c r="B64" s="115">
        <v>83</v>
      </c>
      <c r="C64" s="115">
        <v>50</v>
      </c>
      <c r="D64" s="210">
        <v>0</v>
      </c>
      <c r="E64" s="128">
        <v>133</v>
      </c>
      <c r="F64" s="115">
        <v>2547</v>
      </c>
      <c r="G64" s="196">
        <v>52.218296034550448</v>
      </c>
    </row>
    <row r="65" spans="1:7" ht="24" customHeight="1" x14ac:dyDescent="0.3">
      <c r="A65" s="464" t="s">
        <v>266</v>
      </c>
      <c r="B65" s="114">
        <v>8783</v>
      </c>
      <c r="C65" s="114">
        <v>5401</v>
      </c>
      <c r="D65" s="209">
        <v>1</v>
      </c>
      <c r="E65" s="127">
        <v>14185</v>
      </c>
      <c r="F65" s="114">
        <v>190496</v>
      </c>
      <c r="G65" s="195">
        <v>74.463505795397282</v>
      </c>
    </row>
    <row r="66" spans="1:7" ht="24" customHeight="1" x14ac:dyDescent="0.3">
      <c r="A66" s="464" t="s">
        <v>267</v>
      </c>
      <c r="B66" s="115">
        <v>276</v>
      </c>
      <c r="C66" s="115">
        <v>149</v>
      </c>
      <c r="D66" s="210">
        <v>0</v>
      </c>
      <c r="E66" s="128">
        <v>425</v>
      </c>
      <c r="F66" s="115">
        <v>7384</v>
      </c>
      <c r="G66" s="196">
        <v>57.556879739978335</v>
      </c>
    </row>
    <row r="67" spans="1:7" ht="24" customHeight="1" x14ac:dyDescent="0.3">
      <c r="A67" s="464" t="s">
        <v>268</v>
      </c>
      <c r="B67" s="114">
        <v>127</v>
      </c>
      <c r="C67" s="114">
        <v>74</v>
      </c>
      <c r="D67" s="209">
        <v>0</v>
      </c>
      <c r="E67" s="127">
        <v>201</v>
      </c>
      <c r="F67" s="114">
        <v>2319</v>
      </c>
      <c r="G67" s="195">
        <v>86.675291073738677</v>
      </c>
    </row>
    <row r="68" spans="1:7" ht="24" customHeight="1" x14ac:dyDescent="0.3">
      <c r="A68" s="464" t="s">
        <v>269</v>
      </c>
      <c r="B68" s="115">
        <v>1385</v>
      </c>
      <c r="C68" s="115">
        <v>816</v>
      </c>
      <c r="D68" s="210">
        <v>0</v>
      </c>
      <c r="E68" s="128">
        <v>2201</v>
      </c>
      <c r="F68" s="115">
        <v>36112</v>
      </c>
      <c r="G68" s="196">
        <v>60.949268941072219</v>
      </c>
    </row>
    <row r="69" spans="1:7" ht="24" customHeight="1" x14ac:dyDescent="0.3">
      <c r="A69" s="464" t="s">
        <v>270</v>
      </c>
      <c r="B69" s="114">
        <v>11</v>
      </c>
      <c r="C69" s="114">
        <v>15</v>
      </c>
      <c r="D69" s="209">
        <v>0</v>
      </c>
      <c r="E69" s="127">
        <v>26</v>
      </c>
      <c r="F69" s="114">
        <v>415</v>
      </c>
      <c r="G69" s="195">
        <v>62.650602409638559</v>
      </c>
    </row>
    <row r="70" spans="1:7" ht="24" customHeight="1" x14ac:dyDescent="0.3">
      <c r="A70" s="464" t="s">
        <v>271</v>
      </c>
      <c r="B70" s="115">
        <v>25</v>
      </c>
      <c r="C70" s="115">
        <v>9</v>
      </c>
      <c r="D70" s="210">
        <v>0</v>
      </c>
      <c r="E70" s="128">
        <v>34</v>
      </c>
      <c r="F70" s="115">
        <v>401</v>
      </c>
      <c r="G70" s="196">
        <v>84.788029925187033</v>
      </c>
    </row>
    <row r="71" spans="1:7" ht="24" customHeight="1" x14ac:dyDescent="0.3">
      <c r="A71" s="464" t="s">
        <v>272</v>
      </c>
      <c r="B71" s="114">
        <v>10</v>
      </c>
      <c r="C71" s="114">
        <v>5</v>
      </c>
      <c r="D71" s="209">
        <v>0</v>
      </c>
      <c r="E71" s="127">
        <v>15</v>
      </c>
      <c r="F71" s="114">
        <v>236</v>
      </c>
      <c r="G71" s="195">
        <v>63.559322033898304</v>
      </c>
    </row>
    <row r="72" spans="1:7" ht="24" customHeight="1" x14ac:dyDescent="0.3">
      <c r="A72" s="464" t="s">
        <v>273</v>
      </c>
      <c r="B72" s="115">
        <v>6573</v>
      </c>
      <c r="C72" s="115">
        <v>4641</v>
      </c>
      <c r="D72" s="210">
        <v>1</v>
      </c>
      <c r="E72" s="128">
        <v>11215</v>
      </c>
      <c r="F72" s="115">
        <v>191560</v>
      </c>
      <c r="G72" s="196">
        <v>58.545625391522236</v>
      </c>
    </row>
    <row r="73" spans="1:7" ht="24" customHeight="1" x14ac:dyDescent="0.3">
      <c r="A73" s="464" t="s">
        <v>274</v>
      </c>
      <c r="B73" s="114">
        <v>348</v>
      </c>
      <c r="C73" s="114">
        <v>231</v>
      </c>
      <c r="D73" s="209">
        <v>0</v>
      </c>
      <c r="E73" s="127">
        <v>579</v>
      </c>
      <c r="F73" s="114">
        <v>10714</v>
      </c>
      <c r="G73" s="195">
        <v>54.041441105096133</v>
      </c>
    </row>
    <row r="74" spans="1:7" ht="24" customHeight="1" x14ac:dyDescent="0.3">
      <c r="A74" s="464" t="s">
        <v>275</v>
      </c>
      <c r="B74" s="115">
        <v>245</v>
      </c>
      <c r="C74" s="115">
        <v>111</v>
      </c>
      <c r="D74" s="210">
        <v>0</v>
      </c>
      <c r="E74" s="128">
        <v>356</v>
      </c>
      <c r="F74" s="115">
        <v>6912</v>
      </c>
      <c r="G74" s="196">
        <v>51.504629629629626</v>
      </c>
    </row>
    <row r="75" spans="1:7" ht="24" customHeight="1" x14ac:dyDescent="0.3">
      <c r="A75" s="464" t="s">
        <v>276</v>
      </c>
      <c r="B75" s="114">
        <v>795</v>
      </c>
      <c r="C75" s="114">
        <v>530</v>
      </c>
      <c r="D75" s="209">
        <v>0</v>
      </c>
      <c r="E75" s="127">
        <v>1325</v>
      </c>
      <c r="F75" s="114">
        <v>17069</v>
      </c>
      <c r="G75" s="195">
        <v>77.626105805846862</v>
      </c>
    </row>
    <row r="76" spans="1:7" ht="24" customHeight="1" x14ac:dyDescent="0.3">
      <c r="A76" s="464" t="s">
        <v>277</v>
      </c>
      <c r="B76" s="166">
        <v>2</v>
      </c>
      <c r="C76" s="115">
        <v>1</v>
      </c>
      <c r="D76" s="210">
        <v>0</v>
      </c>
      <c r="E76" s="128">
        <v>3</v>
      </c>
      <c r="F76" s="115">
        <v>84</v>
      </c>
      <c r="G76" s="196">
        <v>35.714285714285715</v>
      </c>
    </row>
    <row r="77" spans="1:7" ht="24" customHeight="1" x14ac:dyDescent="0.3">
      <c r="A77" s="464" t="s">
        <v>278</v>
      </c>
      <c r="B77" s="114">
        <v>10</v>
      </c>
      <c r="C77" s="114">
        <v>8</v>
      </c>
      <c r="D77" s="209">
        <v>0</v>
      </c>
      <c r="E77" s="127">
        <v>18</v>
      </c>
      <c r="F77" s="114">
        <v>231</v>
      </c>
      <c r="G77" s="195">
        <v>77.922077922077918</v>
      </c>
    </row>
    <row r="78" spans="1:7" ht="24" customHeight="1" x14ac:dyDescent="0.3">
      <c r="A78" s="464" t="s">
        <v>279</v>
      </c>
      <c r="B78" s="115">
        <v>2</v>
      </c>
      <c r="C78" s="115">
        <v>5</v>
      </c>
      <c r="D78" s="210">
        <v>0</v>
      </c>
      <c r="E78" s="128">
        <v>7</v>
      </c>
      <c r="F78" s="115">
        <v>111</v>
      </c>
      <c r="G78" s="196">
        <v>63.063063063063055</v>
      </c>
    </row>
    <row r="79" spans="1:7" ht="24" customHeight="1" x14ac:dyDescent="0.3">
      <c r="A79" s="464" t="s">
        <v>280</v>
      </c>
      <c r="B79" s="114">
        <v>256</v>
      </c>
      <c r="C79" s="114">
        <v>185</v>
      </c>
      <c r="D79" s="209">
        <v>0</v>
      </c>
      <c r="E79" s="127">
        <v>441</v>
      </c>
      <c r="F79" s="114">
        <v>9186</v>
      </c>
      <c r="G79" s="195">
        <v>48.007838014369689</v>
      </c>
    </row>
    <row r="80" spans="1:7" ht="24" customHeight="1" x14ac:dyDescent="0.3">
      <c r="A80" s="464" t="s">
        <v>281</v>
      </c>
      <c r="B80" s="115">
        <v>956</v>
      </c>
      <c r="C80" s="115">
        <v>419</v>
      </c>
      <c r="D80" s="210">
        <v>0</v>
      </c>
      <c r="E80" s="128">
        <v>1375</v>
      </c>
      <c r="F80" s="115">
        <v>20054</v>
      </c>
      <c r="G80" s="196">
        <v>68.564874837937566</v>
      </c>
    </row>
    <row r="81" spans="1:7" ht="24" customHeight="1" x14ac:dyDescent="0.3">
      <c r="A81" s="464" t="s">
        <v>282</v>
      </c>
      <c r="B81" s="114">
        <v>7098</v>
      </c>
      <c r="C81" s="114">
        <v>6032</v>
      </c>
      <c r="D81" s="209">
        <v>11</v>
      </c>
      <c r="E81" s="127">
        <v>13141</v>
      </c>
      <c r="F81" s="114">
        <v>193934</v>
      </c>
      <c r="G81" s="195">
        <v>67.760165829612134</v>
      </c>
    </row>
    <row r="82" spans="1:7" ht="24" customHeight="1" x14ac:dyDescent="0.3">
      <c r="A82" s="464" t="s">
        <v>283</v>
      </c>
      <c r="B82" s="115">
        <v>292</v>
      </c>
      <c r="C82" s="115">
        <v>104</v>
      </c>
      <c r="D82" s="210">
        <v>0</v>
      </c>
      <c r="E82" s="128">
        <v>396</v>
      </c>
      <c r="F82" s="115">
        <v>9253</v>
      </c>
      <c r="G82" s="196">
        <v>42.796930725170213</v>
      </c>
    </row>
    <row r="83" spans="1:7" ht="24" customHeight="1" x14ac:dyDescent="0.3">
      <c r="A83" s="464" t="s">
        <v>284</v>
      </c>
      <c r="B83" s="114">
        <v>22</v>
      </c>
      <c r="C83" s="114">
        <v>27</v>
      </c>
      <c r="D83" s="209">
        <v>0</v>
      </c>
      <c r="E83" s="127">
        <v>49</v>
      </c>
      <c r="F83" s="114">
        <v>620</v>
      </c>
      <c r="G83" s="195">
        <v>79.032258064516128</v>
      </c>
    </row>
    <row r="84" spans="1:7" ht="24" customHeight="1" x14ac:dyDescent="0.3">
      <c r="A84" s="464" t="s">
        <v>285</v>
      </c>
      <c r="B84" s="115">
        <v>45</v>
      </c>
      <c r="C84" s="115">
        <v>42</v>
      </c>
      <c r="D84" s="210">
        <v>0</v>
      </c>
      <c r="E84" s="128">
        <v>87</v>
      </c>
      <c r="F84" s="115">
        <v>1479</v>
      </c>
      <c r="G84" s="196">
        <v>58.823529411764703</v>
      </c>
    </row>
    <row r="85" spans="1:7" ht="24" customHeight="1" x14ac:dyDescent="0.3">
      <c r="A85" s="464" t="s">
        <v>286</v>
      </c>
      <c r="B85" s="114">
        <v>6</v>
      </c>
      <c r="C85" s="114">
        <v>5</v>
      </c>
      <c r="D85" s="209">
        <v>0</v>
      </c>
      <c r="E85" s="127">
        <v>11</v>
      </c>
      <c r="F85" s="114">
        <v>70</v>
      </c>
      <c r="G85" s="195">
        <v>157.14285714285714</v>
      </c>
    </row>
    <row r="86" spans="1:7" ht="24" customHeight="1" x14ac:dyDescent="0.3">
      <c r="A86" s="464" t="s">
        <v>20</v>
      </c>
      <c r="B86" s="115">
        <v>115839</v>
      </c>
      <c r="C86" s="115">
        <v>111203</v>
      </c>
      <c r="D86" s="210">
        <v>114</v>
      </c>
      <c r="E86" s="128">
        <v>227156</v>
      </c>
      <c r="F86" s="115">
        <v>3422416</v>
      </c>
      <c r="G86" s="196">
        <v>66.372994983660675</v>
      </c>
    </row>
    <row r="87" spans="1:7" ht="24" customHeight="1" x14ac:dyDescent="0.3">
      <c r="A87" s="464" t="s">
        <v>287</v>
      </c>
      <c r="B87" s="114">
        <v>1603</v>
      </c>
      <c r="C87" s="114">
        <v>1394</v>
      </c>
      <c r="D87" s="209">
        <v>1</v>
      </c>
      <c r="E87" s="127">
        <v>2998</v>
      </c>
      <c r="F87" s="114">
        <v>73547</v>
      </c>
      <c r="G87" s="195">
        <v>40.763049478564724</v>
      </c>
    </row>
    <row r="88" spans="1:7" ht="24" customHeight="1" x14ac:dyDescent="0.3">
      <c r="A88" s="464" t="s">
        <v>288</v>
      </c>
      <c r="B88" s="115">
        <v>316</v>
      </c>
      <c r="C88" s="115">
        <v>148</v>
      </c>
      <c r="D88" s="210">
        <v>0</v>
      </c>
      <c r="E88" s="128">
        <v>464</v>
      </c>
      <c r="F88" s="115">
        <v>9539</v>
      </c>
      <c r="G88" s="196">
        <v>48.642415347520704</v>
      </c>
    </row>
    <row r="89" spans="1:7" ht="24" customHeight="1" x14ac:dyDescent="0.3">
      <c r="A89" s="464" t="s">
        <v>289</v>
      </c>
      <c r="B89" s="114">
        <v>571</v>
      </c>
      <c r="C89" s="114">
        <v>214</v>
      </c>
      <c r="D89" s="209">
        <v>0</v>
      </c>
      <c r="E89" s="127">
        <v>785</v>
      </c>
      <c r="F89" s="114">
        <v>15812</v>
      </c>
      <c r="G89" s="195">
        <v>49.64583860359221</v>
      </c>
    </row>
    <row r="90" spans="1:7" ht="24" customHeight="1" x14ac:dyDescent="0.3">
      <c r="A90" s="464" t="s">
        <v>290</v>
      </c>
      <c r="B90" s="115">
        <v>951</v>
      </c>
      <c r="C90" s="115">
        <v>511</v>
      </c>
      <c r="D90" s="210">
        <v>0</v>
      </c>
      <c r="E90" s="128">
        <v>1462</v>
      </c>
      <c r="F90" s="115">
        <v>24632</v>
      </c>
      <c r="G90" s="196">
        <v>59.353686261773298</v>
      </c>
    </row>
    <row r="91" spans="1:7" ht="24" customHeight="1" x14ac:dyDescent="0.3">
      <c r="A91" s="464" t="s">
        <v>291</v>
      </c>
      <c r="B91" s="114">
        <v>234</v>
      </c>
      <c r="C91" s="114">
        <v>139</v>
      </c>
      <c r="D91" s="209">
        <v>0</v>
      </c>
      <c r="E91" s="127">
        <v>373</v>
      </c>
      <c r="F91" s="114">
        <v>7209</v>
      </c>
      <c r="G91" s="195">
        <v>51.740879456235263</v>
      </c>
    </row>
    <row r="92" spans="1:7" ht="24" customHeight="1" x14ac:dyDescent="0.3">
      <c r="A92" s="464" t="s">
        <v>292</v>
      </c>
      <c r="B92" s="115">
        <v>396</v>
      </c>
      <c r="C92" s="115">
        <v>180</v>
      </c>
      <c r="D92" s="210">
        <v>0</v>
      </c>
      <c r="E92" s="128">
        <v>576</v>
      </c>
      <c r="F92" s="115">
        <v>10079</v>
      </c>
      <c r="G92" s="196">
        <v>57.148526639547576</v>
      </c>
    </row>
    <row r="93" spans="1:7" ht="24" customHeight="1" x14ac:dyDescent="0.3">
      <c r="A93" s="464" t="s">
        <v>293</v>
      </c>
      <c r="B93" s="114">
        <v>177</v>
      </c>
      <c r="C93" s="114">
        <v>134</v>
      </c>
      <c r="D93" s="209">
        <v>0</v>
      </c>
      <c r="E93" s="127">
        <v>311</v>
      </c>
      <c r="F93" s="114">
        <v>4812</v>
      </c>
      <c r="G93" s="195">
        <v>64.630091438071489</v>
      </c>
    </row>
    <row r="94" spans="1:7" ht="24" customHeight="1" x14ac:dyDescent="0.3">
      <c r="A94" s="464" t="s">
        <v>294</v>
      </c>
      <c r="B94" s="115">
        <v>22</v>
      </c>
      <c r="C94" s="115">
        <v>11</v>
      </c>
      <c r="D94" s="210">
        <v>0</v>
      </c>
      <c r="E94" s="128">
        <v>33</v>
      </c>
      <c r="F94" s="115">
        <v>374</v>
      </c>
      <c r="G94" s="196">
        <v>88.235294117647058</v>
      </c>
    </row>
    <row r="95" spans="1:7" ht="24" customHeight="1" x14ac:dyDescent="0.3">
      <c r="A95" s="464" t="s">
        <v>295</v>
      </c>
      <c r="B95" s="114">
        <v>179</v>
      </c>
      <c r="C95" s="114">
        <v>122</v>
      </c>
      <c r="D95" s="209">
        <v>0</v>
      </c>
      <c r="E95" s="127">
        <v>301</v>
      </c>
      <c r="F95" s="114">
        <v>5630</v>
      </c>
      <c r="G95" s="195">
        <v>53.463587921847243</v>
      </c>
    </row>
    <row r="96" spans="1:7" ht="24" customHeight="1" x14ac:dyDescent="0.3">
      <c r="A96" s="464" t="s">
        <v>296</v>
      </c>
      <c r="B96" s="115">
        <v>437</v>
      </c>
      <c r="C96" s="115">
        <v>281</v>
      </c>
      <c r="D96" s="210">
        <v>0</v>
      </c>
      <c r="E96" s="128">
        <v>718</v>
      </c>
      <c r="F96" s="115">
        <v>14504</v>
      </c>
      <c r="G96" s="196">
        <v>49.503585217870935</v>
      </c>
    </row>
    <row r="97" spans="1:7" ht="24" customHeight="1" x14ac:dyDescent="0.3">
      <c r="A97" s="464" t="s">
        <v>297</v>
      </c>
      <c r="B97" s="114">
        <v>374</v>
      </c>
      <c r="C97" s="114">
        <v>198</v>
      </c>
      <c r="D97" s="209">
        <v>1</v>
      </c>
      <c r="E97" s="127">
        <v>573</v>
      </c>
      <c r="F97" s="114">
        <v>8294</v>
      </c>
      <c r="G97" s="195">
        <v>69.086086327465637</v>
      </c>
    </row>
    <row r="98" spans="1:7" ht="24" customHeight="1" x14ac:dyDescent="0.3">
      <c r="A98" s="464" t="s">
        <v>298</v>
      </c>
      <c r="B98" s="115">
        <v>8448</v>
      </c>
      <c r="C98" s="115">
        <v>6677</v>
      </c>
      <c r="D98" s="210">
        <v>0</v>
      </c>
      <c r="E98" s="128">
        <v>15125</v>
      </c>
      <c r="F98" s="115">
        <v>213268</v>
      </c>
      <c r="G98" s="196">
        <v>70.920156798019406</v>
      </c>
    </row>
    <row r="99" spans="1:7" ht="24" customHeight="1" x14ac:dyDescent="0.3">
      <c r="A99" s="464" t="s">
        <v>299</v>
      </c>
      <c r="B99" s="114">
        <v>105</v>
      </c>
      <c r="C99" s="114">
        <v>108</v>
      </c>
      <c r="D99" s="209">
        <v>0</v>
      </c>
      <c r="E99" s="127">
        <v>213</v>
      </c>
      <c r="F99" s="114">
        <v>3307</v>
      </c>
      <c r="G99" s="195">
        <v>64.408829755065014</v>
      </c>
    </row>
    <row r="100" spans="1:7" ht="24" customHeight="1" x14ac:dyDescent="0.3">
      <c r="A100" s="464" t="s">
        <v>300</v>
      </c>
      <c r="B100" s="115">
        <v>81</v>
      </c>
      <c r="C100" s="115">
        <v>32</v>
      </c>
      <c r="D100" s="210">
        <v>1</v>
      </c>
      <c r="E100" s="128">
        <v>114</v>
      </c>
      <c r="F100" s="115">
        <v>1703</v>
      </c>
      <c r="G100" s="196">
        <v>66.94069289489137</v>
      </c>
    </row>
    <row r="101" spans="1:7" ht="24" customHeight="1" x14ac:dyDescent="0.3">
      <c r="A101" s="464" t="s">
        <v>301</v>
      </c>
      <c r="B101" s="114">
        <v>134</v>
      </c>
      <c r="C101" s="114">
        <v>53</v>
      </c>
      <c r="D101" s="209">
        <v>0</v>
      </c>
      <c r="E101" s="127">
        <v>187</v>
      </c>
      <c r="F101" s="114">
        <v>3119</v>
      </c>
      <c r="G101" s="195">
        <v>59.955113818531579</v>
      </c>
    </row>
    <row r="102" spans="1:7" ht="24" customHeight="1" x14ac:dyDescent="0.3">
      <c r="A102" s="464" t="s">
        <v>302</v>
      </c>
      <c r="B102" s="115">
        <v>1315</v>
      </c>
      <c r="C102" s="115">
        <v>560</v>
      </c>
      <c r="D102" s="210">
        <v>1</v>
      </c>
      <c r="E102" s="128">
        <v>1876</v>
      </c>
      <c r="F102" s="115">
        <v>32684</v>
      </c>
      <c r="G102" s="196">
        <v>57.398115285766735</v>
      </c>
    </row>
    <row r="103" spans="1:7" ht="24" customHeight="1" x14ac:dyDescent="0.3">
      <c r="A103" s="464" t="s">
        <v>303</v>
      </c>
      <c r="B103" s="114">
        <v>6</v>
      </c>
      <c r="C103" s="116">
        <v>5</v>
      </c>
      <c r="D103" s="209">
        <v>0</v>
      </c>
      <c r="E103" s="127">
        <v>11</v>
      </c>
      <c r="F103" s="114">
        <v>154</v>
      </c>
      <c r="G103" s="195">
        <v>71.428571428571431</v>
      </c>
    </row>
    <row r="104" spans="1:7" ht="24" customHeight="1" x14ac:dyDescent="0.3">
      <c r="A104" s="464" t="s">
        <v>304</v>
      </c>
      <c r="B104" s="115">
        <v>146</v>
      </c>
      <c r="C104" s="115">
        <v>70</v>
      </c>
      <c r="D104" s="210">
        <v>0</v>
      </c>
      <c r="E104" s="128">
        <v>216</v>
      </c>
      <c r="F104" s="115">
        <v>3344</v>
      </c>
      <c r="G104" s="196">
        <v>64.593301435406701</v>
      </c>
    </row>
    <row r="105" spans="1:7" ht="24" customHeight="1" x14ac:dyDescent="0.3">
      <c r="A105" s="464" t="s">
        <v>305</v>
      </c>
      <c r="B105" s="114">
        <v>248</v>
      </c>
      <c r="C105" s="114">
        <v>129</v>
      </c>
      <c r="D105" s="209">
        <v>0</v>
      </c>
      <c r="E105" s="127">
        <v>377</v>
      </c>
      <c r="F105" s="114">
        <v>7393</v>
      </c>
      <c r="G105" s="195">
        <v>50.994183687271743</v>
      </c>
    </row>
    <row r="106" spans="1:7" ht="24" customHeight="1" x14ac:dyDescent="0.3">
      <c r="A106" s="464" t="s">
        <v>306</v>
      </c>
      <c r="B106" s="115">
        <v>10</v>
      </c>
      <c r="C106" s="115">
        <v>5</v>
      </c>
      <c r="D106" s="210">
        <v>0</v>
      </c>
      <c r="E106" s="128">
        <v>15</v>
      </c>
      <c r="F106" s="115">
        <v>409</v>
      </c>
      <c r="G106" s="196">
        <v>36.674816625916876</v>
      </c>
    </row>
    <row r="107" spans="1:7" ht="24" customHeight="1" x14ac:dyDescent="0.3">
      <c r="A107" s="464" t="s">
        <v>307</v>
      </c>
      <c r="B107" s="114">
        <v>60</v>
      </c>
      <c r="C107" s="114">
        <v>33</v>
      </c>
      <c r="D107" s="209">
        <v>0</v>
      </c>
      <c r="E107" s="127">
        <v>93</v>
      </c>
      <c r="F107" s="114">
        <v>1504</v>
      </c>
      <c r="G107" s="195">
        <v>61.835106382978729</v>
      </c>
    </row>
    <row r="108" spans="1:7" ht="24" customHeight="1" x14ac:dyDescent="0.3">
      <c r="A108" s="464" t="s">
        <v>308</v>
      </c>
      <c r="B108" s="115">
        <v>763</v>
      </c>
      <c r="C108" s="115">
        <v>422</v>
      </c>
      <c r="D108" s="210">
        <v>0</v>
      </c>
      <c r="E108" s="128">
        <v>1185</v>
      </c>
      <c r="F108" s="115">
        <v>27241</v>
      </c>
      <c r="G108" s="196">
        <v>43.500605704636392</v>
      </c>
    </row>
    <row r="109" spans="1:7" ht="24" customHeight="1" x14ac:dyDescent="0.3">
      <c r="A109" s="464" t="s">
        <v>309</v>
      </c>
      <c r="B109" s="114">
        <v>5666</v>
      </c>
      <c r="C109" s="114">
        <v>2619</v>
      </c>
      <c r="D109" s="209">
        <v>2</v>
      </c>
      <c r="E109" s="127">
        <v>8287</v>
      </c>
      <c r="F109" s="114">
        <v>134876</v>
      </c>
      <c r="G109" s="195">
        <v>61.44162045137756</v>
      </c>
    </row>
    <row r="110" spans="1:7" ht="24" customHeight="1" x14ac:dyDescent="0.3">
      <c r="A110" s="464" t="s">
        <v>310</v>
      </c>
      <c r="B110" s="115">
        <v>16</v>
      </c>
      <c r="C110" s="115">
        <v>13</v>
      </c>
      <c r="D110" s="210">
        <v>0</v>
      </c>
      <c r="E110" s="128">
        <v>29</v>
      </c>
      <c r="F110" s="115">
        <v>604</v>
      </c>
      <c r="G110" s="196">
        <v>48.013245033112582</v>
      </c>
    </row>
    <row r="111" spans="1:7" ht="24" customHeight="1" x14ac:dyDescent="0.3">
      <c r="A111" s="464" t="s">
        <v>311</v>
      </c>
      <c r="B111" s="114">
        <v>269</v>
      </c>
      <c r="C111" s="114">
        <v>105</v>
      </c>
      <c r="D111" s="209">
        <v>0</v>
      </c>
      <c r="E111" s="127">
        <v>374</v>
      </c>
      <c r="F111" s="114">
        <v>6475</v>
      </c>
      <c r="G111" s="195">
        <v>57.760617760617762</v>
      </c>
    </row>
    <row r="112" spans="1:7" ht="24" customHeight="1" x14ac:dyDescent="0.3">
      <c r="A112" s="464" t="s">
        <v>312</v>
      </c>
      <c r="B112" s="115">
        <v>146</v>
      </c>
      <c r="C112" s="115">
        <v>97</v>
      </c>
      <c r="D112" s="210">
        <v>0</v>
      </c>
      <c r="E112" s="128">
        <v>243</v>
      </c>
      <c r="F112" s="115">
        <v>3106</v>
      </c>
      <c r="G112" s="196">
        <v>78.235672891178353</v>
      </c>
    </row>
    <row r="113" spans="1:7" ht="24" customHeight="1" x14ac:dyDescent="0.3">
      <c r="A113" s="464" t="s">
        <v>313</v>
      </c>
      <c r="B113" s="114">
        <v>122</v>
      </c>
      <c r="C113" s="114">
        <v>73</v>
      </c>
      <c r="D113" s="209">
        <v>0</v>
      </c>
      <c r="E113" s="127">
        <v>195</v>
      </c>
      <c r="F113" s="114">
        <v>3195</v>
      </c>
      <c r="G113" s="195">
        <v>61.032863849765256</v>
      </c>
    </row>
    <row r="114" spans="1:7" ht="24" customHeight="1" x14ac:dyDescent="0.3">
      <c r="A114" s="464" t="s">
        <v>314</v>
      </c>
      <c r="B114" s="115">
        <v>35</v>
      </c>
      <c r="C114" s="115">
        <v>24</v>
      </c>
      <c r="D114" s="210">
        <v>0</v>
      </c>
      <c r="E114" s="128">
        <v>59</v>
      </c>
      <c r="F114" s="115">
        <v>990</v>
      </c>
      <c r="G114" s="196">
        <v>59.595959595959599</v>
      </c>
    </row>
    <row r="115" spans="1:7" ht="24" customHeight="1" x14ac:dyDescent="0.3">
      <c r="A115" s="464" t="s">
        <v>315</v>
      </c>
      <c r="B115" s="167">
        <v>3</v>
      </c>
      <c r="C115" s="116">
        <v>5</v>
      </c>
      <c r="D115" s="209">
        <v>0</v>
      </c>
      <c r="E115" s="127">
        <v>8</v>
      </c>
      <c r="F115" s="114">
        <v>199</v>
      </c>
      <c r="G115" s="195">
        <v>40.201005025125632</v>
      </c>
    </row>
    <row r="116" spans="1:7" ht="24" customHeight="1" x14ac:dyDescent="0.3">
      <c r="A116" s="464" t="s">
        <v>316</v>
      </c>
      <c r="B116" s="166">
        <v>1896</v>
      </c>
      <c r="C116" s="115">
        <v>932</v>
      </c>
      <c r="D116" s="210">
        <v>0</v>
      </c>
      <c r="E116" s="128">
        <v>2828</v>
      </c>
      <c r="F116" s="115">
        <v>55989</v>
      </c>
      <c r="G116" s="196">
        <v>50.509921591741232</v>
      </c>
    </row>
    <row r="117" spans="1:7" ht="24" customHeight="1" x14ac:dyDescent="0.3">
      <c r="A117" s="464" t="s">
        <v>317</v>
      </c>
      <c r="B117" s="167">
        <v>13</v>
      </c>
      <c r="C117" s="116">
        <v>7</v>
      </c>
      <c r="D117" s="209">
        <v>0</v>
      </c>
      <c r="E117" s="127">
        <v>20</v>
      </c>
      <c r="F117" s="114">
        <v>185</v>
      </c>
      <c r="G117" s="195">
        <v>108.10810810810811</v>
      </c>
    </row>
    <row r="118" spans="1:7" ht="24" customHeight="1" x14ac:dyDescent="0.3">
      <c r="A118" s="464" t="s">
        <v>318</v>
      </c>
      <c r="B118" s="115">
        <v>1916</v>
      </c>
      <c r="C118" s="115">
        <v>1878</v>
      </c>
      <c r="D118" s="210">
        <v>0</v>
      </c>
      <c r="E118" s="128">
        <v>3794</v>
      </c>
      <c r="F118" s="115">
        <v>89123</v>
      </c>
      <c r="G118" s="196">
        <v>42.570380260987626</v>
      </c>
    </row>
    <row r="119" spans="1:7" ht="24" customHeight="1" x14ac:dyDescent="0.3">
      <c r="A119" s="464" t="s">
        <v>319</v>
      </c>
      <c r="B119" s="114">
        <v>40</v>
      </c>
      <c r="C119" s="114">
        <v>14</v>
      </c>
      <c r="D119" s="209">
        <v>0</v>
      </c>
      <c r="E119" s="127">
        <v>54</v>
      </c>
      <c r="F119" s="114">
        <v>1302</v>
      </c>
      <c r="G119" s="195">
        <v>41.474654377880185</v>
      </c>
    </row>
    <row r="120" spans="1:7" ht="24" customHeight="1" x14ac:dyDescent="0.3">
      <c r="A120" s="464" t="s">
        <v>320</v>
      </c>
      <c r="B120" s="115">
        <v>5</v>
      </c>
      <c r="C120" s="115">
        <v>3</v>
      </c>
      <c r="D120" s="210">
        <v>0</v>
      </c>
      <c r="E120" s="128">
        <v>8</v>
      </c>
      <c r="F120" s="115">
        <v>139</v>
      </c>
      <c r="G120" s="196">
        <v>57.553956834532379</v>
      </c>
    </row>
    <row r="121" spans="1:7" ht="24" customHeight="1" x14ac:dyDescent="0.3">
      <c r="A121" s="464" t="s">
        <v>321</v>
      </c>
      <c r="B121" s="114">
        <v>4</v>
      </c>
      <c r="C121" s="117">
        <v>4</v>
      </c>
      <c r="D121" s="209">
        <v>0</v>
      </c>
      <c r="E121" s="127">
        <v>8</v>
      </c>
      <c r="F121" s="114">
        <v>93</v>
      </c>
      <c r="G121" s="195">
        <v>86.021505376344095</v>
      </c>
    </row>
    <row r="122" spans="1:7" ht="24" customHeight="1" x14ac:dyDescent="0.3">
      <c r="A122" s="464" t="s">
        <v>322</v>
      </c>
      <c r="B122" s="115">
        <v>1329</v>
      </c>
      <c r="C122" s="115">
        <v>1090</v>
      </c>
      <c r="D122" s="210">
        <v>0</v>
      </c>
      <c r="E122" s="128">
        <v>2419</v>
      </c>
      <c r="F122" s="115">
        <v>774</v>
      </c>
      <c r="G122" s="196">
        <v>3125.3229974160204</v>
      </c>
    </row>
    <row r="123" spans="1:7" ht="24" customHeight="1" x14ac:dyDescent="0.3">
      <c r="A123" s="464" t="s">
        <v>323</v>
      </c>
      <c r="B123" s="114">
        <v>127</v>
      </c>
      <c r="C123" s="114">
        <v>50</v>
      </c>
      <c r="D123" s="209">
        <v>0</v>
      </c>
      <c r="E123" s="127">
        <v>177</v>
      </c>
      <c r="F123" s="114">
        <v>3987</v>
      </c>
      <c r="G123" s="195">
        <v>44.394281414597444</v>
      </c>
    </row>
    <row r="124" spans="1:7" ht="24" customHeight="1" x14ac:dyDescent="0.3">
      <c r="A124" s="464" t="s">
        <v>324</v>
      </c>
      <c r="B124" s="115">
        <v>55</v>
      </c>
      <c r="C124" s="115">
        <v>49</v>
      </c>
      <c r="D124" s="210">
        <v>0</v>
      </c>
      <c r="E124" s="128">
        <v>104</v>
      </c>
      <c r="F124" s="115">
        <v>1712</v>
      </c>
      <c r="G124" s="196">
        <v>60.747663551401871</v>
      </c>
    </row>
    <row r="125" spans="1:7" ht="24" customHeight="1" x14ac:dyDescent="0.3">
      <c r="A125" s="464" t="s">
        <v>325</v>
      </c>
      <c r="B125" s="114">
        <v>13</v>
      </c>
      <c r="C125" s="114">
        <v>8</v>
      </c>
      <c r="D125" s="209">
        <v>0</v>
      </c>
      <c r="E125" s="127">
        <v>21</v>
      </c>
      <c r="F125" s="114">
        <v>292</v>
      </c>
      <c r="G125" s="195">
        <v>71.917808219178085</v>
      </c>
    </row>
    <row r="126" spans="1:7" ht="24" customHeight="1" x14ac:dyDescent="0.3">
      <c r="A126" s="464" t="s">
        <v>326</v>
      </c>
      <c r="B126" s="115">
        <v>33</v>
      </c>
      <c r="C126" s="115">
        <v>17</v>
      </c>
      <c r="D126" s="210">
        <v>0</v>
      </c>
      <c r="E126" s="128">
        <v>50</v>
      </c>
      <c r="F126" s="115">
        <v>911</v>
      </c>
      <c r="G126" s="196">
        <v>54.884742041712407</v>
      </c>
    </row>
    <row r="127" spans="1:7" ht="24" customHeight="1" x14ac:dyDescent="0.3">
      <c r="A127" s="464" t="s">
        <v>327</v>
      </c>
      <c r="B127" s="114">
        <v>2586</v>
      </c>
      <c r="C127" s="114">
        <v>1189</v>
      </c>
      <c r="D127" s="209">
        <v>1</v>
      </c>
      <c r="E127" s="127">
        <v>3776</v>
      </c>
      <c r="F127" s="114">
        <v>101637</v>
      </c>
      <c r="G127" s="195">
        <v>37.151824630793904</v>
      </c>
    </row>
    <row r="128" spans="1:7" ht="24" customHeight="1" x14ac:dyDescent="0.3">
      <c r="A128" s="464" t="s">
        <v>328</v>
      </c>
      <c r="B128" s="115">
        <v>4</v>
      </c>
      <c r="C128" s="115">
        <v>4</v>
      </c>
      <c r="D128" s="210">
        <v>0</v>
      </c>
      <c r="E128" s="128">
        <v>8</v>
      </c>
      <c r="F128" s="115">
        <v>132</v>
      </c>
      <c r="G128" s="196">
        <v>60.606060606060609</v>
      </c>
    </row>
    <row r="129" spans="1:7" ht="24" customHeight="1" x14ac:dyDescent="0.3">
      <c r="A129" s="464" t="s">
        <v>329</v>
      </c>
      <c r="B129" s="114">
        <v>260</v>
      </c>
      <c r="C129" s="114">
        <v>96</v>
      </c>
      <c r="D129" s="209">
        <v>0</v>
      </c>
      <c r="E129" s="127">
        <v>356</v>
      </c>
      <c r="F129" s="114">
        <v>4763</v>
      </c>
      <c r="G129" s="195">
        <v>74.742809153894598</v>
      </c>
    </row>
    <row r="130" spans="1:7" ht="24" customHeight="1" x14ac:dyDescent="0.3">
      <c r="A130" s="464" t="s">
        <v>330</v>
      </c>
      <c r="B130" s="115">
        <v>1</v>
      </c>
      <c r="C130" s="118">
        <v>1</v>
      </c>
      <c r="D130" s="210">
        <v>0</v>
      </c>
      <c r="E130" s="128">
        <v>2</v>
      </c>
      <c r="F130" s="115">
        <v>73</v>
      </c>
      <c r="G130" s="196">
        <v>27.397260273972602</v>
      </c>
    </row>
    <row r="131" spans="1:7" ht="24" customHeight="1" x14ac:dyDescent="0.3">
      <c r="A131" s="464" t="s">
        <v>331</v>
      </c>
      <c r="B131" s="114">
        <v>2242</v>
      </c>
      <c r="C131" s="114">
        <v>1761</v>
      </c>
      <c r="D131" s="209">
        <v>0</v>
      </c>
      <c r="E131" s="127">
        <v>4003</v>
      </c>
      <c r="F131" s="114">
        <v>99193</v>
      </c>
      <c r="G131" s="195">
        <v>40.355670258990045</v>
      </c>
    </row>
    <row r="132" spans="1:7" ht="24" customHeight="1" x14ac:dyDescent="0.3">
      <c r="A132" s="464" t="s">
        <v>332</v>
      </c>
      <c r="B132" s="115">
        <v>21</v>
      </c>
      <c r="C132" s="115">
        <v>24</v>
      </c>
      <c r="D132" s="210">
        <v>0</v>
      </c>
      <c r="E132" s="128">
        <v>45</v>
      </c>
      <c r="F132" s="115">
        <v>581</v>
      </c>
      <c r="G132" s="196">
        <v>77.452667814113596</v>
      </c>
    </row>
    <row r="133" spans="1:7" ht="24" customHeight="1" x14ac:dyDescent="0.3">
      <c r="A133" s="464" t="s">
        <v>333</v>
      </c>
      <c r="B133" s="114">
        <v>406</v>
      </c>
      <c r="C133" s="114">
        <v>229</v>
      </c>
      <c r="D133" s="209">
        <v>0</v>
      </c>
      <c r="E133" s="127">
        <v>635</v>
      </c>
      <c r="F133" s="114">
        <v>13849</v>
      </c>
      <c r="G133" s="195">
        <v>45.851686042313524</v>
      </c>
    </row>
    <row r="134" spans="1:7" ht="24" customHeight="1" x14ac:dyDescent="0.3">
      <c r="A134" s="464" t="s">
        <v>334</v>
      </c>
      <c r="B134" s="115">
        <v>1413</v>
      </c>
      <c r="C134" s="115">
        <v>966</v>
      </c>
      <c r="D134" s="210">
        <v>0</v>
      </c>
      <c r="E134" s="128">
        <v>2379</v>
      </c>
      <c r="F134" s="115">
        <v>38969</v>
      </c>
      <c r="G134" s="196">
        <v>61.048525751238159</v>
      </c>
    </row>
    <row r="135" spans="1:7" ht="24" customHeight="1" x14ac:dyDescent="0.3">
      <c r="A135" s="464" t="s">
        <v>335</v>
      </c>
      <c r="B135" s="114">
        <v>689</v>
      </c>
      <c r="C135" s="114">
        <v>478</v>
      </c>
      <c r="D135" s="209">
        <v>0</v>
      </c>
      <c r="E135" s="127">
        <v>1167</v>
      </c>
      <c r="F135" s="114">
        <v>18772</v>
      </c>
      <c r="G135" s="195">
        <v>62.167057319411889</v>
      </c>
    </row>
    <row r="136" spans="1:7" ht="24" customHeight="1" x14ac:dyDescent="0.3">
      <c r="A136" s="464" t="s">
        <v>336</v>
      </c>
      <c r="B136" s="115">
        <v>970</v>
      </c>
      <c r="C136" s="115">
        <v>400</v>
      </c>
      <c r="D136" s="210">
        <v>0</v>
      </c>
      <c r="E136" s="128">
        <v>1370</v>
      </c>
      <c r="F136" s="115">
        <v>20664</v>
      </c>
      <c r="G136" s="196">
        <v>66.29887727448704</v>
      </c>
    </row>
    <row r="137" spans="1:7" ht="24" customHeight="1" x14ac:dyDescent="0.3">
      <c r="A137" s="464" t="s">
        <v>337</v>
      </c>
      <c r="B137" s="114">
        <v>461</v>
      </c>
      <c r="C137" s="114">
        <v>275</v>
      </c>
      <c r="D137" s="209">
        <v>1</v>
      </c>
      <c r="E137" s="127">
        <v>737</v>
      </c>
      <c r="F137" s="114">
        <v>9120</v>
      </c>
      <c r="G137" s="195">
        <v>80.811403508771932</v>
      </c>
    </row>
    <row r="138" spans="1:7" ht="24" customHeight="1" x14ac:dyDescent="0.3">
      <c r="A138" s="464" t="s">
        <v>338</v>
      </c>
      <c r="B138" s="115">
        <v>3207</v>
      </c>
      <c r="C138" s="115">
        <v>2027</v>
      </c>
      <c r="D138" s="210">
        <v>0</v>
      </c>
      <c r="E138" s="128">
        <v>5234</v>
      </c>
      <c r="F138" s="115">
        <v>94942</v>
      </c>
      <c r="G138" s="196">
        <v>55.128394177497839</v>
      </c>
    </row>
    <row r="139" spans="1:7" ht="24" customHeight="1" x14ac:dyDescent="0.3">
      <c r="A139" s="464" t="s">
        <v>339</v>
      </c>
      <c r="B139" s="114">
        <v>49</v>
      </c>
      <c r="C139" s="114">
        <v>31</v>
      </c>
      <c r="D139" s="209">
        <v>1</v>
      </c>
      <c r="E139" s="127">
        <v>81</v>
      </c>
      <c r="F139" s="114">
        <v>1516</v>
      </c>
      <c r="G139" s="195">
        <v>53.430079155672821</v>
      </c>
    </row>
    <row r="140" spans="1:7" ht="24" customHeight="1" x14ac:dyDescent="0.3">
      <c r="A140" s="464" t="s">
        <v>340</v>
      </c>
      <c r="B140" s="115">
        <v>19</v>
      </c>
      <c r="C140" s="115">
        <v>14</v>
      </c>
      <c r="D140" s="210">
        <v>0</v>
      </c>
      <c r="E140" s="128">
        <v>33</v>
      </c>
      <c r="F140" s="115">
        <v>998</v>
      </c>
      <c r="G140" s="196">
        <v>33.06613226452906</v>
      </c>
    </row>
    <row r="141" spans="1:7" ht="24" customHeight="1" x14ac:dyDescent="0.3">
      <c r="A141" s="464" t="s">
        <v>341</v>
      </c>
      <c r="B141" s="114">
        <v>94</v>
      </c>
      <c r="C141" s="114">
        <v>34</v>
      </c>
      <c r="D141" s="209">
        <v>0</v>
      </c>
      <c r="E141" s="127">
        <v>128</v>
      </c>
      <c r="F141" s="114">
        <v>2797</v>
      </c>
      <c r="G141" s="195">
        <v>45.763317840543436</v>
      </c>
    </row>
    <row r="142" spans="1:7" ht="24" customHeight="1" x14ac:dyDescent="0.3">
      <c r="A142" s="464" t="s">
        <v>342</v>
      </c>
      <c r="B142" s="115">
        <v>7</v>
      </c>
      <c r="C142" s="115">
        <v>7</v>
      </c>
      <c r="D142" s="210">
        <v>0</v>
      </c>
      <c r="E142" s="128">
        <v>14</v>
      </c>
      <c r="F142" s="115">
        <v>105</v>
      </c>
      <c r="G142" s="196">
        <v>133.33333333333334</v>
      </c>
    </row>
    <row r="143" spans="1:7" ht="24" customHeight="1" x14ac:dyDescent="0.3">
      <c r="A143" s="464" t="s">
        <v>343</v>
      </c>
      <c r="B143" s="114">
        <v>179</v>
      </c>
      <c r="C143" s="114">
        <v>93</v>
      </c>
      <c r="D143" s="209">
        <v>0</v>
      </c>
      <c r="E143" s="127">
        <v>272</v>
      </c>
      <c r="F143" s="114">
        <v>4632</v>
      </c>
      <c r="G143" s="195">
        <v>58.721934369602764</v>
      </c>
    </row>
    <row r="144" spans="1:7" ht="24" customHeight="1" x14ac:dyDescent="0.3">
      <c r="A144" s="464" t="s">
        <v>344</v>
      </c>
      <c r="B144" s="115">
        <v>344</v>
      </c>
      <c r="C144" s="115">
        <v>175</v>
      </c>
      <c r="D144" s="210">
        <v>1</v>
      </c>
      <c r="E144" s="128">
        <v>520</v>
      </c>
      <c r="F144" s="115">
        <v>9694</v>
      </c>
      <c r="G144" s="196">
        <v>53.641427687229218</v>
      </c>
    </row>
    <row r="145" spans="1:7" ht="24" customHeight="1" x14ac:dyDescent="0.3">
      <c r="A145" s="464" t="s">
        <v>345</v>
      </c>
      <c r="B145" s="114">
        <v>5</v>
      </c>
      <c r="C145" s="114">
        <v>3</v>
      </c>
      <c r="D145" s="209">
        <v>0</v>
      </c>
      <c r="E145" s="127">
        <v>8</v>
      </c>
      <c r="F145" s="114">
        <v>98</v>
      </c>
      <c r="G145" s="195">
        <v>81.632653061224488</v>
      </c>
    </row>
    <row r="146" spans="1:7" ht="24" customHeight="1" x14ac:dyDescent="0.3">
      <c r="A146" s="464" t="s">
        <v>346</v>
      </c>
      <c r="B146" s="115">
        <v>290</v>
      </c>
      <c r="C146" s="115">
        <v>223</v>
      </c>
      <c r="D146" s="210">
        <v>0</v>
      </c>
      <c r="E146" s="128">
        <v>513</v>
      </c>
      <c r="F146" s="115">
        <v>9436</v>
      </c>
      <c r="G146" s="196">
        <v>54.366256888512076</v>
      </c>
    </row>
    <row r="147" spans="1:7" ht="24" customHeight="1" x14ac:dyDescent="0.3">
      <c r="A147" s="464" t="s">
        <v>347</v>
      </c>
      <c r="B147" s="114">
        <v>156</v>
      </c>
      <c r="C147" s="114">
        <v>86</v>
      </c>
      <c r="D147" s="209">
        <v>0</v>
      </c>
      <c r="E147" s="127">
        <v>242</v>
      </c>
      <c r="F147" s="114">
        <v>4526</v>
      </c>
      <c r="G147" s="195">
        <v>53.468846663720726</v>
      </c>
    </row>
    <row r="148" spans="1:7" ht="24" customHeight="1" x14ac:dyDescent="0.3">
      <c r="A148" s="464" t="s">
        <v>348</v>
      </c>
      <c r="B148" s="115">
        <v>126</v>
      </c>
      <c r="C148" s="115">
        <v>60</v>
      </c>
      <c r="D148" s="210">
        <v>0</v>
      </c>
      <c r="E148" s="128">
        <v>186</v>
      </c>
      <c r="F148" s="115">
        <v>2807</v>
      </c>
      <c r="G148" s="196">
        <v>66.262914143213393</v>
      </c>
    </row>
    <row r="149" spans="1:7" ht="24" customHeight="1" x14ac:dyDescent="0.3">
      <c r="A149" s="464" t="s">
        <v>349</v>
      </c>
      <c r="B149" s="114">
        <v>57</v>
      </c>
      <c r="C149" s="114">
        <v>25</v>
      </c>
      <c r="D149" s="209">
        <v>0</v>
      </c>
      <c r="E149" s="127">
        <v>82</v>
      </c>
      <c r="F149" s="114">
        <v>1393</v>
      </c>
      <c r="G149" s="195">
        <v>58.865757358219668</v>
      </c>
    </row>
    <row r="150" spans="1:7" ht="24" customHeight="1" x14ac:dyDescent="0.3">
      <c r="A150" s="464" t="s">
        <v>350</v>
      </c>
      <c r="B150" s="115">
        <v>4898</v>
      </c>
      <c r="C150" s="115">
        <v>2856</v>
      </c>
      <c r="D150" s="210">
        <v>0</v>
      </c>
      <c r="E150" s="128">
        <v>7754</v>
      </c>
      <c r="F150" s="115">
        <v>141047</v>
      </c>
      <c r="G150" s="196">
        <v>54.974582940438289</v>
      </c>
    </row>
    <row r="151" spans="1:7" ht="24" customHeight="1" x14ac:dyDescent="0.3">
      <c r="A151" s="464" t="s">
        <v>351</v>
      </c>
      <c r="B151" s="114">
        <v>319</v>
      </c>
      <c r="C151" s="114">
        <v>210</v>
      </c>
      <c r="D151" s="209">
        <v>1</v>
      </c>
      <c r="E151" s="127">
        <v>530</v>
      </c>
      <c r="F151" s="114">
        <v>10366</v>
      </c>
      <c r="G151" s="195">
        <v>51.128689947906622</v>
      </c>
    </row>
    <row r="152" spans="1:7" ht="24" customHeight="1" x14ac:dyDescent="0.3">
      <c r="A152" s="464" t="s">
        <v>352</v>
      </c>
      <c r="B152" s="115">
        <v>188</v>
      </c>
      <c r="C152" s="115">
        <v>85</v>
      </c>
      <c r="D152" s="210">
        <v>0</v>
      </c>
      <c r="E152" s="128">
        <v>273</v>
      </c>
      <c r="F152" s="115">
        <v>4887</v>
      </c>
      <c r="G152" s="196">
        <v>55.862492326580728</v>
      </c>
    </row>
    <row r="153" spans="1:7" ht="24" customHeight="1" x14ac:dyDescent="0.3">
      <c r="A153" s="464" t="s">
        <v>353</v>
      </c>
      <c r="B153" s="114">
        <v>196</v>
      </c>
      <c r="C153" s="114">
        <v>120</v>
      </c>
      <c r="D153" s="209">
        <v>1</v>
      </c>
      <c r="E153" s="127">
        <v>317</v>
      </c>
      <c r="F153" s="114">
        <v>4992</v>
      </c>
      <c r="G153" s="195">
        <v>63.501602564102562</v>
      </c>
    </row>
    <row r="154" spans="1:7" ht="24" customHeight="1" x14ac:dyDescent="0.3">
      <c r="A154" s="464" t="s">
        <v>354</v>
      </c>
      <c r="B154" s="115">
        <v>597</v>
      </c>
      <c r="C154" s="115">
        <v>503</v>
      </c>
      <c r="D154" s="210">
        <v>2</v>
      </c>
      <c r="E154" s="128">
        <v>1102</v>
      </c>
      <c r="F154" s="115">
        <v>25250</v>
      </c>
      <c r="G154" s="196">
        <v>43.64356435643564</v>
      </c>
    </row>
    <row r="155" spans="1:7" ht="24" customHeight="1" x14ac:dyDescent="0.3">
      <c r="A155" s="464" t="s">
        <v>355</v>
      </c>
      <c r="B155" s="114">
        <v>37</v>
      </c>
      <c r="C155" s="114">
        <v>25</v>
      </c>
      <c r="D155" s="209">
        <v>0</v>
      </c>
      <c r="E155" s="127">
        <v>62</v>
      </c>
      <c r="F155" s="114">
        <v>1134</v>
      </c>
      <c r="G155" s="195">
        <v>54.673721340388006</v>
      </c>
    </row>
    <row r="156" spans="1:7" ht="24" customHeight="1" x14ac:dyDescent="0.3">
      <c r="A156" s="464" t="s">
        <v>356</v>
      </c>
      <c r="B156" s="115">
        <v>293</v>
      </c>
      <c r="C156" s="115">
        <v>163</v>
      </c>
      <c r="D156" s="210">
        <v>0</v>
      </c>
      <c r="E156" s="128">
        <v>456</v>
      </c>
      <c r="F156" s="115">
        <v>7742</v>
      </c>
      <c r="G156" s="196">
        <v>58.899509170756915</v>
      </c>
    </row>
    <row r="157" spans="1:7" ht="24" customHeight="1" x14ac:dyDescent="0.3">
      <c r="A157" s="464" t="s">
        <v>357</v>
      </c>
      <c r="B157" s="114">
        <v>1329</v>
      </c>
      <c r="C157" s="114">
        <v>1090</v>
      </c>
      <c r="D157" s="209">
        <v>0</v>
      </c>
      <c r="E157" s="127">
        <v>2419</v>
      </c>
      <c r="F157" s="114">
        <v>52825</v>
      </c>
      <c r="G157" s="195">
        <v>45.792711784193095</v>
      </c>
    </row>
    <row r="158" spans="1:7" ht="24" customHeight="1" x14ac:dyDescent="0.3">
      <c r="A158" s="464" t="s">
        <v>358</v>
      </c>
      <c r="B158" s="115">
        <v>54</v>
      </c>
      <c r="C158" s="115">
        <v>48</v>
      </c>
      <c r="D158" s="210">
        <v>0</v>
      </c>
      <c r="E158" s="128">
        <v>102</v>
      </c>
      <c r="F158" s="115">
        <v>653</v>
      </c>
      <c r="G158" s="196">
        <v>156.20214395099541</v>
      </c>
    </row>
    <row r="159" spans="1:7" ht="24" customHeight="1" x14ac:dyDescent="0.3">
      <c r="A159" s="464" t="s">
        <v>359</v>
      </c>
      <c r="B159" s="114">
        <v>52</v>
      </c>
      <c r="C159" s="114">
        <v>32</v>
      </c>
      <c r="D159" s="209">
        <v>0</v>
      </c>
      <c r="E159" s="127">
        <v>84</v>
      </c>
      <c r="F159" s="114">
        <v>1817</v>
      </c>
      <c r="G159" s="195">
        <v>46.230049532195927</v>
      </c>
    </row>
    <row r="160" spans="1:7" ht="24" customHeight="1" x14ac:dyDescent="0.3">
      <c r="A160" s="464" t="s">
        <v>360</v>
      </c>
      <c r="B160" s="115">
        <v>33</v>
      </c>
      <c r="C160" s="115">
        <v>32</v>
      </c>
      <c r="D160" s="210">
        <v>0</v>
      </c>
      <c r="E160" s="128">
        <v>65</v>
      </c>
      <c r="F160" s="115">
        <v>1079</v>
      </c>
      <c r="G160" s="196">
        <v>60.24096385542169</v>
      </c>
    </row>
    <row r="161" spans="1:7" ht="24" customHeight="1" x14ac:dyDescent="0.3">
      <c r="A161" s="464" t="s">
        <v>361</v>
      </c>
      <c r="B161" s="114">
        <v>32</v>
      </c>
      <c r="C161" s="114">
        <v>30</v>
      </c>
      <c r="D161" s="209">
        <v>0</v>
      </c>
      <c r="E161" s="127">
        <v>62</v>
      </c>
      <c r="F161" s="114">
        <v>1065</v>
      </c>
      <c r="G161" s="195">
        <v>58.215962441314559</v>
      </c>
    </row>
    <row r="162" spans="1:7" ht="24" customHeight="1" x14ac:dyDescent="0.3">
      <c r="A162" s="464" t="s">
        <v>362</v>
      </c>
      <c r="B162" s="115">
        <v>41</v>
      </c>
      <c r="C162" s="115">
        <v>31</v>
      </c>
      <c r="D162" s="210">
        <v>0</v>
      </c>
      <c r="E162" s="128">
        <v>72</v>
      </c>
      <c r="F162" s="115">
        <v>836</v>
      </c>
      <c r="G162" s="196">
        <v>86.124401913875602</v>
      </c>
    </row>
    <row r="163" spans="1:7" ht="24" customHeight="1" x14ac:dyDescent="0.3">
      <c r="A163" s="464" t="s">
        <v>363</v>
      </c>
      <c r="B163" s="114">
        <v>459</v>
      </c>
      <c r="C163" s="114">
        <v>290</v>
      </c>
      <c r="D163" s="209">
        <v>0</v>
      </c>
      <c r="E163" s="127">
        <v>749</v>
      </c>
      <c r="F163" s="114">
        <v>14139</v>
      </c>
      <c r="G163" s="195">
        <v>52.974043425984867</v>
      </c>
    </row>
    <row r="164" spans="1:7" ht="24" customHeight="1" x14ac:dyDescent="0.3">
      <c r="A164" s="464" t="s">
        <v>364</v>
      </c>
      <c r="B164" s="115">
        <v>3216</v>
      </c>
      <c r="C164" s="115">
        <v>1207</v>
      </c>
      <c r="D164" s="210">
        <v>0</v>
      </c>
      <c r="E164" s="128">
        <v>4423</v>
      </c>
      <c r="F164" s="115">
        <v>83582</v>
      </c>
      <c r="G164" s="196">
        <v>52.918092412241876</v>
      </c>
    </row>
    <row r="165" spans="1:7" ht="24" customHeight="1" x14ac:dyDescent="0.3">
      <c r="A165" s="464" t="s">
        <v>365</v>
      </c>
      <c r="B165" s="114">
        <v>115</v>
      </c>
      <c r="C165" s="114">
        <v>68</v>
      </c>
      <c r="D165" s="209">
        <v>0</v>
      </c>
      <c r="E165" s="127">
        <v>183</v>
      </c>
      <c r="F165" s="114">
        <v>4579</v>
      </c>
      <c r="G165" s="195">
        <v>39.965057872898015</v>
      </c>
    </row>
    <row r="166" spans="1:7" ht="24" customHeight="1" x14ac:dyDescent="0.3">
      <c r="A166" s="464" t="s">
        <v>366</v>
      </c>
      <c r="B166" s="115">
        <v>23</v>
      </c>
      <c r="C166" s="115">
        <v>11</v>
      </c>
      <c r="D166" s="210">
        <v>0</v>
      </c>
      <c r="E166" s="128">
        <v>34</v>
      </c>
      <c r="F166" s="115">
        <v>623</v>
      </c>
      <c r="G166" s="196">
        <v>54.574638844301766</v>
      </c>
    </row>
    <row r="167" spans="1:7" ht="24" customHeight="1" x14ac:dyDescent="0.3">
      <c r="A167" s="464" t="s">
        <v>367</v>
      </c>
      <c r="B167" s="114">
        <v>198</v>
      </c>
      <c r="C167" s="114">
        <v>121</v>
      </c>
      <c r="D167" s="209">
        <v>0</v>
      </c>
      <c r="E167" s="127">
        <v>319</v>
      </c>
      <c r="F167" s="114">
        <v>5050</v>
      </c>
      <c r="G167" s="195">
        <v>63.168316831683171</v>
      </c>
    </row>
    <row r="168" spans="1:7" ht="24" customHeight="1" x14ac:dyDescent="0.3">
      <c r="A168" s="464" t="s">
        <v>368</v>
      </c>
      <c r="B168" s="115">
        <v>122</v>
      </c>
      <c r="C168" s="115">
        <v>57</v>
      </c>
      <c r="D168" s="210">
        <v>0</v>
      </c>
      <c r="E168" s="128">
        <v>179</v>
      </c>
      <c r="F168" s="115">
        <v>3228</v>
      </c>
      <c r="G168" s="196">
        <v>55.452292441140031</v>
      </c>
    </row>
    <row r="169" spans="1:7" ht="24" customHeight="1" x14ac:dyDescent="0.3">
      <c r="A169" s="464" t="s">
        <v>369</v>
      </c>
      <c r="B169" s="114">
        <v>19</v>
      </c>
      <c r="C169" s="114">
        <v>11</v>
      </c>
      <c r="D169" s="209">
        <v>0</v>
      </c>
      <c r="E169" s="127">
        <v>30</v>
      </c>
      <c r="F169" s="114">
        <v>555</v>
      </c>
      <c r="G169" s="195">
        <v>54.054054054054056</v>
      </c>
    </row>
    <row r="170" spans="1:7" ht="24" customHeight="1" x14ac:dyDescent="0.3">
      <c r="A170" s="464" t="s">
        <v>370</v>
      </c>
      <c r="B170" s="115">
        <v>447</v>
      </c>
      <c r="C170" s="115">
        <v>168</v>
      </c>
      <c r="D170" s="210">
        <v>0</v>
      </c>
      <c r="E170" s="128">
        <v>615</v>
      </c>
      <c r="F170" s="115">
        <v>14008</v>
      </c>
      <c r="G170" s="196">
        <v>43.903483723586525</v>
      </c>
    </row>
    <row r="171" spans="1:7" ht="24" customHeight="1" x14ac:dyDescent="0.3">
      <c r="A171" s="464" t="s">
        <v>371</v>
      </c>
      <c r="B171" s="114">
        <v>78</v>
      </c>
      <c r="C171" s="114">
        <v>40</v>
      </c>
      <c r="D171" s="209">
        <v>0</v>
      </c>
      <c r="E171" s="127">
        <v>118</v>
      </c>
      <c r="F171" s="114">
        <v>2160</v>
      </c>
      <c r="G171" s="195">
        <v>54.629629629629633</v>
      </c>
    </row>
    <row r="172" spans="1:7" ht="24" customHeight="1" x14ac:dyDescent="0.3">
      <c r="A172" s="464" t="s">
        <v>372</v>
      </c>
      <c r="B172" s="115">
        <v>67</v>
      </c>
      <c r="C172" s="115">
        <v>35</v>
      </c>
      <c r="D172" s="210">
        <v>0</v>
      </c>
      <c r="E172" s="128">
        <v>102</v>
      </c>
      <c r="F172" s="115">
        <v>2577</v>
      </c>
      <c r="G172" s="196">
        <v>39.580908032596042</v>
      </c>
    </row>
    <row r="173" spans="1:7" ht="24" customHeight="1" x14ac:dyDescent="0.3">
      <c r="A173" s="464" t="s">
        <v>373</v>
      </c>
      <c r="B173" s="114">
        <v>180</v>
      </c>
      <c r="C173" s="114">
        <v>88</v>
      </c>
      <c r="D173" s="209">
        <v>0</v>
      </c>
      <c r="E173" s="127">
        <v>268</v>
      </c>
      <c r="F173" s="114">
        <v>7424</v>
      </c>
      <c r="G173" s="195">
        <v>36.099137931034484</v>
      </c>
    </row>
    <row r="174" spans="1:7" ht="24" customHeight="1" x14ac:dyDescent="0.3">
      <c r="A174" s="464" t="s">
        <v>374</v>
      </c>
      <c r="B174" s="115">
        <v>359</v>
      </c>
      <c r="C174" s="115">
        <v>162</v>
      </c>
      <c r="D174" s="210">
        <v>0</v>
      </c>
      <c r="E174" s="128">
        <v>521</v>
      </c>
      <c r="F174" s="115">
        <v>3487</v>
      </c>
      <c r="G174" s="196">
        <v>149.41210209349009</v>
      </c>
    </row>
    <row r="175" spans="1:7" ht="24" customHeight="1" x14ac:dyDescent="0.3">
      <c r="A175" s="464" t="s">
        <v>375</v>
      </c>
      <c r="B175" s="114">
        <v>378</v>
      </c>
      <c r="C175" s="114">
        <v>150</v>
      </c>
      <c r="D175" s="209">
        <v>0</v>
      </c>
      <c r="E175" s="127">
        <v>528</v>
      </c>
      <c r="F175" s="114">
        <v>17967</v>
      </c>
      <c r="G175" s="195">
        <v>29.387209884788778</v>
      </c>
    </row>
    <row r="176" spans="1:7" ht="24" customHeight="1" x14ac:dyDescent="0.3">
      <c r="A176" s="464" t="s">
        <v>376</v>
      </c>
      <c r="B176" s="115">
        <v>30</v>
      </c>
      <c r="C176" s="115">
        <v>32</v>
      </c>
      <c r="D176" s="210">
        <v>0</v>
      </c>
      <c r="E176" s="128">
        <v>62</v>
      </c>
      <c r="F176" s="115">
        <v>820</v>
      </c>
      <c r="G176" s="196">
        <v>75.609756097560975</v>
      </c>
    </row>
    <row r="177" spans="1:10" ht="24" customHeight="1" x14ac:dyDescent="0.3">
      <c r="A177" s="464" t="s">
        <v>377</v>
      </c>
      <c r="B177" s="114">
        <v>102</v>
      </c>
      <c r="C177" s="114">
        <v>54</v>
      </c>
      <c r="D177" s="209">
        <v>0</v>
      </c>
      <c r="E177" s="127">
        <v>156</v>
      </c>
      <c r="F177" s="114">
        <v>2855</v>
      </c>
      <c r="G177" s="195">
        <v>54.640980735551665</v>
      </c>
    </row>
    <row r="178" spans="1:10" ht="24" customHeight="1" x14ac:dyDescent="0.3">
      <c r="A178" s="464" t="s">
        <v>378</v>
      </c>
      <c r="B178" s="115">
        <v>55</v>
      </c>
      <c r="C178" s="115">
        <v>26</v>
      </c>
      <c r="D178" s="210">
        <v>0</v>
      </c>
      <c r="E178" s="128">
        <v>81</v>
      </c>
      <c r="F178" s="115">
        <v>1620</v>
      </c>
      <c r="G178" s="196">
        <v>50</v>
      </c>
    </row>
    <row r="179" spans="1:10" ht="24" customHeight="1" x14ac:dyDescent="0.3">
      <c r="A179" s="464" t="s">
        <v>379</v>
      </c>
      <c r="B179" s="114">
        <v>605</v>
      </c>
      <c r="C179" s="114">
        <v>424</v>
      </c>
      <c r="D179" s="209">
        <v>0</v>
      </c>
      <c r="E179" s="127">
        <v>1029</v>
      </c>
      <c r="F179" s="114">
        <v>23714</v>
      </c>
      <c r="G179" s="195">
        <v>43.392089061313989</v>
      </c>
    </row>
    <row r="180" spans="1:10" ht="24" customHeight="1" x14ac:dyDescent="0.3">
      <c r="A180" s="464" t="s">
        <v>380</v>
      </c>
      <c r="B180" s="115">
        <v>498</v>
      </c>
      <c r="C180" s="115">
        <v>237</v>
      </c>
      <c r="D180" s="210">
        <v>0</v>
      </c>
      <c r="E180" s="128">
        <v>735</v>
      </c>
      <c r="F180" s="115">
        <v>17994</v>
      </c>
      <c r="G180" s="196">
        <v>40.846948982994334</v>
      </c>
    </row>
    <row r="181" spans="1:10" ht="24" customHeight="1" x14ac:dyDescent="0.3">
      <c r="A181" s="464" t="s">
        <v>381</v>
      </c>
      <c r="B181" s="114">
        <v>74</v>
      </c>
      <c r="C181" s="114">
        <v>31</v>
      </c>
      <c r="D181" s="209">
        <v>0</v>
      </c>
      <c r="E181" s="127">
        <v>105</v>
      </c>
      <c r="F181" s="114">
        <v>1718</v>
      </c>
      <c r="G181" s="195">
        <v>61.117578579743892</v>
      </c>
    </row>
    <row r="182" spans="1:10" ht="24" customHeight="1" x14ac:dyDescent="0.3">
      <c r="A182" s="464" t="s">
        <v>382</v>
      </c>
      <c r="B182" s="115">
        <v>76</v>
      </c>
      <c r="C182" s="115">
        <v>44</v>
      </c>
      <c r="D182" s="210">
        <v>0</v>
      </c>
      <c r="E182" s="128">
        <v>120</v>
      </c>
      <c r="F182" s="115">
        <v>2274</v>
      </c>
      <c r="G182" s="196">
        <v>52.770448548812666</v>
      </c>
    </row>
    <row r="183" spans="1:10" ht="24" customHeight="1" x14ac:dyDescent="0.3">
      <c r="A183" s="464" t="s">
        <v>383</v>
      </c>
      <c r="B183" s="114">
        <v>302</v>
      </c>
      <c r="C183" s="114">
        <v>207</v>
      </c>
      <c r="D183" s="209">
        <v>0</v>
      </c>
      <c r="E183" s="127">
        <v>509</v>
      </c>
      <c r="F183" s="114">
        <v>7887</v>
      </c>
      <c r="G183" s="195">
        <v>64.536579180930644</v>
      </c>
    </row>
    <row r="184" spans="1:10" ht="24" customHeight="1" x14ac:dyDescent="0.3">
      <c r="A184" s="464" t="s">
        <v>384</v>
      </c>
      <c r="B184" s="115">
        <v>641</v>
      </c>
      <c r="C184" s="115">
        <v>762</v>
      </c>
      <c r="D184" s="210">
        <v>0</v>
      </c>
      <c r="E184" s="128">
        <v>1403</v>
      </c>
      <c r="F184" s="115">
        <v>29294</v>
      </c>
      <c r="G184" s="196">
        <v>47.8937666416331</v>
      </c>
    </row>
    <row r="185" spans="1:10" ht="24" customHeight="1" x14ac:dyDescent="0.3">
      <c r="A185" s="464" t="s">
        <v>385</v>
      </c>
      <c r="B185" s="114">
        <v>10</v>
      </c>
      <c r="C185" s="114">
        <v>8</v>
      </c>
      <c r="D185" s="209">
        <v>0</v>
      </c>
      <c r="E185" s="127">
        <v>18</v>
      </c>
      <c r="F185" s="114">
        <v>327</v>
      </c>
      <c r="G185" s="195">
        <v>55.045871559633028</v>
      </c>
    </row>
    <row r="186" spans="1:10" ht="24" customHeight="1" x14ac:dyDescent="0.3">
      <c r="A186" s="464" t="s">
        <v>386</v>
      </c>
      <c r="B186" s="115">
        <v>80</v>
      </c>
      <c r="C186" s="115">
        <v>54</v>
      </c>
      <c r="D186" s="210">
        <v>0</v>
      </c>
      <c r="E186" s="128">
        <v>134</v>
      </c>
      <c r="F186" s="115">
        <v>1870</v>
      </c>
      <c r="G186" s="196">
        <v>71.657754010695186</v>
      </c>
    </row>
    <row r="187" spans="1:10" ht="24" customHeight="1" thickBot="1" x14ac:dyDescent="0.35">
      <c r="A187" s="464" t="s">
        <v>103</v>
      </c>
      <c r="B187" s="114">
        <v>6</v>
      </c>
      <c r="C187" s="114">
        <v>3</v>
      </c>
      <c r="D187" s="209">
        <v>1</v>
      </c>
      <c r="E187" s="127">
        <v>10</v>
      </c>
      <c r="F187" s="114"/>
      <c r="G187" s="195"/>
    </row>
    <row r="188" spans="1:10" ht="24" customHeight="1" thickBot="1" x14ac:dyDescent="0.35">
      <c r="A188" s="457" t="s">
        <v>125</v>
      </c>
      <c r="B188" s="197">
        <v>241065</v>
      </c>
      <c r="C188" s="198">
        <v>192013</v>
      </c>
      <c r="D188" s="198">
        <v>155</v>
      </c>
      <c r="E188" s="198">
        <v>433233</v>
      </c>
      <c r="F188" s="198">
        <v>7009268</v>
      </c>
      <c r="G188" s="199">
        <v>61.808593992981862</v>
      </c>
    </row>
    <row r="189" spans="1:10" x14ac:dyDescent="0.25">
      <c r="A189" s="43"/>
      <c r="B189" s="43"/>
      <c r="C189" s="43"/>
      <c r="D189" s="43"/>
      <c r="E189" s="43"/>
      <c r="G189" s="44"/>
    </row>
    <row r="190" spans="1:10" ht="12" customHeight="1" x14ac:dyDescent="0.3">
      <c r="A190" s="556" t="s">
        <v>205</v>
      </c>
      <c r="B190" s="556"/>
      <c r="C190" s="556"/>
      <c r="D190" s="556"/>
      <c r="E190" s="556"/>
      <c r="F190" s="556"/>
      <c r="G190" s="556"/>
      <c r="H190" s="50"/>
      <c r="I190" s="50"/>
      <c r="J190" s="50"/>
    </row>
    <row r="191" spans="1:10" ht="12" customHeight="1" x14ac:dyDescent="0.3">
      <c r="A191" s="556" t="s">
        <v>140</v>
      </c>
      <c r="B191" s="556"/>
      <c r="C191" s="556"/>
      <c r="D191" s="556"/>
      <c r="E191" s="556"/>
      <c r="F191" s="556"/>
      <c r="G191" s="556"/>
      <c r="H191" s="556"/>
      <c r="I191" s="556"/>
    </row>
    <row r="192" spans="1:10" ht="17.5" customHeight="1" x14ac:dyDescent="0.3">
      <c r="J192" s="159"/>
    </row>
    <row r="193" spans="1:7" s="41" customFormat="1" x14ac:dyDescent="0.25">
      <c r="A193" s="45"/>
      <c r="B193" s="46"/>
      <c r="C193" s="46"/>
      <c r="D193" s="46"/>
      <c r="E193" s="46"/>
      <c r="F193" s="46"/>
    </row>
    <row r="194" spans="1:7" x14ac:dyDescent="0.25">
      <c r="G194" s="47"/>
    </row>
  </sheetData>
  <mergeCells count="5">
    <mergeCell ref="B2:D2"/>
    <mergeCell ref="A4:G4"/>
    <mergeCell ref="A5:G5"/>
    <mergeCell ref="A191:I191"/>
    <mergeCell ref="A190:G190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theme="9" tint="0.79998168889431442"/>
    <pageSetUpPr fitToPage="1"/>
  </sheetPr>
  <dimension ref="A1:P401"/>
  <sheetViews>
    <sheetView zoomScaleNormal="100" workbookViewId="0">
      <selection activeCell="F183" sqref="F183"/>
    </sheetView>
  </sheetViews>
  <sheetFormatPr baseColWidth="10" defaultColWidth="11.453125" defaultRowHeight="13" x14ac:dyDescent="0.25"/>
  <cols>
    <col min="1" max="1" width="24.81640625" style="37" customWidth="1"/>
    <col min="2" max="2" width="11.453125" style="38" customWidth="1"/>
    <col min="3" max="3" width="11.54296875" style="98" bestFit="1" customWidth="1"/>
    <col min="4" max="4" width="8.1796875" style="98" customWidth="1"/>
    <col min="5" max="5" width="11.7265625" style="98" customWidth="1"/>
    <col min="6" max="6" width="8" style="98" customWidth="1"/>
    <col min="7" max="7" width="7.453125" style="98" customWidth="1"/>
    <col min="8" max="8" width="12.26953125" style="38" customWidth="1"/>
    <col min="9" max="9" width="10.81640625" style="22" customWidth="1"/>
    <col min="10" max="10" width="8.54296875" style="39" customWidth="1"/>
    <col min="11" max="11" width="8.453125" style="38" customWidth="1"/>
    <col min="12" max="12" width="8.7265625" style="22" customWidth="1"/>
    <col min="13" max="13" width="9.453125" style="22" customWidth="1"/>
    <col min="14" max="14" width="13.81640625" style="22" customWidth="1"/>
    <col min="15" max="16384" width="11.453125" style="22"/>
  </cols>
  <sheetData>
    <row r="1" spans="1:13" s="97" customFormat="1" ht="18.5" x14ac:dyDescent="0.45">
      <c r="A1" s="91"/>
      <c r="B1" s="98"/>
      <c r="C1" s="98"/>
      <c r="D1" s="98"/>
      <c r="E1" s="98"/>
      <c r="F1" s="98"/>
      <c r="G1" s="98"/>
      <c r="H1" s="98"/>
      <c r="J1" s="39"/>
      <c r="K1" s="98"/>
    </row>
    <row r="2" spans="1:13" ht="22.5" customHeight="1" x14ac:dyDescent="0.25">
      <c r="B2" s="562" t="s">
        <v>64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13" ht="12" customHeight="1" x14ac:dyDescent="0.25">
      <c r="L3" s="355"/>
      <c r="M3" s="40" t="s">
        <v>66</v>
      </c>
    </row>
    <row r="4" spans="1:13" ht="12.75" customHeight="1" x14ac:dyDescent="0.25">
      <c r="B4" s="562" t="s">
        <v>387</v>
      </c>
      <c r="C4" s="562"/>
      <c r="D4" s="562"/>
      <c r="E4" s="562"/>
      <c r="F4" s="562"/>
      <c r="G4" s="562"/>
      <c r="H4" s="562"/>
      <c r="I4" s="562"/>
      <c r="J4" s="562"/>
      <c r="K4" s="562"/>
      <c r="L4" s="562"/>
    </row>
    <row r="5" spans="1:13" ht="13.5" thickBot="1" x14ac:dyDescent="0.3">
      <c r="L5" s="97"/>
    </row>
    <row r="6" spans="1:13" ht="54" customHeight="1" thickBot="1" x14ac:dyDescent="0.3">
      <c r="B6" s="374" t="s">
        <v>105</v>
      </c>
      <c r="C6" s="375" t="s">
        <v>106</v>
      </c>
      <c r="D6" s="376" t="s">
        <v>107</v>
      </c>
      <c r="E6" s="376" t="s">
        <v>108</v>
      </c>
      <c r="F6" s="376" t="s">
        <v>109</v>
      </c>
      <c r="G6" s="376" t="s">
        <v>110</v>
      </c>
      <c r="H6" s="376" t="s">
        <v>111</v>
      </c>
      <c r="I6" s="376" t="s">
        <v>112</v>
      </c>
      <c r="J6" s="376" t="s">
        <v>113</v>
      </c>
      <c r="K6" s="376" t="s">
        <v>114</v>
      </c>
      <c r="L6" s="377" t="s">
        <v>125</v>
      </c>
    </row>
    <row r="7" spans="1:13" ht="21" customHeight="1" x14ac:dyDescent="0.3">
      <c r="A7" s="464" t="s">
        <v>209</v>
      </c>
      <c r="B7" s="367">
        <v>1</v>
      </c>
      <c r="C7" s="368">
        <v>0</v>
      </c>
      <c r="D7" s="368">
        <v>2</v>
      </c>
      <c r="E7" s="368">
        <v>0</v>
      </c>
      <c r="F7" s="368">
        <v>0</v>
      </c>
      <c r="G7" s="368">
        <v>0</v>
      </c>
      <c r="H7" s="367">
        <v>4</v>
      </c>
      <c r="I7" s="368">
        <v>2</v>
      </c>
      <c r="J7" s="368">
        <v>2</v>
      </c>
      <c r="K7" s="367">
        <v>2</v>
      </c>
      <c r="L7" s="369">
        <v>13</v>
      </c>
    </row>
    <row r="8" spans="1:13" ht="21" customHeight="1" x14ac:dyDescent="0.3">
      <c r="A8" s="464" t="s">
        <v>210</v>
      </c>
      <c r="B8" s="360">
        <v>17</v>
      </c>
      <c r="C8" s="361">
        <v>2</v>
      </c>
      <c r="D8" s="361">
        <v>10</v>
      </c>
      <c r="E8" s="361">
        <v>10</v>
      </c>
      <c r="F8" s="361">
        <v>14</v>
      </c>
      <c r="G8" s="361">
        <v>0</v>
      </c>
      <c r="H8" s="360">
        <v>36</v>
      </c>
      <c r="I8" s="360">
        <v>11</v>
      </c>
      <c r="J8" s="361">
        <v>43</v>
      </c>
      <c r="K8" s="360">
        <v>58</v>
      </c>
      <c r="L8" s="370">
        <v>201</v>
      </c>
      <c r="M8" s="111"/>
    </row>
    <row r="9" spans="1:13" ht="21" customHeight="1" x14ac:dyDescent="0.3">
      <c r="A9" s="464" t="s">
        <v>211</v>
      </c>
      <c r="B9" s="360">
        <v>1</v>
      </c>
      <c r="C9" s="361">
        <v>0</v>
      </c>
      <c r="D9" s="361">
        <v>0</v>
      </c>
      <c r="E9" s="361">
        <v>0</v>
      </c>
      <c r="F9" s="361">
        <v>0</v>
      </c>
      <c r="G9" s="361">
        <v>0</v>
      </c>
      <c r="H9" s="360">
        <v>0</v>
      </c>
      <c r="I9" s="361">
        <v>3</v>
      </c>
      <c r="J9" s="361">
        <v>4</v>
      </c>
      <c r="K9" s="360">
        <v>3</v>
      </c>
      <c r="L9" s="370">
        <v>11</v>
      </c>
      <c r="M9" s="111"/>
    </row>
    <row r="10" spans="1:13" ht="21" customHeight="1" x14ac:dyDescent="0.3">
      <c r="A10" s="464" t="s">
        <v>212</v>
      </c>
      <c r="B10" s="360">
        <v>65</v>
      </c>
      <c r="C10" s="361">
        <v>2</v>
      </c>
      <c r="D10" s="361">
        <v>19</v>
      </c>
      <c r="E10" s="361">
        <v>31</v>
      </c>
      <c r="F10" s="361">
        <v>65</v>
      </c>
      <c r="G10" s="361">
        <v>0</v>
      </c>
      <c r="H10" s="360">
        <v>133</v>
      </c>
      <c r="I10" s="361">
        <v>58</v>
      </c>
      <c r="J10" s="361">
        <v>193</v>
      </c>
      <c r="K10" s="360">
        <v>154</v>
      </c>
      <c r="L10" s="370">
        <v>720</v>
      </c>
      <c r="M10" s="111"/>
    </row>
    <row r="11" spans="1:13" ht="21" customHeight="1" x14ac:dyDescent="0.3">
      <c r="A11" s="464" t="s">
        <v>213</v>
      </c>
      <c r="B11" s="360">
        <v>1006</v>
      </c>
      <c r="C11" s="361">
        <v>61</v>
      </c>
      <c r="D11" s="361">
        <v>498</v>
      </c>
      <c r="E11" s="361">
        <v>575</v>
      </c>
      <c r="F11" s="361">
        <v>705</v>
      </c>
      <c r="G11" s="361">
        <v>2</v>
      </c>
      <c r="H11" s="360">
        <v>2372</v>
      </c>
      <c r="I11" s="361">
        <v>1420</v>
      </c>
      <c r="J11" s="361">
        <v>2696</v>
      </c>
      <c r="K11" s="360">
        <v>3310</v>
      </c>
      <c r="L11" s="370">
        <v>12645</v>
      </c>
      <c r="M11" s="111"/>
    </row>
    <row r="12" spans="1:13" ht="21" customHeight="1" x14ac:dyDescent="0.3">
      <c r="A12" s="464" t="s">
        <v>214</v>
      </c>
      <c r="B12" s="360">
        <v>508</v>
      </c>
      <c r="C12" s="361">
        <v>30</v>
      </c>
      <c r="D12" s="361">
        <v>249</v>
      </c>
      <c r="E12" s="361">
        <v>411</v>
      </c>
      <c r="F12" s="361">
        <v>546</v>
      </c>
      <c r="G12" s="361">
        <v>2</v>
      </c>
      <c r="H12" s="360">
        <v>1191</v>
      </c>
      <c r="I12" s="361">
        <v>708</v>
      </c>
      <c r="J12" s="361">
        <v>1701</v>
      </c>
      <c r="K12" s="360">
        <v>1169</v>
      </c>
      <c r="L12" s="370">
        <v>6515</v>
      </c>
      <c r="M12" s="111"/>
    </row>
    <row r="13" spans="1:13" ht="21" customHeight="1" x14ac:dyDescent="0.3">
      <c r="A13" s="464" t="s">
        <v>215</v>
      </c>
      <c r="B13" s="360">
        <v>980</v>
      </c>
      <c r="C13" s="361">
        <v>65</v>
      </c>
      <c r="D13" s="361">
        <v>376</v>
      </c>
      <c r="E13" s="361">
        <v>575</v>
      </c>
      <c r="F13" s="361">
        <v>850</v>
      </c>
      <c r="G13" s="361">
        <v>1</v>
      </c>
      <c r="H13" s="360">
        <v>1850</v>
      </c>
      <c r="I13" s="361">
        <v>1260</v>
      </c>
      <c r="J13" s="361">
        <v>2581</v>
      </c>
      <c r="K13" s="360">
        <v>2307</v>
      </c>
      <c r="L13" s="370">
        <v>10845</v>
      </c>
      <c r="M13" s="111"/>
    </row>
    <row r="14" spans="1:13" ht="21" customHeight="1" x14ac:dyDescent="0.3">
      <c r="A14" s="464" t="s">
        <v>216</v>
      </c>
      <c r="B14" s="360">
        <v>25</v>
      </c>
      <c r="C14" s="361">
        <v>0</v>
      </c>
      <c r="D14" s="361">
        <v>13</v>
      </c>
      <c r="E14" s="361">
        <v>20</v>
      </c>
      <c r="F14" s="361">
        <v>23</v>
      </c>
      <c r="G14" s="361">
        <v>0</v>
      </c>
      <c r="H14" s="360">
        <v>61</v>
      </c>
      <c r="I14" s="361">
        <v>18</v>
      </c>
      <c r="J14" s="361">
        <v>46</v>
      </c>
      <c r="K14" s="360">
        <v>64</v>
      </c>
      <c r="L14" s="370">
        <v>270</v>
      </c>
      <c r="M14" s="111"/>
    </row>
    <row r="15" spans="1:13" ht="21" customHeight="1" x14ac:dyDescent="0.3">
      <c r="A15" s="464" t="s">
        <v>217</v>
      </c>
      <c r="B15" s="360">
        <v>109</v>
      </c>
      <c r="C15" s="361">
        <v>3</v>
      </c>
      <c r="D15" s="361">
        <v>49</v>
      </c>
      <c r="E15" s="361">
        <v>71</v>
      </c>
      <c r="F15" s="361">
        <v>120</v>
      </c>
      <c r="G15" s="361">
        <v>0</v>
      </c>
      <c r="H15" s="360">
        <v>230</v>
      </c>
      <c r="I15" s="361">
        <v>117</v>
      </c>
      <c r="J15" s="361">
        <v>294</v>
      </c>
      <c r="K15" s="360">
        <v>230</v>
      </c>
      <c r="L15" s="370">
        <v>1223</v>
      </c>
      <c r="M15" s="111"/>
    </row>
    <row r="16" spans="1:13" ht="21" customHeight="1" x14ac:dyDescent="0.3">
      <c r="A16" s="464" t="s">
        <v>218</v>
      </c>
      <c r="B16" s="360">
        <v>76</v>
      </c>
      <c r="C16" s="361">
        <v>4</v>
      </c>
      <c r="D16" s="361">
        <v>37</v>
      </c>
      <c r="E16" s="361">
        <v>53</v>
      </c>
      <c r="F16" s="361">
        <v>53</v>
      </c>
      <c r="G16" s="361">
        <v>1</v>
      </c>
      <c r="H16" s="360">
        <v>188</v>
      </c>
      <c r="I16" s="361">
        <v>91</v>
      </c>
      <c r="J16" s="361">
        <v>171</v>
      </c>
      <c r="K16" s="360">
        <v>207</v>
      </c>
      <c r="L16" s="370">
        <v>881</v>
      </c>
      <c r="M16" s="111"/>
    </row>
    <row r="17" spans="1:16" ht="21" customHeight="1" x14ac:dyDescent="0.3">
      <c r="A17" s="464" t="s">
        <v>219</v>
      </c>
      <c r="B17" s="360">
        <v>6</v>
      </c>
      <c r="C17" s="361">
        <v>0</v>
      </c>
      <c r="D17" s="361">
        <v>1</v>
      </c>
      <c r="E17" s="361">
        <v>3</v>
      </c>
      <c r="F17" s="361">
        <v>1</v>
      </c>
      <c r="G17" s="361">
        <v>0</v>
      </c>
      <c r="H17" s="360">
        <v>13</v>
      </c>
      <c r="I17" s="361">
        <v>4</v>
      </c>
      <c r="J17" s="361">
        <v>11</v>
      </c>
      <c r="K17" s="360">
        <v>15</v>
      </c>
      <c r="L17" s="370">
        <v>54</v>
      </c>
      <c r="M17" s="111"/>
    </row>
    <row r="18" spans="1:16" s="39" customFormat="1" ht="21" customHeight="1" x14ac:dyDescent="0.3">
      <c r="A18" s="464" t="s">
        <v>220</v>
      </c>
      <c r="B18" s="360">
        <v>3</v>
      </c>
      <c r="C18" s="361">
        <v>0</v>
      </c>
      <c r="D18" s="361">
        <v>4</v>
      </c>
      <c r="E18" s="361">
        <v>1</v>
      </c>
      <c r="F18" s="361">
        <v>11</v>
      </c>
      <c r="G18" s="361">
        <v>0</v>
      </c>
      <c r="H18" s="360">
        <v>7</v>
      </c>
      <c r="I18" s="361">
        <v>5</v>
      </c>
      <c r="J18" s="361">
        <v>11</v>
      </c>
      <c r="K18" s="360">
        <v>15</v>
      </c>
      <c r="L18" s="370">
        <v>57</v>
      </c>
      <c r="M18" s="111"/>
      <c r="N18" s="22"/>
      <c r="O18" s="22"/>
      <c r="P18" s="22"/>
    </row>
    <row r="19" spans="1:16" s="39" customFormat="1" ht="21" customHeight="1" x14ac:dyDescent="0.3">
      <c r="A19" s="464" t="s">
        <v>221</v>
      </c>
      <c r="B19" s="360">
        <v>328</v>
      </c>
      <c r="C19" s="361">
        <v>13</v>
      </c>
      <c r="D19" s="361">
        <v>147</v>
      </c>
      <c r="E19" s="361">
        <v>200</v>
      </c>
      <c r="F19" s="361">
        <v>444</v>
      </c>
      <c r="G19" s="361">
        <v>0</v>
      </c>
      <c r="H19" s="360">
        <v>677</v>
      </c>
      <c r="I19" s="361">
        <v>371</v>
      </c>
      <c r="J19" s="361">
        <v>979</v>
      </c>
      <c r="K19" s="360">
        <v>1040</v>
      </c>
      <c r="L19" s="370">
        <v>4199</v>
      </c>
      <c r="M19" s="111"/>
      <c r="N19" s="22"/>
      <c r="O19" s="22"/>
      <c r="P19" s="22"/>
    </row>
    <row r="20" spans="1:16" s="39" customFormat="1" ht="21" customHeight="1" x14ac:dyDescent="0.3">
      <c r="A20" s="464" t="s">
        <v>222</v>
      </c>
      <c r="B20" s="360">
        <v>262</v>
      </c>
      <c r="C20" s="361">
        <v>16</v>
      </c>
      <c r="D20" s="361">
        <v>119</v>
      </c>
      <c r="E20" s="361">
        <v>152</v>
      </c>
      <c r="F20" s="361">
        <v>266</v>
      </c>
      <c r="G20" s="361">
        <v>0</v>
      </c>
      <c r="H20" s="360">
        <v>483</v>
      </c>
      <c r="I20" s="361">
        <v>283</v>
      </c>
      <c r="J20" s="361">
        <v>628</v>
      </c>
      <c r="K20" s="360">
        <v>878</v>
      </c>
      <c r="L20" s="370">
        <v>3087</v>
      </c>
      <c r="M20" s="111"/>
      <c r="N20" s="22"/>
      <c r="O20" s="22"/>
      <c r="P20" s="22"/>
    </row>
    <row r="21" spans="1:16" s="39" customFormat="1" ht="21" customHeight="1" x14ac:dyDescent="0.3">
      <c r="A21" s="464" t="s">
        <v>223</v>
      </c>
      <c r="B21" s="360">
        <v>101</v>
      </c>
      <c r="C21" s="361">
        <v>3</v>
      </c>
      <c r="D21" s="361">
        <v>39</v>
      </c>
      <c r="E21" s="361">
        <v>88</v>
      </c>
      <c r="F21" s="361">
        <v>206</v>
      </c>
      <c r="G21" s="361">
        <v>0</v>
      </c>
      <c r="H21" s="360">
        <v>231</v>
      </c>
      <c r="I21" s="361">
        <v>109</v>
      </c>
      <c r="J21" s="361">
        <v>271</v>
      </c>
      <c r="K21" s="360">
        <v>290</v>
      </c>
      <c r="L21" s="370">
        <v>1338</v>
      </c>
      <c r="M21" s="111"/>
      <c r="N21" s="22"/>
      <c r="O21" s="22"/>
      <c r="P21" s="22"/>
    </row>
    <row r="22" spans="1:16" s="39" customFormat="1" ht="21" customHeight="1" x14ac:dyDescent="0.3">
      <c r="A22" s="464" t="s">
        <v>224</v>
      </c>
      <c r="B22" s="360">
        <v>0</v>
      </c>
      <c r="C22" s="361">
        <v>0</v>
      </c>
      <c r="D22" s="361">
        <v>0</v>
      </c>
      <c r="E22" s="361">
        <v>0</v>
      </c>
      <c r="F22" s="361">
        <v>0</v>
      </c>
      <c r="G22" s="361">
        <v>0</v>
      </c>
      <c r="H22" s="360">
        <v>2</v>
      </c>
      <c r="I22" s="361">
        <v>1</v>
      </c>
      <c r="J22" s="361">
        <v>1</v>
      </c>
      <c r="K22" s="360">
        <v>2</v>
      </c>
      <c r="L22" s="370">
        <v>6</v>
      </c>
      <c r="M22" s="111"/>
      <c r="N22" s="22"/>
      <c r="O22" s="22"/>
      <c r="P22" s="22"/>
    </row>
    <row r="23" spans="1:16" s="39" customFormat="1" ht="21" customHeight="1" x14ac:dyDescent="0.3">
      <c r="A23" s="464" t="s">
        <v>225</v>
      </c>
      <c r="B23" s="360">
        <v>12</v>
      </c>
      <c r="C23" s="361">
        <v>0</v>
      </c>
      <c r="D23" s="361">
        <v>5</v>
      </c>
      <c r="E23" s="361">
        <v>6</v>
      </c>
      <c r="F23" s="361">
        <v>2</v>
      </c>
      <c r="G23" s="361">
        <v>0</v>
      </c>
      <c r="H23" s="360">
        <v>15</v>
      </c>
      <c r="I23" s="361">
        <v>7</v>
      </c>
      <c r="J23" s="361">
        <v>12</v>
      </c>
      <c r="K23" s="360">
        <v>29</v>
      </c>
      <c r="L23" s="370">
        <v>88</v>
      </c>
      <c r="M23" s="111"/>
      <c r="N23" s="22"/>
      <c r="O23" s="22"/>
      <c r="P23" s="22"/>
    </row>
    <row r="24" spans="1:16" s="39" customFormat="1" ht="21" customHeight="1" x14ac:dyDescent="0.3">
      <c r="A24" s="464" t="s">
        <v>226</v>
      </c>
      <c r="B24" s="360">
        <v>35</v>
      </c>
      <c r="C24" s="361">
        <v>3</v>
      </c>
      <c r="D24" s="361">
        <v>11</v>
      </c>
      <c r="E24" s="361">
        <v>29</v>
      </c>
      <c r="F24" s="361">
        <v>15</v>
      </c>
      <c r="G24" s="361">
        <v>0</v>
      </c>
      <c r="H24" s="360">
        <v>69</v>
      </c>
      <c r="I24" s="361">
        <v>38</v>
      </c>
      <c r="J24" s="361">
        <v>69</v>
      </c>
      <c r="K24" s="360">
        <v>64</v>
      </c>
      <c r="L24" s="370">
        <v>333</v>
      </c>
      <c r="M24" s="111"/>
      <c r="N24" s="22"/>
      <c r="O24" s="22"/>
      <c r="P24" s="22"/>
    </row>
    <row r="25" spans="1:16" s="39" customFormat="1" ht="21" customHeight="1" x14ac:dyDescent="0.3">
      <c r="A25" s="464" t="s">
        <v>227</v>
      </c>
      <c r="B25" s="360">
        <v>9</v>
      </c>
      <c r="C25" s="361">
        <v>0</v>
      </c>
      <c r="D25" s="361">
        <v>6</v>
      </c>
      <c r="E25" s="361">
        <v>5</v>
      </c>
      <c r="F25" s="361">
        <v>3</v>
      </c>
      <c r="G25" s="361">
        <v>0</v>
      </c>
      <c r="H25" s="360">
        <v>25</v>
      </c>
      <c r="I25" s="361">
        <v>8</v>
      </c>
      <c r="J25" s="361">
        <v>22</v>
      </c>
      <c r="K25" s="360">
        <v>36</v>
      </c>
      <c r="L25" s="370">
        <v>114</v>
      </c>
      <c r="M25" s="111"/>
      <c r="N25" s="22"/>
      <c r="O25" s="22"/>
      <c r="P25" s="22"/>
    </row>
    <row r="26" spans="1:16" s="39" customFormat="1" ht="21" customHeight="1" x14ac:dyDescent="0.3">
      <c r="A26" s="464" t="s">
        <v>228</v>
      </c>
      <c r="B26" s="360">
        <v>1</v>
      </c>
      <c r="C26" s="361">
        <v>0</v>
      </c>
      <c r="D26" s="361">
        <v>0</v>
      </c>
      <c r="E26" s="361">
        <v>0</v>
      </c>
      <c r="F26" s="361">
        <v>1</v>
      </c>
      <c r="G26" s="361">
        <v>0</v>
      </c>
      <c r="H26" s="360">
        <v>0</v>
      </c>
      <c r="I26" s="361">
        <v>2</v>
      </c>
      <c r="J26" s="361">
        <v>7</v>
      </c>
      <c r="K26" s="360">
        <v>10</v>
      </c>
      <c r="L26" s="370">
        <v>21</v>
      </c>
      <c r="M26" s="111"/>
      <c r="N26" s="22"/>
      <c r="O26" s="22"/>
      <c r="P26" s="22"/>
    </row>
    <row r="27" spans="1:16" s="39" customFormat="1" ht="21" customHeight="1" x14ac:dyDescent="0.3">
      <c r="A27" s="464" t="s">
        <v>229</v>
      </c>
      <c r="B27" s="360">
        <v>7</v>
      </c>
      <c r="C27" s="361">
        <v>0</v>
      </c>
      <c r="D27" s="361">
        <v>2</v>
      </c>
      <c r="E27" s="361">
        <v>3</v>
      </c>
      <c r="F27" s="361">
        <v>2</v>
      </c>
      <c r="G27" s="361">
        <v>0</v>
      </c>
      <c r="H27" s="360">
        <v>13</v>
      </c>
      <c r="I27" s="361">
        <v>6</v>
      </c>
      <c r="J27" s="361">
        <v>11</v>
      </c>
      <c r="K27" s="360">
        <v>17</v>
      </c>
      <c r="L27" s="370">
        <v>61</v>
      </c>
      <c r="M27" s="111"/>
    </row>
    <row r="28" spans="1:16" s="39" customFormat="1" ht="21" customHeight="1" x14ac:dyDescent="0.3">
      <c r="A28" s="464" t="s">
        <v>230</v>
      </c>
      <c r="B28" s="360">
        <v>182</v>
      </c>
      <c r="C28" s="361">
        <v>7</v>
      </c>
      <c r="D28" s="361">
        <v>78</v>
      </c>
      <c r="E28" s="361">
        <v>157</v>
      </c>
      <c r="F28" s="361">
        <v>212</v>
      </c>
      <c r="G28" s="361">
        <v>0</v>
      </c>
      <c r="H28" s="360">
        <v>361</v>
      </c>
      <c r="I28" s="361">
        <v>155</v>
      </c>
      <c r="J28" s="361">
        <v>388</v>
      </c>
      <c r="K28" s="360">
        <v>511</v>
      </c>
      <c r="L28" s="370">
        <v>2051</v>
      </c>
      <c r="M28" s="111"/>
      <c r="N28" s="22"/>
      <c r="O28" s="22"/>
      <c r="P28" s="22"/>
    </row>
    <row r="29" spans="1:16" s="39" customFormat="1" ht="21" customHeight="1" x14ac:dyDescent="0.3">
      <c r="A29" s="464" t="s">
        <v>231</v>
      </c>
      <c r="B29" s="360">
        <v>28</v>
      </c>
      <c r="C29" s="361">
        <v>5</v>
      </c>
      <c r="D29" s="361">
        <v>14</v>
      </c>
      <c r="E29" s="361">
        <v>34</v>
      </c>
      <c r="F29" s="361">
        <v>46</v>
      </c>
      <c r="G29" s="361">
        <v>0</v>
      </c>
      <c r="H29" s="360">
        <v>80</v>
      </c>
      <c r="I29" s="360">
        <v>31</v>
      </c>
      <c r="J29" s="361">
        <v>110</v>
      </c>
      <c r="K29" s="360">
        <v>66</v>
      </c>
      <c r="L29" s="370">
        <v>414</v>
      </c>
      <c r="M29" s="111"/>
      <c r="N29" s="22"/>
      <c r="O29" s="22"/>
      <c r="P29" s="22"/>
    </row>
    <row r="30" spans="1:16" s="39" customFormat="1" ht="21" customHeight="1" x14ac:dyDescent="0.3">
      <c r="A30" s="464" t="s">
        <v>232</v>
      </c>
      <c r="B30" s="360">
        <v>0</v>
      </c>
      <c r="C30" s="361">
        <v>0</v>
      </c>
      <c r="D30" s="361">
        <v>0</v>
      </c>
      <c r="E30" s="361">
        <v>0</v>
      </c>
      <c r="F30" s="361">
        <v>0</v>
      </c>
      <c r="G30" s="361">
        <v>0</v>
      </c>
      <c r="H30" s="360">
        <v>5</v>
      </c>
      <c r="I30" s="361">
        <v>0</v>
      </c>
      <c r="J30" s="361">
        <v>1</v>
      </c>
      <c r="K30" s="360">
        <v>2</v>
      </c>
      <c r="L30" s="370">
        <v>8</v>
      </c>
      <c r="M30" s="111"/>
      <c r="N30" s="22"/>
      <c r="O30" s="22"/>
      <c r="P30" s="22"/>
    </row>
    <row r="31" spans="1:16" s="39" customFormat="1" ht="21" customHeight="1" x14ac:dyDescent="0.3">
      <c r="A31" s="464" t="s">
        <v>233</v>
      </c>
      <c r="B31" s="360">
        <v>7</v>
      </c>
      <c r="C31" s="361">
        <v>0</v>
      </c>
      <c r="D31" s="361">
        <v>0</v>
      </c>
      <c r="E31" s="361">
        <v>5</v>
      </c>
      <c r="F31" s="361">
        <v>2</v>
      </c>
      <c r="G31" s="361">
        <v>0</v>
      </c>
      <c r="H31" s="360">
        <v>7</v>
      </c>
      <c r="I31" s="361">
        <v>3</v>
      </c>
      <c r="J31" s="361">
        <v>15</v>
      </c>
      <c r="K31" s="360">
        <v>13</v>
      </c>
      <c r="L31" s="370">
        <v>52</v>
      </c>
      <c r="M31" s="111"/>
      <c r="N31" s="22"/>
      <c r="O31" s="22"/>
      <c r="P31" s="22"/>
    </row>
    <row r="32" spans="1:16" s="39" customFormat="1" ht="21" customHeight="1" x14ac:dyDescent="0.3">
      <c r="A32" s="464" t="s">
        <v>234</v>
      </c>
      <c r="B32" s="360">
        <v>49</v>
      </c>
      <c r="C32" s="361">
        <v>3</v>
      </c>
      <c r="D32" s="361">
        <v>21</v>
      </c>
      <c r="E32" s="361">
        <v>30</v>
      </c>
      <c r="F32" s="361">
        <v>55</v>
      </c>
      <c r="G32" s="361">
        <v>0</v>
      </c>
      <c r="H32" s="360">
        <v>102</v>
      </c>
      <c r="I32" s="361">
        <v>31</v>
      </c>
      <c r="J32" s="361">
        <v>88</v>
      </c>
      <c r="K32" s="360">
        <v>124</v>
      </c>
      <c r="L32" s="370">
        <v>503</v>
      </c>
      <c r="M32" s="111"/>
      <c r="N32" s="22"/>
      <c r="O32" s="22"/>
      <c r="P32" s="22"/>
    </row>
    <row r="33" spans="1:16" s="39" customFormat="1" ht="21" customHeight="1" x14ac:dyDescent="0.3">
      <c r="A33" s="464" t="s">
        <v>235</v>
      </c>
      <c r="B33" s="360">
        <v>9</v>
      </c>
      <c r="C33" s="361">
        <v>0</v>
      </c>
      <c r="D33" s="361">
        <v>6</v>
      </c>
      <c r="E33" s="361">
        <v>4</v>
      </c>
      <c r="F33" s="361">
        <v>8</v>
      </c>
      <c r="G33" s="361">
        <v>0</v>
      </c>
      <c r="H33" s="360">
        <v>21</v>
      </c>
      <c r="I33" s="361">
        <v>16</v>
      </c>
      <c r="J33" s="361">
        <v>15</v>
      </c>
      <c r="K33" s="360">
        <v>29</v>
      </c>
      <c r="L33" s="370">
        <v>108</v>
      </c>
      <c r="M33" s="111"/>
      <c r="N33" s="22"/>
      <c r="O33" s="22"/>
      <c r="P33" s="22"/>
    </row>
    <row r="34" spans="1:16" s="39" customFormat="1" ht="21" customHeight="1" x14ac:dyDescent="0.3">
      <c r="A34" s="464" t="s">
        <v>236</v>
      </c>
      <c r="B34" s="360">
        <v>17</v>
      </c>
      <c r="C34" s="361">
        <v>0</v>
      </c>
      <c r="D34" s="361">
        <v>6</v>
      </c>
      <c r="E34" s="361">
        <v>10</v>
      </c>
      <c r="F34" s="361">
        <v>17</v>
      </c>
      <c r="G34" s="361">
        <v>0</v>
      </c>
      <c r="H34" s="360">
        <v>23</v>
      </c>
      <c r="I34" s="361">
        <v>10</v>
      </c>
      <c r="J34" s="361">
        <v>32</v>
      </c>
      <c r="K34" s="360">
        <v>30</v>
      </c>
      <c r="L34" s="370">
        <v>145</v>
      </c>
      <c r="M34" s="111"/>
      <c r="N34" s="22"/>
      <c r="O34" s="22"/>
      <c r="P34" s="22"/>
    </row>
    <row r="35" spans="1:16" s="39" customFormat="1" ht="21" customHeight="1" x14ac:dyDescent="0.3">
      <c r="A35" s="464" t="s">
        <v>237</v>
      </c>
      <c r="B35" s="360">
        <v>4</v>
      </c>
      <c r="C35" s="361">
        <v>1</v>
      </c>
      <c r="D35" s="361">
        <v>3</v>
      </c>
      <c r="E35" s="361">
        <v>4</v>
      </c>
      <c r="F35" s="361">
        <v>3</v>
      </c>
      <c r="G35" s="361">
        <v>0</v>
      </c>
      <c r="H35" s="360">
        <v>9</v>
      </c>
      <c r="I35" s="361">
        <v>6</v>
      </c>
      <c r="J35" s="361">
        <v>14</v>
      </c>
      <c r="K35" s="360">
        <v>6</v>
      </c>
      <c r="L35" s="370">
        <v>50</v>
      </c>
      <c r="M35" s="111"/>
      <c r="N35" s="22"/>
      <c r="O35" s="22"/>
      <c r="P35" s="22"/>
    </row>
    <row r="36" spans="1:16" s="39" customFormat="1" ht="21" customHeight="1" x14ac:dyDescent="0.3">
      <c r="A36" s="464" t="s">
        <v>238</v>
      </c>
      <c r="B36" s="360">
        <v>28</v>
      </c>
      <c r="C36" s="361">
        <v>0</v>
      </c>
      <c r="D36" s="361">
        <v>12</v>
      </c>
      <c r="E36" s="361">
        <v>13</v>
      </c>
      <c r="F36" s="361">
        <v>13</v>
      </c>
      <c r="G36" s="361">
        <v>0</v>
      </c>
      <c r="H36" s="360">
        <v>44</v>
      </c>
      <c r="I36" s="361">
        <v>11</v>
      </c>
      <c r="J36" s="361">
        <v>34</v>
      </c>
      <c r="K36" s="360">
        <v>33</v>
      </c>
      <c r="L36" s="370">
        <v>188</v>
      </c>
      <c r="M36" s="111"/>
      <c r="N36" s="22"/>
      <c r="O36" s="22"/>
      <c r="P36" s="22"/>
    </row>
    <row r="37" spans="1:16" s="39" customFormat="1" ht="21" customHeight="1" x14ac:dyDescent="0.3">
      <c r="A37" s="464" t="s">
        <v>239</v>
      </c>
      <c r="B37" s="360">
        <v>42</v>
      </c>
      <c r="C37" s="361">
        <v>0</v>
      </c>
      <c r="D37" s="361">
        <v>15</v>
      </c>
      <c r="E37" s="361">
        <v>13</v>
      </c>
      <c r="F37" s="361">
        <v>14</v>
      </c>
      <c r="G37" s="361">
        <v>0</v>
      </c>
      <c r="H37" s="360">
        <v>67</v>
      </c>
      <c r="I37" s="361">
        <v>28</v>
      </c>
      <c r="J37" s="361">
        <v>59</v>
      </c>
      <c r="K37" s="360">
        <v>64</v>
      </c>
      <c r="L37" s="370">
        <v>302</v>
      </c>
      <c r="M37" s="111"/>
      <c r="N37" s="22"/>
      <c r="O37" s="22"/>
      <c r="P37" s="22"/>
    </row>
    <row r="38" spans="1:16" s="39" customFormat="1" ht="21" customHeight="1" x14ac:dyDescent="0.3">
      <c r="A38" s="464" t="s">
        <v>240</v>
      </c>
      <c r="B38" s="360">
        <v>27</v>
      </c>
      <c r="C38" s="361">
        <v>2</v>
      </c>
      <c r="D38" s="361">
        <v>25</v>
      </c>
      <c r="E38" s="361">
        <v>20</v>
      </c>
      <c r="F38" s="361">
        <v>25</v>
      </c>
      <c r="G38" s="361">
        <v>0</v>
      </c>
      <c r="H38" s="360">
        <v>78</v>
      </c>
      <c r="I38" s="361">
        <v>23</v>
      </c>
      <c r="J38" s="361">
        <v>76</v>
      </c>
      <c r="K38" s="360">
        <v>90</v>
      </c>
      <c r="L38" s="370">
        <v>366</v>
      </c>
      <c r="M38" s="111"/>
      <c r="N38" s="22"/>
      <c r="O38" s="22"/>
      <c r="P38" s="22"/>
    </row>
    <row r="39" spans="1:16" s="39" customFormat="1" ht="21" customHeight="1" x14ac:dyDescent="0.3">
      <c r="A39" s="464" t="s">
        <v>241</v>
      </c>
      <c r="B39" s="360">
        <v>34</v>
      </c>
      <c r="C39" s="361">
        <v>1</v>
      </c>
      <c r="D39" s="361">
        <v>7</v>
      </c>
      <c r="E39" s="361">
        <v>17</v>
      </c>
      <c r="F39" s="361">
        <v>27</v>
      </c>
      <c r="G39" s="361">
        <v>0</v>
      </c>
      <c r="H39" s="360">
        <v>47</v>
      </c>
      <c r="I39" s="360">
        <v>31</v>
      </c>
      <c r="J39" s="361">
        <v>56</v>
      </c>
      <c r="K39" s="360">
        <v>91</v>
      </c>
      <c r="L39" s="370">
        <v>311</v>
      </c>
      <c r="M39" s="111"/>
      <c r="N39" s="22"/>
      <c r="O39" s="22"/>
      <c r="P39" s="22"/>
    </row>
    <row r="40" spans="1:16" s="39" customFormat="1" ht="21" customHeight="1" x14ac:dyDescent="0.3">
      <c r="A40" s="464" t="s">
        <v>242</v>
      </c>
      <c r="B40" s="360">
        <v>7</v>
      </c>
      <c r="C40" s="361">
        <v>0</v>
      </c>
      <c r="D40" s="361">
        <v>1</v>
      </c>
      <c r="E40" s="361">
        <v>0</v>
      </c>
      <c r="F40" s="361">
        <v>1</v>
      </c>
      <c r="G40" s="361">
        <v>0</v>
      </c>
      <c r="H40" s="360">
        <v>12</v>
      </c>
      <c r="I40" s="361">
        <v>2</v>
      </c>
      <c r="J40" s="361">
        <v>7</v>
      </c>
      <c r="K40" s="360">
        <v>2</v>
      </c>
      <c r="L40" s="370">
        <v>32</v>
      </c>
      <c r="M40" s="111"/>
      <c r="N40" s="22"/>
      <c r="O40" s="22"/>
      <c r="P40" s="22"/>
    </row>
    <row r="41" spans="1:16" s="39" customFormat="1" ht="21" customHeight="1" x14ac:dyDescent="0.3">
      <c r="A41" s="464" t="s">
        <v>243</v>
      </c>
      <c r="B41" s="360">
        <v>12</v>
      </c>
      <c r="C41" s="361">
        <v>0</v>
      </c>
      <c r="D41" s="361">
        <v>6</v>
      </c>
      <c r="E41" s="361">
        <v>11</v>
      </c>
      <c r="F41" s="361">
        <v>7</v>
      </c>
      <c r="G41" s="361">
        <v>0</v>
      </c>
      <c r="H41" s="360">
        <v>35</v>
      </c>
      <c r="I41" s="361">
        <v>8</v>
      </c>
      <c r="J41" s="361">
        <v>26</v>
      </c>
      <c r="K41" s="360">
        <v>41</v>
      </c>
      <c r="L41" s="370">
        <v>146</v>
      </c>
      <c r="M41" s="111"/>
      <c r="N41" s="22"/>
      <c r="O41" s="22"/>
      <c r="P41" s="22"/>
    </row>
    <row r="42" spans="1:16" s="39" customFormat="1" ht="21" customHeight="1" x14ac:dyDescent="0.3">
      <c r="A42" s="464" t="s">
        <v>244</v>
      </c>
      <c r="B42" s="360">
        <v>23</v>
      </c>
      <c r="C42" s="361">
        <v>0</v>
      </c>
      <c r="D42" s="361">
        <v>9</v>
      </c>
      <c r="E42" s="361">
        <v>19</v>
      </c>
      <c r="F42" s="361">
        <v>38</v>
      </c>
      <c r="G42" s="361">
        <v>0</v>
      </c>
      <c r="H42" s="360">
        <v>46</v>
      </c>
      <c r="I42" s="361">
        <v>21</v>
      </c>
      <c r="J42" s="361">
        <v>45</v>
      </c>
      <c r="K42" s="360">
        <v>64</v>
      </c>
      <c r="L42" s="370">
        <v>265</v>
      </c>
      <c r="M42" s="111"/>
      <c r="N42" s="22"/>
      <c r="O42" s="22"/>
      <c r="P42" s="22"/>
    </row>
    <row r="43" spans="1:16" s="39" customFormat="1" ht="21" customHeight="1" x14ac:dyDescent="0.3">
      <c r="A43" s="464" t="s">
        <v>245</v>
      </c>
      <c r="B43" s="360">
        <v>21</v>
      </c>
      <c r="C43" s="361">
        <v>0</v>
      </c>
      <c r="D43" s="361">
        <v>4</v>
      </c>
      <c r="E43" s="361">
        <v>9</v>
      </c>
      <c r="F43" s="361">
        <v>8</v>
      </c>
      <c r="G43" s="361">
        <v>0</v>
      </c>
      <c r="H43" s="360">
        <v>45</v>
      </c>
      <c r="I43" s="361">
        <v>18</v>
      </c>
      <c r="J43" s="361">
        <v>33</v>
      </c>
      <c r="K43" s="360">
        <v>54</v>
      </c>
      <c r="L43" s="370">
        <v>192</v>
      </c>
      <c r="M43" s="111"/>
      <c r="N43" s="22"/>
      <c r="O43" s="22"/>
      <c r="P43" s="22"/>
    </row>
    <row r="44" spans="1:16" s="39" customFormat="1" ht="21" customHeight="1" x14ac:dyDescent="0.3">
      <c r="A44" s="464" t="s">
        <v>246</v>
      </c>
      <c r="B44" s="360">
        <v>44</v>
      </c>
      <c r="C44" s="361">
        <v>1</v>
      </c>
      <c r="D44" s="361">
        <v>17</v>
      </c>
      <c r="E44" s="361">
        <v>22</v>
      </c>
      <c r="F44" s="361">
        <v>17</v>
      </c>
      <c r="G44" s="361">
        <v>1</v>
      </c>
      <c r="H44" s="360">
        <v>99</v>
      </c>
      <c r="I44" s="360">
        <v>47</v>
      </c>
      <c r="J44" s="361">
        <v>117</v>
      </c>
      <c r="K44" s="360">
        <v>79</v>
      </c>
      <c r="L44" s="370">
        <v>444</v>
      </c>
      <c r="M44" s="111"/>
      <c r="N44" s="22"/>
      <c r="O44" s="22"/>
      <c r="P44" s="22"/>
    </row>
    <row r="45" spans="1:16" s="39" customFormat="1" ht="21" customHeight="1" x14ac:dyDescent="0.3">
      <c r="A45" s="464" t="s">
        <v>247</v>
      </c>
      <c r="B45" s="360">
        <v>0</v>
      </c>
      <c r="C45" s="361">
        <v>1</v>
      </c>
      <c r="D45" s="361">
        <v>0</v>
      </c>
      <c r="E45" s="361">
        <v>0</v>
      </c>
      <c r="F45" s="361">
        <v>0</v>
      </c>
      <c r="G45" s="361">
        <v>0</v>
      </c>
      <c r="H45" s="360">
        <v>6</v>
      </c>
      <c r="I45" s="361">
        <v>0</v>
      </c>
      <c r="J45" s="361">
        <v>7</v>
      </c>
      <c r="K45" s="360">
        <v>2</v>
      </c>
      <c r="L45" s="370">
        <v>16</v>
      </c>
      <c r="M45" s="111"/>
      <c r="N45" s="22"/>
      <c r="O45" s="22"/>
      <c r="P45" s="22"/>
    </row>
    <row r="46" spans="1:16" ht="21" customHeight="1" x14ac:dyDescent="0.3">
      <c r="A46" s="464" t="s">
        <v>248</v>
      </c>
      <c r="B46" s="360">
        <v>149</v>
      </c>
      <c r="C46" s="361">
        <v>4</v>
      </c>
      <c r="D46" s="361">
        <v>70</v>
      </c>
      <c r="E46" s="361">
        <v>90</v>
      </c>
      <c r="F46" s="361">
        <v>122</v>
      </c>
      <c r="G46" s="361">
        <v>0</v>
      </c>
      <c r="H46" s="360">
        <v>368</v>
      </c>
      <c r="I46" s="361">
        <v>156</v>
      </c>
      <c r="J46" s="361">
        <v>567</v>
      </c>
      <c r="K46" s="360">
        <v>579</v>
      </c>
      <c r="L46" s="370">
        <v>2105</v>
      </c>
      <c r="M46" s="111"/>
    </row>
    <row r="47" spans="1:16" ht="21" customHeight="1" x14ac:dyDescent="0.3">
      <c r="A47" s="464" t="s">
        <v>249</v>
      </c>
      <c r="B47" s="360">
        <v>17</v>
      </c>
      <c r="C47" s="361">
        <v>1</v>
      </c>
      <c r="D47" s="361">
        <v>10</v>
      </c>
      <c r="E47" s="361">
        <v>16</v>
      </c>
      <c r="F47" s="361">
        <v>23</v>
      </c>
      <c r="G47" s="361">
        <v>0</v>
      </c>
      <c r="H47" s="360">
        <v>38</v>
      </c>
      <c r="I47" s="361">
        <v>27</v>
      </c>
      <c r="J47" s="361">
        <v>67</v>
      </c>
      <c r="K47" s="360">
        <v>76</v>
      </c>
      <c r="L47" s="370">
        <v>275</v>
      </c>
      <c r="M47" s="111"/>
    </row>
    <row r="48" spans="1:16" ht="21" customHeight="1" x14ac:dyDescent="0.3">
      <c r="A48" s="464" t="s">
        <v>250</v>
      </c>
      <c r="B48" s="360">
        <v>12</v>
      </c>
      <c r="C48" s="361">
        <v>1</v>
      </c>
      <c r="D48" s="361">
        <v>4</v>
      </c>
      <c r="E48" s="361">
        <v>8</v>
      </c>
      <c r="F48" s="361">
        <v>12</v>
      </c>
      <c r="G48" s="361">
        <v>0</v>
      </c>
      <c r="H48" s="360">
        <v>29</v>
      </c>
      <c r="I48" s="361">
        <v>8</v>
      </c>
      <c r="J48" s="361">
        <v>19</v>
      </c>
      <c r="K48" s="360">
        <v>25</v>
      </c>
      <c r="L48" s="370">
        <v>118</v>
      </c>
      <c r="M48" s="111"/>
    </row>
    <row r="49" spans="1:13" ht="21" customHeight="1" x14ac:dyDescent="0.3">
      <c r="A49" s="464" t="s">
        <v>251</v>
      </c>
      <c r="B49" s="360">
        <v>60</v>
      </c>
      <c r="C49" s="361">
        <v>2</v>
      </c>
      <c r="D49" s="361">
        <v>36</v>
      </c>
      <c r="E49" s="361">
        <v>38</v>
      </c>
      <c r="F49" s="361">
        <v>37</v>
      </c>
      <c r="G49" s="361">
        <v>0</v>
      </c>
      <c r="H49" s="360">
        <v>161</v>
      </c>
      <c r="I49" s="361">
        <v>48</v>
      </c>
      <c r="J49" s="361">
        <v>111</v>
      </c>
      <c r="K49" s="360">
        <v>151</v>
      </c>
      <c r="L49" s="370">
        <v>644</v>
      </c>
      <c r="M49" s="111"/>
    </row>
    <row r="50" spans="1:13" ht="21" customHeight="1" x14ac:dyDescent="0.3">
      <c r="A50" s="464" t="s">
        <v>252</v>
      </c>
      <c r="B50" s="360">
        <v>57</v>
      </c>
      <c r="C50" s="361">
        <v>2</v>
      </c>
      <c r="D50" s="361">
        <v>34</v>
      </c>
      <c r="E50" s="361">
        <v>36</v>
      </c>
      <c r="F50" s="361">
        <v>38</v>
      </c>
      <c r="G50" s="361">
        <v>0</v>
      </c>
      <c r="H50" s="360">
        <v>142</v>
      </c>
      <c r="I50" s="361">
        <v>51</v>
      </c>
      <c r="J50" s="361">
        <v>104</v>
      </c>
      <c r="K50" s="360">
        <v>135</v>
      </c>
      <c r="L50" s="370">
        <v>599</v>
      </c>
      <c r="M50" s="111"/>
    </row>
    <row r="51" spans="1:13" ht="21" customHeight="1" x14ac:dyDescent="0.3">
      <c r="A51" s="464" t="s">
        <v>253</v>
      </c>
      <c r="B51" s="360">
        <v>328</v>
      </c>
      <c r="C51" s="361">
        <v>17</v>
      </c>
      <c r="D51" s="361">
        <v>141</v>
      </c>
      <c r="E51" s="361">
        <v>206</v>
      </c>
      <c r="F51" s="361">
        <v>274</v>
      </c>
      <c r="G51" s="361">
        <v>1</v>
      </c>
      <c r="H51" s="360">
        <v>656</v>
      </c>
      <c r="I51" s="361">
        <v>346</v>
      </c>
      <c r="J51" s="361">
        <v>830</v>
      </c>
      <c r="K51" s="360">
        <v>622</v>
      </c>
      <c r="L51" s="370">
        <v>3421</v>
      </c>
      <c r="M51" s="111"/>
    </row>
    <row r="52" spans="1:13" ht="21" customHeight="1" x14ac:dyDescent="0.3">
      <c r="A52" s="464" t="s">
        <v>254</v>
      </c>
      <c r="B52" s="360">
        <v>37</v>
      </c>
      <c r="C52" s="361">
        <v>1</v>
      </c>
      <c r="D52" s="361">
        <v>17</v>
      </c>
      <c r="E52" s="361">
        <v>30</v>
      </c>
      <c r="F52" s="361">
        <v>39</v>
      </c>
      <c r="G52" s="361">
        <v>0</v>
      </c>
      <c r="H52" s="360">
        <v>85</v>
      </c>
      <c r="I52" s="361">
        <v>45</v>
      </c>
      <c r="J52" s="361">
        <v>90</v>
      </c>
      <c r="K52" s="360">
        <v>82</v>
      </c>
      <c r="L52" s="370">
        <v>426</v>
      </c>
      <c r="M52" s="111"/>
    </row>
    <row r="53" spans="1:13" ht="21" customHeight="1" x14ac:dyDescent="0.3">
      <c r="A53" s="464" t="s">
        <v>255</v>
      </c>
      <c r="B53" s="360">
        <v>405</v>
      </c>
      <c r="C53" s="361">
        <v>15</v>
      </c>
      <c r="D53" s="361">
        <v>149</v>
      </c>
      <c r="E53" s="361">
        <v>259</v>
      </c>
      <c r="F53" s="361">
        <v>337</v>
      </c>
      <c r="G53" s="361">
        <v>2</v>
      </c>
      <c r="H53" s="360">
        <v>957</v>
      </c>
      <c r="I53" s="361">
        <v>408</v>
      </c>
      <c r="J53" s="361">
        <v>954</v>
      </c>
      <c r="K53" s="360">
        <v>942</v>
      </c>
      <c r="L53" s="370">
        <v>4428</v>
      </c>
      <c r="M53" s="111"/>
    </row>
    <row r="54" spans="1:13" ht="21" customHeight="1" x14ac:dyDescent="0.3">
      <c r="A54" s="464" t="s">
        <v>256</v>
      </c>
      <c r="B54" s="360">
        <v>4</v>
      </c>
      <c r="C54" s="361">
        <v>0</v>
      </c>
      <c r="D54" s="361">
        <v>0</v>
      </c>
      <c r="E54" s="361">
        <v>2</v>
      </c>
      <c r="F54" s="361">
        <v>4</v>
      </c>
      <c r="G54" s="361">
        <v>0</v>
      </c>
      <c r="H54" s="360">
        <v>9</v>
      </c>
      <c r="I54" s="361">
        <v>3</v>
      </c>
      <c r="J54" s="361">
        <v>7</v>
      </c>
      <c r="K54" s="360">
        <v>11</v>
      </c>
      <c r="L54" s="370">
        <v>40</v>
      </c>
      <c r="M54" s="111"/>
    </row>
    <row r="55" spans="1:13" ht="21" customHeight="1" x14ac:dyDescent="0.3">
      <c r="A55" s="464" t="s">
        <v>257</v>
      </c>
      <c r="B55" s="360">
        <v>448</v>
      </c>
      <c r="C55" s="361">
        <v>22</v>
      </c>
      <c r="D55" s="361">
        <v>169</v>
      </c>
      <c r="E55" s="361">
        <v>275</v>
      </c>
      <c r="F55" s="361">
        <v>325</v>
      </c>
      <c r="G55" s="361">
        <v>1</v>
      </c>
      <c r="H55" s="360">
        <v>842</v>
      </c>
      <c r="I55" s="361">
        <v>613</v>
      </c>
      <c r="J55" s="361">
        <v>983</v>
      </c>
      <c r="K55" s="360">
        <v>1359</v>
      </c>
      <c r="L55" s="370">
        <v>5037</v>
      </c>
      <c r="M55" s="111"/>
    </row>
    <row r="56" spans="1:13" ht="21" customHeight="1" x14ac:dyDescent="0.3">
      <c r="A56" s="464" t="s">
        <v>258</v>
      </c>
      <c r="B56" s="360">
        <v>31</v>
      </c>
      <c r="C56" s="361">
        <v>4</v>
      </c>
      <c r="D56" s="361">
        <v>14</v>
      </c>
      <c r="E56" s="361">
        <v>20</v>
      </c>
      <c r="F56" s="361">
        <v>56</v>
      </c>
      <c r="G56" s="361">
        <v>0</v>
      </c>
      <c r="H56" s="360">
        <v>66</v>
      </c>
      <c r="I56" s="361">
        <v>26</v>
      </c>
      <c r="J56" s="361">
        <v>79</v>
      </c>
      <c r="K56" s="360">
        <v>89</v>
      </c>
      <c r="L56" s="370">
        <v>385</v>
      </c>
      <c r="M56" s="111"/>
    </row>
    <row r="57" spans="1:13" ht="21" customHeight="1" x14ac:dyDescent="0.3">
      <c r="A57" s="464" t="s">
        <v>259</v>
      </c>
      <c r="B57" s="360">
        <v>8</v>
      </c>
      <c r="C57" s="361">
        <v>2</v>
      </c>
      <c r="D57" s="361">
        <v>8</v>
      </c>
      <c r="E57" s="361">
        <v>13</v>
      </c>
      <c r="F57" s="361">
        <v>10</v>
      </c>
      <c r="G57" s="361">
        <v>0</v>
      </c>
      <c r="H57" s="360">
        <v>34</v>
      </c>
      <c r="I57" s="361">
        <v>10</v>
      </c>
      <c r="J57" s="361">
        <v>40</v>
      </c>
      <c r="K57" s="360">
        <v>25</v>
      </c>
      <c r="L57" s="370">
        <v>150</v>
      </c>
      <c r="M57" s="111"/>
    </row>
    <row r="58" spans="1:13" ht="21" customHeight="1" x14ac:dyDescent="0.3">
      <c r="A58" s="464" t="s">
        <v>260</v>
      </c>
      <c r="B58" s="360">
        <v>37</v>
      </c>
      <c r="C58" s="361">
        <v>3</v>
      </c>
      <c r="D58" s="361">
        <v>17</v>
      </c>
      <c r="E58" s="361">
        <v>24</v>
      </c>
      <c r="F58" s="361">
        <v>20</v>
      </c>
      <c r="G58" s="361">
        <v>0</v>
      </c>
      <c r="H58" s="360">
        <v>75</v>
      </c>
      <c r="I58" s="361">
        <v>35</v>
      </c>
      <c r="J58" s="361">
        <v>75</v>
      </c>
      <c r="K58" s="360">
        <v>95</v>
      </c>
      <c r="L58" s="370">
        <v>381</v>
      </c>
      <c r="M58" s="111"/>
    </row>
    <row r="59" spans="1:13" ht="21" customHeight="1" x14ac:dyDescent="0.3">
      <c r="A59" s="464" t="s">
        <v>261</v>
      </c>
      <c r="B59" s="360">
        <v>31</v>
      </c>
      <c r="C59" s="361">
        <v>2</v>
      </c>
      <c r="D59" s="361">
        <v>17</v>
      </c>
      <c r="E59" s="361">
        <v>33</v>
      </c>
      <c r="F59" s="361">
        <v>37</v>
      </c>
      <c r="G59" s="361">
        <v>0</v>
      </c>
      <c r="H59" s="360">
        <v>73</v>
      </c>
      <c r="I59" s="361">
        <v>44</v>
      </c>
      <c r="J59" s="361">
        <v>69</v>
      </c>
      <c r="K59" s="360">
        <v>101</v>
      </c>
      <c r="L59" s="370">
        <v>407</v>
      </c>
      <c r="M59" s="111"/>
    </row>
    <row r="60" spans="1:13" ht="21" customHeight="1" x14ac:dyDescent="0.3">
      <c r="A60" s="464" t="s">
        <v>262</v>
      </c>
      <c r="B60" s="360">
        <v>95</v>
      </c>
      <c r="C60" s="361">
        <v>1</v>
      </c>
      <c r="D60" s="361">
        <v>39</v>
      </c>
      <c r="E60" s="361">
        <v>48</v>
      </c>
      <c r="F60" s="361">
        <v>73</v>
      </c>
      <c r="G60" s="361">
        <v>0</v>
      </c>
      <c r="H60" s="360">
        <v>217</v>
      </c>
      <c r="I60" s="361">
        <v>94</v>
      </c>
      <c r="J60" s="361">
        <v>209</v>
      </c>
      <c r="K60" s="360">
        <v>261</v>
      </c>
      <c r="L60" s="370">
        <v>1037</v>
      </c>
      <c r="M60" s="111"/>
    </row>
    <row r="61" spans="1:13" ht="21" customHeight="1" x14ac:dyDescent="0.3">
      <c r="A61" s="464" t="s">
        <v>263</v>
      </c>
      <c r="B61" s="360">
        <v>18</v>
      </c>
      <c r="C61" s="361">
        <v>0</v>
      </c>
      <c r="D61" s="361">
        <v>12</v>
      </c>
      <c r="E61" s="361">
        <v>6</v>
      </c>
      <c r="F61" s="361">
        <v>7</v>
      </c>
      <c r="G61" s="361">
        <v>0</v>
      </c>
      <c r="H61" s="360">
        <v>26</v>
      </c>
      <c r="I61" s="361">
        <v>12</v>
      </c>
      <c r="J61" s="361">
        <v>59</v>
      </c>
      <c r="K61" s="360">
        <v>73</v>
      </c>
      <c r="L61" s="370">
        <v>213</v>
      </c>
      <c r="M61" s="111"/>
    </row>
    <row r="62" spans="1:13" ht="21" customHeight="1" x14ac:dyDescent="0.3">
      <c r="A62" s="464" t="s">
        <v>264</v>
      </c>
      <c r="B62" s="360">
        <v>7</v>
      </c>
      <c r="C62" s="361">
        <v>0</v>
      </c>
      <c r="D62" s="361">
        <v>5</v>
      </c>
      <c r="E62" s="361">
        <v>9</v>
      </c>
      <c r="F62" s="361">
        <v>7</v>
      </c>
      <c r="G62" s="361">
        <v>0</v>
      </c>
      <c r="H62" s="360">
        <v>18</v>
      </c>
      <c r="I62" s="361">
        <v>11</v>
      </c>
      <c r="J62" s="361">
        <v>19</v>
      </c>
      <c r="K62" s="360">
        <v>18</v>
      </c>
      <c r="L62" s="370">
        <v>94</v>
      </c>
      <c r="M62" s="111"/>
    </row>
    <row r="63" spans="1:13" ht="15" customHeight="1" x14ac:dyDescent="0.3">
      <c r="A63" s="464" t="s">
        <v>265</v>
      </c>
      <c r="B63" s="360">
        <v>19</v>
      </c>
      <c r="C63" s="361">
        <v>1</v>
      </c>
      <c r="D63" s="361">
        <v>5</v>
      </c>
      <c r="E63" s="361">
        <v>9</v>
      </c>
      <c r="F63" s="361">
        <v>11</v>
      </c>
      <c r="G63" s="361">
        <v>0</v>
      </c>
      <c r="H63" s="360">
        <v>20</v>
      </c>
      <c r="I63" s="361">
        <v>13</v>
      </c>
      <c r="J63" s="361">
        <v>20</v>
      </c>
      <c r="K63" s="360">
        <v>35</v>
      </c>
      <c r="L63" s="370">
        <v>133</v>
      </c>
      <c r="M63" s="111"/>
    </row>
    <row r="64" spans="1:13" ht="21" customHeight="1" x14ac:dyDescent="0.3">
      <c r="A64" s="464" t="s">
        <v>266</v>
      </c>
      <c r="B64" s="360">
        <v>1269</v>
      </c>
      <c r="C64" s="361">
        <v>80</v>
      </c>
      <c r="D64" s="361">
        <v>454</v>
      </c>
      <c r="E64" s="361">
        <v>758</v>
      </c>
      <c r="F64" s="361">
        <v>1256</v>
      </c>
      <c r="G64" s="361">
        <v>2</v>
      </c>
      <c r="H64" s="360">
        <v>2513</v>
      </c>
      <c r="I64" s="361">
        <v>1519</v>
      </c>
      <c r="J64" s="361">
        <v>3027</v>
      </c>
      <c r="K64" s="360">
        <v>3307</v>
      </c>
      <c r="L64" s="370">
        <v>14185</v>
      </c>
      <c r="M64" s="111"/>
    </row>
    <row r="65" spans="1:13" ht="18.75" customHeight="1" x14ac:dyDescent="0.3">
      <c r="A65" s="464" t="s">
        <v>267</v>
      </c>
      <c r="B65" s="360">
        <v>34</v>
      </c>
      <c r="C65" s="361">
        <v>1</v>
      </c>
      <c r="D65" s="361">
        <v>14</v>
      </c>
      <c r="E65" s="361">
        <v>24</v>
      </c>
      <c r="F65" s="361">
        <v>42</v>
      </c>
      <c r="G65" s="361">
        <v>0</v>
      </c>
      <c r="H65" s="360">
        <v>82</v>
      </c>
      <c r="I65" s="361">
        <v>35</v>
      </c>
      <c r="J65" s="361">
        <v>117</v>
      </c>
      <c r="K65" s="360">
        <v>76</v>
      </c>
      <c r="L65" s="370">
        <v>425</v>
      </c>
      <c r="M65" s="111"/>
    </row>
    <row r="66" spans="1:13" ht="21" customHeight="1" x14ac:dyDescent="0.3">
      <c r="A66" s="464" t="s">
        <v>268</v>
      </c>
      <c r="B66" s="360">
        <v>21</v>
      </c>
      <c r="C66" s="361">
        <v>0</v>
      </c>
      <c r="D66" s="361">
        <v>6</v>
      </c>
      <c r="E66" s="361">
        <v>20</v>
      </c>
      <c r="F66" s="361">
        <v>12</v>
      </c>
      <c r="G66" s="361">
        <v>0</v>
      </c>
      <c r="H66" s="360">
        <v>50</v>
      </c>
      <c r="I66" s="361">
        <v>15</v>
      </c>
      <c r="J66" s="361">
        <v>31</v>
      </c>
      <c r="K66" s="360">
        <v>46</v>
      </c>
      <c r="L66" s="370">
        <v>201</v>
      </c>
      <c r="M66" s="111"/>
    </row>
    <row r="67" spans="1:13" ht="21" customHeight="1" x14ac:dyDescent="0.3">
      <c r="A67" s="464" t="s">
        <v>269</v>
      </c>
      <c r="B67" s="360">
        <v>222</v>
      </c>
      <c r="C67" s="361">
        <v>7</v>
      </c>
      <c r="D67" s="361">
        <v>78</v>
      </c>
      <c r="E67" s="361">
        <v>141</v>
      </c>
      <c r="F67" s="361">
        <v>166</v>
      </c>
      <c r="G67" s="361">
        <v>1</v>
      </c>
      <c r="H67" s="360">
        <v>431</v>
      </c>
      <c r="I67" s="361">
        <v>169</v>
      </c>
      <c r="J67" s="361">
        <v>439</v>
      </c>
      <c r="K67" s="360">
        <v>547</v>
      </c>
      <c r="L67" s="370">
        <v>2201</v>
      </c>
      <c r="M67" s="111"/>
    </row>
    <row r="68" spans="1:13" ht="21" customHeight="1" x14ac:dyDescent="0.3">
      <c r="A68" s="464" t="s">
        <v>270</v>
      </c>
      <c r="B68" s="360">
        <v>2</v>
      </c>
      <c r="C68" s="361">
        <v>0</v>
      </c>
      <c r="D68" s="361">
        <v>1</v>
      </c>
      <c r="E68" s="361">
        <v>0</v>
      </c>
      <c r="F68" s="361">
        <v>0</v>
      </c>
      <c r="G68" s="361">
        <v>0</v>
      </c>
      <c r="H68" s="360">
        <v>6</v>
      </c>
      <c r="I68" s="361">
        <v>2</v>
      </c>
      <c r="J68" s="361">
        <v>8</v>
      </c>
      <c r="K68" s="360">
        <v>7</v>
      </c>
      <c r="L68" s="370">
        <v>26</v>
      </c>
      <c r="M68" s="111"/>
    </row>
    <row r="69" spans="1:13" ht="19.5" customHeight="1" x14ac:dyDescent="0.3">
      <c r="A69" s="464" t="s">
        <v>271</v>
      </c>
      <c r="B69" s="360">
        <v>0</v>
      </c>
      <c r="C69" s="361">
        <v>1</v>
      </c>
      <c r="D69" s="361">
        <v>2</v>
      </c>
      <c r="E69" s="361">
        <v>4</v>
      </c>
      <c r="F69" s="361">
        <v>1</v>
      </c>
      <c r="G69" s="361">
        <v>0</v>
      </c>
      <c r="H69" s="360">
        <v>4</v>
      </c>
      <c r="I69" s="360">
        <v>1</v>
      </c>
      <c r="J69" s="361">
        <v>14</v>
      </c>
      <c r="K69" s="360">
        <v>7</v>
      </c>
      <c r="L69" s="370">
        <v>34</v>
      </c>
      <c r="M69" s="111"/>
    </row>
    <row r="70" spans="1:13" ht="21" customHeight="1" x14ac:dyDescent="0.3">
      <c r="A70" s="464" t="s">
        <v>272</v>
      </c>
      <c r="B70" s="360">
        <v>1</v>
      </c>
      <c r="C70" s="361">
        <v>0</v>
      </c>
      <c r="D70" s="361">
        <v>1</v>
      </c>
      <c r="E70" s="361">
        <v>2</v>
      </c>
      <c r="F70" s="361">
        <v>2</v>
      </c>
      <c r="G70" s="361">
        <v>0</v>
      </c>
      <c r="H70" s="360">
        <v>1</v>
      </c>
      <c r="I70" s="361">
        <v>1</v>
      </c>
      <c r="J70" s="361">
        <v>3</v>
      </c>
      <c r="K70" s="360">
        <v>4</v>
      </c>
      <c r="L70" s="370">
        <v>15</v>
      </c>
      <c r="M70" s="111"/>
    </row>
    <row r="71" spans="1:13" ht="21" customHeight="1" x14ac:dyDescent="0.3">
      <c r="A71" s="464" t="s">
        <v>273</v>
      </c>
      <c r="B71" s="360">
        <v>885</v>
      </c>
      <c r="C71" s="361">
        <v>40</v>
      </c>
      <c r="D71" s="361">
        <v>335</v>
      </c>
      <c r="E71" s="361">
        <v>572</v>
      </c>
      <c r="F71" s="361">
        <v>959</v>
      </c>
      <c r="G71" s="361">
        <v>2</v>
      </c>
      <c r="H71" s="360">
        <v>1784</v>
      </c>
      <c r="I71" s="361">
        <v>1046</v>
      </c>
      <c r="J71" s="361">
        <v>2668</v>
      </c>
      <c r="K71" s="360">
        <v>2924</v>
      </c>
      <c r="L71" s="370">
        <v>11215</v>
      </c>
      <c r="M71" s="111"/>
    </row>
    <row r="72" spans="1:13" ht="21" customHeight="1" x14ac:dyDescent="0.3">
      <c r="A72" s="464" t="s">
        <v>274</v>
      </c>
      <c r="B72" s="360">
        <v>44</v>
      </c>
      <c r="C72" s="361">
        <v>6</v>
      </c>
      <c r="D72" s="361">
        <v>22</v>
      </c>
      <c r="E72" s="361">
        <v>29</v>
      </c>
      <c r="F72" s="361">
        <v>57</v>
      </c>
      <c r="G72" s="361">
        <v>1</v>
      </c>
      <c r="H72" s="360">
        <v>119</v>
      </c>
      <c r="I72" s="361">
        <v>62</v>
      </c>
      <c r="J72" s="361">
        <v>114</v>
      </c>
      <c r="K72" s="360">
        <v>125</v>
      </c>
      <c r="L72" s="370">
        <v>579</v>
      </c>
      <c r="M72" s="111"/>
    </row>
    <row r="73" spans="1:13" ht="21" customHeight="1" x14ac:dyDescent="0.3">
      <c r="A73" s="464" t="s">
        <v>275</v>
      </c>
      <c r="B73" s="360">
        <v>43</v>
      </c>
      <c r="C73" s="361">
        <v>2</v>
      </c>
      <c r="D73" s="361">
        <v>12</v>
      </c>
      <c r="E73" s="361">
        <v>20</v>
      </c>
      <c r="F73" s="361">
        <v>33</v>
      </c>
      <c r="G73" s="361">
        <v>0</v>
      </c>
      <c r="H73" s="360">
        <v>76</v>
      </c>
      <c r="I73" s="361">
        <v>33</v>
      </c>
      <c r="J73" s="361">
        <v>83</v>
      </c>
      <c r="K73" s="360">
        <v>54</v>
      </c>
      <c r="L73" s="370">
        <v>356</v>
      </c>
      <c r="M73" s="111"/>
    </row>
    <row r="74" spans="1:13" ht="21" customHeight="1" x14ac:dyDescent="0.3">
      <c r="A74" s="464" t="s">
        <v>276</v>
      </c>
      <c r="B74" s="360">
        <v>136</v>
      </c>
      <c r="C74" s="361">
        <v>4</v>
      </c>
      <c r="D74" s="361">
        <v>49</v>
      </c>
      <c r="E74" s="361">
        <v>80</v>
      </c>
      <c r="F74" s="361">
        <v>75</v>
      </c>
      <c r="G74" s="361">
        <v>0</v>
      </c>
      <c r="H74" s="360">
        <v>320</v>
      </c>
      <c r="I74" s="360">
        <v>93</v>
      </c>
      <c r="J74" s="360">
        <v>273</v>
      </c>
      <c r="K74" s="360">
        <v>295</v>
      </c>
      <c r="L74" s="370">
        <v>1325</v>
      </c>
      <c r="M74" s="111"/>
    </row>
    <row r="75" spans="1:13" ht="21" customHeight="1" x14ac:dyDescent="0.3">
      <c r="A75" s="464" t="s">
        <v>277</v>
      </c>
      <c r="B75" s="360">
        <v>0</v>
      </c>
      <c r="C75" s="361">
        <v>0</v>
      </c>
      <c r="D75" s="361">
        <v>0</v>
      </c>
      <c r="E75" s="361">
        <v>1</v>
      </c>
      <c r="F75" s="361">
        <v>0</v>
      </c>
      <c r="G75" s="361">
        <v>0</v>
      </c>
      <c r="H75" s="360">
        <v>0</v>
      </c>
      <c r="I75" s="361">
        <v>0</v>
      </c>
      <c r="J75" s="362">
        <v>1</v>
      </c>
      <c r="K75" s="360">
        <v>1</v>
      </c>
      <c r="L75" s="370">
        <v>3</v>
      </c>
      <c r="M75" s="111"/>
    </row>
    <row r="76" spans="1:13" ht="21" customHeight="1" x14ac:dyDescent="0.3">
      <c r="A76" s="464" t="s">
        <v>278</v>
      </c>
      <c r="B76" s="360">
        <v>3</v>
      </c>
      <c r="C76" s="361">
        <v>0</v>
      </c>
      <c r="D76" s="361">
        <v>0</v>
      </c>
      <c r="E76" s="361">
        <v>1</v>
      </c>
      <c r="F76" s="361">
        <v>0</v>
      </c>
      <c r="G76" s="361">
        <v>0</v>
      </c>
      <c r="H76" s="360">
        <v>3</v>
      </c>
      <c r="I76" s="360">
        <v>3</v>
      </c>
      <c r="J76" s="361">
        <v>5</v>
      </c>
      <c r="K76" s="360">
        <v>3</v>
      </c>
      <c r="L76" s="370">
        <v>18</v>
      </c>
      <c r="M76" s="111"/>
    </row>
    <row r="77" spans="1:13" ht="21" customHeight="1" x14ac:dyDescent="0.3">
      <c r="A77" s="464" t="s">
        <v>279</v>
      </c>
      <c r="B77" s="360">
        <v>0</v>
      </c>
      <c r="C77" s="361">
        <v>0</v>
      </c>
      <c r="D77" s="361">
        <v>0</v>
      </c>
      <c r="E77" s="361">
        <v>0</v>
      </c>
      <c r="F77" s="361">
        <v>0</v>
      </c>
      <c r="G77" s="361">
        <v>0</v>
      </c>
      <c r="H77" s="360">
        <v>3</v>
      </c>
      <c r="I77" s="361">
        <v>0</v>
      </c>
      <c r="J77" s="361">
        <v>3</v>
      </c>
      <c r="K77" s="360">
        <v>1</v>
      </c>
      <c r="L77" s="370">
        <v>7</v>
      </c>
      <c r="M77" s="111"/>
    </row>
    <row r="78" spans="1:13" ht="21" customHeight="1" x14ac:dyDescent="0.3">
      <c r="A78" s="464" t="s">
        <v>280</v>
      </c>
      <c r="B78" s="360">
        <v>44</v>
      </c>
      <c r="C78" s="361">
        <v>0</v>
      </c>
      <c r="D78" s="361">
        <v>15</v>
      </c>
      <c r="E78" s="361">
        <v>32</v>
      </c>
      <c r="F78" s="361">
        <v>28</v>
      </c>
      <c r="G78" s="361">
        <v>0</v>
      </c>
      <c r="H78" s="360">
        <v>83</v>
      </c>
      <c r="I78" s="361">
        <v>44</v>
      </c>
      <c r="J78" s="361">
        <v>112</v>
      </c>
      <c r="K78" s="360">
        <v>83</v>
      </c>
      <c r="L78" s="370">
        <v>441</v>
      </c>
      <c r="M78" s="111"/>
    </row>
    <row r="79" spans="1:13" ht="21" customHeight="1" x14ac:dyDescent="0.3">
      <c r="A79" s="464" t="s">
        <v>281</v>
      </c>
      <c r="B79" s="360">
        <v>105</v>
      </c>
      <c r="C79" s="361">
        <v>5</v>
      </c>
      <c r="D79" s="361">
        <v>39</v>
      </c>
      <c r="E79" s="361">
        <v>69</v>
      </c>
      <c r="F79" s="361">
        <v>173</v>
      </c>
      <c r="G79" s="361">
        <v>0</v>
      </c>
      <c r="H79" s="360">
        <v>229</v>
      </c>
      <c r="I79" s="361">
        <v>161</v>
      </c>
      <c r="J79" s="361">
        <v>290</v>
      </c>
      <c r="K79" s="360">
        <v>304</v>
      </c>
      <c r="L79" s="370">
        <v>1375</v>
      </c>
      <c r="M79" s="111"/>
    </row>
    <row r="80" spans="1:13" ht="21" customHeight="1" x14ac:dyDescent="0.3">
      <c r="A80" s="464" t="s">
        <v>282</v>
      </c>
      <c r="B80" s="360">
        <v>1141</v>
      </c>
      <c r="C80" s="361">
        <v>63</v>
      </c>
      <c r="D80" s="361">
        <v>405</v>
      </c>
      <c r="E80" s="361">
        <v>632</v>
      </c>
      <c r="F80" s="361">
        <v>1039</v>
      </c>
      <c r="G80" s="361">
        <v>1</v>
      </c>
      <c r="H80" s="360">
        <v>2308</v>
      </c>
      <c r="I80" s="361">
        <v>1639</v>
      </c>
      <c r="J80" s="361">
        <v>2987</v>
      </c>
      <c r="K80" s="360">
        <v>2926</v>
      </c>
      <c r="L80" s="370">
        <v>13141</v>
      </c>
      <c r="M80" s="111"/>
    </row>
    <row r="81" spans="1:13" ht="21" customHeight="1" x14ac:dyDescent="0.3">
      <c r="A81" s="464" t="s">
        <v>283</v>
      </c>
      <c r="B81" s="360">
        <v>34</v>
      </c>
      <c r="C81" s="361">
        <v>1</v>
      </c>
      <c r="D81" s="361">
        <v>18</v>
      </c>
      <c r="E81" s="361">
        <v>19</v>
      </c>
      <c r="F81" s="361">
        <v>42</v>
      </c>
      <c r="G81" s="361">
        <v>2</v>
      </c>
      <c r="H81" s="360">
        <v>55</v>
      </c>
      <c r="I81" s="360">
        <v>40</v>
      </c>
      <c r="J81" s="361">
        <v>87</v>
      </c>
      <c r="K81" s="360">
        <v>98</v>
      </c>
      <c r="L81" s="370">
        <v>396</v>
      </c>
      <c r="M81" s="111"/>
    </row>
    <row r="82" spans="1:13" ht="20.25" customHeight="1" x14ac:dyDescent="0.3">
      <c r="A82" s="464" t="s">
        <v>284</v>
      </c>
      <c r="B82" s="360">
        <v>5</v>
      </c>
      <c r="C82" s="361">
        <v>0</v>
      </c>
      <c r="D82" s="361">
        <v>2</v>
      </c>
      <c r="E82" s="361">
        <v>6</v>
      </c>
      <c r="F82" s="361">
        <v>1</v>
      </c>
      <c r="G82" s="361">
        <v>0</v>
      </c>
      <c r="H82" s="360">
        <v>13</v>
      </c>
      <c r="I82" s="360">
        <v>4</v>
      </c>
      <c r="J82" s="361">
        <v>9</v>
      </c>
      <c r="K82" s="360">
        <v>9</v>
      </c>
      <c r="L82" s="370">
        <v>49</v>
      </c>
      <c r="M82" s="111"/>
    </row>
    <row r="83" spans="1:13" ht="21" customHeight="1" x14ac:dyDescent="0.3">
      <c r="A83" s="464" t="s">
        <v>285</v>
      </c>
      <c r="B83" s="360">
        <v>3</v>
      </c>
      <c r="C83" s="361">
        <v>2</v>
      </c>
      <c r="D83" s="361">
        <v>3</v>
      </c>
      <c r="E83" s="361">
        <v>7</v>
      </c>
      <c r="F83" s="361">
        <v>5</v>
      </c>
      <c r="G83" s="361">
        <v>0</v>
      </c>
      <c r="H83" s="360">
        <v>16</v>
      </c>
      <c r="I83" s="362">
        <v>7</v>
      </c>
      <c r="J83" s="362">
        <v>26</v>
      </c>
      <c r="K83" s="360">
        <v>18</v>
      </c>
      <c r="L83" s="370">
        <v>87</v>
      </c>
      <c r="M83" s="111"/>
    </row>
    <row r="84" spans="1:13" ht="21" customHeight="1" x14ac:dyDescent="0.3">
      <c r="A84" s="464" t="s">
        <v>286</v>
      </c>
      <c r="B84" s="360">
        <v>0</v>
      </c>
      <c r="C84" s="361">
        <v>0</v>
      </c>
      <c r="D84" s="361">
        <v>1</v>
      </c>
      <c r="E84" s="361">
        <v>3</v>
      </c>
      <c r="F84" s="361">
        <v>0</v>
      </c>
      <c r="G84" s="361">
        <v>0</v>
      </c>
      <c r="H84" s="360">
        <v>3</v>
      </c>
      <c r="I84" s="361">
        <v>0</v>
      </c>
      <c r="J84" s="361">
        <v>3</v>
      </c>
      <c r="K84" s="360">
        <v>1</v>
      </c>
      <c r="L84" s="370">
        <v>11</v>
      </c>
      <c r="M84" s="111"/>
    </row>
    <row r="85" spans="1:13" ht="21" customHeight="1" x14ac:dyDescent="0.3">
      <c r="A85" s="464" t="s">
        <v>20</v>
      </c>
      <c r="B85" s="360">
        <v>20979</v>
      </c>
      <c r="C85" s="361">
        <v>807</v>
      </c>
      <c r="D85" s="361">
        <v>8498</v>
      </c>
      <c r="E85" s="361">
        <v>12945</v>
      </c>
      <c r="F85" s="361">
        <v>11757</v>
      </c>
      <c r="G85" s="361">
        <v>65</v>
      </c>
      <c r="H85" s="360">
        <v>38479</v>
      </c>
      <c r="I85" s="361">
        <v>24594</v>
      </c>
      <c r="J85" s="361">
        <v>48728</v>
      </c>
      <c r="K85" s="360">
        <v>60304</v>
      </c>
      <c r="L85" s="370">
        <v>227156</v>
      </c>
      <c r="M85" s="111"/>
    </row>
    <row r="86" spans="1:13" ht="21" customHeight="1" x14ac:dyDescent="0.3">
      <c r="A86" s="464" t="s">
        <v>287</v>
      </c>
      <c r="B86" s="360">
        <v>317</v>
      </c>
      <c r="C86" s="361">
        <v>10</v>
      </c>
      <c r="D86" s="361">
        <v>88</v>
      </c>
      <c r="E86" s="361">
        <v>206</v>
      </c>
      <c r="F86" s="361">
        <v>218</v>
      </c>
      <c r="G86" s="361">
        <v>1</v>
      </c>
      <c r="H86" s="360">
        <v>508</v>
      </c>
      <c r="I86" s="361">
        <v>255</v>
      </c>
      <c r="J86" s="361">
        <v>598</v>
      </c>
      <c r="K86" s="360">
        <v>797</v>
      </c>
      <c r="L86" s="370">
        <v>2998</v>
      </c>
      <c r="M86" s="111"/>
    </row>
    <row r="87" spans="1:13" ht="21" customHeight="1" x14ac:dyDescent="0.3">
      <c r="A87" s="464" t="s">
        <v>288</v>
      </c>
      <c r="B87" s="360">
        <v>43</v>
      </c>
      <c r="C87" s="361">
        <v>0</v>
      </c>
      <c r="D87" s="361">
        <v>24</v>
      </c>
      <c r="E87" s="361">
        <v>27</v>
      </c>
      <c r="F87" s="361">
        <v>28</v>
      </c>
      <c r="G87" s="361">
        <v>1</v>
      </c>
      <c r="H87" s="360">
        <v>90</v>
      </c>
      <c r="I87" s="361">
        <v>45</v>
      </c>
      <c r="J87" s="361">
        <v>129</v>
      </c>
      <c r="K87" s="360">
        <v>77</v>
      </c>
      <c r="L87" s="370">
        <v>464</v>
      </c>
      <c r="M87" s="111"/>
    </row>
    <row r="88" spans="1:13" ht="21" customHeight="1" x14ac:dyDescent="0.3">
      <c r="A88" s="464" t="s">
        <v>289</v>
      </c>
      <c r="B88" s="360">
        <v>53</v>
      </c>
      <c r="C88" s="361">
        <v>7</v>
      </c>
      <c r="D88" s="361">
        <v>28</v>
      </c>
      <c r="E88" s="361">
        <v>44</v>
      </c>
      <c r="F88" s="361">
        <v>66</v>
      </c>
      <c r="G88" s="361">
        <v>1</v>
      </c>
      <c r="H88" s="360">
        <v>161</v>
      </c>
      <c r="I88" s="361">
        <v>57</v>
      </c>
      <c r="J88" s="361">
        <v>154</v>
      </c>
      <c r="K88" s="360">
        <v>214</v>
      </c>
      <c r="L88" s="370">
        <v>785</v>
      </c>
      <c r="M88" s="111"/>
    </row>
    <row r="89" spans="1:13" ht="21" customHeight="1" x14ac:dyDescent="0.3">
      <c r="A89" s="464" t="s">
        <v>290</v>
      </c>
      <c r="B89" s="360">
        <v>131</v>
      </c>
      <c r="C89" s="361">
        <v>3</v>
      </c>
      <c r="D89" s="361">
        <v>48</v>
      </c>
      <c r="E89" s="361">
        <v>84</v>
      </c>
      <c r="F89" s="361">
        <v>118</v>
      </c>
      <c r="G89" s="361">
        <v>0</v>
      </c>
      <c r="H89" s="360">
        <v>221</v>
      </c>
      <c r="I89" s="361">
        <v>158</v>
      </c>
      <c r="J89" s="361">
        <v>294</v>
      </c>
      <c r="K89" s="360">
        <v>405</v>
      </c>
      <c r="L89" s="370">
        <v>1462</v>
      </c>
      <c r="M89" s="111"/>
    </row>
    <row r="90" spans="1:13" ht="21" customHeight="1" x14ac:dyDescent="0.3">
      <c r="A90" s="464" t="s">
        <v>291</v>
      </c>
      <c r="B90" s="360">
        <v>31</v>
      </c>
      <c r="C90" s="361">
        <v>0</v>
      </c>
      <c r="D90" s="361">
        <v>13</v>
      </c>
      <c r="E90" s="361">
        <v>23</v>
      </c>
      <c r="F90" s="361">
        <v>29</v>
      </c>
      <c r="G90" s="361">
        <v>0</v>
      </c>
      <c r="H90" s="360">
        <v>88</v>
      </c>
      <c r="I90" s="361">
        <v>26</v>
      </c>
      <c r="J90" s="361">
        <v>98</v>
      </c>
      <c r="K90" s="360">
        <v>65</v>
      </c>
      <c r="L90" s="370">
        <v>373</v>
      </c>
      <c r="M90" s="111"/>
    </row>
    <row r="91" spans="1:13" ht="21" customHeight="1" x14ac:dyDescent="0.3">
      <c r="A91" s="464" t="s">
        <v>292</v>
      </c>
      <c r="B91" s="360">
        <v>46</v>
      </c>
      <c r="C91" s="361">
        <v>3</v>
      </c>
      <c r="D91" s="361">
        <v>30</v>
      </c>
      <c r="E91" s="361">
        <v>34</v>
      </c>
      <c r="F91" s="361">
        <v>50</v>
      </c>
      <c r="G91" s="361">
        <v>0</v>
      </c>
      <c r="H91" s="360">
        <v>114</v>
      </c>
      <c r="I91" s="361">
        <v>54</v>
      </c>
      <c r="J91" s="361">
        <v>134</v>
      </c>
      <c r="K91" s="360">
        <v>111</v>
      </c>
      <c r="L91" s="370">
        <v>576</v>
      </c>
      <c r="M91" s="111"/>
    </row>
    <row r="92" spans="1:13" ht="21" customHeight="1" x14ac:dyDescent="0.3">
      <c r="A92" s="464" t="s">
        <v>293</v>
      </c>
      <c r="B92" s="360">
        <v>27</v>
      </c>
      <c r="C92" s="361">
        <v>1</v>
      </c>
      <c r="D92" s="361">
        <v>18</v>
      </c>
      <c r="E92" s="361">
        <v>21</v>
      </c>
      <c r="F92" s="361">
        <v>11</v>
      </c>
      <c r="G92" s="361">
        <v>0</v>
      </c>
      <c r="H92" s="360">
        <v>72</v>
      </c>
      <c r="I92" s="361">
        <v>20</v>
      </c>
      <c r="J92" s="361">
        <v>66</v>
      </c>
      <c r="K92" s="360">
        <v>75</v>
      </c>
      <c r="L92" s="370">
        <v>311</v>
      </c>
      <c r="M92" s="111"/>
    </row>
    <row r="93" spans="1:13" ht="21" customHeight="1" x14ac:dyDescent="0.3">
      <c r="A93" s="464" t="s">
        <v>294</v>
      </c>
      <c r="B93" s="360">
        <v>2</v>
      </c>
      <c r="C93" s="361">
        <v>0</v>
      </c>
      <c r="D93" s="361">
        <v>0</v>
      </c>
      <c r="E93" s="361">
        <v>0</v>
      </c>
      <c r="F93" s="361">
        <v>0</v>
      </c>
      <c r="G93" s="361">
        <v>0</v>
      </c>
      <c r="H93" s="360">
        <v>5</v>
      </c>
      <c r="I93" s="361">
        <v>4</v>
      </c>
      <c r="J93" s="361">
        <v>11</v>
      </c>
      <c r="K93" s="360">
        <v>11</v>
      </c>
      <c r="L93" s="370">
        <v>33</v>
      </c>
      <c r="M93" s="111"/>
    </row>
    <row r="94" spans="1:13" ht="21" customHeight="1" x14ac:dyDescent="0.3">
      <c r="A94" s="464" t="s">
        <v>295</v>
      </c>
      <c r="B94" s="360">
        <v>26</v>
      </c>
      <c r="C94" s="361">
        <v>0</v>
      </c>
      <c r="D94" s="361">
        <v>11</v>
      </c>
      <c r="E94" s="361">
        <v>16</v>
      </c>
      <c r="F94" s="361">
        <v>28</v>
      </c>
      <c r="G94" s="361">
        <v>0</v>
      </c>
      <c r="H94" s="360">
        <v>66</v>
      </c>
      <c r="I94" s="361">
        <v>23</v>
      </c>
      <c r="J94" s="361">
        <v>65</v>
      </c>
      <c r="K94" s="360">
        <v>66</v>
      </c>
      <c r="L94" s="370">
        <v>301</v>
      </c>
      <c r="M94" s="111"/>
    </row>
    <row r="95" spans="1:13" ht="21" customHeight="1" x14ac:dyDescent="0.3">
      <c r="A95" s="464" t="s">
        <v>296</v>
      </c>
      <c r="B95" s="360">
        <v>67</v>
      </c>
      <c r="C95" s="361">
        <v>5</v>
      </c>
      <c r="D95" s="361">
        <v>27</v>
      </c>
      <c r="E95" s="361">
        <v>59</v>
      </c>
      <c r="F95" s="361">
        <v>49</v>
      </c>
      <c r="G95" s="361">
        <v>0</v>
      </c>
      <c r="H95" s="360">
        <v>124</v>
      </c>
      <c r="I95" s="361">
        <v>86</v>
      </c>
      <c r="J95" s="361">
        <v>174</v>
      </c>
      <c r="K95" s="360">
        <v>127</v>
      </c>
      <c r="L95" s="370">
        <v>718</v>
      </c>
      <c r="M95" s="111"/>
    </row>
    <row r="96" spans="1:13" ht="21" customHeight="1" x14ac:dyDescent="0.3">
      <c r="A96" s="464" t="s">
        <v>297</v>
      </c>
      <c r="B96" s="360">
        <v>41</v>
      </c>
      <c r="C96" s="361">
        <v>2</v>
      </c>
      <c r="D96" s="361">
        <v>27</v>
      </c>
      <c r="E96" s="361">
        <v>32</v>
      </c>
      <c r="F96" s="361">
        <v>31</v>
      </c>
      <c r="G96" s="361">
        <v>0</v>
      </c>
      <c r="H96" s="360">
        <v>109</v>
      </c>
      <c r="I96" s="361">
        <v>53</v>
      </c>
      <c r="J96" s="361">
        <v>99</v>
      </c>
      <c r="K96" s="360">
        <v>179</v>
      </c>
      <c r="L96" s="370">
        <v>573</v>
      </c>
      <c r="M96" s="111"/>
    </row>
    <row r="97" spans="1:13" ht="21" customHeight="1" x14ac:dyDescent="0.3">
      <c r="A97" s="464" t="s">
        <v>298</v>
      </c>
      <c r="B97" s="360">
        <v>1326</v>
      </c>
      <c r="C97" s="361">
        <v>59</v>
      </c>
      <c r="D97" s="361">
        <v>542</v>
      </c>
      <c r="E97" s="361">
        <v>808</v>
      </c>
      <c r="F97" s="361">
        <v>989</v>
      </c>
      <c r="G97" s="361">
        <v>0</v>
      </c>
      <c r="H97" s="360">
        <v>2756</v>
      </c>
      <c r="I97" s="361">
        <v>1654</v>
      </c>
      <c r="J97" s="361">
        <v>3477</v>
      </c>
      <c r="K97" s="360">
        <v>3514</v>
      </c>
      <c r="L97" s="370">
        <v>15125</v>
      </c>
      <c r="M97" s="111"/>
    </row>
    <row r="98" spans="1:13" ht="21" customHeight="1" x14ac:dyDescent="0.3">
      <c r="A98" s="464" t="s">
        <v>299</v>
      </c>
      <c r="B98" s="360">
        <v>21</v>
      </c>
      <c r="C98" s="361">
        <v>1</v>
      </c>
      <c r="D98" s="361">
        <v>7</v>
      </c>
      <c r="E98" s="361">
        <v>9</v>
      </c>
      <c r="F98" s="361">
        <v>11</v>
      </c>
      <c r="G98" s="361">
        <v>0</v>
      </c>
      <c r="H98" s="360">
        <v>40</v>
      </c>
      <c r="I98" s="361">
        <v>32</v>
      </c>
      <c r="J98" s="361">
        <v>54</v>
      </c>
      <c r="K98" s="360">
        <v>38</v>
      </c>
      <c r="L98" s="370">
        <v>213</v>
      </c>
      <c r="M98" s="111"/>
    </row>
    <row r="99" spans="1:13" ht="21" customHeight="1" x14ac:dyDescent="0.3">
      <c r="A99" s="464" t="s">
        <v>300</v>
      </c>
      <c r="B99" s="360">
        <v>11</v>
      </c>
      <c r="C99" s="361">
        <v>0</v>
      </c>
      <c r="D99" s="361">
        <v>4</v>
      </c>
      <c r="E99" s="361">
        <v>11</v>
      </c>
      <c r="F99" s="361">
        <v>8</v>
      </c>
      <c r="G99" s="361">
        <v>0</v>
      </c>
      <c r="H99" s="360">
        <v>26</v>
      </c>
      <c r="I99" s="361">
        <v>8</v>
      </c>
      <c r="J99" s="361">
        <v>23</v>
      </c>
      <c r="K99" s="360">
        <v>23</v>
      </c>
      <c r="L99" s="370">
        <v>114</v>
      </c>
      <c r="M99" s="111"/>
    </row>
    <row r="100" spans="1:13" ht="21" customHeight="1" x14ac:dyDescent="0.3">
      <c r="A100" s="464" t="s">
        <v>301</v>
      </c>
      <c r="B100" s="360">
        <v>18</v>
      </c>
      <c r="C100" s="361">
        <v>0</v>
      </c>
      <c r="D100" s="361">
        <v>5</v>
      </c>
      <c r="E100" s="361">
        <v>11</v>
      </c>
      <c r="F100" s="361">
        <v>13</v>
      </c>
      <c r="G100" s="361">
        <v>0</v>
      </c>
      <c r="H100" s="360">
        <v>44</v>
      </c>
      <c r="I100" s="361">
        <v>11</v>
      </c>
      <c r="J100" s="361">
        <v>30</v>
      </c>
      <c r="K100" s="360">
        <v>55</v>
      </c>
      <c r="L100" s="370">
        <v>187</v>
      </c>
      <c r="M100" s="111"/>
    </row>
    <row r="101" spans="1:13" ht="21" customHeight="1" x14ac:dyDescent="0.3">
      <c r="A101" s="464" t="s">
        <v>302</v>
      </c>
      <c r="B101" s="360">
        <v>154</v>
      </c>
      <c r="C101" s="361">
        <v>9</v>
      </c>
      <c r="D101" s="361">
        <v>63</v>
      </c>
      <c r="E101" s="361">
        <v>102</v>
      </c>
      <c r="F101" s="361">
        <v>183</v>
      </c>
      <c r="G101" s="361">
        <v>0</v>
      </c>
      <c r="H101" s="360">
        <v>327</v>
      </c>
      <c r="I101" s="362">
        <v>153</v>
      </c>
      <c r="J101" s="361">
        <v>425</v>
      </c>
      <c r="K101" s="360">
        <v>460</v>
      </c>
      <c r="L101" s="370">
        <v>1876</v>
      </c>
      <c r="M101" s="111"/>
    </row>
    <row r="102" spans="1:13" ht="21" customHeight="1" x14ac:dyDescent="0.3">
      <c r="A102" s="464" t="s">
        <v>303</v>
      </c>
      <c r="B102" s="360">
        <v>0</v>
      </c>
      <c r="C102" s="361">
        <v>0</v>
      </c>
      <c r="D102" s="361">
        <v>2</v>
      </c>
      <c r="E102" s="361">
        <v>1</v>
      </c>
      <c r="F102" s="361">
        <v>0</v>
      </c>
      <c r="G102" s="361">
        <v>0</v>
      </c>
      <c r="H102" s="360">
        <v>2</v>
      </c>
      <c r="I102" s="361">
        <v>1</v>
      </c>
      <c r="J102" s="361">
        <v>3</v>
      </c>
      <c r="K102" s="360">
        <v>2</v>
      </c>
      <c r="L102" s="370">
        <v>11</v>
      </c>
      <c r="M102" s="111"/>
    </row>
    <row r="103" spans="1:13" ht="21" customHeight="1" x14ac:dyDescent="0.3">
      <c r="A103" s="464" t="s">
        <v>304</v>
      </c>
      <c r="B103" s="360">
        <v>21</v>
      </c>
      <c r="C103" s="361">
        <v>1</v>
      </c>
      <c r="D103" s="361">
        <v>7</v>
      </c>
      <c r="E103" s="361">
        <v>7</v>
      </c>
      <c r="F103" s="361">
        <v>19</v>
      </c>
      <c r="G103" s="361">
        <v>0</v>
      </c>
      <c r="H103" s="360">
        <v>55</v>
      </c>
      <c r="I103" s="361">
        <v>19</v>
      </c>
      <c r="J103" s="361">
        <v>41</v>
      </c>
      <c r="K103" s="360">
        <v>46</v>
      </c>
      <c r="L103" s="370">
        <v>216</v>
      </c>
      <c r="M103" s="111"/>
    </row>
    <row r="104" spans="1:13" ht="21" customHeight="1" x14ac:dyDescent="0.3">
      <c r="A104" s="464" t="s">
        <v>305</v>
      </c>
      <c r="B104" s="360">
        <v>28</v>
      </c>
      <c r="C104" s="361">
        <v>0</v>
      </c>
      <c r="D104" s="361">
        <v>14</v>
      </c>
      <c r="E104" s="361">
        <v>24</v>
      </c>
      <c r="F104" s="361">
        <v>27</v>
      </c>
      <c r="G104" s="361">
        <v>0</v>
      </c>
      <c r="H104" s="360">
        <v>68</v>
      </c>
      <c r="I104" s="361">
        <v>41</v>
      </c>
      <c r="J104" s="360">
        <v>75</v>
      </c>
      <c r="K104" s="360">
        <v>100</v>
      </c>
      <c r="L104" s="370">
        <v>377</v>
      </c>
      <c r="M104" s="111"/>
    </row>
    <row r="105" spans="1:13" ht="21" customHeight="1" x14ac:dyDescent="0.3">
      <c r="A105" s="464" t="s">
        <v>306</v>
      </c>
      <c r="B105" s="360">
        <v>1</v>
      </c>
      <c r="C105" s="361">
        <v>0</v>
      </c>
      <c r="D105" s="361">
        <v>0</v>
      </c>
      <c r="E105" s="361">
        <v>1</v>
      </c>
      <c r="F105" s="361">
        <v>1</v>
      </c>
      <c r="G105" s="361">
        <v>0</v>
      </c>
      <c r="H105" s="360">
        <v>2</v>
      </c>
      <c r="I105" s="361">
        <v>0</v>
      </c>
      <c r="J105" s="361">
        <v>3</v>
      </c>
      <c r="K105" s="360">
        <v>7</v>
      </c>
      <c r="L105" s="370">
        <v>15</v>
      </c>
      <c r="M105" s="111"/>
    </row>
    <row r="106" spans="1:13" ht="21" customHeight="1" x14ac:dyDescent="0.3">
      <c r="A106" s="464" t="s">
        <v>307</v>
      </c>
      <c r="B106" s="360">
        <v>7</v>
      </c>
      <c r="C106" s="361">
        <v>0</v>
      </c>
      <c r="D106" s="361">
        <v>6</v>
      </c>
      <c r="E106" s="361">
        <v>7</v>
      </c>
      <c r="F106" s="361">
        <v>11</v>
      </c>
      <c r="G106" s="361">
        <v>0</v>
      </c>
      <c r="H106" s="360">
        <v>14</v>
      </c>
      <c r="I106" s="361">
        <v>9</v>
      </c>
      <c r="J106" s="361">
        <v>13</v>
      </c>
      <c r="K106" s="360">
        <v>26</v>
      </c>
      <c r="L106" s="370">
        <v>93</v>
      </c>
      <c r="M106" s="111"/>
    </row>
    <row r="107" spans="1:13" ht="21" customHeight="1" x14ac:dyDescent="0.3">
      <c r="A107" s="464" t="s">
        <v>308</v>
      </c>
      <c r="B107" s="360">
        <v>102</v>
      </c>
      <c r="C107" s="361">
        <v>6</v>
      </c>
      <c r="D107" s="361">
        <v>47</v>
      </c>
      <c r="E107" s="361">
        <v>75</v>
      </c>
      <c r="F107" s="361">
        <v>123</v>
      </c>
      <c r="G107" s="361">
        <v>1</v>
      </c>
      <c r="H107" s="360">
        <v>232</v>
      </c>
      <c r="I107" s="361">
        <v>126</v>
      </c>
      <c r="J107" s="361">
        <v>257</v>
      </c>
      <c r="K107" s="360">
        <v>216</v>
      </c>
      <c r="L107" s="370">
        <v>1185</v>
      </c>
      <c r="M107" s="111"/>
    </row>
    <row r="108" spans="1:13" ht="21" customHeight="1" x14ac:dyDescent="0.3">
      <c r="A108" s="464" t="s">
        <v>309</v>
      </c>
      <c r="B108" s="360">
        <v>642</v>
      </c>
      <c r="C108" s="361">
        <v>50</v>
      </c>
      <c r="D108" s="361">
        <v>262</v>
      </c>
      <c r="E108" s="361">
        <v>381</v>
      </c>
      <c r="F108" s="361">
        <v>1084</v>
      </c>
      <c r="G108" s="361">
        <v>1</v>
      </c>
      <c r="H108" s="360">
        <v>1294</v>
      </c>
      <c r="I108" s="361">
        <v>742</v>
      </c>
      <c r="J108" s="361">
        <v>1763</v>
      </c>
      <c r="K108" s="360">
        <v>2068</v>
      </c>
      <c r="L108" s="370">
        <v>8287</v>
      </c>
      <c r="M108" s="111"/>
    </row>
    <row r="109" spans="1:13" ht="21" customHeight="1" x14ac:dyDescent="0.3">
      <c r="A109" s="464" t="s">
        <v>310</v>
      </c>
      <c r="B109" s="360">
        <v>2</v>
      </c>
      <c r="C109" s="361">
        <v>0</v>
      </c>
      <c r="D109" s="361">
        <v>1</v>
      </c>
      <c r="E109" s="361">
        <v>2</v>
      </c>
      <c r="F109" s="361">
        <v>3</v>
      </c>
      <c r="G109" s="361">
        <v>0</v>
      </c>
      <c r="H109" s="360">
        <v>1</v>
      </c>
      <c r="I109" s="361">
        <v>4</v>
      </c>
      <c r="J109" s="361">
        <v>8</v>
      </c>
      <c r="K109" s="360">
        <v>8</v>
      </c>
      <c r="L109" s="370">
        <v>29</v>
      </c>
      <c r="M109" s="111"/>
    </row>
    <row r="110" spans="1:13" ht="21" customHeight="1" x14ac:dyDescent="0.3">
      <c r="A110" s="464" t="s">
        <v>311</v>
      </c>
      <c r="B110" s="360">
        <v>34</v>
      </c>
      <c r="C110" s="361">
        <v>2</v>
      </c>
      <c r="D110" s="361">
        <v>18</v>
      </c>
      <c r="E110" s="361">
        <v>28</v>
      </c>
      <c r="F110" s="361">
        <v>37</v>
      </c>
      <c r="G110" s="361">
        <v>0</v>
      </c>
      <c r="H110" s="360">
        <v>60</v>
      </c>
      <c r="I110" s="361">
        <v>34</v>
      </c>
      <c r="J110" s="361">
        <v>98</v>
      </c>
      <c r="K110" s="360">
        <v>63</v>
      </c>
      <c r="L110" s="370">
        <v>374</v>
      </c>
      <c r="M110" s="111"/>
    </row>
    <row r="111" spans="1:13" ht="21" customHeight="1" x14ac:dyDescent="0.3">
      <c r="A111" s="464" t="s">
        <v>312</v>
      </c>
      <c r="B111" s="360">
        <v>34</v>
      </c>
      <c r="C111" s="361">
        <v>1</v>
      </c>
      <c r="D111" s="361">
        <v>7</v>
      </c>
      <c r="E111" s="361">
        <v>14</v>
      </c>
      <c r="F111" s="361">
        <v>21</v>
      </c>
      <c r="G111" s="361">
        <v>0</v>
      </c>
      <c r="H111" s="360">
        <v>56</v>
      </c>
      <c r="I111" s="361">
        <v>17</v>
      </c>
      <c r="J111" s="361">
        <v>42</v>
      </c>
      <c r="K111" s="360">
        <v>51</v>
      </c>
      <c r="L111" s="370">
        <v>243</v>
      </c>
      <c r="M111" s="111"/>
    </row>
    <row r="112" spans="1:13" ht="21" customHeight="1" x14ac:dyDescent="0.3">
      <c r="A112" s="464" t="s">
        <v>313</v>
      </c>
      <c r="B112" s="360">
        <v>23</v>
      </c>
      <c r="C112" s="361">
        <v>2</v>
      </c>
      <c r="D112" s="361">
        <v>9</v>
      </c>
      <c r="E112" s="361">
        <v>10</v>
      </c>
      <c r="F112" s="361">
        <v>12</v>
      </c>
      <c r="G112" s="361">
        <v>0</v>
      </c>
      <c r="H112" s="360">
        <v>53</v>
      </c>
      <c r="I112" s="361">
        <v>9</v>
      </c>
      <c r="J112" s="361">
        <v>37</v>
      </c>
      <c r="K112" s="360">
        <v>40</v>
      </c>
      <c r="L112" s="370">
        <v>195</v>
      </c>
      <c r="M112" s="111"/>
    </row>
    <row r="113" spans="1:13" ht="21" customHeight="1" x14ac:dyDescent="0.3">
      <c r="A113" s="464" t="s">
        <v>314</v>
      </c>
      <c r="B113" s="360">
        <v>4</v>
      </c>
      <c r="C113" s="361">
        <v>0</v>
      </c>
      <c r="D113" s="361">
        <v>3</v>
      </c>
      <c r="E113" s="361">
        <v>3</v>
      </c>
      <c r="F113" s="361">
        <v>7</v>
      </c>
      <c r="G113" s="361">
        <v>0</v>
      </c>
      <c r="H113" s="360">
        <v>5</v>
      </c>
      <c r="I113" s="361">
        <v>2</v>
      </c>
      <c r="J113" s="360">
        <v>9</v>
      </c>
      <c r="K113" s="360">
        <v>26</v>
      </c>
      <c r="L113" s="370">
        <v>59</v>
      </c>
      <c r="M113" s="111"/>
    </row>
    <row r="114" spans="1:13" ht="21" customHeight="1" x14ac:dyDescent="0.3">
      <c r="A114" s="464" t="s">
        <v>315</v>
      </c>
      <c r="B114" s="360">
        <v>1</v>
      </c>
      <c r="C114" s="361">
        <v>0</v>
      </c>
      <c r="D114" s="361">
        <v>0</v>
      </c>
      <c r="E114" s="361">
        <v>1</v>
      </c>
      <c r="F114" s="361">
        <v>0</v>
      </c>
      <c r="G114" s="361">
        <v>0</v>
      </c>
      <c r="H114" s="360">
        <v>0</v>
      </c>
      <c r="I114" s="361">
        <v>1</v>
      </c>
      <c r="J114" s="361">
        <v>3</v>
      </c>
      <c r="K114" s="360">
        <v>2</v>
      </c>
      <c r="L114" s="370">
        <v>8</v>
      </c>
      <c r="M114" s="111"/>
    </row>
    <row r="115" spans="1:13" ht="21" customHeight="1" x14ac:dyDescent="0.3">
      <c r="A115" s="464" t="s">
        <v>316</v>
      </c>
      <c r="B115" s="360">
        <v>199</v>
      </c>
      <c r="C115" s="361">
        <v>14</v>
      </c>
      <c r="D115" s="361">
        <v>80</v>
      </c>
      <c r="E115" s="361">
        <v>139</v>
      </c>
      <c r="F115" s="361">
        <v>364</v>
      </c>
      <c r="G115" s="361">
        <v>1</v>
      </c>
      <c r="H115" s="360">
        <v>488</v>
      </c>
      <c r="I115" s="362">
        <v>252</v>
      </c>
      <c r="J115" s="362">
        <v>626</v>
      </c>
      <c r="K115" s="360">
        <v>665</v>
      </c>
      <c r="L115" s="370">
        <v>2828</v>
      </c>
      <c r="M115" s="111"/>
    </row>
    <row r="116" spans="1:13" ht="21" customHeight="1" x14ac:dyDescent="0.3">
      <c r="A116" s="464" t="s">
        <v>317</v>
      </c>
      <c r="B116" s="360">
        <v>1</v>
      </c>
      <c r="C116" s="361">
        <v>0</v>
      </c>
      <c r="D116" s="361">
        <v>2</v>
      </c>
      <c r="E116" s="361">
        <v>1</v>
      </c>
      <c r="F116" s="361">
        <v>1</v>
      </c>
      <c r="G116" s="361">
        <v>0</v>
      </c>
      <c r="H116" s="360">
        <v>1</v>
      </c>
      <c r="I116" s="361">
        <v>3</v>
      </c>
      <c r="J116" s="361">
        <v>5</v>
      </c>
      <c r="K116" s="360">
        <v>6</v>
      </c>
      <c r="L116" s="370">
        <v>20</v>
      </c>
      <c r="M116" s="111"/>
    </row>
    <row r="117" spans="1:13" ht="21" customHeight="1" x14ac:dyDescent="0.3">
      <c r="A117" s="464" t="s">
        <v>318</v>
      </c>
      <c r="B117" s="360">
        <v>378</v>
      </c>
      <c r="C117" s="361">
        <v>6</v>
      </c>
      <c r="D117" s="361">
        <v>140</v>
      </c>
      <c r="E117" s="361">
        <v>242</v>
      </c>
      <c r="F117" s="361">
        <v>252</v>
      </c>
      <c r="G117" s="361">
        <v>0</v>
      </c>
      <c r="H117" s="360">
        <v>673</v>
      </c>
      <c r="I117" s="361">
        <v>338</v>
      </c>
      <c r="J117" s="361">
        <v>788</v>
      </c>
      <c r="K117" s="360">
        <v>977</v>
      </c>
      <c r="L117" s="370">
        <v>3794</v>
      </c>
      <c r="M117" s="111"/>
    </row>
    <row r="118" spans="1:13" ht="21" customHeight="1" x14ac:dyDescent="0.3">
      <c r="A118" s="464" t="s">
        <v>319</v>
      </c>
      <c r="B118" s="360">
        <v>2</v>
      </c>
      <c r="C118" s="361">
        <v>0</v>
      </c>
      <c r="D118" s="361">
        <v>5</v>
      </c>
      <c r="E118" s="361">
        <v>3</v>
      </c>
      <c r="F118" s="361">
        <v>3</v>
      </c>
      <c r="G118" s="361">
        <v>0</v>
      </c>
      <c r="H118" s="360">
        <v>9</v>
      </c>
      <c r="I118" s="361">
        <v>3</v>
      </c>
      <c r="J118" s="360">
        <v>14</v>
      </c>
      <c r="K118" s="360">
        <v>15</v>
      </c>
      <c r="L118" s="370">
        <v>54</v>
      </c>
      <c r="M118" s="111"/>
    </row>
    <row r="119" spans="1:13" ht="21" customHeight="1" x14ac:dyDescent="0.3">
      <c r="A119" s="464" t="s">
        <v>322</v>
      </c>
      <c r="B119" s="360">
        <v>3</v>
      </c>
      <c r="C119" s="361">
        <v>0</v>
      </c>
      <c r="D119" s="361">
        <v>2</v>
      </c>
      <c r="E119" s="361">
        <v>2</v>
      </c>
      <c r="F119" s="361">
        <v>1</v>
      </c>
      <c r="G119" s="361">
        <v>0</v>
      </c>
      <c r="H119" s="360">
        <v>11</v>
      </c>
      <c r="I119" s="361">
        <v>4</v>
      </c>
      <c r="J119" s="361">
        <v>7</v>
      </c>
      <c r="K119" s="360">
        <v>4</v>
      </c>
      <c r="L119" s="370">
        <v>34</v>
      </c>
      <c r="M119" s="111"/>
    </row>
    <row r="120" spans="1:13" ht="21" customHeight="1" x14ac:dyDescent="0.3">
      <c r="A120" s="464" t="s">
        <v>320</v>
      </c>
      <c r="B120" s="360">
        <v>1</v>
      </c>
      <c r="C120" s="361">
        <v>0</v>
      </c>
      <c r="D120" s="361">
        <v>0</v>
      </c>
      <c r="E120" s="361">
        <v>1</v>
      </c>
      <c r="F120" s="361">
        <v>1</v>
      </c>
      <c r="G120" s="361">
        <v>0</v>
      </c>
      <c r="H120" s="360">
        <v>0</v>
      </c>
      <c r="I120" s="360">
        <v>0</v>
      </c>
      <c r="J120" s="361">
        <v>1</v>
      </c>
      <c r="K120" s="360">
        <v>4</v>
      </c>
      <c r="L120" s="370">
        <v>8</v>
      </c>
      <c r="M120" s="111"/>
    </row>
    <row r="121" spans="1:13" ht="21" customHeight="1" x14ac:dyDescent="0.3">
      <c r="A121" s="464" t="s">
        <v>321</v>
      </c>
      <c r="B121" s="360">
        <v>1</v>
      </c>
      <c r="C121" s="361">
        <v>0</v>
      </c>
      <c r="D121" s="361">
        <v>0</v>
      </c>
      <c r="E121" s="361">
        <v>0</v>
      </c>
      <c r="F121" s="361">
        <v>1</v>
      </c>
      <c r="G121" s="361">
        <v>0</v>
      </c>
      <c r="H121" s="360">
        <v>1</v>
      </c>
      <c r="I121" s="361">
        <v>1</v>
      </c>
      <c r="J121" s="361">
        <v>3</v>
      </c>
      <c r="K121" s="360">
        <v>1</v>
      </c>
      <c r="L121" s="370">
        <v>8</v>
      </c>
      <c r="M121" s="111"/>
    </row>
    <row r="122" spans="1:13" ht="21" customHeight="1" x14ac:dyDescent="0.3">
      <c r="A122" s="464" t="s">
        <v>323</v>
      </c>
      <c r="B122" s="360">
        <v>12</v>
      </c>
      <c r="C122" s="361">
        <v>2</v>
      </c>
      <c r="D122" s="361">
        <v>13</v>
      </c>
      <c r="E122" s="361">
        <v>10</v>
      </c>
      <c r="F122" s="361">
        <v>19</v>
      </c>
      <c r="G122" s="361">
        <v>1</v>
      </c>
      <c r="H122" s="360">
        <v>39</v>
      </c>
      <c r="I122" s="361">
        <v>10</v>
      </c>
      <c r="J122" s="361">
        <v>25</v>
      </c>
      <c r="K122" s="360">
        <v>46</v>
      </c>
      <c r="L122" s="370">
        <v>177</v>
      </c>
      <c r="M122" s="111"/>
    </row>
    <row r="123" spans="1:13" ht="21" customHeight="1" x14ac:dyDescent="0.3">
      <c r="A123" s="464" t="s">
        <v>324</v>
      </c>
      <c r="B123" s="360">
        <v>12</v>
      </c>
      <c r="C123" s="361">
        <v>0</v>
      </c>
      <c r="D123" s="361">
        <v>2</v>
      </c>
      <c r="E123" s="361">
        <v>7</v>
      </c>
      <c r="F123" s="361">
        <v>3</v>
      </c>
      <c r="G123" s="361">
        <v>1</v>
      </c>
      <c r="H123" s="360">
        <v>13</v>
      </c>
      <c r="I123" s="361">
        <v>10</v>
      </c>
      <c r="J123" s="362">
        <v>30</v>
      </c>
      <c r="K123" s="360">
        <v>26</v>
      </c>
      <c r="L123" s="370">
        <v>104</v>
      </c>
      <c r="M123" s="111"/>
    </row>
    <row r="124" spans="1:13" ht="21" customHeight="1" x14ac:dyDescent="0.3">
      <c r="A124" s="464" t="s">
        <v>325</v>
      </c>
      <c r="B124" s="360">
        <v>3</v>
      </c>
      <c r="C124" s="361">
        <v>0</v>
      </c>
      <c r="D124" s="361">
        <v>1</v>
      </c>
      <c r="E124" s="361">
        <v>3</v>
      </c>
      <c r="F124" s="361">
        <v>0</v>
      </c>
      <c r="G124" s="361">
        <v>0</v>
      </c>
      <c r="H124" s="360">
        <v>6</v>
      </c>
      <c r="I124" s="361">
        <v>0</v>
      </c>
      <c r="J124" s="361">
        <v>3</v>
      </c>
      <c r="K124" s="360">
        <v>5</v>
      </c>
      <c r="L124" s="370">
        <v>21</v>
      </c>
      <c r="M124" s="111"/>
    </row>
    <row r="125" spans="1:13" ht="21" customHeight="1" x14ac:dyDescent="0.3">
      <c r="A125" s="464" t="s">
        <v>326</v>
      </c>
      <c r="B125" s="360">
        <v>0</v>
      </c>
      <c r="C125" s="361">
        <v>0</v>
      </c>
      <c r="D125" s="361">
        <v>4</v>
      </c>
      <c r="E125" s="361">
        <v>3</v>
      </c>
      <c r="F125" s="361">
        <v>2</v>
      </c>
      <c r="G125" s="361">
        <v>0</v>
      </c>
      <c r="H125" s="360">
        <v>10</v>
      </c>
      <c r="I125" s="361">
        <v>4</v>
      </c>
      <c r="J125" s="361">
        <v>14</v>
      </c>
      <c r="K125" s="360">
        <v>13</v>
      </c>
      <c r="L125" s="370">
        <v>50</v>
      </c>
      <c r="M125" s="111"/>
    </row>
    <row r="126" spans="1:13" ht="21" customHeight="1" x14ac:dyDescent="0.3">
      <c r="A126" s="464" t="s">
        <v>327</v>
      </c>
      <c r="B126" s="360">
        <v>254</v>
      </c>
      <c r="C126" s="361">
        <v>13</v>
      </c>
      <c r="D126" s="361">
        <v>127</v>
      </c>
      <c r="E126" s="361">
        <v>219</v>
      </c>
      <c r="F126" s="361">
        <v>393</v>
      </c>
      <c r="G126" s="361">
        <v>0</v>
      </c>
      <c r="H126" s="360">
        <v>587</v>
      </c>
      <c r="I126" s="360">
        <v>386</v>
      </c>
      <c r="J126" s="361">
        <v>782</v>
      </c>
      <c r="K126" s="360">
        <v>1015</v>
      </c>
      <c r="L126" s="370">
        <v>3776</v>
      </c>
      <c r="M126" s="111"/>
    </row>
    <row r="127" spans="1:13" ht="21" customHeight="1" x14ac:dyDescent="0.3">
      <c r="A127" s="464" t="s">
        <v>328</v>
      </c>
      <c r="B127" s="360">
        <v>2</v>
      </c>
      <c r="C127" s="361">
        <v>1</v>
      </c>
      <c r="D127" s="361">
        <v>0</v>
      </c>
      <c r="E127" s="361">
        <v>0</v>
      </c>
      <c r="F127" s="361">
        <v>0</v>
      </c>
      <c r="G127" s="361">
        <v>0</v>
      </c>
      <c r="H127" s="360">
        <v>2</v>
      </c>
      <c r="I127" s="360">
        <v>1</v>
      </c>
      <c r="J127" s="361">
        <v>2</v>
      </c>
      <c r="K127" s="360">
        <v>0</v>
      </c>
      <c r="L127" s="370">
        <v>8</v>
      </c>
      <c r="M127" s="111"/>
    </row>
    <row r="128" spans="1:13" ht="21" customHeight="1" x14ac:dyDescent="0.3">
      <c r="A128" s="464" t="s">
        <v>329</v>
      </c>
      <c r="B128" s="360">
        <v>29</v>
      </c>
      <c r="C128" s="361">
        <v>0</v>
      </c>
      <c r="D128" s="361">
        <v>10</v>
      </c>
      <c r="E128" s="361">
        <v>13</v>
      </c>
      <c r="F128" s="361">
        <v>34</v>
      </c>
      <c r="G128" s="361">
        <v>0</v>
      </c>
      <c r="H128" s="360">
        <v>59</v>
      </c>
      <c r="I128" s="363">
        <v>25</v>
      </c>
      <c r="J128" s="362">
        <v>50</v>
      </c>
      <c r="K128" s="360">
        <v>136</v>
      </c>
      <c r="L128" s="370">
        <v>356</v>
      </c>
      <c r="M128" s="111"/>
    </row>
    <row r="129" spans="1:13" ht="21" customHeight="1" x14ac:dyDescent="0.3">
      <c r="A129" s="464" t="s">
        <v>330</v>
      </c>
      <c r="B129" s="360">
        <v>0</v>
      </c>
      <c r="C129" s="361">
        <v>0</v>
      </c>
      <c r="D129" s="361">
        <v>0</v>
      </c>
      <c r="E129" s="361">
        <v>0</v>
      </c>
      <c r="F129" s="361">
        <v>0</v>
      </c>
      <c r="G129" s="361">
        <v>0</v>
      </c>
      <c r="H129" s="360">
        <v>0</v>
      </c>
      <c r="I129" s="361">
        <v>1</v>
      </c>
      <c r="J129" s="361">
        <v>1</v>
      </c>
      <c r="K129" s="360">
        <v>0</v>
      </c>
      <c r="L129" s="370">
        <v>2</v>
      </c>
      <c r="M129" s="111"/>
    </row>
    <row r="130" spans="1:13" ht="21" customHeight="1" x14ac:dyDescent="0.3">
      <c r="A130" s="464" t="s">
        <v>331</v>
      </c>
      <c r="B130" s="360">
        <v>363</v>
      </c>
      <c r="C130" s="361">
        <v>12</v>
      </c>
      <c r="D130" s="361">
        <v>130</v>
      </c>
      <c r="E130" s="361">
        <v>284</v>
      </c>
      <c r="F130" s="361">
        <v>319</v>
      </c>
      <c r="G130" s="361">
        <v>4</v>
      </c>
      <c r="H130" s="360">
        <v>744</v>
      </c>
      <c r="I130" s="361">
        <v>379</v>
      </c>
      <c r="J130" s="361">
        <v>822</v>
      </c>
      <c r="K130" s="360">
        <v>946</v>
      </c>
      <c r="L130" s="370">
        <v>4003</v>
      </c>
      <c r="M130" s="111"/>
    </row>
    <row r="131" spans="1:13" ht="21" customHeight="1" x14ac:dyDescent="0.3">
      <c r="A131" s="464" t="s">
        <v>332</v>
      </c>
      <c r="B131" s="360">
        <v>6</v>
      </c>
      <c r="C131" s="361">
        <v>0</v>
      </c>
      <c r="D131" s="361">
        <v>2</v>
      </c>
      <c r="E131" s="361">
        <v>0</v>
      </c>
      <c r="F131" s="361">
        <v>1</v>
      </c>
      <c r="G131" s="361">
        <v>0</v>
      </c>
      <c r="H131" s="360">
        <v>14</v>
      </c>
      <c r="I131" s="361">
        <v>4</v>
      </c>
      <c r="J131" s="361">
        <v>7</v>
      </c>
      <c r="K131" s="360">
        <v>11</v>
      </c>
      <c r="L131" s="370">
        <v>45</v>
      </c>
      <c r="M131" s="111"/>
    </row>
    <row r="132" spans="1:13" ht="21" customHeight="1" x14ac:dyDescent="0.3">
      <c r="A132" s="464" t="s">
        <v>333</v>
      </c>
      <c r="B132" s="360">
        <v>48</v>
      </c>
      <c r="C132" s="361">
        <v>2</v>
      </c>
      <c r="D132" s="361">
        <v>24</v>
      </c>
      <c r="E132" s="361">
        <v>48</v>
      </c>
      <c r="F132" s="361">
        <v>70</v>
      </c>
      <c r="G132" s="361">
        <v>1</v>
      </c>
      <c r="H132" s="360">
        <v>109</v>
      </c>
      <c r="I132" s="361">
        <v>48</v>
      </c>
      <c r="J132" s="361">
        <v>165</v>
      </c>
      <c r="K132" s="360">
        <v>120</v>
      </c>
      <c r="L132" s="370">
        <v>635</v>
      </c>
      <c r="M132" s="111"/>
    </row>
    <row r="133" spans="1:13" ht="21" customHeight="1" x14ac:dyDescent="0.3">
      <c r="A133" s="464" t="s">
        <v>334</v>
      </c>
      <c r="B133" s="360">
        <v>199</v>
      </c>
      <c r="C133" s="361">
        <v>11</v>
      </c>
      <c r="D133" s="361">
        <v>98</v>
      </c>
      <c r="E133" s="361">
        <v>125</v>
      </c>
      <c r="F133" s="361">
        <v>172</v>
      </c>
      <c r="G133" s="361">
        <v>0</v>
      </c>
      <c r="H133" s="360">
        <v>413</v>
      </c>
      <c r="I133" s="361">
        <v>267</v>
      </c>
      <c r="J133" s="361">
        <v>461</v>
      </c>
      <c r="K133" s="360">
        <v>633</v>
      </c>
      <c r="L133" s="370">
        <v>2379</v>
      </c>
      <c r="M133" s="111"/>
    </row>
    <row r="134" spans="1:13" ht="21" customHeight="1" x14ac:dyDescent="0.3">
      <c r="A134" s="464" t="s">
        <v>335</v>
      </c>
      <c r="B134" s="360">
        <v>121</v>
      </c>
      <c r="C134" s="361">
        <v>2</v>
      </c>
      <c r="D134" s="361">
        <v>38</v>
      </c>
      <c r="E134" s="361">
        <v>58</v>
      </c>
      <c r="F134" s="361">
        <v>88</v>
      </c>
      <c r="G134" s="361">
        <v>1</v>
      </c>
      <c r="H134" s="360">
        <v>249</v>
      </c>
      <c r="I134" s="361">
        <v>107</v>
      </c>
      <c r="J134" s="361">
        <v>236</v>
      </c>
      <c r="K134" s="360">
        <v>267</v>
      </c>
      <c r="L134" s="370">
        <v>1167</v>
      </c>
      <c r="M134" s="111"/>
    </row>
    <row r="135" spans="1:13" ht="20.5" customHeight="1" x14ac:dyDescent="0.3">
      <c r="A135" s="464" t="s">
        <v>336</v>
      </c>
      <c r="B135" s="360">
        <v>129</v>
      </c>
      <c r="C135" s="361">
        <v>6</v>
      </c>
      <c r="D135" s="361">
        <v>64</v>
      </c>
      <c r="E135" s="361">
        <v>81</v>
      </c>
      <c r="F135" s="361">
        <v>103</v>
      </c>
      <c r="G135" s="361">
        <v>0</v>
      </c>
      <c r="H135" s="360">
        <v>328</v>
      </c>
      <c r="I135" s="361">
        <v>121</v>
      </c>
      <c r="J135" s="361">
        <v>239</v>
      </c>
      <c r="K135" s="360">
        <v>299</v>
      </c>
      <c r="L135" s="370">
        <v>1370</v>
      </c>
      <c r="M135" s="111"/>
    </row>
    <row r="136" spans="1:13" ht="19.5" customHeight="1" x14ac:dyDescent="0.3">
      <c r="A136" s="464" t="s">
        <v>337</v>
      </c>
      <c r="B136" s="360">
        <v>60</v>
      </c>
      <c r="C136" s="361">
        <v>4</v>
      </c>
      <c r="D136" s="361">
        <v>29</v>
      </c>
      <c r="E136" s="361">
        <v>49</v>
      </c>
      <c r="F136" s="361">
        <v>48</v>
      </c>
      <c r="G136" s="361">
        <v>1</v>
      </c>
      <c r="H136" s="360">
        <v>149</v>
      </c>
      <c r="I136" s="361">
        <v>73</v>
      </c>
      <c r="J136" s="361">
        <v>133</v>
      </c>
      <c r="K136" s="360">
        <v>191</v>
      </c>
      <c r="L136" s="370">
        <v>737</v>
      </c>
      <c r="M136" s="111"/>
    </row>
    <row r="137" spans="1:13" ht="21" customHeight="1" x14ac:dyDescent="0.3">
      <c r="A137" s="464" t="s">
        <v>338</v>
      </c>
      <c r="B137" s="360">
        <v>471</v>
      </c>
      <c r="C137" s="361">
        <v>21</v>
      </c>
      <c r="D137" s="361">
        <v>215</v>
      </c>
      <c r="E137" s="361">
        <v>315</v>
      </c>
      <c r="F137" s="361">
        <v>465</v>
      </c>
      <c r="G137" s="361">
        <v>7</v>
      </c>
      <c r="H137" s="360">
        <v>941</v>
      </c>
      <c r="I137" s="361">
        <v>581</v>
      </c>
      <c r="J137" s="361">
        <v>1314</v>
      </c>
      <c r="K137" s="360">
        <v>904</v>
      </c>
      <c r="L137" s="370">
        <v>5234</v>
      </c>
      <c r="M137" s="111"/>
    </row>
    <row r="138" spans="1:13" ht="21" customHeight="1" x14ac:dyDescent="0.3">
      <c r="A138" s="464" t="s">
        <v>339</v>
      </c>
      <c r="B138" s="360">
        <v>5</v>
      </c>
      <c r="C138" s="361">
        <v>0</v>
      </c>
      <c r="D138" s="361">
        <v>4</v>
      </c>
      <c r="E138" s="361">
        <v>4</v>
      </c>
      <c r="F138" s="361">
        <v>4</v>
      </c>
      <c r="G138" s="361">
        <v>0</v>
      </c>
      <c r="H138" s="360">
        <v>25</v>
      </c>
      <c r="I138" s="361">
        <v>5</v>
      </c>
      <c r="J138" s="361">
        <v>16</v>
      </c>
      <c r="K138" s="360">
        <v>18</v>
      </c>
      <c r="L138" s="370">
        <v>81</v>
      </c>
      <c r="M138" s="111"/>
    </row>
    <row r="139" spans="1:13" ht="21" customHeight="1" x14ac:dyDescent="0.3">
      <c r="A139" s="464" t="s">
        <v>340</v>
      </c>
      <c r="B139" s="360">
        <v>4</v>
      </c>
      <c r="C139" s="361">
        <v>0</v>
      </c>
      <c r="D139" s="361">
        <v>0</v>
      </c>
      <c r="E139" s="361">
        <v>0</v>
      </c>
      <c r="F139" s="361">
        <v>4</v>
      </c>
      <c r="G139" s="361">
        <v>0</v>
      </c>
      <c r="H139" s="360">
        <v>6</v>
      </c>
      <c r="I139" s="361">
        <v>5</v>
      </c>
      <c r="J139" s="361">
        <v>3</v>
      </c>
      <c r="K139" s="360">
        <v>11</v>
      </c>
      <c r="L139" s="370">
        <v>33</v>
      </c>
      <c r="M139" s="111"/>
    </row>
    <row r="140" spans="1:13" ht="21" customHeight="1" x14ac:dyDescent="0.3">
      <c r="A140" s="464" t="s">
        <v>341</v>
      </c>
      <c r="B140" s="360">
        <v>13</v>
      </c>
      <c r="C140" s="361">
        <v>1</v>
      </c>
      <c r="D140" s="361">
        <v>4</v>
      </c>
      <c r="E140" s="361">
        <v>6</v>
      </c>
      <c r="F140" s="361">
        <v>11</v>
      </c>
      <c r="G140" s="361">
        <v>0</v>
      </c>
      <c r="H140" s="360">
        <v>25</v>
      </c>
      <c r="I140" s="360">
        <v>9</v>
      </c>
      <c r="J140" s="361">
        <v>23</v>
      </c>
      <c r="K140" s="360">
        <v>36</v>
      </c>
      <c r="L140" s="370">
        <v>128</v>
      </c>
      <c r="M140" s="111"/>
    </row>
    <row r="141" spans="1:13" ht="21" customHeight="1" x14ac:dyDescent="0.3">
      <c r="A141" s="464" t="s">
        <v>342</v>
      </c>
      <c r="B141" s="360">
        <v>2</v>
      </c>
      <c r="C141" s="361">
        <v>0</v>
      </c>
      <c r="D141" s="361">
        <v>1</v>
      </c>
      <c r="E141" s="361">
        <v>1</v>
      </c>
      <c r="F141" s="361">
        <v>1</v>
      </c>
      <c r="G141" s="361">
        <v>0</v>
      </c>
      <c r="H141" s="360">
        <v>3</v>
      </c>
      <c r="I141" s="361">
        <v>1</v>
      </c>
      <c r="J141" s="361">
        <v>5</v>
      </c>
      <c r="K141" s="360">
        <v>0</v>
      </c>
      <c r="L141" s="370">
        <v>14</v>
      </c>
      <c r="M141" s="111"/>
    </row>
    <row r="142" spans="1:13" ht="21" customHeight="1" x14ac:dyDescent="0.3">
      <c r="A142" s="464" t="s">
        <v>343</v>
      </c>
      <c r="B142" s="360">
        <v>24</v>
      </c>
      <c r="C142" s="361">
        <v>2</v>
      </c>
      <c r="D142" s="361">
        <v>5</v>
      </c>
      <c r="E142" s="361">
        <v>14</v>
      </c>
      <c r="F142" s="361">
        <v>35</v>
      </c>
      <c r="G142" s="361">
        <v>0</v>
      </c>
      <c r="H142" s="360">
        <v>50</v>
      </c>
      <c r="I142" s="361">
        <v>23</v>
      </c>
      <c r="J142" s="361">
        <v>59</v>
      </c>
      <c r="K142" s="360">
        <v>60</v>
      </c>
      <c r="L142" s="370">
        <v>272</v>
      </c>
      <c r="M142" s="111"/>
    </row>
    <row r="143" spans="1:13" ht="21" customHeight="1" x14ac:dyDescent="0.3">
      <c r="A143" s="464" t="s">
        <v>344</v>
      </c>
      <c r="B143" s="360">
        <v>50</v>
      </c>
      <c r="C143" s="361">
        <v>2</v>
      </c>
      <c r="D143" s="361">
        <v>15</v>
      </c>
      <c r="E143" s="361">
        <v>29</v>
      </c>
      <c r="F143" s="361">
        <v>48</v>
      </c>
      <c r="G143" s="361">
        <v>0</v>
      </c>
      <c r="H143" s="360">
        <v>93</v>
      </c>
      <c r="I143" s="360">
        <v>38</v>
      </c>
      <c r="J143" s="362">
        <v>132</v>
      </c>
      <c r="K143" s="360">
        <v>113</v>
      </c>
      <c r="L143" s="370">
        <v>520</v>
      </c>
      <c r="M143" s="111"/>
    </row>
    <row r="144" spans="1:13" ht="21" customHeight="1" x14ac:dyDescent="0.3">
      <c r="A144" s="464" t="s">
        <v>345</v>
      </c>
      <c r="B144" s="360">
        <v>0</v>
      </c>
      <c r="C144" s="361">
        <v>0</v>
      </c>
      <c r="D144" s="361">
        <v>0</v>
      </c>
      <c r="E144" s="361">
        <v>2</v>
      </c>
      <c r="F144" s="361">
        <v>0</v>
      </c>
      <c r="G144" s="361">
        <v>0</v>
      </c>
      <c r="H144" s="360">
        <v>0</v>
      </c>
      <c r="I144" s="361">
        <v>0</v>
      </c>
      <c r="J144" s="361">
        <v>5</v>
      </c>
      <c r="K144" s="360">
        <v>1</v>
      </c>
      <c r="L144" s="370">
        <v>8</v>
      </c>
      <c r="M144" s="111"/>
    </row>
    <row r="145" spans="1:13" ht="21" customHeight="1" x14ac:dyDescent="0.3">
      <c r="A145" s="464" t="s">
        <v>346</v>
      </c>
      <c r="B145" s="360">
        <v>44</v>
      </c>
      <c r="C145" s="361">
        <v>4</v>
      </c>
      <c r="D145" s="361">
        <v>18</v>
      </c>
      <c r="E145" s="361">
        <v>24</v>
      </c>
      <c r="F145" s="361">
        <v>23</v>
      </c>
      <c r="G145" s="361">
        <v>0</v>
      </c>
      <c r="H145" s="360">
        <v>90</v>
      </c>
      <c r="I145" s="361">
        <v>70</v>
      </c>
      <c r="J145" s="361">
        <v>142</v>
      </c>
      <c r="K145" s="360">
        <v>98</v>
      </c>
      <c r="L145" s="370">
        <v>513</v>
      </c>
      <c r="M145" s="111"/>
    </row>
    <row r="146" spans="1:13" ht="21" customHeight="1" x14ac:dyDescent="0.3">
      <c r="A146" s="464" t="s">
        <v>347</v>
      </c>
      <c r="B146" s="360">
        <v>18</v>
      </c>
      <c r="C146" s="361">
        <v>1</v>
      </c>
      <c r="D146" s="361">
        <v>10</v>
      </c>
      <c r="E146" s="361">
        <v>15</v>
      </c>
      <c r="F146" s="361">
        <v>24</v>
      </c>
      <c r="G146" s="361">
        <v>0</v>
      </c>
      <c r="H146" s="360">
        <v>56</v>
      </c>
      <c r="I146" s="361">
        <v>26</v>
      </c>
      <c r="J146" s="361">
        <v>56</v>
      </c>
      <c r="K146" s="360">
        <v>36</v>
      </c>
      <c r="L146" s="370">
        <v>242</v>
      </c>
      <c r="M146" s="111"/>
    </row>
    <row r="147" spans="1:13" ht="21" customHeight="1" x14ac:dyDescent="0.3">
      <c r="A147" s="464" t="s">
        <v>348</v>
      </c>
      <c r="B147" s="360">
        <v>18</v>
      </c>
      <c r="C147" s="361">
        <v>0</v>
      </c>
      <c r="D147" s="361">
        <v>10</v>
      </c>
      <c r="E147" s="361">
        <v>9</v>
      </c>
      <c r="F147" s="361">
        <v>11</v>
      </c>
      <c r="G147" s="361">
        <v>0</v>
      </c>
      <c r="H147" s="360">
        <v>40</v>
      </c>
      <c r="I147" s="361">
        <v>15</v>
      </c>
      <c r="J147" s="361">
        <v>39</v>
      </c>
      <c r="K147" s="360">
        <v>44</v>
      </c>
      <c r="L147" s="370">
        <v>186</v>
      </c>
      <c r="M147" s="111"/>
    </row>
    <row r="148" spans="1:13" ht="21" customHeight="1" x14ac:dyDescent="0.3">
      <c r="A148" s="464" t="s">
        <v>349</v>
      </c>
      <c r="B148" s="360">
        <v>13</v>
      </c>
      <c r="C148" s="361">
        <v>0</v>
      </c>
      <c r="D148" s="361">
        <v>5</v>
      </c>
      <c r="E148" s="361">
        <v>6</v>
      </c>
      <c r="F148" s="361">
        <v>6</v>
      </c>
      <c r="G148" s="361">
        <v>0</v>
      </c>
      <c r="H148" s="360">
        <v>17</v>
      </c>
      <c r="I148" s="361">
        <v>3</v>
      </c>
      <c r="J148" s="361">
        <v>13</v>
      </c>
      <c r="K148" s="360">
        <v>19</v>
      </c>
      <c r="L148" s="370">
        <v>82</v>
      </c>
      <c r="M148" s="111"/>
    </row>
    <row r="149" spans="1:13" ht="21" customHeight="1" x14ac:dyDescent="0.3">
      <c r="A149" s="464" t="s">
        <v>350</v>
      </c>
      <c r="B149" s="360">
        <v>693</v>
      </c>
      <c r="C149" s="361">
        <v>38</v>
      </c>
      <c r="D149" s="361">
        <v>282</v>
      </c>
      <c r="E149" s="361">
        <v>407</v>
      </c>
      <c r="F149" s="361">
        <v>588</v>
      </c>
      <c r="G149" s="361">
        <v>0</v>
      </c>
      <c r="H149" s="360">
        <v>1361</v>
      </c>
      <c r="I149" s="361">
        <v>884</v>
      </c>
      <c r="J149" s="361">
        <v>1514</v>
      </c>
      <c r="K149" s="360">
        <v>1987</v>
      </c>
      <c r="L149" s="370">
        <v>7754</v>
      </c>
      <c r="M149" s="111"/>
    </row>
    <row r="150" spans="1:13" ht="21" customHeight="1" x14ac:dyDescent="0.3">
      <c r="A150" s="464" t="s">
        <v>351</v>
      </c>
      <c r="B150" s="360">
        <v>48</v>
      </c>
      <c r="C150" s="361">
        <v>6</v>
      </c>
      <c r="D150" s="361">
        <v>20</v>
      </c>
      <c r="E150" s="361">
        <v>34</v>
      </c>
      <c r="F150" s="361">
        <v>50</v>
      </c>
      <c r="G150" s="361">
        <v>0</v>
      </c>
      <c r="H150" s="360">
        <v>97</v>
      </c>
      <c r="I150" s="361">
        <v>46</v>
      </c>
      <c r="J150" s="361">
        <v>112</v>
      </c>
      <c r="K150" s="360">
        <v>117</v>
      </c>
      <c r="L150" s="370">
        <v>530</v>
      </c>
      <c r="M150" s="111"/>
    </row>
    <row r="151" spans="1:13" ht="21" customHeight="1" x14ac:dyDescent="0.3">
      <c r="A151" s="464" t="s">
        <v>352</v>
      </c>
      <c r="B151" s="360">
        <v>29</v>
      </c>
      <c r="C151" s="361">
        <v>0</v>
      </c>
      <c r="D151" s="361">
        <v>12</v>
      </c>
      <c r="E151" s="361">
        <v>8</v>
      </c>
      <c r="F151" s="361">
        <v>33</v>
      </c>
      <c r="G151" s="361">
        <v>0</v>
      </c>
      <c r="H151" s="360">
        <v>43</v>
      </c>
      <c r="I151" s="361">
        <v>17</v>
      </c>
      <c r="J151" s="361">
        <v>57</v>
      </c>
      <c r="K151" s="360">
        <v>74</v>
      </c>
      <c r="L151" s="370">
        <v>273</v>
      </c>
      <c r="M151" s="111"/>
    </row>
    <row r="152" spans="1:13" ht="21" customHeight="1" x14ac:dyDescent="0.3">
      <c r="A152" s="464" t="s">
        <v>353</v>
      </c>
      <c r="B152" s="360">
        <v>29</v>
      </c>
      <c r="C152" s="361">
        <v>2</v>
      </c>
      <c r="D152" s="361">
        <v>7</v>
      </c>
      <c r="E152" s="361">
        <v>25</v>
      </c>
      <c r="F152" s="361">
        <v>22</v>
      </c>
      <c r="G152" s="361">
        <v>0</v>
      </c>
      <c r="H152" s="360">
        <v>74</v>
      </c>
      <c r="I152" s="361">
        <v>37</v>
      </c>
      <c r="J152" s="361">
        <v>55</v>
      </c>
      <c r="K152" s="360">
        <v>66</v>
      </c>
      <c r="L152" s="370">
        <v>317</v>
      </c>
      <c r="M152" s="111"/>
    </row>
    <row r="153" spans="1:13" ht="21" customHeight="1" x14ac:dyDescent="0.3">
      <c r="A153" s="464" t="s">
        <v>354</v>
      </c>
      <c r="B153" s="360">
        <v>108</v>
      </c>
      <c r="C153" s="361">
        <v>4</v>
      </c>
      <c r="D153" s="361">
        <v>46</v>
      </c>
      <c r="E153" s="361">
        <v>71</v>
      </c>
      <c r="F153" s="361">
        <v>95</v>
      </c>
      <c r="G153" s="361">
        <v>1</v>
      </c>
      <c r="H153" s="360">
        <v>187</v>
      </c>
      <c r="I153" s="363">
        <v>78</v>
      </c>
      <c r="J153" s="361">
        <v>232</v>
      </c>
      <c r="K153" s="360">
        <v>280</v>
      </c>
      <c r="L153" s="370">
        <v>1102</v>
      </c>
      <c r="M153" s="111"/>
    </row>
    <row r="154" spans="1:13" ht="21" customHeight="1" x14ac:dyDescent="0.3">
      <c r="A154" s="464" t="s">
        <v>355</v>
      </c>
      <c r="B154" s="360">
        <v>12</v>
      </c>
      <c r="C154" s="361">
        <v>0</v>
      </c>
      <c r="D154" s="361">
        <v>1</v>
      </c>
      <c r="E154" s="361">
        <v>5</v>
      </c>
      <c r="F154" s="361">
        <v>5</v>
      </c>
      <c r="G154" s="361">
        <v>0</v>
      </c>
      <c r="H154" s="360">
        <v>12</v>
      </c>
      <c r="I154" s="361">
        <v>4</v>
      </c>
      <c r="J154" s="361">
        <v>11</v>
      </c>
      <c r="K154" s="360">
        <v>12</v>
      </c>
      <c r="L154" s="370">
        <v>62</v>
      </c>
      <c r="M154" s="111"/>
    </row>
    <row r="155" spans="1:13" ht="21" customHeight="1" x14ac:dyDescent="0.3">
      <c r="A155" s="464" t="s">
        <v>356</v>
      </c>
      <c r="B155" s="360">
        <v>38</v>
      </c>
      <c r="C155" s="361">
        <v>3</v>
      </c>
      <c r="D155" s="361">
        <v>14</v>
      </c>
      <c r="E155" s="361">
        <v>26</v>
      </c>
      <c r="F155" s="361">
        <v>30</v>
      </c>
      <c r="G155" s="361">
        <v>0</v>
      </c>
      <c r="H155" s="360">
        <v>78</v>
      </c>
      <c r="I155" s="361">
        <v>37</v>
      </c>
      <c r="J155" s="361">
        <v>87</v>
      </c>
      <c r="K155" s="360">
        <v>143</v>
      </c>
      <c r="L155" s="370">
        <v>456</v>
      </c>
      <c r="M155" s="111"/>
    </row>
    <row r="156" spans="1:13" ht="21" customHeight="1" x14ac:dyDescent="0.3">
      <c r="A156" s="464" t="s">
        <v>357</v>
      </c>
      <c r="B156" s="360">
        <v>226</v>
      </c>
      <c r="C156" s="361">
        <v>9</v>
      </c>
      <c r="D156" s="361">
        <v>78</v>
      </c>
      <c r="E156" s="361">
        <v>188</v>
      </c>
      <c r="F156" s="361">
        <v>192</v>
      </c>
      <c r="G156" s="361">
        <v>1</v>
      </c>
      <c r="H156" s="360">
        <v>406</v>
      </c>
      <c r="I156" s="361">
        <v>294</v>
      </c>
      <c r="J156" s="361">
        <v>599</v>
      </c>
      <c r="K156" s="360">
        <v>426</v>
      </c>
      <c r="L156" s="370">
        <v>2419</v>
      </c>
      <c r="M156" s="111"/>
    </row>
    <row r="157" spans="1:13" ht="21" customHeight="1" x14ac:dyDescent="0.3">
      <c r="A157" s="464" t="s">
        <v>358</v>
      </c>
      <c r="B157" s="360">
        <v>9</v>
      </c>
      <c r="C157" s="361">
        <v>0</v>
      </c>
      <c r="D157" s="361">
        <v>1</v>
      </c>
      <c r="E157" s="361">
        <v>6</v>
      </c>
      <c r="F157" s="361">
        <v>2</v>
      </c>
      <c r="G157" s="361">
        <v>0</v>
      </c>
      <c r="H157" s="360">
        <v>25</v>
      </c>
      <c r="I157" s="361">
        <v>9</v>
      </c>
      <c r="J157" s="361">
        <v>26</v>
      </c>
      <c r="K157" s="360">
        <v>24</v>
      </c>
      <c r="L157" s="370">
        <v>102</v>
      </c>
      <c r="M157" s="111"/>
    </row>
    <row r="158" spans="1:13" ht="21" customHeight="1" x14ac:dyDescent="0.3">
      <c r="A158" s="464" t="s">
        <v>359</v>
      </c>
      <c r="B158" s="360">
        <v>11</v>
      </c>
      <c r="C158" s="361">
        <v>0</v>
      </c>
      <c r="D158" s="361">
        <v>7</v>
      </c>
      <c r="E158" s="361">
        <v>4</v>
      </c>
      <c r="F158" s="361">
        <v>4</v>
      </c>
      <c r="G158" s="361">
        <v>0</v>
      </c>
      <c r="H158" s="360">
        <v>19</v>
      </c>
      <c r="I158" s="361">
        <v>5</v>
      </c>
      <c r="J158" s="361">
        <v>7</v>
      </c>
      <c r="K158" s="360">
        <v>27</v>
      </c>
      <c r="L158" s="370">
        <v>84</v>
      </c>
      <c r="M158" s="111"/>
    </row>
    <row r="159" spans="1:13" ht="21" customHeight="1" x14ac:dyDescent="0.3">
      <c r="A159" s="464" t="s">
        <v>360</v>
      </c>
      <c r="B159" s="360">
        <v>7</v>
      </c>
      <c r="C159" s="361">
        <v>0</v>
      </c>
      <c r="D159" s="361">
        <v>1</v>
      </c>
      <c r="E159" s="361">
        <v>2</v>
      </c>
      <c r="F159" s="361">
        <v>2</v>
      </c>
      <c r="G159" s="361">
        <v>0</v>
      </c>
      <c r="H159" s="360">
        <v>24</v>
      </c>
      <c r="I159" s="361">
        <v>7</v>
      </c>
      <c r="J159" s="361">
        <v>8</v>
      </c>
      <c r="K159" s="360">
        <v>14</v>
      </c>
      <c r="L159" s="370">
        <v>65</v>
      </c>
      <c r="M159" s="111"/>
    </row>
    <row r="160" spans="1:13" ht="21" customHeight="1" x14ac:dyDescent="0.3">
      <c r="A160" s="464" t="s">
        <v>361</v>
      </c>
      <c r="B160" s="360">
        <v>6</v>
      </c>
      <c r="C160" s="361">
        <v>0</v>
      </c>
      <c r="D160" s="361">
        <v>1</v>
      </c>
      <c r="E160" s="361">
        <v>5</v>
      </c>
      <c r="F160" s="361">
        <v>5</v>
      </c>
      <c r="G160" s="361">
        <v>0</v>
      </c>
      <c r="H160" s="360">
        <v>9</v>
      </c>
      <c r="I160" s="361">
        <v>8</v>
      </c>
      <c r="J160" s="361">
        <v>16</v>
      </c>
      <c r="K160" s="360">
        <v>12</v>
      </c>
      <c r="L160" s="370">
        <v>62</v>
      </c>
      <c r="M160" s="111"/>
    </row>
    <row r="161" spans="1:13" ht="21" customHeight="1" x14ac:dyDescent="0.3">
      <c r="A161" s="464" t="s">
        <v>362</v>
      </c>
      <c r="B161" s="360">
        <v>11</v>
      </c>
      <c r="C161" s="361">
        <v>0</v>
      </c>
      <c r="D161" s="361">
        <v>2</v>
      </c>
      <c r="E161" s="361">
        <v>9</v>
      </c>
      <c r="F161" s="361">
        <v>6</v>
      </c>
      <c r="G161" s="361">
        <v>0</v>
      </c>
      <c r="H161" s="360">
        <v>17</v>
      </c>
      <c r="I161" s="361">
        <v>7</v>
      </c>
      <c r="J161" s="361">
        <v>7</v>
      </c>
      <c r="K161" s="360">
        <v>13</v>
      </c>
      <c r="L161" s="370">
        <v>72</v>
      </c>
      <c r="M161" s="111"/>
    </row>
    <row r="162" spans="1:13" ht="21" customHeight="1" x14ac:dyDescent="0.3">
      <c r="A162" s="464" t="s">
        <v>363</v>
      </c>
      <c r="B162" s="360">
        <v>71</v>
      </c>
      <c r="C162" s="361">
        <v>3</v>
      </c>
      <c r="D162" s="361">
        <v>27</v>
      </c>
      <c r="E162" s="361">
        <v>41</v>
      </c>
      <c r="F162" s="361">
        <v>65</v>
      </c>
      <c r="G162" s="361">
        <v>2</v>
      </c>
      <c r="H162" s="360">
        <v>163</v>
      </c>
      <c r="I162" s="361">
        <v>62</v>
      </c>
      <c r="J162" s="361">
        <v>145</v>
      </c>
      <c r="K162" s="360">
        <v>170</v>
      </c>
      <c r="L162" s="370">
        <v>749</v>
      </c>
      <c r="M162" s="111"/>
    </row>
    <row r="163" spans="1:13" ht="21" customHeight="1" x14ac:dyDescent="0.3">
      <c r="A163" s="464" t="s">
        <v>364</v>
      </c>
      <c r="B163" s="360">
        <v>317</v>
      </c>
      <c r="C163" s="361">
        <v>18</v>
      </c>
      <c r="D163" s="361">
        <v>170</v>
      </c>
      <c r="E163" s="361">
        <v>216</v>
      </c>
      <c r="F163" s="361">
        <v>601</v>
      </c>
      <c r="G163" s="361">
        <v>2</v>
      </c>
      <c r="H163" s="360">
        <v>747</v>
      </c>
      <c r="I163" s="361">
        <v>396</v>
      </c>
      <c r="J163" s="361">
        <v>1022</v>
      </c>
      <c r="K163" s="360">
        <v>934</v>
      </c>
      <c r="L163" s="370">
        <v>4423</v>
      </c>
      <c r="M163" s="111"/>
    </row>
    <row r="164" spans="1:13" ht="21" customHeight="1" x14ac:dyDescent="0.3">
      <c r="A164" s="464" t="s">
        <v>365</v>
      </c>
      <c r="B164" s="360">
        <v>19</v>
      </c>
      <c r="C164" s="361">
        <v>0</v>
      </c>
      <c r="D164" s="361">
        <v>9</v>
      </c>
      <c r="E164" s="361">
        <v>12</v>
      </c>
      <c r="F164" s="361">
        <v>14</v>
      </c>
      <c r="G164" s="361">
        <v>1</v>
      </c>
      <c r="H164" s="360">
        <v>24</v>
      </c>
      <c r="I164" s="361">
        <v>18</v>
      </c>
      <c r="J164" s="361">
        <v>45</v>
      </c>
      <c r="K164" s="360">
        <v>41</v>
      </c>
      <c r="L164" s="370">
        <v>183</v>
      </c>
      <c r="M164" s="111"/>
    </row>
    <row r="165" spans="1:13" ht="21" customHeight="1" x14ac:dyDescent="0.3">
      <c r="A165" s="464" t="s">
        <v>366</v>
      </c>
      <c r="B165" s="360">
        <v>9</v>
      </c>
      <c r="C165" s="361">
        <v>0</v>
      </c>
      <c r="D165" s="361">
        <v>4</v>
      </c>
      <c r="E165" s="361">
        <v>1</v>
      </c>
      <c r="F165" s="361">
        <v>2</v>
      </c>
      <c r="G165" s="361">
        <v>0</v>
      </c>
      <c r="H165" s="360">
        <v>3</v>
      </c>
      <c r="I165" s="361">
        <v>5</v>
      </c>
      <c r="J165" s="361">
        <v>6</v>
      </c>
      <c r="K165" s="360">
        <v>4</v>
      </c>
      <c r="L165" s="370">
        <v>34</v>
      </c>
      <c r="M165" s="111"/>
    </row>
    <row r="166" spans="1:13" ht="21" customHeight="1" x14ac:dyDescent="0.3">
      <c r="A166" s="464" t="s">
        <v>367</v>
      </c>
      <c r="B166" s="360">
        <v>27</v>
      </c>
      <c r="C166" s="361">
        <v>2</v>
      </c>
      <c r="D166" s="361">
        <v>9</v>
      </c>
      <c r="E166" s="361">
        <v>21</v>
      </c>
      <c r="F166" s="361">
        <v>28</v>
      </c>
      <c r="G166" s="361">
        <v>0</v>
      </c>
      <c r="H166" s="360">
        <v>68</v>
      </c>
      <c r="I166" s="361">
        <v>32</v>
      </c>
      <c r="J166" s="361">
        <v>71</v>
      </c>
      <c r="K166" s="360">
        <v>61</v>
      </c>
      <c r="L166" s="370">
        <v>319</v>
      </c>
      <c r="M166" s="111"/>
    </row>
    <row r="167" spans="1:13" ht="21" customHeight="1" x14ac:dyDescent="0.3">
      <c r="A167" s="464" t="s">
        <v>368</v>
      </c>
      <c r="B167" s="360">
        <v>20</v>
      </c>
      <c r="C167" s="361">
        <v>0</v>
      </c>
      <c r="D167" s="361">
        <v>8</v>
      </c>
      <c r="E167" s="361">
        <v>10</v>
      </c>
      <c r="F167" s="361">
        <v>19</v>
      </c>
      <c r="G167" s="361">
        <v>0</v>
      </c>
      <c r="H167" s="360">
        <v>37</v>
      </c>
      <c r="I167" s="361">
        <v>12</v>
      </c>
      <c r="J167" s="361">
        <v>34</v>
      </c>
      <c r="K167" s="360">
        <v>39</v>
      </c>
      <c r="L167" s="370">
        <v>179</v>
      </c>
      <c r="M167" s="111"/>
    </row>
    <row r="168" spans="1:13" ht="21" customHeight="1" x14ac:dyDescent="0.3">
      <c r="A168" s="464" t="s">
        <v>369</v>
      </c>
      <c r="B168" s="360">
        <v>0</v>
      </c>
      <c r="C168" s="361">
        <v>0</v>
      </c>
      <c r="D168" s="361">
        <v>2</v>
      </c>
      <c r="E168" s="361">
        <v>0</v>
      </c>
      <c r="F168" s="361">
        <v>2</v>
      </c>
      <c r="G168" s="361">
        <v>0</v>
      </c>
      <c r="H168" s="360">
        <v>11</v>
      </c>
      <c r="I168" s="361">
        <v>4</v>
      </c>
      <c r="J168" s="361">
        <v>3</v>
      </c>
      <c r="K168" s="360">
        <v>8</v>
      </c>
      <c r="L168" s="370">
        <v>30</v>
      </c>
      <c r="M168" s="111"/>
    </row>
    <row r="169" spans="1:13" ht="21" customHeight="1" x14ac:dyDescent="0.3">
      <c r="A169" s="464" t="s">
        <v>370</v>
      </c>
      <c r="B169" s="360">
        <v>49</v>
      </c>
      <c r="C169" s="361">
        <v>1</v>
      </c>
      <c r="D169" s="361">
        <v>18</v>
      </c>
      <c r="E169" s="361">
        <v>37</v>
      </c>
      <c r="F169" s="361">
        <v>58</v>
      </c>
      <c r="G169" s="361">
        <v>1</v>
      </c>
      <c r="H169" s="360">
        <v>99</v>
      </c>
      <c r="I169" s="361">
        <v>48</v>
      </c>
      <c r="J169" s="361">
        <v>123</v>
      </c>
      <c r="K169" s="360">
        <v>181</v>
      </c>
      <c r="L169" s="370">
        <v>615</v>
      </c>
      <c r="M169" s="111"/>
    </row>
    <row r="170" spans="1:13" ht="21" customHeight="1" x14ac:dyDescent="0.3">
      <c r="A170" s="464" t="s">
        <v>371</v>
      </c>
      <c r="B170" s="360">
        <v>11</v>
      </c>
      <c r="C170" s="361">
        <v>0</v>
      </c>
      <c r="D170" s="361">
        <v>4</v>
      </c>
      <c r="E170" s="361">
        <v>8</v>
      </c>
      <c r="F170" s="361">
        <v>11</v>
      </c>
      <c r="G170" s="361">
        <v>0</v>
      </c>
      <c r="H170" s="360">
        <v>27</v>
      </c>
      <c r="I170" s="361">
        <v>8</v>
      </c>
      <c r="J170" s="361">
        <v>31</v>
      </c>
      <c r="K170" s="360">
        <v>18</v>
      </c>
      <c r="L170" s="370">
        <v>118</v>
      </c>
      <c r="M170" s="111"/>
    </row>
    <row r="171" spans="1:13" ht="21" customHeight="1" x14ac:dyDescent="0.3">
      <c r="A171" s="464" t="s">
        <v>372</v>
      </c>
      <c r="B171" s="360">
        <v>9</v>
      </c>
      <c r="C171" s="361">
        <v>0</v>
      </c>
      <c r="D171" s="361">
        <v>3</v>
      </c>
      <c r="E171" s="361">
        <v>9</v>
      </c>
      <c r="F171" s="361">
        <v>10</v>
      </c>
      <c r="G171" s="361">
        <v>0</v>
      </c>
      <c r="H171" s="360">
        <v>28</v>
      </c>
      <c r="I171" s="361">
        <v>8</v>
      </c>
      <c r="J171" s="361">
        <v>20</v>
      </c>
      <c r="K171" s="360">
        <v>15</v>
      </c>
      <c r="L171" s="370">
        <v>102</v>
      </c>
      <c r="M171" s="111"/>
    </row>
    <row r="172" spans="1:13" ht="21" customHeight="1" x14ac:dyDescent="0.3">
      <c r="A172" s="464" t="s">
        <v>373</v>
      </c>
      <c r="B172" s="360">
        <v>32</v>
      </c>
      <c r="C172" s="361">
        <v>0</v>
      </c>
      <c r="D172" s="361">
        <v>11</v>
      </c>
      <c r="E172" s="361">
        <v>15</v>
      </c>
      <c r="F172" s="361">
        <v>19</v>
      </c>
      <c r="G172" s="361">
        <v>0</v>
      </c>
      <c r="H172" s="360">
        <v>53</v>
      </c>
      <c r="I172" s="361">
        <v>19</v>
      </c>
      <c r="J172" s="361">
        <v>51</v>
      </c>
      <c r="K172" s="360">
        <v>68</v>
      </c>
      <c r="L172" s="370">
        <v>268</v>
      </c>
      <c r="M172" s="111"/>
    </row>
    <row r="173" spans="1:13" ht="21" customHeight="1" x14ac:dyDescent="0.3">
      <c r="A173" s="464" t="s">
        <v>374</v>
      </c>
      <c r="B173" s="360">
        <v>42</v>
      </c>
      <c r="C173" s="361">
        <v>3</v>
      </c>
      <c r="D173" s="361">
        <v>21</v>
      </c>
      <c r="E173" s="361">
        <v>27</v>
      </c>
      <c r="F173" s="361">
        <v>35</v>
      </c>
      <c r="G173" s="361">
        <v>0</v>
      </c>
      <c r="H173" s="360">
        <v>107</v>
      </c>
      <c r="I173" s="361">
        <v>40</v>
      </c>
      <c r="J173" s="361">
        <v>115</v>
      </c>
      <c r="K173" s="360">
        <v>131</v>
      </c>
      <c r="L173" s="370">
        <v>521</v>
      </c>
      <c r="M173" s="111"/>
    </row>
    <row r="174" spans="1:13" ht="21" customHeight="1" x14ac:dyDescent="0.3">
      <c r="A174" s="464" t="s">
        <v>375</v>
      </c>
      <c r="B174" s="360">
        <v>38</v>
      </c>
      <c r="C174" s="361">
        <v>3</v>
      </c>
      <c r="D174" s="361">
        <v>15</v>
      </c>
      <c r="E174" s="361">
        <v>31</v>
      </c>
      <c r="F174" s="361">
        <v>62</v>
      </c>
      <c r="G174" s="361">
        <v>0</v>
      </c>
      <c r="H174" s="360">
        <v>101</v>
      </c>
      <c r="I174" s="361">
        <v>46</v>
      </c>
      <c r="J174" s="361">
        <v>98</v>
      </c>
      <c r="K174" s="360">
        <v>134</v>
      </c>
      <c r="L174" s="370">
        <v>528</v>
      </c>
      <c r="M174" s="111"/>
    </row>
    <row r="175" spans="1:13" ht="21" customHeight="1" x14ac:dyDescent="0.3">
      <c r="A175" s="464" t="s">
        <v>376</v>
      </c>
      <c r="B175" s="360">
        <v>5</v>
      </c>
      <c r="C175" s="361">
        <v>0</v>
      </c>
      <c r="D175" s="361">
        <v>5</v>
      </c>
      <c r="E175" s="361">
        <v>1</v>
      </c>
      <c r="F175" s="361">
        <v>3</v>
      </c>
      <c r="G175" s="361">
        <v>0</v>
      </c>
      <c r="H175" s="360">
        <v>16</v>
      </c>
      <c r="I175" s="361">
        <v>8</v>
      </c>
      <c r="J175" s="361">
        <v>10</v>
      </c>
      <c r="K175" s="360">
        <v>14</v>
      </c>
      <c r="L175" s="370">
        <v>62</v>
      </c>
      <c r="M175" s="111"/>
    </row>
    <row r="176" spans="1:13" ht="21" customHeight="1" x14ac:dyDescent="0.3">
      <c r="A176" s="464" t="s">
        <v>377</v>
      </c>
      <c r="B176" s="360">
        <v>14</v>
      </c>
      <c r="C176" s="361">
        <v>0</v>
      </c>
      <c r="D176" s="361">
        <v>6</v>
      </c>
      <c r="E176" s="361">
        <v>16</v>
      </c>
      <c r="F176" s="361">
        <v>12</v>
      </c>
      <c r="G176" s="361">
        <v>0</v>
      </c>
      <c r="H176" s="360">
        <v>18</v>
      </c>
      <c r="I176" s="361">
        <v>15</v>
      </c>
      <c r="J176" s="361">
        <v>33</v>
      </c>
      <c r="K176" s="360">
        <v>42</v>
      </c>
      <c r="L176" s="370">
        <v>156</v>
      </c>
      <c r="M176" s="111"/>
    </row>
    <row r="177" spans="1:13" ht="21" customHeight="1" x14ac:dyDescent="0.3">
      <c r="A177" s="464" t="s">
        <v>378</v>
      </c>
      <c r="B177" s="360">
        <v>7</v>
      </c>
      <c r="C177" s="361">
        <v>1</v>
      </c>
      <c r="D177" s="361">
        <v>3</v>
      </c>
      <c r="E177" s="361">
        <v>4</v>
      </c>
      <c r="F177" s="361">
        <v>6</v>
      </c>
      <c r="G177" s="361">
        <v>0</v>
      </c>
      <c r="H177" s="360">
        <v>14</v>
      </c>
      <c r="I177" s="361">
        <v>7</v>
      </c>
      <c r="J177" s="361">
        <v>17</v>
      </c>
      <c r="K177" s="360">
        <v>22</v>
      </c>
      <c r="L177" s="370">
        <v>81</v>
      </c>
      <c r="M177" s="111"/>
    </row>
    <row r="178" spans="1:13" ht="21" customHeight="1" x14ac:dyDescent="0.3">
      <c r="A178" s="464" t="s">
        <v>379</v>
      </c>
      <c r="B178" s="360">
        <v>100</v>
      </c>
      <c r="C178" s="361">
        <v>5</v>
      </c>
      <c r="D178" s="361">
        <v>35</v>
      </c>
      <c r="E178" s="361">
        <v>71</v>
      </c>
      <c r="F178" s="361">
        <v>82</v>
      </c>
      <c r="G178" s="361">
        <v>2</v>
      </c>
      <c r="H178" s="360">
        <v>208</v>
      </c>
      <c r="I178" s="361">
        <v>77</v>
      </c>
      <c r="J178" s="361">
        <v>213</v>
      </c>
      <c r="K178" s="360">
        <v>236</v>
      </c>
      <c r="L178" s="370">
        <v>1029</v>
      </c>
      <c r="M178" s="111"/>
    </row>
    <row r="179" spans="1:13" ht="21" customHeight="1" x14ac:dyDescent="0.3">
      <c r="A179" s="464" t="s">
        <v>380</v>
      </c>
      <c r="B179" s="360">
        <v>66</v>
      </c>
      <c r="C179" s="361">
        <v>1</v>
      </c>
      <c r="D179" s="361">
        <v>22</v>
      </c>
      <c r="E179" s="361">
        <v>58</v>
      </c>
      <c r="F179" s="361">
        <v>78</v>
      </c>
      <c r="G179" s="361">
        <v>0</v>
      </c>
      <c r="H179" s="360">
        <v>130</v>
      </c>
      <c r="I179" s="361">
        <v>69</v>
      </c>
      <c r="J179" s="361">
        <v>135</v>
      </c>
      <c r="K179" s="360">
        <v>176</v>
      </c>
      <c r="L179" s="370">
        <v>735</v>
      </c>
      <c r="M179" s="111"/>
    </row>
    <row r="180" spans="1:13" ht="21" customHeight="1" x14ac:dyDescent="0.3">
      <c r="A180" s="464" t="s">
        <v>381</v>
      </c>
      <c r="B180" s="360">
        <v>16</v>
      </c>
      <c r="C180" s="361">
        <v>0</v>
      </c>
      <c r="D180" s="361">
        <v>4</v>
      </c>
      <c r="E180" s="361">
        <v>6</v>
      </c>
      <c r="F180" s="361">
        <v>10</v>
      </c>
      <c r="G180" s="361">
        <v>0</v>
      </c>
      <c r="H180" s="360">
        <v>20</v>
      </c>
      <c r="I180" s="361">
        <v>8</v>
      </c>
      <c r="J180" s="361">
        <v>21</v>
      </c>
      <c r="K180" s="360">
        <v>20</v>
      </c>
      <c r="L180" s="370">
        <v>105</v>
      </c>
      <c r="M180" s="111"/>
    </row>
    <row r="181" spans="1:13" ht="21" customHeight="1" x14ac:dyDescent="0.3">
      <c r="A181" s="464" t="s">
        <v>382</v>
      </c>
      <c r="B181" s="360">
        <v>8</v>
      </c>
      <c r="C181" s="361">
        <v>1</v>
      </c>
      <c r="D181" s="361">
        <v>4</v>
      </c>
      <c r="E181" s="361">
        <v>11</v>
      </c>
      <c r="F181" s="361">
        <v>4</v>
      </c>
      <c r="G181" s="361">
        <v>0</v>
      </c>
      <c r="H181" s="360">
        <v>25</v>
      </c>
      <c r="I181" s="361">
        <v>9</v>
      </c>
      <c r="J181" s="361">
        <v>24</v>
      </c>
      <c r="K181" s="360">
        <v>34</v>
      </c>
      <c r="L181" s="370">
        <v>120</v>
      </c>
      <c r="M181" s="111"/>
    </row>
    <row r="182" spans="1:13" ht="21" customHeight="1" x14ac:dyDescent="0.3">
      <c r="A182" s="464" t="s">
        <v>383</v>
      </c>
      <c r="B182" s="360">
        <v>48</v>
      </c>
      <c r="C182" s="361">
        <v>4</v>
      </c>
      <c r="D182" s="361">
        <v>24</v>
      </c>
      <c r="E182" s="361">
        <v>24</v>
      </c>
      <c r="F182" s="361">
        <v>22</v>
      </c>
      <c r="G182" s="361">
        <v>0</v>
      </c>
      <c r="H182" s="360">
        <v>127</v>
      </c>
      <c r="I182" s="361">
        <v>45</v>
      </c>
      <c r="J182" s="361">
        <v>75</v>
      </c>
      <c r="K182" s="360">
        <v>140</v>
      </c>
      <c r="L182" s="370">
        <v>509</v>
      </c>
      <c r="M182" s="111"/>
    </row>
    <row r="183" spans="1:13" ht="21" customHeight="1" x14ac:dyDescent="0.3">
      <c r="A183" s="464" t="s">
        <v>384</v>
      </c>
      <c r="B183" s="360">
        <v>124</v>
      </c>
      <c r="C183" s="361">
        <v>8</v>
      </c>
      <c r="D183" s="361">
        <v>62</v>
      </c>
      <c r="E183" s="361">
        <v>96</v>
      </c>
      <c r="F183" s="361">
        <v>93</v>
      </c>
      <c r="G183" s="361">
        <v>0</v>
      </c>
      <c r="H183" s="360">
        <v>303</v>
      </c>
      <c r="I183" s="361">
        <v>126</v>
      </c>
      <c r="J183" s="361">
        <v>252</v>
      </c>
      <c r="K183" s="360">
        <v>339</v>
      </c>
      <c r="L183" s="370">
        <v>1403</v>
      </c>
      <c r="M183" s="111"/>
    </row>
    <row r="184" spans="1:13" ht="21" customHeight="1" x14ac:dyDescent="0.3">
      <c r="A184" s="464" t="s">
        <v>385</v>
      </c>
      <c r="B184" s="360">
        <v>2</v>
      </c>
      <c r="C184" s="361">
        <v>0</v>
      </c>
      <c r="D184" s="361">
        <v>0</v>
      </c>
      <c r="E184" s="361">
        <v>1</v>
      </c>
      <c r="F184" s="361">
        <v>0</v>
      </c>
      <c r="G184" s="361">
        <v>0</v>
      </c>
      <c r="H184" s="360">
        <v>7</v>
      </c>
      <c r="I184" s="361">
        <v>4</v>
      </c>
      <c r="J184" s="361">
        <v>3</v>
      </c>
      <c r="K184" s="360">
        <v>1</v>
      </c>
      <c r="L184" s="370">
        <v>18</v>
      </c>
      <c r="M184" s="111"/>
    </row>
    <row r="185" spans="1:13" ht="21" customHeight="1" x14ac:dyDescent="0.3">
      <c r="A185" s="464" t="s">
        <v>386</v>
      </c>
      <c r="B185" s="550">
        <v>17</v>
      </c>
      <c r="C185" s="551">
        <v>0</v>
      </c>
      <c r="D185" s="551">
        <v>5</v>
      </c>
      <c r="E185" s="551">
        <v>10</v>
      </c>
      <c r="F185" s="551">
        <v>9</v>
      </c>
      <c r="G185" s="550">
        <v>0</v>
      </c>
      <c r="H185" s="550">
        <v>24</v>
      </c>
      <c r="I185" s="550">
        <v>12</v>
      </c>
      <c r="J185" s="550">
        <v>26</v>
      </c>
      <c r="K185" s="550">
        <v>31</v>
      </c>
      <c r="L185" s="370">
        <v>134</v>
      </c>
      <c r="M185" s="111"/>
    </row>
    <row r="186" spans="1:13" ht="21" customHeight="1" thickBot="1" x14ac:dyDescent="0.35">
      <c r="A186" s="464" t="s">
        <v>103</v>
      </c>
      <c r="B186" s="371">
        <v>1</v>
      </c>
      <c r="C186" s="371">
        <v>0</v>
      </c>
      <c r="D186" s="371">
        <v>0</v>
      </c>
      <c r="E186" s="371">
        <v>0</v>
      </c>
      <c r="F186" s="371">
        <v>1</v>
      </c>
      <c r="G186" s="371">
        <v>0</v>
      </c>
      <c r="H186" s="371">
        <v>1</v>
      </c>
      <c r="I186" s="371">
        <v>1</v>
      </c>
      <c r="J186" s="371">
        <v>2</v>
      </c>
      <c r="K186" s="372">
        <v>4</v>
      </c>
      <c r="L186" s="373">
        <v>10</v>
      </c>
    </row>
    <row r="187" spans="1:13" s="97" customFormat="1" ht="13.5" thickBot="1" x14ac:dyDescent="0.35">
      <c r="A187" s="359" t="s">
        <v>125</v>
      </c>
      <c r="B187" s="364">
        <v>38797</v>
      </c>
      <c r="C187" s="365">
        <v>1698</v>
      </c>
      <c r="D187" s="364">
        <v>15825</v>
      </c>
      <c r="E187" s="365">
        <v>24358</v>
      </c>
      <c r="F187" s="364">
        <v>28864</v>
      </c>
      <c r="G187" s="365">
        <v>117</v>
      </c>
      <c r="H187" s="364">
        <v>75638</v>
      </c>
      <c r="I187" s="365">
        <v>45350</v>
      </c>
      <c r="J187" s="364">
        <v>93916</v>
      </c>
      <c r="K187" s="364">
        <v>108670</v>
      </c>
      <c r="L187" s="366">
        <v>433233</v>
      </c>
    </row>
    <row r="188" spans="1:13" ht="27" customHeight="1" x14ac:dyDescent="0.25">
      <c r="A188" s="22"/>
    </row>
    <row r="189" spans="1:13" ht="12.75" customHeight="1" x14ac:dyDescent="0.25">
      <c r="B189" s="614"/>
      <c r="C189" s="614"/>
      <c r="D189" s="614"/>
      <c r="E189" s="614"/>
      <c r="F189" s="614"/>
      <c r="G189" s="614"/>
      <c r="H189" s="614"/>
      <c r="I189" s="614"/>
      <c r="J189" s="614"/>
      <c r="K189" s="614"/>
      <c r="L189" s="614"/>
    </row>
    <row r="190" spans="1:13" x14ac:dyDescent="0.3">
      <c r="A190" s="159" t="s">
        <v>205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354"/>
      <c r="L190" s="354"/>
    </row>
    <row r="191" spans="1:13" x14ac:dyDescent="0.3">
      <c r="A191" s="159" t="s">
        <v>141</v>
      </c>
      <c r="B191" s="159"/>
      <c r="C191" s="159"/>
      <c r="D191" s="159"/>
      <c r="E191" s="159"/>
      <c r="F191" s="159"/>
      <c r="G191" s="159"/>
      <c r="H191" s="159"/>
      <c r="I191" s="159"/>
      <c r="J191" s="159"/>
    </row>
    <row r="192" spans="1:13" ht="13" customHeight="1" x14ac:dyDescent="0.25"/>
    <row r="195" spans="1:11" s="97" customFormat="1" x14ac:dyDescent="0.25">
      <c r="A195" s="37"/>
      <c r="B195" s="98"/>
      <c r="C195" s="98"/>
      <c r="D195" s="98"/>
      <c r="E195" s="98"/>
      <c r="F195" s="98"/>
      <c r="G195" s="98"/>
      <c r="H195" s="98"/>
      <c r="J195" s="39"/>
      <c r="K195" s="98"/>
    </row>
    <row r="196" spans="1:11" x14ac:dyDescent="0.25">
      <c r="A196" s="22"/>
      <c r="B196" s="39"/>
      <c r="C196" s="39"/>
      <c r="D196" s="39"/>
      <c r="E196" s="39"/>
      <c r="F196" s="39"/>
      <c r="G196" s="39"/>
      <c r="I196" s="39"/>
      <c r="J196" s="22"/>
    </row>
    <row r="197" spans="1:11" x14ac:dyDescent="0.25">
      <c r="A197" s="22"/>
      <c r="B197" s="39"/>
      <c r="C197" s="39"/>
      <c r="D197" s="39"/>
      <c r="E197" s="39"/>
      <c r="F197" s="39"/>
      <c r="G197" s="39"/>
      <c r="I197" s="39"/>
      <c r="J197" s="22"/>
    </row>
    <row r="198" spans="1:11" x14ac:dyDescent="0.25">
      <c r="A198" s="22"/>
      <c r="B198" s="39"/>
      <c r="C198" s="39"/>
      <c r="D198" s="39"/>
      <c r="E198" s="39"/>
      <c r="F198" s="39"/>
      <c r="G198" s="39"/>
      <c r="I198" s="39"/>
      <c r="J198" s="22"/>
    </row>
    <row r="199" spans="1:11" x14ac:dyDescent="0.25">
      <c r="A199" s="22"/>
      <c r="B199" s="39"/>
      <c r="C199" s="39"/>
      <c r="D199" s="39"/>
      <c r="E199" s="39"/>
      <c r="F199" s="39"/>
      <c r="G199" s="39"/>
      <c r="I199" s="39"/>
      <c r="J199" s="22"/>
    </row>
    <row r="200" spans="1:11" x14ac:dyDescent="0.25">
      <c r="A200" s="22"/>
      <c r="B200" s="39"/>
      <c r="C200" s="39"/>
      <c r="D200" s="39"/>
      <c r="E200" s="39"/>
      <c r="F200" s="39"/>
      <c r="G200" s="39"/>
      <c r="I200" s="39"/>
      <c r="J200" s="22"/>
    </row>
    <row r="201" spans="1:11" x14ac:dyDescent="0.25">
      <c r="A201" s="22"/>
      <c r="B201" s="39"/>
      <c r="C201" s="39"/>
      <c r="D201" s="39"/>
      <c r="E201" s="39"/>
      <c r="F201" s="39"/>
      <c r="G201" s="39"/>
      <c r="I201" s="39"/>
      <c r="J201" s="22"/>
    </row>
    <row r="202" spans="1:11" x14ac:dyDescent="0.25">
      <c r="A202" s="22"/>
      <c r="B202" s="39"/>
      <c r="C202" s="39"/>
      <c r="D202" s="39"/>
      <c r="E202" s="39"/>
      <c r="F202" s="39"/>
      <c r="G202" s="39"/>
      <c r="I202" s="39"/>
      <c r="J202" s="22"/>
    </row>
    <row r="203" spans="1:11" x14ac:dyDescent="0.25">
      <c r="A203" s="22"/>
      <c r="B203" s="39"/>
      <c r="C203" s="39"/>
      <c r="D203" s="39"/>
      <c r="E203" s="39"/>
      <c r="F203" s="39"/>
      <c r="G203" s="39"/>
      <c r="I203" s="39"/>
      <c r="J203" s="22"/>
    </row>
    <row r="204" spans="1:11" x14ac:dyDescent="0.25">
      <c r="A204" s="22"/>
      <c r="B204" s="39"/>
      <c r="C204" s="39"/>
      <c r="D204" s="39"/>
      <c r="E204" s="39"/>
      <c r="F204" s="39"/>
      <c r="G204" s="39"/>
      <c r="I204" s="39"/>
      <c r="J204" s="22"/>
    </row>
    <row r="205" spans="1:11" x14ac:dyDescent="0.25">
      <c r="A205" s="22"/>
      <c r="B205" s="39"/>
      <c r="C205" s="39"/>
      <c r="D205" s="39"/>
      <c r="E205" s="39"/>
      <c r="F205" s="39"/>
      <c r="G205" s="39"/>
      <c r="I205" s="39"/>
      <c r="J205" s="22"/>
    </row>
    <row r="206" spans="1:11" x14ac:dyDescent="0.25">
      <c r="A206" s="22"/>
      <c r="B206" s="39"/>
      <c r="C206" s="39"/>
      <c r="D206" s="39"/>
      <c r="E206" s="39"/>
      <c r="F206" s="39"/>
      <c r="G206" s="39"/>
      <c r="I206" s="39"/>
      <c r="J206" s="22"/>
    </row>
    <row r="207" spans="1:11" x14ac:dyDescent="0.25">
      <c r="A207" s="22"/>
      <c r="B207" s="39"/>
      <c r="C207" s="39"/>
      <c r="D207" s="39"/>
      <c r="E207" s="39"/>
      <c r="F207" s="39"/>
      <c r="G207" s="39"/>
      <c r="I207" s="39"/>
      <c r="J207" s="22"/>
    </row>
    <row r="208" spans="1:11" x14ac:dyDescent="0.25">
      <c r="A208" s="22"/>
      <c r="B208" s="39"/>
      <c r="C208" s="39"/>
      <c r="D208" s="39"/>
      <c r="E208" s="39"/>
      <c r="F208" s="39"/>
      <c r="G208" s="39"/>
      <c r="I208" s="39"/>
      <c r="J208" s="22"/>
    </row>
    <row r="209" spans="1:10" x14ac:dyDescent="0.25">
      <c r="A209" s="22"/>
      <c r="B209" s="39"/>
      <c r="C209" s="39"/>
      <c r="D209" s="39"/>
      <c r="E209" s="39"/>
      <c r="F209" s="39"/>
      <c r="G209" s="39"/>
      <c r="I209" s="39"/>
      <c r="J209" s="22"/>
    </row>
    <row r="210" spans="1:10" x14ac:dyDescent="0.25">
      <c r="A210" s="22"/>
      <c r="B210" s="39"/>
      <c r="C210" s="39"/>
      <c r="D210" s="39"/>
      <c r="E210" s="39"/>
      <c r="F210" s="39"/>
      <c r="G210" s="39"/>
      <c r="I210" s="39"/>
      <c r="J210" s="22"/>
    </row>
    <row r="211" spans="1:10" x14ac:dyDescent="0.25">
      <c r="A211" s="22"/>
      <c r="B211" s="39"/>
      <c r="C211" s="39"/>
      <c r="D211" s="39"/>
      <c r="E211" s="39"/>
      <c r="F211" s="39"/>
      <c r="G211" s="39"/>
      <c r="I211" s="39"/>
      <c r="J211" s="22"/>
    </row>
    <row r="212" spans="1:10" x14ac:dyDescent="0.25">
      <c r="A212" s="22"/>
      <c r="B212" s="39"/>
      <c r="C212" s="39"/>
      <c r="D212" s="39"/>
      <c r="E212" s="39"/>
      <c r="F212" s="39"/>
      <c r="G212" s="39"/>
      <c r="I212" s="39"/>
      <c r="J212" s="22"/>
    </row>
    <row r="213" spans="1:10" x14ac:dyDescent="0.25">
      <c r="A213" s="22"/>
      <c r="B213" s="39"/>
      <c r="C213" s="39"/>
      <c r="D213" s="39"/>
      <c r="E213" s="39"/>
      <c r="F213" s="39"/>
      <c r="G213" s="39"/>
      <c r="I213" s="39"/>
      <c r="J213" s="22"/>
    </row>
    <row r="214" spans="1:10" x14ac:dyDescent="0.25">
      <c r="A214" s="22"/>
      <c r="B214" s="39"/>
      <c r="C214" s="39"/>
      <c r="D214" s="39"/>
      <c r="E214" s="39"/>
      <c r="F214" s="39"/>
      <c r="G214" s="39"/>
      <c r="I214" s="39"/>
      <c r="J214" s="22"/>
    </row>
    <row r="215" spans="1:10" x14ac:dyDescent="0.25">
      <c r="A215" s="22"/>
      <c r="B215" s="39"/>
      <c r="C215" s="39"/>
      <c r="D215" s="39"/>
      <c r="E215" s="39"/>
      <c r="F215" s="39"/>
      <c r="G215" s="39"/>
      <c r="I215" s="39"/>
      <c r="J215" s="22"/>
    </row>
    <row r="216" spans="1:10" x14ac:dyDescent="0.25">
      <c r="A216" s="22"/>
      <c r="B216" s="39"/>
      <c r="C216" s="39"/>
      <c r="D216" s="39"/>
      <c r="E216" s="39"/>
      <c r="F216" s="39"/>
      <c r="G216" s="39"/>
      <c r="I216" s="39"/>
      <c r="J216" s="22"/>
    </row>
    <row r="217" spans="1:10" x14ac:dyDescent="0.25">
      <c r="A217" s="22"/>
      <c r="B217" s="39"/>
      <c r="C217" s="39"/>
      <c r="D217" s="39"/>
      <c r="E217" s="39"/>
      <c r="F217" s="39"/>
      <c r="G217" s="39"/>
      <c r="I217" s="39"/>
      <c r="J217" s="22"/>
    </row>
    <row r="218" spans="1:10" x14ac:dyDescent="0.25">
      <c r="A218" s="22"/>
      <c r="B218" s="39"/>
      <c r="C218" s="39"/>
      <c r="D218" s="39"/>
      <c r="E218" s="39"/>
      <c r="F218" s="39"/>
      <c r="G218" s="39"/>
      <c r="I218" s="39"/>
      <c r="J218" s="22"/>
    </row>
    <row r="219" spans="1:10" x14ac:dyDescent="0.25">
      <c r="A219" s="22"/>
      <c r="B219" s="39"/>
      <c r="C219" s="39"/>
      <c r="D219" s="39"/>
      <c r="E219" s="39"/>
      <c r="F219" s="39"/>
      <c r="G219" s="39"/>
      <c r="I219" s="39"/>
      <c r="J219" s="22"/>
    </row>
    <row r="220" spans="1:10" x14ac:dyDescent="0.25">
      <c r="A220" s="22"/>
      <c r="B220" s="39"/>
      <c r="C220" s="39"/>
      <c r="D220" s="39"/>
      <c r="E220" s="39"/>
      <c r="F220" s="39"/>
      <c r="G220" s="39"/>
      <c r="I220" s="39"/>
      <c r="J220" s="22"/>
    </row>
    <row r="221" spans="1:10" x14ac:dyDescent="0.25">
      <c r="A221" s="22"/>
      <c r="B221" s="39"/>
      <c r="C221" s="39"/>
      <c r="D221" s="39"/>
      <c r="E221" s="39"/>
      <c r="F221" s="39"/>
      <c r="G221" s="39"/>
      <c r="I221" s="39"/>
      <c r="J221" s="22"/>
    </row>
    <row r="222" spans="1:10" x14ac:dyDescent="0.25">
      <c r="A222" s="22"/>
      <c r="B222" s="39"/>
      <c r="C222" s="39"/>
      <c r="D222" s="39"/>
      <c r="E222" s="39"/>
      <c r="F222" s="39"/>
      <c r="G222" s="39"/>
      <c r="I222" s="39"/>
      <c r="J222" s="22"/>
    </row>
    <row r="223" spans="1:10" x14ac:dyDescent="0.25">
      <c r="A223" s="22"/>
      <c r="B223" s="39"/>
      <c r="C223" s="39"/>
      <c r="D223" s="39"/>
      <c r="E223" s="39"/>
      <c r="F223" s="39"/>
      <c r="G223" s="39"/>
      <c r="I223" s="39"/>
      <c r="J223" s="22"/>
    </row>
    <row r="224" spans="1:10" x14ac:dyDescent="0.25">
      <c r="A224" s="22"/>
      <c r="B224" s="39"/>
      <c r="C224" s="39"/>
      <c r="D224" s="39"/>
      <c r="E224" s="39"/>
      <c r="F224" s="39"/>
      <c r="G224" s="39"/>
      <c r="I224" s="39"/>
      <c r="J224" s="22"/>
    </row>
    <row r="225" spans="1:10" x14ac:dyDescent="0.25">
      <c r="A225" s="22"/>
      <c r="B225" s="39"/>
      <c r="C225" s="39"/>
      <c r="D225" s="39"/>
      <c r="E225" s="39"/>
      <c r="F225" s="39"/>
      <c r="G225" s="39"/>
      <c r="I225" s="39"/>
      <c r="J225" s="22"/>
    </row>
    <row r="226" spans="1:10" x14ac:dyDescent="0.25">
      <c r="A226" s="22"/>
      <c r="B226" s="39"/>
      <c r="C226" s="39"/>
      <c r="D226" s="39"/>
      <c r="E226" s="39"/>
      <c r="F226" s="39"/>
      <c r="G226" s="39"/>
      <c r="I226" s="39"/>
      <c r="J226" s="22"/>
    </row>
    <row r="227" spans="1:10" x14ac:dyDescent="0.25">
      <c r="A227" s="22"/>
      <c r="B227" s="39"/>
      <c r="C227" s="39"/>
      <c r="D227" s="39"/>
      <c r="E227" s="39"/>
      <c r="F227" s="39"/>
      <c r="G227" s="39"/>
      <c r="I227" s="39"/>
      <c r="J227" s="22"/>
    </row>
    <row r="228" spans="1:10" x14ac:dyDescent="0.25">
      <c r="A228" s="22"/>
      <c r="B228" s="39"/>
      <c r="C228" s="39"/>
      <c r="D228" s="39"/>
      <c r="E228" s="39"/>
      <c r="F228" s="39"/>
      <c r="G228" s="39"/>
      <c r="I228" s="39"/>
      <c r="J228" s="22"/>
    </row>
    <row r="229" spans="1:10" x14ac:dyDescent="0.25">
      <c r="A229" s="22"/>
      <c r="B229" s="39"/>
      <c r="C229" s="39"/>
      <c r="D229" s="39"/>
      <c r="E229" s="39"/>
      <c r="F229" s="39"/>
      <c r="G229" s="39"/>
      <c r="I229" s="39"/>
      <c r="J229" s="22"/>
    </row>
    <row r="230" spans="1:10" x14ac:dyDescent="0.25">
      <c r="A230" s="22"/>
      <c r="B230" s="39"/>
      <c r="C230" s="39"/>
      <c r="D230" s="39"/>
      <c r="E230" s="39"/>
      <c r="F230" s="39"/>
      <c r="G230" s="39"/>
      <c r="I230" s="39"/>
      <c r="J230" s="22"/>
    </row>
    <row r="231" spans="1:10" x14ac:dyDescent="0.25">
      <c r="A231" s="22"/>
      <c r="B231" s="39"/>
      <c r="C231" s="39"/>
      <c r="D231" s="39"/>
      <c r="E231" s="39"/>
      <c r="F231" s="39"/>
      <c r="G231" s="39"/>
      <c r="I231" s="39"/>
      <c r="J231" s="22"/>
    </row>
    <row r="232" spans="1:10" x14ac:dyDescent="0.25">
      <c r="A232" s="22"/>
      <c r="B232" s="39"/>
      <c r="C232" s="39"/>
      <c r="D232" s="39"/>
      <c r="E232" s="39"/>
      <c r="F232" s="39"/>
      <c r="G232" s="39"/>
      <c r="I232" s="39"/>
      <c r="J232" s="22"/>
    </row>
    <row r="233" spans="1:10" x14ac:dyDescent="0.25">
      <c r="A233" s="22"/>
      <c r="B233" s="39"/>
      <c r="C233" s="39"/>
      <c r="D233" s="39"/>
      <c r="E233" s="39"/>
      <c r="F233" s="39"/>
      <c r="G233" s="39"/>
      <c r="I233" s="39"/>
      <c r="J233" s="22"/>
    </row>
    <row r="234" spans="1:10" x14ac:dyDescent="0.25">
      <c r="A234" s="22"/>
      <c r="B234" s="39"/>
      <c r="C234" s="39"/>
      <c r="D234" s="39"/>
      <c r="E234" s="39"/>
      <c r="F234" s="39"/>
      <c r="G234" s="39"/>
      <c r="I234" s="39"/>
      <c r="J234" s="22"/>
    </row>
    <row r="235" spans="1:10" x14ac:dyDescent="0.25">
      <c r="A235" s="22"/>
      <c r="B235" s="39"/>
      <c r="C235" s="39"/>
      <c r="D235" s="39"/>
      <c r="E235" s="39"/>
      <c r="F235" s="39"/>
      <c r="G235" s="39"/>
      <c r="I235" s="39"/>
      <c r="J235" s="22"/>
    </row>
    <row r="236" spans="1:10" x14ac:dyDescent="0.25">
      <c r="A236" s="22"/>
      <c r="B236" s="39"/>
      <c r="C236" s="39"/>
      <c r="D236" s="39"/>
      <c r="E236" s="39"/>
      <c r="F236" s="39"/>
      <c r="G236" s="39"/>
      <c r="I236" s="39"/>
      <c r="J236" s="22"/>
    </row>
    <row r="237" spans="1:10" x14ac:dyDescent="0.25">
      <c r="A237" s="22"/>
      <c r="B237" s="39"/>
      <c r="C237" s="39"/>
      <c r="D237" s="39"/>
      <c r="E237" s="39"/>
      <c r="F237" s="39"/>
      <c r="G237" s="39"/>
      <c r="I237" s="39"/>
      <c r="J237" s="22"/>
    </row>
    <row r="238" spans="1:10" x14ac:dyDescent="0.25">
      <c r="A238" s="22"/>
      <c r="B238" s="39"/>
      <c r="C238" s="39"/>
      <c r="D238" s="39"/>
      <c r="E238" s="39"/>
      <c r="F238" s="39"/>
      <c r="G238" s="39"/>
      <c r="I238" s="39"/>
      <c r="J238" s="22"/>
    </row>
    <row r="239" spans="1:10" x14ac:dyDescent="0.25">
      <c r="A239" s="22"/>
      <c r="B239" s="39"/>
      <c r="C239" s="39"/>
      <c r="D239" s="39"/>
      <c r="E239" s="39"/>
      <c r="F239" s="39"/>
      <c r="G239" s="39"/>
      <c r="I239" s="39"/>
      <c r="J239" s="22"/>
    </row>
    <row r="240" spans="1:10" x14ac:dyDescent="0.25">
      <c r="A240" s="22"/>
      <c r="B240" s="39"/>
      <c r="C240" s="39"/>
      <c r="D240" s="39"/>
      <c r="E240" s="39"/>
      <c r="F240" s="39"/>
      <c r="G240" s="39"/>
      <c r="I240" s="39"/>
      <c r="J240" s="22"/>
    </row>
    <row r="241" spans="1:10" x14ac:dyDescent="0.25">
      <c r="A241" s="22"/>
      <c r="B241" s="39"/>
      <c r="C241" s="39"/>
      <c r="D241" s="39"/>
      <c r="E241" s="39"/>
      <c r="F241" s="39"/>
      <c r="G241" s="39"/>
      <c r="I241" s="39"/>
      <c r="J241" s="22"/>
    </row>
    <row r="242" spans="1:10" x14ac:dyDescent="0.25">
      <c r="A242" s="22"/>
      <c r="B242" s="39"/>
      <c r="C242" s="39"/>
      <c r="D242" s="39"/>
      <c r="E242" s="39"/>
      <c r="F242" s="39"/>
      <c r="G242" s="39"/>
      <c r="I242" s="39"/>
      <c r="J242" s="22"/>
    </row>
    <row r="243" spans="1:10" x14ac:dyDescent="0.25">
      <c r="A243" s="22"/>
      <c r="B243" s="39"/>
      <c r="C243" s="39"/>
      <c r="D243" s="39"/>
      <c r="E243" s="39"/>
      <c r="F243" s="39"/>
      <c r="G243" s="39"/>
      <c r="I243" s="39"/>
      <c r="J243" s="22"/>
    </row>
    <row r="244" spans="1:10" x14ac:dyDescent="0.25">
      <c r="A244" s="22"/>
      <c r="B244" s="39"/>
      <c r="C244" s="39"/>
      <c r="D244" s="39"/>
      <c r="E244" s="39"/>
      <c r="F244" s="39"/>
      <c r="G244" s="39"/>
      <c r="I244" s="39"/>
      <c r="J244" s="22"/>
    </row>
    <row r="245" spans="1:10" x14ac:dyDescent="0.25">
      <c r="A245" s="22"/>
      <c r="B245" s="39"/>
      <c r="C245" s="39"/>
      <c r="D245" s="39"/>
      <c r="E245" s="39"/>
      <c r="F245" s="39"/>
      <c r="G245" s="39"/>
      <c r="I245" s="39"/>
      <c r="J245" s="22"/>
    </row>
    <row r="246" spans="1:10" x14ac:dyDescent="0.25">
      <c r="A246" s="22"/>
      <c r="B246" s="39"/>
      <c r="C246" s="39"/>
      <c r="D246" s="39"/>
      <c r="E246" s="39"/>
      <c r="F246" s="39"/>
      <c r="G246" s="39"/>
      <c r="I246" s="39"/>
      <c r="J246" s="22"/>
    </row>
    <row r="247" spans="1:10" x14ac:dyDescent="0.25">
      <c r="A247" s="22"/>
      <c r="B247" s="39"/>
      <c r="C247" s="39"/>
      <c r="D247" s="39"/>
      <c r="E247" s="39"/>
      <c r="F247" s="39"/>
      <c r="G247" s="39"/>
      <c r="I247" s="39"/>
      <c r="J247" s="22"/>
    </row>
    <row r="248" spans="1:10" x14ac:dyDescent="0.25">
      <c r="A248" s="22"/>
      <c r="B248" s="39"/>
      <c r="C248" s="39"/>
      <c r="D248" s="39"/>
      <c r="E248" s="39"/>
      <c r="F248" s="39"/>
      <c r="G248" s="39"/>
      <c r="I248" s="39"/>
      <c r="J248" s="22"/>
    </row>
    <row r="249" spans="1:10" x14ac:dyDescent="0.25">
      <c r="A249" s="22"/>
      <c r="B249" s="39"/>
      <c r="C249" s="39"/>
      <c r="D249" s="39"/>
      <c r="E249" s="39"/>
      <c r="F249" s="39"/>
      <c r="G249" s="39"/>
      <c r="I249" s="39"/>
      <c r="J249" s="22"/>
    </row>
    <row r="250" spans="1:10" x14ac:dyDescent="0.25">
      <c r="A250" s="22"/>
      <c r="B250" s="39"/>
      <c r="C250" s="39"/>
      <c r="D250" s="39"/>
      <c r="E250" s="39"/>
      <c r="F250" s="39"/>
      <c r="G250" s="39"/>
      <c r="I250" s="39"/>
      <c r="J250" s="22"/>
    </row>
    <row r="251" spans="1:10" x14ac:dyDescent="0.25">
      <c r="A251" s="22"/>
      <c r="B251" s="39"/>
      <c r="C251" s="39"/>
      <c r="D251" s="39"/>
      <c r="E251" s="39"/>
      <c r="F251" s="39"/>
      <c r="G251" s="39"/>
      <c r="I251" s="39"/>
      <c r="J251" s="22"/>
    </row>
    <row r="252" spans="1:10" x14ac:dyDescent="0.25">
      <c r="A252" s="22"/>
      <c r="B252" s="39"/>
      <c r="C252" s="39"/>
      <c r="D252" s="39"/>
      <c r="E252" s="39"/>
      <c r="F252" s="39"/>
      <c r="G252" s="39"/>
      <c r="I252" s="39"/>
      <c r="J252" s="22"/>
    </row>
    <row r="253" spans="1:10" x14ac:dyDescent="0.25">
      <c r="A253" s="22"/>
      <c r="B253" s="39"/>
      <c r="C253" s="39"/>
      <c r="D253" s="39"/>
      <c r="E253" s="39"/>
      <c r="F253" s="39"/>
      <c r="G253" s="39"/>
      <c r="I253" s="39"/>
      <c r="J253" s="22"/>
    </row>
    <row r="254" spans="1:10" x14ac:dyDescent="0.25">
      <c r="A254" s="22"/>
      <c r="B254" s="39"/>
      <c r="C254" s="39"/>
      <c r="D254" s="39"/>
      <c r="E254" s="39"/>
      <c r="F254" s="39"/>
      <c r="G254" s="39"/>
      <c r="I254" s="39"/>
      <c r="J254" s="22"/>
    </row>
    <row r="255" spans="1:10" x14ac:dyDescent="0.25">
      <c r="A255" s="22"/>
      <c r="B255" s="39"/>
      <c r="C255" s="39"/>
      <c r="D255" s="39"/>
      <c r="E255" s="39"/>
      <c r="F255" s="39"/>
      <c r="G255" s="39"/>
      <c r="I255" s="39"/>
      <c r="J255" s="22"/>
    </row>
    <row r="256" spans="1:10" x14ac:dyDescent="0.25">
      <c r="A256" s="22"/>
      <c r="B256" s="39"/>
      <c r="C256" s="39"/>
      <c r="D256" s="39"/>
      <c r="E256" s="39"/>
      <c r="F256" s="39"/>
      <c r="G256" s="39"/>
      <c r="I256" s="39"/>
      <c r="J256" s="22"/>
    </row>
    <row r="257" spans="1:10" x14ac:dyDescent="0.25">
      <c r="A257" s="22"/>
      <c r="B257" s="39"/>
      <c r="C257" s="39"/>
      <c r="D257" s="39"/>
      <c r="E257" s="39"/>
      <c r="F257" s="39"/>
      <c r="G257" s="39"/>
      <c r="I257" s="39"/>
      <c r="J257" s="22"/>
    </row>
    <row r="258" spans="1:10" x14ac:dyDescent="0.25">
      <c r="A258" s="22"/>
      <c r="B258" s="39"/>
      <c r="C258" s="39"/>
      <c r="D258" s="39"/>
      <c r="E258" s="39"/>
      <c r="F258" s="39"/>
      <c r="G258" s="39"/>
      <c r="I258" s="39"/>
      <c r="J258" s="22"/>
    </row>
    <row r="259" spans="1:10" x14ac:dyDescent="0.25">
      <c r="A259" s="22"/>
      <c r="B259" s="39"/>
      <c r="C259" s="39"/>
      <c r="D259" s="39"/>
      <c r="E259" s="39"/>
      <c r="F259" s="39"/>
      <c r="G259" s="39"/>
      <c r="I259" s="39"/>
      <c r="J259" s="22"/>
    </row>
    <row r="260" spans="1:10" x14ac:dyDescent="0.25">
      <c r="A260" s="22"/>
      <c r="B260" s="39"/>
      <c r="C260" s="39"/>
      <c r="D260" s="39"/>
      <c r="E260" s="39"/>
      <c r="F260" s="39"/>
      <c r="G260" s="39"/>
      <c r="I260" s="39"/>
      <c r="J260" s="22"/>
    </row>
    <row r="261" spans="1:10" x14ac:dyDescent="0.25">
      <c r="A261" s="22"/>
      <c r="B261" s="39"/>
      <c r="C261" s="39"/>
      <c r="D261" s="39"/>
      <c r="E261" s="39"/>
      <c r="F261" s="39"/>
      <c r="G261" s="39"/>
      <c r="I261" s="39"/>
      <c r="J261" s="22"/>
    </row>
    <row r="262" spans="1:10" x14ac:dyDescent="0.25">
      <c r="A262" s="22"/>
      <c r="B262" s="39"/>
      <c r="C262" s="39"/>
      <c r="D262" s="39"/>
      <c r="E262" s="39"/>
      <c r="F262" s="39"/>
      <c r="G262" s="39"/>
      <c r="I262" s="39"/>
      <c r="J262" s="22"/>
    </row>
    <row r="263" spans="1:10" x14ac:dyDescent="0.25">
      <c r="A263" s="22"/>
      <c r="B263" s="39"/>
      <c r="C263" s="39"/>
      <c r="D263" s="39"/>
      <c r="E263" s="39"/>
      <c r="F263" s="39"/>
      <c r="G263" s="39"/>
      <c r="I263" s="39"/>
      <c r="J263" s="22"/>
    </row>
    <row r="264" spans="1:10" x14ac:dyDescent="0.25">
      <c r="A264" s="22"/>
      <c r="B264" s="39"/>
      <c r="C264" s="39"/>
      <c r="D264" s="39"/>
      <c r="E264" s="39"/>
      <c r="F264" s="39"/>
      <c r="G264" s="39"/>
      <c r="I264" s="39"/>
      <c r="J264" s="22"/>
    </row>
    <row r="265" spans="1:10" x14ac:dyDescent="0.25">
      <c r="A265" s="22"/>
      <c r="B265" s="39"/>
      <c r="C265" s="39"/>
      <c r="D265" s="39"/>
      <c r="E265" s="39"/>
      <c r="F265" s="39"/>
      <c r="G265" s="39"/>
      <c r="I265" s="39"/>
      <c r="J265" s="22"/>
    </row>
    <row r="266" spans="1:10" x14ac:dyDescent="0.25">
      <c r="A266" s="22"/>
      <c r="B266" s="39"/>
      <c r="C266" s="39"/>
      <c r="D266" s="39"/>
      <c r="E266" s="39"/>
      <c r="F266" s="39"/>
      <c r="G266" s="39"/>
      <c r="I266" s="39"/>
      <c r="J266" s="22"/>
    </row>
    <row r="267" spans="1:10" x14ac:dyDescent="0.25">
      <c r="A267" s="22"/>
      <c r="B267" s="39"/>
      <c r="C267" s="39"/>
      <c r="D267" s="39"/>
      <c r="E267" s="39"/>
      <c r="F267" s="39"/>
      <c r="G267" s="39"/>
      <c r="I267" s="39"/>
      <c r="J267" s="22"/>
    </row>
    <row r="268" spans="1:10" x14ac:dyDescent="0.25">
      <c r="A268" s="22"/>
      <c r="B268" s="39"/>
      <c r="C268" s="39"/>
      <c r="D268" s="39"/>
      <c r="E268" s="39"/>
      <c r="F268" s="39"/>
      <c r="G268" s="39"/>
      <c r="I268" s="39"/>
      <c r="J268" s="22"/>
    </row>
    <row r="269" spans="1:10" x14ac:dyDescent="0.25">
      <c r="A269" s="22"/>
      <c r="B269" s="39"/>
      <c r="C269" s="39"/>
      <c r="D269" s="39"/>
      <c r="E269" s="39"/>
      <c r="F269" s="39"/>
      <c r="G269" s="39"/>
      <c r="I269" s="39"/>
      <c r="J269" s="22"/>
    </row>
    <row r="270" spans="1:10" x14ac:dyDescent="0.25">
      <c r="A270" s="22"/>
      <c r="B270" s="39"/>
      <c r="C270" s="39"/>
      <c r="D270" s="39"/>
      <c r="E270" s="39"/>
      <c r="F270" s="39"/>
      <c r="G270" s="39"/>
      <c r="I270" s="39"/>
      <c r="J270" s="22"/>
    </row>
    <row r="271" spans="1:10" x14ac:dyDescent="0.25">
      <c r="A271" s="22"/>
      <c r="B271" s="39"/>
      <c r="C271" s="39"/>
      <c r="D271" s="39"/>
      <c r="E271" s="39"/>
      <c r="F271" s="39"/>
      <c r="G271" s="39"/>
      <c r="I271" s="39"/>
      <c r="J271" s="22"/>
    </row>
    <row r="272" spans="1:10" x14ac:dyDescent="0.25">
      <c r="A272" s="22"/>
      <c r="B272" s="39"/>
      <c r="C272" s="39"/>
      <c r="D272" s="39"/>
      <c r="E272" s="39"/>
      <c r="F272" s="39"/>
      <c r="G272" s="39"/>
      <c r="I272" s="39"/>
      <c r="J272" s="22"/>
    </row>
    <row r="273" spans="1:10" x14ac:dyDescent="0.25">
      <c r="A273" s="22"/>
      <c r="B273" s="39"/>
      <c r="C273" s="39"/>
      <c r="D273" s="39"/>
      <c r="E273" s="39"/>
      <c r="F273" s="39"/>
      <c r="G273" s="39"/>
      <c r="I273" s="39"/>
      <c r="J273" s="22"/>
    </row>
    <row r="274" spans="1:10" x14ac:dyDescent="0.25">
      <c r="A274" s="22"/>
      <c r="B274" s="39"/>
      <c r="C274" s="39"/>
      <c r="D274" s="39"/>
      <c r="E274" s="39"/>
      <c r="F274" s="39"/>
      <c r="G274" s="39"/>
      <c r="I274" s="39"/>
      <c r="J274" s="22"/>
    </row>
    <row r="275" spans="1:10" x14ac:dyDescent="0.25">
      <c r="A275" s="22"/>
      <c r="B275" s="39"/>
      <c r="C275" s="39"/>
      <c r="D275" s="39"/>
      <c r="E275" s="39"/>
      <c r="F275" s="39"/>
      <c r="G275" s="39"/>
      <c r="I275" s="39"/>
      <c r="J275" s="22"/>
    </row>
    <row r="276" spans="1:10" x14ac:dyDescent="0.25">
      <c r="A276" s="22"/>
      <c r="B276" s="39"/>
      <c r="C276" s="39"/>
      <c r="D276" s="39"/>
      <c r="E276" s="39"/>
      <c r="F276" s="39"/>
      <c r="G276" s="39"/>
      <c r="I276" s="39"/>
      <c r="J276" s="22"/>
    </row>
    <row r="277" spans="1:10" x14ac:dyDescent="0.25">
      <c r="A277" s="22"/>
      <c r="B277" s="39"/>
      <c r="C277" s="39"/>
      <c r="D277" s="39"/>
      <c r="E277" s="39"/>
      <c r="F277" s="39"/>
      <c r="G277" s="39"/>
      <c r="I277" s="39"/>
      <c r="J277" s="22"/>
    </row>
    <row r="278" spans="1:10" x14ac:dyDescent="0.25">
      <c r="A278" s="22"/>
      <c r="B278" s="39"/>
      <c r="C278" s="39"/>
      <c r="D278" s="39"/>
      <c r="E278" s="39"/>
      <c r="F278" s="39"/>
      <c r="G278" s="39"/>
      <c r="I278" s="39"/>
      <c r="J278" s="22"/>
    </row>
    <row r="279" spans="1:10" x14ac:dyDescent="0.25">
      <c r="A279" s="22"/>
      <c r="B279" s="39"/>
      <c r="C279" s="39"/>
      <c r="D279" s="39"/>
      <c r="E279" s="39"/>
      <c r="F279" s="39"/>
      <c r="G279" s="39"/>
      <c r="I279" s="39"/>
      <c r="J279" s="22"/>
    </row>
    <row r="280" spans="1:10" x14ac:dyDescent="0.25">
      <c r="A280" s="22"/>
      <c r="B280" s="39"/>
      <c r="C280" s="39"/>
      <c r="D280" s="39"/>
      <c r="E280" s="39"/>
      <c r="F280" s="39"/>
      <c r="G280" s="39"/>
      <c r="I280" s="39"/>
      <c r="J280" s="22"/>
    </row>
    <row r="281" spans="1:10" x14ac:dyDescent="0.25">
      <c r="A281" s="22"/>
      <c r="B281" s="39"/>
      <c r="C281" s="39"/>
      <c r="D281" s="39"/>
      <c r="E281" s="39"/>
      <c r="F281" s="39"/>
      <c r="G281" s="39"/>
      <c r="I281" s="39"/>
      <c r="J281" s="22"/>
    </row>
    <row r="282" spans="1:10" x14ac:dyDescent="0.25">
      <c r="A282" s="22"/>
      <c r="B282" s="39"/>
      <c r="C282" s="39"/>
      <c r="D282" s="39"/>
      <c r="E282" s="39"/>
      <c r="F282" s="39"/>
      <c r="G282" s="39"/>
      <c r="I282" s="39"/>
      <c r="J282" s="22"/>
    </row>
    <row r="283" spans="1:10" x14ac:dyDescent="0.25">
      <c r="A283" s="22"/>
      <c r="B283" s="39"/>
      <c r="C283" s="39"/>
      <c r="D283" s="39"/>
      <c r="E283" s="39"/>
      <c r="F283" s="39"/>
      <c r="G283" s="39"/>
      <c r="I283" s="39"/>
      <c r="J283" s="22"/>
    </row>
    <row r="284" spans="1:10" x14ac:dyDescent="0.25">
      <c r="A284" s="22"/>
      <c r="B284" s="39"/>
      <c r="C284" s="39"/>
      <c r="D284" s="39"/>
      <c r="E284" s="39"/>
      <c r="F284" s="39"/>
      <c r="G284" s="39"/>
      <c r="I284" s="39"/>
      <c r="J284" s="22"/>
    </row>
    <row r="285" spans="1:10" x14ac:dyDescent="0.25">
      <c r="A285" s="22"/>
      <c r="B285" s="39"/>
      <c r="C285" s="39"/>
      <c r="D285" s="39"/>
      <c r="E285" s="39"/>
      <c r="F285" s="39"/>
      <c r="G285" s="39"/>
      <c r="I285" s="39"/>
      <c r="J285" s="22"/>
    </row>
    <row r="286" spans="1:10" x14ac:dyDescent="0.25">
      <c r="A286" s="22"/>
      <c r="B286" s="39"/>
      <c r="C286" s="39"/>
      <c r="D286" s="39"/>
      <c r="E286" s="39"/>
      <c r="F286" s="39"/>
      <c r="G286" s="39"/>
      <c r="I286" s="39"/>
      <c r="J286" s="22"/>
    </row>
    <row r="287" spans="1:10" x14ac:dyDescent="0.25">
      <c r="A287" s="22"/>
      <c r="B287" s="39"/>
      <c r="C287" s="39"/>
      <c r="D287" s="39"/>
      <c r="E287" s="39"/>
      <c r="F287" s="39"/>
      <c r="G287" s="39"/>
      <c r="I287" s="39"/>
      <c r="J287" s="22"/>
    </row>
    <row r="288" spans="1:10" x14ac:dyDescent="0.25">
      <c r="A288" s="22"/>
      <c r="B288" s="39"/>
      <c r="C288" s="39"/>
      <c r="D288" s="39"/>
      <c r="E288" s="39"/>
      <c r="F288" s="39"/>
      <c r="G288" s="39"/>
      <c r="I288" s="39"/>
      <c r="J288" s="22"/>
    </row>
    <row r="289" spans="1:10" x14ac:dyDescent="0.25">
      <c r="A289" s="22"/>
      <c r="B289" s="39"/>
      <c r="C289" s="39"/>
      <c r="D289" s="39"/>
      <c r="E289" s="39"/>
      <c r="F289" s="39"/>
      <c r="G289" s="39"/>
      <c r="I289" s="39"/>
      <c r="J289" s="22"/>
    </row>
    <row r="290" spans="1:10" x14ac:dyDescent="0.25">
      <c r="A290" s="22"/>
      <c r="B290" s="39"/>
      <c r="C290" s="39"/>
      <c r="D290" s="39"/>
      <c r="E290" s="39"/>
      <c r="F290" s="39"/>
      <c r="G290" s="39"/>
      <c r="I290" s="39"/>
      <c r="J290" s="22"/>
    </row>
    <row r="291" spans="1:10" x14ac:dyDescent="0.25">
      <c r="A291" s="22"/>
      <c r="B291" s="39"/>
      <c r="C291" s="39"/>
      <c r="D291" s="39"/>
      <c r="E291" s="39"/>
      <c r="F291" s="39"/>
      <c r="G291" s="39"/>
      <c r="I291" s="39"/>
      <c r="J291" s="22"/>
    </row>
    <row r="292" spans="1:10" x14ac:dyDescent="0.25">
      <c r="A292" s="22"/>
      <c r="B292" s="39"/>
      <c r="C292" s="39"/>
      <c r="D292" s="39"/>
      <c r="E292" s="39"/>
      <c r="F292" s="39"/>
      <c r="G292" s="39"/>
      <c r="I292" s="39"/>
      <c r="J292" s="22"/>
    </row>
    <row r="293" spans="1:10" x14ac:dyDescent="0.25">
      <c r="A293" s="22"/>
      <c r="B293" s="39"/>
      <c r="C293" s="39"/>
      <c r="D293" s="39"/>
      <c r="E293" s="39"/>
      <c r="F293" s="39"/>
      <c r="G293" s="39"/>
      <c r="I293" s="39"/>
      <c r="J293" s="22"/>
    </row>
    <row r="294" spans="1:10" x14ac:dyDescent="0.25">
      <c r="A294" s="22"/>
      <c r="B294" s="39"/>
      <c r="C294" s="39"/>
      <c r="D294" s="39"/>
      <c r="E294" s="39"/>
      <c r="F294" s="39"/>
      <c r="G294" s="39"/>
      <c r="I294" s="39"/>
      <c r="J294" s="22"/>
    </row>
    <row r="295" spans="1:10" x14ac:dyDescent="0.25">
      <c r="A295" s="22"/>
      <c r="B295" s="39"/>
      <c r="C295" s="39"/>
      <c r="D295" s="39"/>
      <c r="E295" s="39"/>
      <c r="F295" s="39"/>
      <c r="G295" s="39"/>
      <c r="I295" s="39"/>
      <c r="J295" s="22"/>
    </row>
    <row r="296" spans="1:10" x14ac:dyDescent="0.25">
      <c r="A296" s="22"/>
      <c r="B296" s="39"/>
      <c r="C296" s="39"/>
      <c r="D296" s="39"/>
      <c r="E296" s="39"/>
      <c r="F296" s="39"/>
      <c r="G296" s="39"/>
      <c r="I296" s="39"/>
      <c r="J296" s="22"/>
    </row>
    <row r="297" spans="1:10" x14ac:dyDescent="0.25">
      <c r="A297" s="22"/>
      <c r="B297" s="39"/>
      <c r="C297" s="39"/>
      <c r="D297" s="39"/>
      <c r="E297" s="39"/>
      <c r="F297" s="39"/>
      <c r="G297" s="39"/>
      <c r="I297" s="39"/>
      <c r="J297" s="22"/>
    </row>
    <row r="298" spans="1:10" x14ac:dyDescent="0.25">
      <c r="A298" s="22"/>
      <c r="B298" s="39"/>
      <c r="C298" s="39"/>
      <c r="D298" s="39"/>
      <c r="E298" s="39"/>
      <c r="F298" s="39"/>
      <c r="G298" s="39"/>
      <c r="I298" s="39"/>
      <c r="J298" s="22"/>
    </row>
    <row r="299" spans="1:10" x14ac:dyDescent="0.25">
      <c r="A299" s="22"/>
      <c r="B299" s="39"/>
      <c r="C299" s="39"/>
      <c r="D299" s="39"/>
      <c r="E299" s="39"/>
      <c r="F299" s="39"/>
      <c r="G299" s="39"/>
      <c r="I299" s="39"/>
      <c r="J299" s="22"/>
    </row>
    <row r="300" spans="1:10" x14ac:dyDescent="0.25">
      <c r="A300" s="22"/>
      <c r="B300" s="39"/>
      <c r="C300" s="39"/>
      <c r="D300" s="39"/>
      <c r="E300" s="39"/>
      <c r="F300" s="39"/>
      <c r="G300" s="39"/>
      <c r="I300" s="39"/>
      <c r="J300" s="22"/>
    </row>
    <row r="301" spans="1:10" x14ac:dyDescent="0.25">
      <c r="A301" s="22"/>
      <c r="B301" s="39"/>
      <c r="C301" s="39"/>
      <c r="D301" s="39"/>
      <c r="E301" s="39"/>
      <c r="F301" s="39"/>
      <c r="G301" s="39"/>
      <c r="I301" s="39"/>
      <c r="J301" s="22"/>
    </row>
    <row r="302" spans="1:10" x14ac:dyDescent="0.25">
      <c r="A302" s="22"/>
      <c r="B302" s="39"/>
      <c r="C302" s="39"/>
      <c r="D302" s="39"/>
      <c r="E302" s="39"/>
      <c r="F302" s="39"/>
      <c r="G302" s="39"/>
      <c r="I302" s="39"/>
      <c r="J302" s="22"/>
    </row>
    <row r="303" spans="1:10" x14ac:dyDescent="0.25">
      <c r="A303" s="22"/>
      <c r="B303" s="39"/>
      <c r="C303" s="39"/>
      <c r="D303" s="39"/>
      <c r="E303" s="39"/>
      <c r="F303" s="39"/>
      <c r="G303" s="39"/>
      <c r="I303" s="39"/>
      <c r="J303" s="22"/>
    </row>
    <row r="304" spans="1:10" x14ac:dyDescent="0.25">
      <c r="A304" s="22"/>
      <c r="B304" s="39"/>
      <c r="C304" s="39"/>
      <c r="D304" s="39"/>
      <c r="E304" s="39"/>
      <c r="F304" s="39"/>
      <c r="G304" s="39"/>
      <c r="I304" s="39"/>
      <c r="J304" s="22"/>
    </row>
    <row r="305" spans="1:10" x14ac:dyDescent="0.25">
      <c r="A305" s="22"/>
      <c r="B305" s="39"/>
      <c r="C305" s="39"/>
      <c r="D305" s="39"/>
      <c r="E305" s="39"/>
      <c r="F305" s="39"/>
      <c r="G305" s="39"/>
      <c r="I305" s="39"/>
      <c r="J305" s="22"/>
    </row>
    <row r="306" spans="1:10" x14ac:dyDescent="0.25">
      <c r="A306" s="22"/>
      <c r="B306" s="39"/>
      <c r="C306" s="39"/>
      <c r="D306" s="39"/>
      <c r="E306" s="39"/>
      <c r="F306" s="39"/>
      <c r="G306" s="39"/>
      <c r="I306" s="39"/>
      <c r="J306" s="22"/>
    </row>
    <row r="307" spans="1:10" x14ac:dyDescent="0.25">
      <c r="A307" s="22"/>
      <c r="B307" s="39"/>
      <c r="C307" s="39"/>
      <c r="D307" s="39"/>
      <c r="E307" s="39"/>
      <c r="F307" s="39"/>
      <c r="G307" s="39"/>
      <c r="I307" s="39"/>
      <c r="J307" s="22"/>
    </row>
    <row r="308" spans="1:10" x14ac:dyDescent="0.25">
      <c r="A308" s="22"/>
      <c r="B308" s="39"/>
      <c r="C308" s="39"/>
      <c r="D308" s="39"/>
      <c r="E308" s="39"/>
      <c r="F308" s="39"/>
      <c r="G308" s="39"/>
      <c r="I308" s="39"/>
      <c r="J308" s="22"/>
    </row>
    <row r="309" spans="1:10" x14ac:dyDescent="0.25">
      <c r="A309" s="22"/>
      <c r="B309" s="39"/>
      <c r="C309" s="39"/>
      <c r="D309" s="39"/>
      <c r="E309" s="39"/>
      <c r="F309" s="39"/>
      <c r="G309" s="39"/>
      <c r="I309" s="39"/>
      <c r="J309" s="22"/>
    </row>
    <row r="310" spans="1:10" x14ac:dyDescent="0.25">
      <c r="A310" s="22"/>
      <c r="B310" s="39"/>
      <c r="C310" s="39"/>
      <c r="D310" s="39"/>
      <c r="E310" s="39"/>
      <c r="F310" s="39"/>
      <c r="G310" s="39"/>
      <c r="I310" s="39"/>
      <c r="J310" s="22"/>
    </row>
    <row r="311" spans="1:10" x14ac:dyDescent="0.25">
      <c r="A311" s="22"/>
      <c r="B311" s="39"/>
      <c r="C311" s="39"/>
      <c r="D311" s="39"/>
      <c r="E311" s="39"/>
      <c r="F311" s="39"/>
      <c r="G311" s="39"/>
      <c r="I311" s="39"/>
      <c r="J311" s="22"/>
    </row>
    <row r="312" spans="1:10" x14ac:dyDescent="0.25">
      <c r="A312" s="22"/>
      <c r="B312" s="39"/>
      <c r="C312" s="39"/>
      <c r="D312" s="39"/>
      <c r="E312" s="39"/>
      <c r="F312" s="39"/>
      <c r="G312" s="39"/>
      <c r="I312" s="39"/>
      <c r="J312" s="22"/>
    </row>
    <row r="313" spans="1:10" x14ac:dyDescent="0.25">
      <c r="A313" s="22"/>
      <c r="B313" s="39"/>
      <c r="C313" s="39"/>
      <c r="D313" s="39"/>
      <c r="E313" s="39"/>
      <c r="F313" s="39"/>
      <c r="G313" s="39"/>
      <c r="I313" s="39"/>
      <c r="J313" s="22"/>
    </row>
    <row r="314" spans="1:10" x14ac:dyDescent="0.25">
      <c r="A314" s="22"/>
      <c r="B314" s="39"/>
      <c r="C314" s="39"/>
      <c r="D314" s="39"/>
      <c r="E314" s="39"/>
      <c r="F314" s="39"/>
      <c r="G314" s="39"/>
      <c r="I314" s="39"/>
      <c r="J314" s="22"/>
    </row>
    <row r="315" spans="1:10" x14ac:dyDescent="0.25">
      <c r="A315" s="22"/>
      <c r="B315" s="39"/>
      <c r="C315" s="39"/>
      <c r="D315" s="39"/>
      <c r="E315" s="39"/>
      <c r="F315" s="39"/>
      <c r="G315" s="39"/>
      <c r="I315" s="39"/>
      <c r="J315" s="22"/>
    </row>
    <row r="316" spans="1:10" x14ac:dyDescent="0.25">
      <c r="A316" s="22"/>
      <c r="B316" s="39"/>
      <c r="C316" s="39"/>
      <c r="D316" s="39"/>
      <c r="E316" s="39"/>
      <c r="F316" s="39"/>
      <c r="G316" s="39"/>
      <c r="I316" s="39"/>
      <c r="J316" s="22"/>
    </row>
    <row r="317" spans="1:10" x14ac:dyDescent="0.25">
      <c r="A317" s="22"/>
      <c r="B317" s="39"/>
      <c r="C317" s="39"/>
      <c r="D317" s="39"/>
      <c r="E317" s="39"/>
      <c r="F317" s="39"/>
      <c r="G317" s="39"/>
      <c r="I317" s="39"/>
      <c r="J317" s="22"/>
    </row>
    <row r="318" spans="1:10" x14ac:dyDescent="0.25">
      <c r="A318" s="22"/>
      <c r="B318" s="39"/>
      <c r="C318" s="39"/>
      <c r="D318" s="39"/>
      <c r="E318" s="39"/>
      <c r="F318" s="39"/>
      <c r="G318" s="39"/>
      <c r="I318" s="39"/>
      <c r="J318" s="22"/>
    </row>
    <row r="319" spans="1:10" x14ac:dyDescent="0.25">
      <c r="A319" s="22"/>
      <c r="B319" s="39"/>
      <c r="C319" s="39"/>
      <c r="D319" s="39"/>
      <c r="E319" s="39"/>
      <c r="F319" s="39"/>
      <c r="G319" s="39"/>
      <c r="I319" s="39"/>
      <c r="J319" s="22"/>
    </row>
    <row r="320" spans="1:10" x14ac:dyDescent="0.25">
      <c r="A320" s="22"/>
      <c r="B320" s="39"/>
      <c r="C320" s="39"/>
      <c r="D320" s="39"/>
      <c r="E320" s="39"/>
      <c r="F320" s="39"/>
      <c r="G320" s="39"/>
      <c r="I320" s="39"/>
      <c r="J320" s="22"/>
    </row>
    <row r="321" spans="1:10" x14ac:dyDescent="0.25">
      <c r="A321" s="22"/>
      <c r="B321" s="39"/>
      <c r="C321" s="39"/>
      <c r="D321" s="39"/>
      <c r="E321" s="39"/>
      <c r="F321" s="39"/>
      <c r="G321" s="39"/>
      <c r="I321" s="39"/>
      <c r="J321" s="22"/>
    </row>
    <row r="322" spans="1:10" x14ac:dyDescent="0.25">
      <c r="A322" s="22"/>
      <c r="B322" s="39"/>
      <c r="C322" s="39"/>
      <c r="D322" s="39"/>
      <c r="E322" s="39"/>
      <c r="F322" s="39"/>
      <c r="G322" s="39"/>
      <c r="I322" s="39"/>
      <c r="J322" s="22"/>
    </row>
    <row r="323" spans="1:10" x14ac:dyDescent="0.25">
      <c r="A323" s="22"/>
      <c r="B323" s="39"/>
      <c r="C323" s="39"/>
      <c r="D323" s="39"/>
      <c r="E323" s="39"/>
      <c r="F323" s="39"/>
      <c r="G323" s="39"/>
      <c r="I323" s="39"/>
      <c r="J323" s="22"/>
    </row>
    <row r="324" spans="1:10" x14ac:dyDescent="0.25">
      <c r="A324" s="22"/>
      <c r="B324" s="39"/>
      <c r="C324" s="39"/>
      <c r="D324" s="39"/>
      <c r="E324" s="39"/>
      <c r="F324" s="39"/>
      <c r="G324" s="39"/>
      <c r="I324" s="39"/>
      <c r="J324" s="22"/>
    </row>
    <row r="325" spans="1:10" x14ac:dyDescent="0.25">
      <c r="A325" s="22"/>
      <c r="B325" s="39"/>
      <c r="C325" s="39"/>
      <c r="D325" s="39"/>
      <c r="E325" s="39"/>
      <c r="F325" s="39"/>
      <c r="G325" s="39"/>
      <c r="I325" s="39"/>
      <c r="J325" s="22"/>
    </row>
    <row r="326" spans="1:10" x14ac:dyDescent="0.25">
      <c r="A326" s="22"/>
      <c r="B326" s="39"/>
      <c r="C326" s="39"/>
      <c r="D326" s="39"/>
      <c r="E326" s="39"/>
      <c r="F326" s="39"/>
      <c r="G326" s="39"/>
      <c r="I326" s="39"/>
      <c r="J326" s="22"/>
    </row>
    <row r="327" spans="1:10" x14ac:dyDescent="0.25">
      <c r="A327" s="22"/>
      <c r="B327" s="39"/>
      <c r="C327" s="39"/>
      <c r="D327" s="39"/>
      <c r="E327" s="39"/>
      <c r="F327" s="39"/>
      <c r="G327" s="39"/>
      <c r="I327" s="39"/>
      <c r="J327" s="22"/>
    </row>
    <row r="328" spans="1:10" x14ac:dyDescent="0.25">
      <c r="A328" s="22"/>
      <c r="B328" s="39"/>
      <c r="C328" s="39"/>
      <c r="D328" s="39"/>
      <c r="E328" s="39"/>
      <c r="F328" s="39"/>
      <c r="G328" s="39"/>
      <c r="I328" s="39"/>
      <c r="J328" s="22"/>
    </row>
    <row r="329" spans="1:10" x14ac:dyDescent="0.25">
      <c r="A329" s="22"/>
      <c r="B329" s="39"/>
      <c r="C329" s="39"/>
      <c r="D329" s="39"/>
      <c r="E329" s="39"/>
      <c r="F329" s="39"/>
      <c r="G329" s="39"/>
      <c r="I329" s="39"/>
      <c r="J329" s="22"/>
    </row>
    <row r="330" spans="1:10" x14ac:dyDescent="0.25">
      <c r="A330" s="22"/>
      <c r="B330" s="39"/>
      <c r="C330" s="39"/>
      <c r="D330" s="39"/>
      <c r="E330" s="39"/>
      <c r="F330" s="39"/>
      <c r="G330" s="39"/>
      <c r="I330" s="39"/>
      <c r="J330" s="22"/>
    </row>
    <row r="331" spans="1:10" x14ac:dyDescent="0.25">
      <c r="A331" s="22"/>
      <c r="B331" s="39"/>
      <c r="C331" s="39"/>
      <c r="D331" s="39"/>
      <c r="E331" s="39"/>
      <c r="F331" s="39"/>
      <c r="G331" s="39"/>
      <c r="I331" s="39"/>
      <c r="J331" s="22"/>
    </row>
    <row r="332" spans="1:10" x14ac:dyDescent="0.25">
      <c r="A332" s="22"/>
      <c r="B332" s="39"/>
      <c r="C332" s="39"/>
      <c r="D332" s="39"/>
      <c r="E332" s="39"/>
      <c r="F332" s="39"/>
      <c r="G332" s="39"/>
      <c r="I332" s="39"/>
      <c r="J332" s="22"/>
    </row>
    <row r="333" spans="1:10" x14ac:dyDescent="0.25">
      <c r="A333" s="22"/>
      <c r="B333" s="39"/>
      <c r="C333" s="39"/>
      <c r="D333" s="39"/>
      <c r="E333" s="39"/>
      <c r="F333" s="39"/>
      <c r="G333" s="39"/>
      <c r="I333" s="39"/>
      <c r="J333" s="22"/>
    </row>
    <row r="334" spans="1:10" x14ac:dyDescent="0.25">
      <c r="A334" s="22"/>
      <c r="B334" s="39"/>
      <c r="C334" s="39"/>
      <c r="D334" s="39"/>
      <c r="E334" s="39"/>
      <c r="F334" s="39"/>
      <c r="G334" s="39"/>
      <c r="I334" s="39"/>
      <c r="J334" s="22"/>
    </row>
    <row r="335" spans="1:10" x14ac:dyDescent="0.25">
      <c r="A335" s="22"/>
      <c r="B335" s="39"/>
      <c r="C335" s="39"/>
      <c r="D335" s="39"/>
      <c r="E335" s="39"/>
      <c r="F335" s="39"/>
      <c r="G335" s="39"/>
      <c r="I335" s="39"/>
      <c r="J335" s="22"/>
    </row>
    <row r="336" spans="1:10" x14ac:dyDescent="0.25">
      <c r="A336" s="22"/>
      <c r="B336" s="39"/>
      <c r="C336" s="39"/>
      <c r="D336" s="39"/>
      <c r="E336" s="39"/>
      <c r="F336" s="39"/>
      <c r="G336" s="39"/>
      <c r="I336" s="39"/>
      <c r="J336" s="22"/>
    </row>
    <row r="337" spans="1:10" x14ac:dyDescent="0.25">
      <c r="A337" s="22"/>
      <c r="B337" s="39"/>
      <c r="C337" s="39"/>
      <c r="D337" s="39"/>
      <c r="E337" s="39"/>
      <c r="F337" s="39"/>
      <c r="G337" s="39"/>
      <c r="I337" s="39"/>
      <c r="J337" s="22"/>
    </row>
    <row r="338" spans="1:10" x14ac:dyDescent="0.25">
      <c r="A338" s="22"/>
      <c r="B338" s="39"/>
      <c r="C338" s="39"/>
      <c r="D338" s="39"/>
      <c r="E338" s="39"/>
      <c r="F338" s="39"/>
      <c r="G338" s="39"/>
      <c r="I338" s="39"/>
      <c r="J338" s="22"/>
    </row>
    <row r="339" spans="1:10" x14ac:dyDescent="0.25">
      <c r="A339" s="22"/>
      <c r="B339" s="39"/>
      <c r="C339" s="39"/>
      <c r="D339" s="39"/>
      <c r="E339" s="39"/>
      <c r="F339" s="39"/>
      <c r="G339" s="39"/>
      <c r="I339" s="39"/>
      <c r="J339" s="22"/>
    </row>
    <row r="340" spans="1:10" x14ac:dyDescent="0.25">
      <c r="A340" s="22"/>
      <c r="B340" s="39"/>
      <c r="C340" s="39"/>
      <c r="D340" s="39"/>
      <c r="E340" s="39"/>
      <c r="F340" s="39"/>
      <c r="G340" s="39"/>
      <c r="I340" s="39"/>
      <c r="J340" s="22"/>
    </row>
    <row r="341" spans="1:10" x14ac:dyDescent="0.25">
      <c r="A341" s="22"/>
      <c r="B341" s="39"/>
      <c r="C341" s="39"/>
      <c r="D341" s="39"/>
      <c r="E341" s="39"/>
      <c r="F341" s="39"/>
      <c r="G341" s="39"/>
      <c r="I341" s="39"/>
      <c r="J341" s="22"/>
    </row>
    <row r="342" spans="1:10" x14ac:dyDescent="0.25">
      <c r="A342" s="22"/>
      <c r="B342" s="39"/>
      <c r="C342" s="39"/>
      <c r="D342" s="39"/>
      <c r="E342" s="39"/>
      <c r="F342" s="39"/>
      <c r="G342" s="39"/>
      <c r="I342" s="39"/>
      <c r="J342" s="22"/>
    </row>
    <row r="343" spans="1:10" x14ac:dyDescent="0.25">
      <c r="A343" s="22"/>
      <c r="B343" s="39"/>
      <c r="C343" s="39"/>
      <c r="D343" s="39"/>
      <c r="E343" s="39"/>
      <c r="F343" s="39"/>
      <c r="G343" s="39"/>
      <c r="I343" s="39"/>
      <c r="J343" s="22"/>
    </row>
    <row r="344" spans="1:10" x14ac:dyDescent="0.25">
      <c r="A344" s="22"/>
      <c r="B344" s="39"/>
      <c r="C344" s="39"/>
      <c r="D344" s="39"/>
      <c r="E344" s="39"/>
      <c r="F344" s="39"/>
      <c r="G344" s="39"/>
      <c r="I344" s="39"/>
      <c r="J344" s="22"/>
    </row>
    <row r="345" spans="1:10" x14ac:dyDescent="0.25">
      <c r="A345" s="22"/>
      <c r="B345" s="39"/>
      <c r="C345" s="39"/>
      <c r="D345" s="39"/>
      <c r="E345" s="39"/>
      <c r="F345" s="39"/>
      <c r="G345" s="39"/>
      <c r="I345" s="39"/>
      <c r="J345" s="22"/>
    </row>
    <row r="346" spans="1:10" x14ac:dyDescent="0.25">
      <c r="A346" s="22"/>
      <c r="B346" s="39"/>
      <c r="C346" s="39"/>
      <c r="D346" s="39"/>
      <c r="E346" s="39"/>
      <c r="F346" s="39"/>
      <c r="G346" s="39"/>
      <c r="I346" s="39"/>
      <c r="J346" s="22"/>
    </row>
    <row r="347" spans="1:10" x14ac:dyDescent="0.25">
      <c r="A347" s="22"/>
      <c r="B347" s="39"/>
      <c r="C347" s="39"/>
      <c r="D347" s="39"/>
      <c r="E347" s="39"/>
      <c r="F347" s="39"/>
      <c r="G347" s="39"/>
      <c r="I347" s="39"/>
      <c r="J347" s="22"/>
    </row>
    <row r="348" spans="1:10" x14ac:dyDescent="0.25">
      <c r="A348" s="22"/>
      <c r="B348" s="39"/>
      <c r="C348" s="39"/>
      <c r="D348" s="39"/>
      <c r="E348" s="39"/>
      <c r="F348" s="39"/>
      <c r="G348" s="39"/>
      <c r="I348" s="39"/>
      <c r="J348" s="22"/>
    </row>
    <row r="349" spans="1:10" x14ac:dyDescent="0.25">
      <c r="A349" s="22"/>
      <c r="B349" s="39"/>
      <c r="C349" s="39"/>
      <c r="D349" s="39"/>
      <c r="E349" s="39"/>
      <c r="F349" s="39"/>
      <c r="G349" s="39"/>
      <c r="I349" s="39"/>
      <c r="J349" s="22"/>
    </row>
    <row r="350" spans="1:10" x14ac:dyDescent="0.25">
      <c r="A350" s="22"/>
      <c r="B350" s="39"/>
      <c r="C350" s="39"/>
      <c r="D350" s="39"/>
      <c r="E350" s="39"/>
      <c r="F350" s="39"/>
      <c r="G350" s="39"/>
      <c r="I350" s="39"/>
      <c r="J350" s="22"/>
    </row>
    <row r="351" spans="1:10" x14ac:dyDescent="0.25">
      <c r="A351" s="22"/>
      <c r="B351" s="39"/>
      <c r="C351" s="39"/>
      <c r="D351" s="39"/>
      <c r="E351" s="39"/>
      <c r="F351" s="39"/>
      <c r="G351" s="39"/>
      <c r="I351" s="39"/>
      <c r="J351" s="22"/>
    </row>
    <row r="352" spans="1:10" x14ac:dyDescent="0.25">
      <c r="A352" s="22"/>
      <c r="B352" s="39"/>
      <c r="C352" s="39"/>
      <c r="D352" s="39"/>
      <c r="E352" s="39"/>
      <c r="F352" s="39"/>
      <c r="G352" s="39"/>
      <c r="I352" s="39"/>
      <c r="J352" s="22"/>
    </row>
    <row r="353" spans="1:10" x14ac:dyDescent="0.25">
      <c r="A353" s="22"/>
      <c r="B353" s="39"/>
      <c r="C353" s="39"/>
      <c r="D353" s="39"/>
      <c r="E353" s="39"/>
      <c r="F353" s="39"/>
      <c r="G353" s="39"/>
      <c r="I353" s="39"/>
      <c r="J353" s="22"/>
    </row>
    <row r="354" spans="1:10" x14ac:dyDescent="0.25">
      <c r="A354" s="22"/>
      <c r="B354" s="39"/>
      <c r="C354" s="39"/>
      <c r="D354" s="39"/>
      <c r="E354" s="39"/>
      <c r="F354" s="39"/>
      <c r="G354" s="39"/>
      <c r="I354" s="39"/>
      <c r="J354" s="22"/>
    </row>
    <row r="355" spans="1:10" x14ac:dyDescent="0.25">
      <c r="A355" s="22"/>
      <c r="B355" s="39"/>
      <c r="C355" s="39"/>
      <c r="D355" s="39"/>
      <c r="E355" s="39"/>
      <c r="F355" s="39"/>
      <c r="G355" s="39"/>
      <c r="I355" s="39"/>
      <c r="J355" s="22"/>
    </row>
    <row r="356" spans="1:10" x14ac:dyDescent="0.25">
      <c r="A356" s="22"/>
      <c r="B356" s="39"/>
      <c r="C356" s="39"/>
      <c r="D356" s="39"/>
      <c r="E356" s="39"/>
      <c r="F356" s="39"/>
      <c r="G356" s="39"/>
      <c r="I356" s="39"/>
      <c r="J356" s="22"/>
    </row>
    <row r="357" spans="1:10" x14ac:dyDescent="0.25">
      <c r="A357" s="22"/>
      <c r="B357" s="39"/>
      <c r="C357" s="39"/>
      <c r="D357" s="39"/>
      <c r="E357" s="39"/>
      <c r="F357" s="39"/>
      <c r="G357" s="39"/>
      <c r="I357" s="39"/>
      <c r="J357" s="22"/>
    </row>
    <row r="358" spans="1:10" x14ac:dyDescent="0.25">
      <c r="A358" s="22"/>
      <c r="B358" s="39"/>
      <c r="C358" s="39"/>
      <c r="D358" s="39"/>
      <c r="E358" s="39"/>
      <c r="F358" s="39"/>
      <c r="G358" s="39"/>
      <c r="I358" s="39"/>
      <c r="J358" s="22"/>
    </row>
    <row r="359" spans="1:10" x14ac:dyDescent="0.25">
      <c r="A359" s="22"/>
      <c r="B359" s="39"/>
      <c r="C359" s="39"/>
      <c r="D359" s="39"/>
      <c r="E359" s="39"/>
      <c r="F359" s="39"/>
      <c r="G359" s="39"/>
      <c r="I359" s="39"/>
      <c r="J359" s="22"/>
    </row>
    <row r="360" spans="1:10" x14ac:dyDescent="0.25">
      <c r="A360" s="22"/>
      <c r="B360" s="39"/>
      <c r="C360" s="39"/>
      <c r="D360" s="39"/>
      <c r="E360" s="39"/>
      <c r="F360" s="39"/>
      <c r="G360" s="39"/>
      <c r="I360" s="39"/>
      <c r="J360" s="22"/>
    </row>
    <row r="361" spans="1:10" x14ac:dyDescent="0.25">
      <c r="A361" s="22"/>
      <c r="B361" s="39"/>
      <c r="C361" s="39"/>
      <c r="D361" s="39"/>
      <c r="E361" s="39"/>
      <c r="F361" s="39"/>
      <c r="G361" s="39"/>
      <c r="I361" s="39"/>
      <c r="J361" s="22"/>
    </row>
    <row r="362" spans="1:10" x14ac:dyDescent="0.25">
      <c r="A362" s="22"/>
      <c r="B362" s="39"/>
      <c r="C362" s="39"/>
      <c r="D362" s="39"/>
      <c r="E362" s="39"/>
      <c r="F362" s="39"/>
      <c r="G362" s="39"/>
      <c r="I362" s="39"/>
      <c r="J362" s="22"/>
    </row>
    <row r="363" spans="1:10" x14ac:dyDescent="0.25">
      <c r="A363" s="22"/>
      <c r="B363" s="39"/>
      <c r="C363" s="39"/>
      <c r="D363" s="39"/>
      <c r="E363" s="39"/>
      <c r="F363" s="39"/>
      <c r="G363" s="39"/>
      <c r="I363" s="39"/>
      <c r="J363" s="22"/>
    </row>
    <row r="364" spans="1:10" x14ac:dyDescent="0.25">
      <c r="A364" s="22"/>
      <c r="B364" s="39"/>
      <c r="C364" s="39"/>
      <c r="D364" s="39"/>
      <c r="E364" s="39"/>
      <c r="F364" s="39"/>
      <c r="G364" s="39"/>
      <c r="I364" s="39"/>
      <c r="J364" s="22"/>
    </row>
    <row r="365" spans="1:10" x14ac:dyDescent="0.25">
      <c r="A365" s="22"/>
      <c r="B365" s="39"/>
      <c r="C365" s="39"/>
      <c r="D365" s="39"/>
      <c r="E365" s="39"/>
      <c r="F365" s="39"/>
      <c r="G365" s="39"/>
      <c r="I365" s="39"/>
      <c r="J365" s="22"/>
    </row>
    <row r="366" spans="1:10" x14ac:dyDescent="0.25">
      <c r="A366" s="22"/>
      <c r="B366" s="39"/>
      <c r="C366" s="39"/>
      <c r="D366" s="39"/>
      <c r="E366" s="39"/>
      <c r="F366" s="39"/>
      <c r="G366" s="39"/>
      <c r="I366" s="39"/>
      <c r="J366" s="22"/>
    </row>
    <row r="367" spans="1:10" x14ac:dyDescent="0.25">
      <c r="A367" s="22"/>
      <c r="B367" s="39"/>
      <c r="C367" s="39"/>
      <c r="D367" s="39"/>
      <c r="E367" s="39"/>
      <c r="F367" s="39"/>
      <c r="G367" s="39"/>
      <c r="I367" s="39"/>
      <c r="J367" s="22"/>
    </row>
    <row r="368" spans="1:10" x14ac:dyDescent="0.25">
      <c r="A368" s="22"/>
      <c r="B368" s="39"/>
      <c r="C368" s="39"/>
      <c r="D368" s="39"/>
      <c r="E368" s="39"/>
      <c r="F368" s="39"/>
      <c r="G368" s="39"/>
      <c r="I368" s="39"/>
      <c r="J368" s="22"/>
    </row>
    <row r="369" spans="1:10" x14ac:dyDescent="0.25">
      <c r="A369" s="22"/>
      <c r="B369" s="39"/>
      <c r="C369" s="39"/>
      <c r="D369" s="39"/>
      <c r="E369" s="39"/>
      <c r="F369" s="39"/>
      <c r="G369" s="39"/>
      <c r="I369" s="39"/>
      <c r="J369" s="22"/>
    </row>
    <row r="370" spans="1:10" x14ac:dyDescent="0.25">
      <c r="A370" s="22"/>
      <c r="B370" s="39"/>
      <c r="C370" s="39"/>
      <c r="D370" s="39"/>
      <c r="E370" s="39"/>
      <c r="F370" s="39"/>
      <c r="G370" s="39"/>
      <c r="I370" s="39"/>
      <c r="J370" s="22"/>
    </row>
    <row r="371" spans="1:10" x14ac:dyDescent="0.25">
      <c r="A371" s="22"/>
      <c r="B371" s="39"/>
      <c r="C371" s="39"/>
      <c r="D371" s="39"/>
      <c r="E371" s="39"/>
      <c r="F371" s="39"/>
      <c r="G371" s="39"/>
      <c r="I371" s="39"/>
      <c r="J371" s="22"/>
    </row>
    <row r="372" spans="1:10" x14ac:dyDescent="0.25">
      <c r="A372" s="22"/>
      <c r="B372" s="39"/>
      <c r="C372" s="39"/>
      <c r="D372" s="39"/>
      <c r="E372" s="39"/>
      <c r="F372" s="39"/>
      <c r="G372" s="39"/>
      <c r="I372" s="39"/>
      <c r="J372" s="22"/>
    </row>
    <row r="373" spans="1:10" x14ac:dyDescent="0.25">
      <c r="A373" s="22"/>
      <c r="B373" s="39"/>
      <c r="C373" s="39"/>
      <c r="D373" s="39"/>
      <c r="E373" s="39"/>
      <c r="F373" s="39"/>
      <c r="G373" s="39"/>
      <c r="I373" s="39"/>
      <c r="J373" s="22"/>
    </row>
    <row r="374" spans="1:10" x14ac:dyDescent="0.25">
      <c r="A374" s="22"/>
      <c r="B374" s="39"/>
      <c r="C374" s="39"/>
      <c r="D374" s="39"/>
      <c r="E374" s="39"/>
      <c r="F374" s="39"/>
      <c r="G374" s="39"/>
      <c r="I374" s="39"/>
      <c r="J374" s="22"/>
    </row>
    <row r="375" spans="1:10" x14ac:dyDescent="0.25">
      <c r="A375" s="22"/>
      <c r="B375" s="39"/>
      <c r="C375" s="39"/>
      <c r="D375" s="39"/>
      <c r="E375" s="39"/>
      <c r="F375" s="39"/>
      <c r="G375" s="39"/>
      <c r="I375" s="39"/>
      <c r="J375" s="22"/>
    </row>
    <row r="376" spans="1:10" x14ac:dyDescent="0.25">
      <c r="A376" s="22"/>
      <c r="B376" s="39"/>
      <c r="C376" s="39"/>
      <c r="D376" s="39"/>
      <c r="E376" s="39"/>
      <c r="F376" s="39"/>
      <c r="G376" s="39"/>
      <c r="I376" s="39"/>
      <c r="J376" s="22"/>
    </row>
    <row r="377" spans="1:10" x14ac:dyDescent="0.25">
      <c r="A377" s="22"/>
      <c r="B377" s="39"/>
      <c r="C377" s="39"/>
      <c r="D377" s="39"/>
      <c r="E377" s="39"/>
      <c r="F377" s="39"/>
      <c r="G377" s="39"/>
      <c r="I377" s="39"/>
      <c r="J377" s="22"/>
    </row>
    <row r="378" spans="1:10" x14ac:dyDescent="0.25">
      <c r="A378" s="22"/>
      <c r="B378" s="39"/>
      <c r="C378" s="39"/>
      <c r="D378" s="39"/>
      <c r="E378" s="39"/>
      <c r="F378" s="39"/>
      <c r="G378" s="39"/>
      <c r="I378" s="39"/>
      <c r="J378" s="22"/>
    </row>
    <row r="379" spans="1:10" x14ac:dyDescent="0.25">
      <c r="A379" s="22"/>
      <c r="B379" s="39"/>
      <c r="C379" s="39"/>
      <c r="D379" s="39"/>
      <c r="E379" s="39"/>
      <c r="F379" s="39"/>
      <c r="G379" s="39"/>
      <c r="I379" s="39"/>
      <c r="J379" s="22"/>
    </row>
    <row r="380" spans="1:10" x14ac:dyDescent="0.25">
      <c r="A380" s="22"/>
      <c r="B380" s="39"/>
      <c r="C380" s="39"/>
      <c r="D380" s="39"/>
      <c r="E380" s="39"/>
      <c r="F380" s="39"/>
      <c r="G380" s="39"/>
      <c r="I380" s="39"/>
      <c r="J380" s="22"/>
    </row>
    <row r="381" spans="1:10" x14ac:dyDescent="0.25">
      <c r="A381" s="22"/>
      <c r="B381" s="39"/>
      <c r="C381" s="39"/>
      <c r="D381" s="39"/>
      <c r="E381" s="39"/>
      <c r="F381" s="39"/>
      <c r="G381" s="39"/>
      <c r="I381" s="39"/>
      <c r="J381" s="22"/>
    </row>
    <row r="382" spans="1:10" x14ac:dyDescent="0.25">
      <c r="A382" s="22"/>
      <c r="B382" s="39"/>
      <c r="C382" s="39"/>
      <c r="D382" s="39"/>
      <c r="E382" s="39"/>
      <c r="F382" s="39"/>
      <c r="G382" s="39"/>
      <c r="I382" s="39"/>
      <c r="J382" s="22"/>
    </row>
    <row r="383" spans="1:10" x14ac:dyDescent="0.25">
      <c r="A383" s="22"/>
      <c r="B383" s="39"/>
      <c r="C383" s="39"/>
      <c r="D383" s="39"/>
      <c r="E383" s="39"/>
      <c r="F383" s="39"/>
      <c r="G383" s="39"/>
      <c r="I383" s="39"/>
      <c r="J383" s="22"/>
    </row>
    <row r="384" spans="1:10" x14ac:dyDescent="0.25">
      <c r="A384" s="22"/>
      <c r="B384" s="39"/>
      <c r="C384" s="39"/>
      <c r="D384" s="39"/>
      <c r="E384" s="39"/>
      <c r="F384" s="39"/>
      <c r="G384" s="39"/>
      <c r="I384" s="39"/>
      <c r="J384" s="22"/>
    </row>
    <row r="385" spans="1:10" x14ac:dyDescent="0.25">
      <c r="A385" s="22"/>
      <c r="B385" s="39"/>
      <c r="C385" s="39"/>
      <c r="D385" s="39"/>
      <c r="E385" s="39"/>
      <c r="F385" s="39"/>
      <c r="G385" s="39"/>
      <c r="I385" s="39"/>
      <c r="J385" s="22"/>
    </row>
    <row r="386" spans="1:10" x14ac:dyDescent="0.25">
      <c r="A386" s="22"/>
      <c r="B386" s="39"/>
      <c r="C386" s="39"/>
      <c r="D386" s="39"/>
      <c r="E386" s="39"/>
      <c r="F386" s="39"/>
      <c r="G386" s="39"/>
      <c r="I386" s="39"/>
      <c r="J386" s="22"/>
    </row>
    <row r="387" spans="1:10" x14ac:dyDescent="0.25">
      <c r="A387" s="22"/>
      <c r="B387" s="39"/>
      <c r="C387" s="39"/>
      <c r="D387" s="39"/>
      <c r="E387" s="39"/>
      <c r="F387" s="39"/>
      <c r="G387" s="39"/>
      <c r="I387" s="39"/>
      <c r="J387" s="22"/>
    </row>
    <row r="388" spans="1:10" x14ac:dyDescent="0.25">
      <c r="A388" s="22"/>
      <c r="B388" s="39"/>
      <c r="C388" s="39"/>
      <c r="D388" s="39"/>
      <c r="E388" s="39"/>
      <c r="F388" s="39"/>
      <c r="G388" s="39"/>
      <c r="I388" s="39"/>
      <c r="J388" s="22"/>
    </row>
    <row r="389" spans="1:10" x14ac:dyDescent="0.25">
      <c r="A389" s="22"/>
      <c r="B389" s="39"/>
      <c r="C389" s="39"/>
      <c r="D389" s="39"/>
      <c r="E389" s="39"/>
      <c r="F389" s="39"/>
      <c r="G389" s="39"/>
      <c r="I389" s="39"/>
      <c r="J389" s="22"/>
    </row>
    <row r="390" spans="1:10" x14ac:dyDescent="0.25">
      <c r="A390" s="22"/>
      <c r="B390" s="39"/>
      <c r="C390" s="39"/>
      <c r="D390" s="39"/>
      <c r="E390" s="39"/>
      <c r="F390" s="39"/>
      <c r="G390" s="39"/>
      <c r="I390" s="39"/>
      <c r="J390" s="22"/>
    </row>
    <row r="391" spans="1:10" x14ac:dyDescent="0.25">
      <c r="A391" s="22"/>
      <c r="B391" s="39"/>
      <c r="C391" s="39"/>
      <c r="D391" s="39"/>
      <c r="E391" s="39"/>
      <c r="F391" s="39"/>
      <c r="G391" s="39"/>
      <c r="I391" s="39"/>
      <c r="J391" s="22"/>
    </row>
    <row r="392" spans="1:10" x14ac:dyDescent="0.25">
      <c r="A392" s="22"/>
      <c r="B392" s="39"/>
      <c r="C392" s="39"/>
      <c r="D392" s="39"/>
      <c r="E392" s="39"/>
      <c r="F392" s="39"/>
      <c r="G392" s="39"/>
      <c r="I392" s="39"/>
      <c r="J392" s="22"/>
    </row>
    <row r="393" spans="1:10" x14ac:dyDescent="0.25">
      <c r="A393" s="22"/>
      <c r="B393" s="39"/>
      <c r="C393" s="39"/>
      <c r="D393" s="39"/>
      <c r="E393" s="39"/>
      <c r="F393" s="39"/>
      <c r="G393" s="39"/>
      <c r="I393" s="39"/>
      <c r="J393" s="22"/>
    </row>
    <row r="394" spans="1:10" x14ac:dyDescent="0.25">
      <c r="A394" s="22"/>
      <c r="B394" s="39"/>
      <c r="C394" s="39"/>
      <c r="D394" s="39"/>
      <c r="E394" s="39"/>
      <c r="F394" s="39"/>
      <c r="G394" s="39"/>
      <c r="I394" s="39"/>
      <c r="J394" s="22"/>
    </row>
    <row r="395" spans="1:10" x14ac:dyDescent="0.25">
      <c r="A395" s="22"/>
      <c r="B395" s="39"/>
      <c r="C395" s="39"/>
      <c r="D395" s="39"/>
      <c r="E395" s="39"/>
      <c r="F395" s="39"/>
      <c r="G395" s="39"/>
      <c r="I395" s="39"/>
      <c r="J395" s="22"/>
    </row>
    <row r="396" spans="1:10" x14ac:dyDescent="0.25">
      <c r="A396" s="22"/>
      <c r="B396" s="39"/>
      <c r="C396" s="39"/>
      <c r="D396" s="39"/>
      <c r="E396" s="39"/>
      <c r="F396" s="39"/>
      <c r="G396" s="39"/>
      <c r="I396" s="39"/>
      <c r="J396" s="22"/>
    </row>
    <row r="397" spans="1:10" x14ac:dyDescent="0.25">
      <c r="A397" s="22"/>
      <c r="B397" s="39"/>
      <c r="C397" s="39"/>
      <c r="D397" s="39"/>
      <c r="E397" s="39"/>
      <c r="F397" s="39"/>
      <c r="G397" s="39"/>
      <c r="I397" s="39"/>
      <c r="J397" s="22"/>
    </row>
    <row r="398" spans="1:10" x14ac:dyDescent="0.25">
      <c r="A398" s="22"/>
      <c r="B398" s="39"/>
      <c r="C398" s="39"/>
      <c r="D398" s="39"/>
      <c r="E398" s="39"/>
      <c r="F398" s="39"/>
      <c r="G398" s="39"/>
      <c r="I398" s="39"/>
      <c r="J398" s="22"/>
    </row>
    <row r="399" spans="1:10" x14ac:dyDescent="0.25">
      <c r="A399" s="22"/>
      <c r="B399" s="39"/>
      <c r="C399" s="39"/>
      <c r="D399" s="39"/>
      <c r="E399" s="39"/>
      <c r="F399" s="39"/>
      <c r="G399" s="39"/>
      <c r="I399" s="39"/>
      <c r="J399" s="22"/>
    </row>
    <row r="400" spans="1:10" x14ac:dyDescent="0.25">
      <c r="A400" s="22"/>
      <c r="B400" s="39"/>
      <c r="C400" s="39"/>
      <c r="D400" s="39"/>
      <c r="E400" s="39"/>
      <c r="F400" s="39"/>
      <c r="G400" s="39"/>
      <c r="I400" s="39"/>
      <c r="J400" s="22"/>
    </row>
    <row r="401" spans="1:10" x14ac:dyDescent="0.25">
      <c r="A401" s="22"/>
      <c r="B401" s="39"/>
      <c r="C401" s="39"/>
      <c r="D401" s="39"/>
      <c r="E401" s="39"/>
      <c r="F401" s="39"/>
      <c r="G401" s="39"/>
      <c r="I401" s="39"/>
      <c r="J401" s="22"/>
    </row>
  </sheetData>
  <mergeCells count="3">
    <mergeCell ref="B2:L2"/>
    <mergeCell ref="B4:L4"/>
    <mergeCell ref="B189:L189"/>
  </mergeCells>
  <phoneticPr fontId="4" type="noConversion"/>
  <hyperlinks>
    <hyperlink ref="M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F191"/>
  <sheetViews>
    <sheetView zoomScale="85" zoomScaleNormal="85" workbookViewId="0">
      <selection activeCell="D194" sqref="D194"/>
    </sheetView>
  </sheetViews>
  <sheetFormatPr baseColWidth="10" defaultRowHeight="12.5" x14ac:dyDescent="0.25"/>
  <cols>
    <col min="1" max="1" width="21.1796875" customWidth="1"/>
    <col min="2" max="2" width="7.81640625" customWidth="1"/>
    <col min="3" max="3" width="7.453125" customWidth="1"/>
    <col min="4" max="4" width="8" customWidth="1"/>
    <col min="5" max="5" width="7.54296875" customWidth="1"/>
    <col min="6" max="6" width="6" customWidth="1"/>
    <col min="7" max="7" width="6.54296875" customWidth="1"/>
    <col min="8" max="8" width="7.26953125" customWidth="1"/>
    <col min="9" max="9" width="6.81640625" customWidth="1"/>
    <col min="10" max="10" width="8.54296875" customWidth="1"/>
    <col min="11" max="11" width="8.81640625" customWidth="1"/>
    <col min="12" max="12" width="8.54296875" customWidth="1"/>
    <col min="13" max="13" width="7.54296875" customWidth="1"/>
    <col min="14" max="14" width="6.81640625" customWidth="1"/>
    <col min="15" max="15" width="6.54296875" customWidth="1"/>
    <col min="16" max="17" width="7.453125" customWidth="1"/>
    <col min="18" max="18" width="6.81640625" customWidth="1"/>
    <col min="19" max="19" width="7.453125" customWidth="1"/>
    <col min="20" max="20" width="8.81640625" customWidth="1"/>
    <col min="21" max="21" width="7.453125" customWidth="1"/>
    <col min="22" max="22" width="6.1796875" customWidth="1"/>
    <col min="23" max="23" width="7.81640625" customWidth="1"/>
    <col min="24" max="24" width="6.54296875" customWidth="1"/>
    <col min="25" max="25" width="7.7265625" customWidth="1"/>
    <col min="26" max="26" width="7.453125" customWidth="1"/>
    <col min="27" max="27" width="7.1796875" customWidth="1"/>
    <col min="28" max="28" width="6.81640625" customWidth="1"/>
    <col min="29" max="29" width="7.453125" customWidth="1"/>
    <col min="30" max="30" width="6.453125" customWidth="1"/>
    <col min="31" max="31" width="7.7265625" customWidth="1"/>
  </cols>
  <sheetData>
    <row r="1" spans="1:32" ht="13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32" ht="14.5" x14ac:dyDescent="0.35">
      <c r="A2" s="565" t="s">
        <v>79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</row>
    <row r="3" spans="1:32" ht="13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34" t="s">
        <v>66</v>
      </c>
      <c r="U3" s="16"/>
    </row>
    <row r="4" spans="1:32" ht="14.5" x14ac:dyDescent="0.35">
      <c r="A4" s="565" t="s">
        <v>388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</row>
    <row r="5" spans="1:32" ht="13" thickBot="1" x14ac:dyDescent="0.3"/>
    <row r="6" spans="1:32" ht="31.5" customHeight="1" thickTop="1" thickBot="1" x14ac:dyDescent="0.35">
      <c r="A6" s="16"/>
      <c r="B6" s="621" t="s">
        <v>105</v>
      </c>
      <c r="C6" s="618"/>
      <c r="D6" s="622"/>
      <c r="E6" s="424" t="s">
        <v>129</v>
      </c>
      <c r="F6" s="425"/>
      <c r="G6" s="426"/>
      <c r="H6" s="424" t="s">
        <v>107</v>
      </c>
      <c r="I6" s="425"/>
      <c r="J6" s="426"/>
      <c r="K6" s="623" t="s">
        <v>108</v>
      </c>
      <c r="L6" s="624"/>
      <c r="M6" s="625"/>
      <c r="N6" s="428" t="s">
        <v>109</v>
      </c>
      <c r="O6" s="427"/>
      <c r="P6" s="429"/>
      <c r="Q6" s="615" t="s">
        <v>110</v>
      </c>
      <c r="R6" s="616"/>
      <c r="S6" s="617"/>
      <c r="T6" s="615" t="s">
        <v>111</v>
      </c>
      <c r="U6" s="616"/>
      <c r="V6" s="617"/>
      <c r="W6" s="615" t="s">
        <v>112</v>
      </c>
      <c r="X6" s="616"/>
      <c r="Y6" s="617"/>
      <c r="Z6" s="615" t="s">
        <v>113</v>
      </c>
      <c r="AA6" s="616"/>
      <c r="AB6" s="617"/>
      <c r="AC6" s="618" t="s">
        <v>114</v>
      </c>
      <c r="AD6" s="618"/>
      <c r="AE6" s="618"/>
      <c r="AF6" s="619" t="s">
        <v>2</v>
      </c>
    </row>
    <row r="7" spans="1:32" ht="13.5" thickBot="1" x14ac:dyDescent="0.35">
      <c r="A7" s="16"/>
      <c r="B7" s="430" t="s">
        <v>21</v>
      </c>
      <c r="C7" s="431" t="s">
        <v>22</v>
      </c>
      <c r="D7" s="432" t="s">
        <v>27</v>
      </c>
      <c r="E7" s="430" t="s">
        <v>21</v>
      </c>
      <c r="F7" s="431" t="s">
        <v>22</v>
      </c>
      <c r="G7" s="432" t="s">
        <v>27</v>
      </c>
      <c r="H7" s="430" t="s">
        <v>21</v>
      </c>
      <c r="I7" s="431" t="s">
        <v>22</v>
      </c>
      <c r="J7" s="432" t="s">
        <v>27</v>
      </c>
      <c r="K7" s="430" t="s">
        <v>21</v>
      </c>
      <c r="L7" s="431" t="s">
        <v>22</v>
      </c>
      <c r="M7" s="432" t="s">
        <v>27</v>
      </c>
      <c r="N7" s="430" t="s">
        <v>21</v>
      </c>
      <c r="O7" s="431" t="s">
        <v>22</v>
      </c>
      <c r="P7" s="432" t="s">
        <v>27</v>
      </c>
      <c r="Q7" s="430" t="s">
        <v>21</v>
      </c>
      <c r="R7" s="431" t="s">
        <v>22</v>
      </c>
      <c r="S7" s="432" t="s">
        <v>27</v>
      </c>
      <c r="T7" s="430" t="s">
        <v>21</v>
      </c>
      <c r="U7" s="431" t="s">
        <v>22</v>
      </c>
      <c r="V7" s="432" t="s">
        <v>27</v>
      </c>
      <c r="W7" s="430" t="s">
        <v>21</v>
      </c>
      <c r="X7" s="431" t="s">
        <v>22</v>
      </c>
      <c r="Y7" s="432" t="s">
        <v>27</v>
      </c>
      <c r="Z7" s="430" t="s">
        <v>21</v>
      </c>
      <c r="AA7" s="431" t="s">
        <v>22</v>
      </c>
      <c r="AB7" s="432" t="s">
        <v>27</v>
      </c>
      <c r="AC7" s="430" t="s">
        <v>21</v>
      </c>
      <c r="AD7" s="431" t="s">
        <v>22</v>
      </c>
      <c r="AE7" s="432" t="s">
        <v>27</v>
      </c>
      <c r="AF7" s="620"/>
    </row>
    <row r="8" spans="1:32" ht="13" x14ac:dyDescent="0.3">
      <c r="A8" s="462" t="s">
        <v>209</v>
      </c>
      <c r="B8" s="458">
        <v>0</v>
      </c>
      <c r="C8" s="459">
        <v>1</v>
      </c>
      <c r="D8" s="435">
        <v>1</v>
      </c>
      <c r="E8" s="447">
        <v>0</v>
      </c>
      <c r="F8" s="434">
        <v>0</v>
      </c>
      <c r="G8" s="435">
        <v>0</v>
      </c>
      <c r="H8" s="433">
        <v>1</v>
      </c>
      <c r="I8" s="434">
        <v>1</v>
      </c>
      <c r="J8" s="435">
        <v>2</v>
      </c>
      <c r="K8" s="433">
        <v>0</v>
      </c>
      <c r="L8" s="434">
        <v>0</v>
      </c>
      <c r="M8" s="436">
        <v>0</v>
      </c>
      <c r="N8" s="437">
        <v>0</v>
      </c>
      <c r="O8" s="438">
        <v>0</v>
      </c>
      <c r="P8" s="439">
        <v>0</v>
      </c>
      <c r="Q8" s="440">
        <v>0</v>
      </c>
      <c r="R8" s="438">
        <v>0</v>
      </c>
      <c r="S8" s="441">
        <v>0</v>
      </c>
      <c r="T8" s="440">
        <v>2</v>
      </c>
      <c r="U8" s="438">
        <v>2</v>
      </c>
      <c r="V8" s="441">
        <v>4</v>
      </c>
      <c r="W8" s="440">
        <v>0</v>
      </c>
      <c r="X8" s="438">
        <v>2</v>
      </c>
      <c r="Y8" s="441">
        <v>2</v>
      </c>
      <c r="Z8" s="440">
        <v>0</v>
      </c>
      <c r="AA8" s="437">
        <v>2</v>
      </c>
      <c r="AB8" s="441">
        <v>2</v>
      </c>
      <c r="AC8" s="442">
        <v>0</v>
      </c>
      <c r="AD8" s="438">
        <v>2</v>
      </c>
      <c r="AE8" s="439">
        <v>2</v>
      </c>
      <c r="AF8" s="443">
        <f>D8+G8+J8+M8+P8+S8+V8+Y8+AB8+AE8</f>
        <v>13</v>
      </c>
    </row>
    <row r="9" spans="1:32" ht="13" x14ac:dyDescent="0.3">
      <c r="A9" s="462" t="s">
        <v>210</v>
      </c>
      <c r="B9" s="446">
        <v>10</v>
      </c>
      <c r="C9" s="434">
        <v>7</v>
      </c>
      <c r="D9" s="444">
        <v>17</v>
      </c>
      <c r="E9" s="447">
        <v>1</v>
      </c>
      <c r="F9" s="434">
        <v>1</v>
      </c>
      <c r="G9" s="444">
        <v>2</v>
      </c>
      <c r="H9" s="433">
        <v>7</v>
      </c>
      <c r="I9" s="434">
        <v>3</v>
      </c>
      <c r="J9" s="444">
        <v>10</v>
      </c>
      <c r="K9" s="433">
        <v>4</v>
      </c>
      <c r="L9" s="434">
        <v>6</v>
      </c>
      <c r="M9" s="445">
        <v>10</v>
      </c>
      <c r="N9" s="433">
        <v>11</v>
      </c>
      <c r="O9" s="434">
        <v>3</v>
      </c>
      <c r="P9" s="445">
        <v>14</v>
      </c>
      <c r="Q9" s="446">
        <v>0</v>
      </c>
      <c r="R9" s="434">
        <v>0</v>
      </c>
      <c r="S9" s="444">
        <v>0</v>
      </c>
      <c r="T9" s="446">
        <v>14</v>
      </c>
      <c r="U9" s="434">
        <v>22</v>
      </c>
      <c r="V9" s="444">
        <v>36</v>
      </c>
      <c r="W9" s="446">
        <v>7</v>
      </c>
      <c r="X9" s="434">
        <v>4</v>
      </c>
      <c r="Y9" s="444">
        <v>11</v>
      </c>
      <c r="Z9" s="446">
        <v>23</v>
      </c>
      <c r="AA9" s="433">
        <v>20</v>
      </c>
      <c r="AB9" s="444">
        <v>43</v>
      </c>
      <c r="AC9" s="447">
        <v>32</v>
      </c>
      <c r="AD9" s="434">
        <v>26</v>
      </c>
      <c r="AE9" s="445">
        <v>58</v>
      </c>
      <c r="AF9" s="443">
        <f t="shared" ref="AF9:AF72" si="0">D9+G9+J9+M9+P9+S9+V9+Y9+AB9+AE9</f>
        <v>201</v>
      </c>
    </row>
    <row r="10" spans="1:32" ht="13" x14ac:dyDescent="0.3">
      <c r="A10" s="462" t="s">
        <v>211</v>
      </c>
      <c r="B10" s="446">
        <v>0</v>
      </c>
      <c r="C10" s="434">
        <v>1</v>
      </c>
      <c r="D10" s="444">
        <v>1</v>
      </c>
      <c r="E10" s="447">
        <v>0</v>
      </c>
      <c r="F10" s="434">
        <v>0</v>
      </c>
      <c r="G10" s="444">
        <v>0</v>
      </c>
      <c r="H10" s="433">
        <v>0</v>
      </c>
      <c r="I10" s="434">
        <v>0</v>
      </c>
      <c r="J10" s="444">
        <v>0</v>
      </c>
      <c r="K10" s="433">
        <v>0</v>
      </c>
      <c r="L10" s="434">
        <v>0</v>
      </c>
      <c r="M10" s="445">
        <v>0</v>
      </c>
      <c r="N10" s="433">
        <v>0</v>
      </c>
      <c r="O10" s="434">
        <v>0</v>
      </c>
      <c r="P10" s="445">
        <v>0</v>
      </c>
      <c r="Q10" s="446">
        <v>0</v>
      </c>
      <c r="R10" s="434">
        <v>0</v>
      </c>
      <c r="S10" s="444">
        <v>0</v>
      </c>
      <c r="T10" s="446">
        <v>0</v>
      </c>
      <c r="U10" s="434">
        <v>0</v>
      </c>
      <c r="V10" s="444">
        <v>0</v>
      </c>
      <c r="W10" s="446">
        <v>1</v>
      </c>
      <c r="X10" s="434">
        <v>2</v>
      </c>
      <c r="Y10" s="444">
        <v>3</v>
      </c>
      <c r="Z10" s="446">
        <v>1</v>
      </c>
      <c r="AA10" s="433">
        <v>3</v>
      </c>
      <c r="AB10" s="444">
        <v>4</v>
      </c>
      <c r="AC10" s="447">
        <v>2</v>
      </c>
      <c r="AD10" s="434">
        <v>1</v>
      </c>
      <c r="AE10" s="445">
        <v>3</v>
      </c>
      <c r="AF10" s="443">
        <f t="shared" si="0"/>
        <v>11</v>
      </c>
    </row>
    <row r="11" spans="1:32" ht="13" x14ac:dyDescent="0.3">
      <c r="A11" s="462" t="s">
        <v>212</v>
      </c>
      <c r="B11" s="446">
        <v>41</v>
      </c>
      <c r="C11" s="434">
        <v>24</v>
      </c>
      <c r="D11" s="444">
        <v>65</v>
      </c>
      <c r="E11" s="447">
        <v>2</v>
      </c>
      <c r="F11" s="434">
        <v>0</v>
      </c>
      <c r="G11" s="444">
        <v>2</v>
      </c>
      <c r="H11" s="433">
        <v>9</v>
      </c>
      <c r="I11" s="434">
        <v>10</v>
      </c>
      <c r="J11" s="444">
        <v>19</v>
      </c>
      <c r="K11" s="433">
        <v>16</v>
      </c>
      <c r="L11" s="434">
        <v>15</v>
      </c>
      <c r="M11" s="445">
        <v>31</v>
      </c>
      <c r="N11" s="433">
        <v>46</v>
      </c>
      <c r="O11" s="434">
        <v>19</v>
      </c>
      <c r="P11" s="445">
        <v>65</v>
      </c>
      <c r="Q11" s="446">
        <v>0</v>
      </c>
      <c r="R11" s="434">
        <v>0</v>
      </c>
      <c r="S11" s="444">
        <v>0</v>
      </c>
      <c r="T11" s="446">
        <v>48</v>
      </c>
      <c r="U11" s="434">
        <v>85</v>
      </c>
      <c r="V11" s="444">
        <v>133</v>
      </c>
      <c r="W11" s="446">
        <v>29</v>
      </c>
      <c r="X11" s="434">
        <v>29</v>
      </c>
      <c r="Y11" s="444">
        <v>58</v>
      </c>
      <c r="Z11" s="446">
        <v>86</v>
      </c>
      <c r="AA11" s="433">
        <v>107</v>
      </c>
      <c r="AB11" s="444">
        <v>193</v>
      </c>
      <c r="AC11" s="447">
        <v>84</v>
      </c>
      <c r="AD11" s="434">
        <v>70</v>
      </c>
      <c r="AE11" s="445">
        <v>154</v>
      </c>
      <c r="AF11" s="443">
        <f t="shared" si="0"/>
        <v>720</v>
      </c>
    </row>
    <row r="12" spans="1:32" ht="13" x14ac:dyDescent="0.3">
      <c r="A12" s="462" t="s">
        <v>213</v>
      </c>
      <c r="B12" s="446">
        <v>606</v>
      </c>
      <c r="C12" s="434">
        <v>400</v>
      </c>
      <c r="D12" s="444">
        <v>1006</v>
      </c>
      <c r="E12" s="447">
        <v>32</v>
      </c>
      <c r="F12" s="434">
        <v>29</v>
      </c>
      <c r="G12" s="444">
        <v>61</v>
      </c>
      <c r="H12" s="433">
        <v>267</v>
      </c>
      <c r="I12" s="434">
        <v>231</v>
      </c>
      <c r="J12" s="444">
        <v>498</v>
      </c>
      <c r="K12" s="433">
        <v>281</v>
      </c>
      <c r="L12" s="434">
        <v>294</v>
      </c>
      <c r="M12" s="445">
        <v>575</v>
      </c>
      <c r="N12" s="433">
        <v>514</v>
      </c>
      <c r="O12" s="434">
        <v>191</v>
      </c>
      <c r="P12" s="445">
        <v>705</v>
      </c>
      <c r="Q12" s="446">
        <v>0</v>
      </c>
      <c r="R12" s="434">
        <v>2</v>
      </c>
      <c r="S12" s="444">
        <v>2</v>
      </c>
      <c r="T12" s="446">
        <v>987</v>
      </c>
      <c r="U12" s="434">
        <v>1385</v>
      </c>
      <c r="V12" s="444">
        <v>2372</v>
      </c>
      <c r="W12" s="446">
        <v>667</v>
      </c>
      <c r="X12" s="434">
        <v>753</v>
      </c>
      <c r="Y12" s="444">
        <v>1420</v>
      </c>
      <c r="Z12" s="446">
        <v>1299</v>
      </c>
      <c r="AA12" s="433">
        <v>1397</v>
      </c>
      <c r="AB12" s="444">
        <v>2696</v>
      </c>
      <c r="AC12" s="447">
        <v>1916</v>
      </c>
      <c r="AD12" s="434">
        <v>1394</v>
      </c>
      <c r="AE12" s="445">
        <v>3310</v>
      </c>
      <c r="AF12" s="443">
        <f t="shared" si="0"/>
        <v>12645</v>
      </c>
    </row>
    <row r="13" spans="1:32" ht="13" x14ac:dyDescent="0.3">
      <c r="A13" s="462" t="s">
        <v>214</v>
      </c>
      <c r="B13" s="446">
        <v>318</v>
      </c>
      <c r="C13" s="434">
        <v>190</v>
      </c>
      <c r="D13" s="444">
        <v>508</v>
      </c>
      <c r="E13" s="447">
        <v>18</v>
      </c>
      <c r="F13" s="434">
        <v>12</v>
      </c>
      <c r="G13" s="444">
        <v>30</v>
      </c>
      <c r="H13" s="433">
        <v>137</v>
      </c>
      <c r="I13" s="434">
        <v>112</v>
      </c>
      <c r="J13" s="444">
        <v>249</v>
      </c>
      <c r="K13" s="433">
        <v>211</v>
      </c>
      <c r="L13" s="434">
        <v>200</v>
      </c>
      <c r="M13" s="445">
        <v>411</v>
      </c>
      <c r="N13" s="433">
        <v>368</v>
      </c>
      <c r="O13" s="434">
        <v>178</v>
      </c>
      <c r="P13" s="445">
        <v>546</v>
      </c>
      <c r="Q13" s="446">
        <v>2</v>
      </c>
      <c r="R13" s="434">
        <v>0</v>
      </c>
      <c r="S13" s="444">
        <v>2</v>
      </c>
      <c r="T13" s="446">
        <v>475</v>
      </c>
      <c r="U13" s="434">
        <v>716</v>
      </c>
      <c r="V13" s="444">
        <v>1191</v>
      </c>
      <c r="W13" s="446">
        <v>323</v>
      </c>
      <c r="X13" s="434">
        <v>385</v>
      </c>
      <c r="Y13" s="444">
        <v>708</v>
      </c>
      <c r="Z13" s="446">
        <v>767</v>
      </c>
      <c r="AA13" s="433">
        <v>934</v>
      </c>
      <c r="AB13" s="444">
        <v>1701</v>
      </c>
      <c r="AC13" s="447">
        <v>672</v>
      </c>
      <c r="AD13" s="434">
        <v>497</v>
      </c>
      <c r="AE13" s="445">
        <v>1169</v>
      </c>
      <c r="AF13" s="443">
        <f t="shared" si="0"/>
        <v>6515</v>
      </c>
    </row>
    <row r="14" spans="1:32" ht="13" x14ac:dyDescent="0.3">
      <c r="A14" s="462" t="s">
        <v>215</v>
      </c>
      <c r="B14" s="446">
        <v>580</v>
      </c>
      <c r="C14" s="434">
        <v>400</v>
      </c>
      <c r="D14" s="444">
        <v>980</v>
      </c>
      <c r="E14" s="447">
        <v>35</v>
      </c>
      <c r="F14" s="434">
        <v>30</v>
      </c>
      <c r="G14" s="444">
        <v>65</v>
      </c>
      <c r="H14" s="433">
        <v>196</v>
      </c>
      <c r="I14" s="434">
        <v>180</v>
      </c>
      <c r="J14" s="444">
        <v>376</v>
      </c>
      <c r="K14" s="433">
        <v>267</v>
      </c>
      <c r="L14" s="434">
        <v>308</v>
      </c>
      <c r="M14" s="445">
        <v>575</v>
      </c>
      <c r="N14" s="433">
        <v>601</v>
      </c>
      <c r="O14" s="434">
        <v>249</v>
      </c>
      <c r="P14" s="445">
        <v>850</v>
      </c>
      <c r="Q14" s="446">
        <v>0</v>
      </c>
      <c r="R14" s="434">
        <v>1</v>
      </c>
      <c r="S14" s="444">
        <v>1</v>
      </c>
      <c r="T14" s="446">
        <v>755</v>
      </c>
      <c r="U14" s="434">
        <v>1095</v>
      </c>
      <c r="V14" s="444">
        <v>1850</v>
      </c>
      <c r="W14" s="446">
        <v>583</v>
      </c>
      <c r="X14" s="434">
        <v>677</v>
      </c>
      <c r="Y14" s="444">
        <v>1260</v>
      </c>
      <c r="Z14" s="446">
        <v>1175</v>
      </c>
      <c r="AA14" s="433">
        <v>1406</v>
      </c>
      <c r="AB14" s="444">
        <v>2581</v>
      </c>
      <c r="AC14" s="447">
        <v>1335</v>
      </c>
      <c r="AD14" s="434">
        <v>972</v>
      </c>
      <c r="AE14" s="445">
        <v>2307</v>
      </c>
      <c r="AF14" s="443">
        <f t="shared" si="0"/>
        <v>10845</v>
      </c>
    </row>
    <row r="15" spans="1:32" ht="13" x14ac:dyDescent="0.3">
      <c r="A15" s="462" t="s">
        <v>216</v>
      </c>
      <c r="B15" s="446">
        <v>17</v>
      </c>
      <c r="C15" s="434">
        <v>8</v>
      </c>
      <c r="D15" s="444">
        <v>25</v>
      </c>
      <c r="E15" s="447">
        <v>0</v>
      </c>
      <c r="F15" s="434">
        <v>0</v>
      </c>
      <c r="G15" s="444">
        <v>0</v>
      </c>
      <c r="H15" s="433">
        <v>7</v>
      </c>
      <c r="I15" s="434">
        <v>6</v>
      </c>
      <c r="J15" s="444">
        <v>13</v>
      </c>
      <c r="K15" s="433">
        <v>9</v>
      </c>
      <c r="L15" s="434">
        <v>11</v>
      </c>
      <c r="M15" s="445">
        <v>20</v>
      </c>
      <c r="N15" s="433">
        <v>16</v>
      </c>
      <c r="O15" s="434">
        <v>7</v>
      </c>
      <c r="P15" s="445">
        <v>23</v>
      </c>
      <c r="Q15" s="446">
        <v>0</v>
      </c>
      <c r="R15" s="434">
        <v>0</v>
      </c>
      <c r="S15" s="444">
        <v>0</v>
      </c>
      <c r="T15" s="446">
        <v>28</v>
      </c>
      <c r="U15" s="434">
        <v>33</v>
      </c>
      <c r="V15" s="444">
        <v>61</v>
      </c>
      <c r="W15" s="446">
        <v>6</v>
      </c>
      <c r="X15" s="434">
        <v>12</v>
      </c>
      <c r="Y15" s="444">
        <v>18</v>
      </c>
      <c r="Z15" s="446">
        <v>21</v>
      </c>
      <c r="AA15" s="433">
        <v>25</v>
      </c>
      <c r="AB15" s="444">
        <v>46</v>
      </c>
      <c r="AC15" s="447">
        <v>42</v>
      </c>
      <c r="AD15" s="434">
        <v>22</v>
      </c>
      <c r="AE15" s="445">
        <v>64</v>
      </c>
      <c r="AF15" s="443">
        <f t="shared" si="0"/>
        <v>270</v>
      </c>
    </row>
    <row r="16" spans="1:32" ht="13" x14ac:dyDescent="0.3">
      <c r="A16" s="462" t="s">
        <v>217</v>
      </c>
      <c r="B16" s="446">
        <v>67</v>
      </c>
      <c r="C16" s="434">
        <v>42</v>
      </c>
      <c r="D16" s="444">
        <v>109</v>
      </c>
      <c r="E16" s="447">
        <v>2</v>
      </c>
      <c r="F16" s="434">
        <v>1</v>
      </c>
      <c r="G16" s="444">
        <v>3</v>
      </c>
      <c r="H16" s="433">
        <v>26</v>
      </c>
      <c r="I16" s="434">
        <v>23</v>
      </c>
      <c r="J16" s="444">
        <v>49</v>
      </c>
      <c r="K16" s="433">
        <v>37</v>
      </c>
      <c r="L16" s="434">
        <v>34</v>
      </c>
      <c r="M16" s="445">
        <v>71</v>
      </c>
      <c r="N16" s="433">
        <v>82</v>
      </c>
      <c r="O16" s="434">
        <v>38</v>
      </c>
      <c r="P16" s="445">
        <v>120</v>
      </c>
      <c r="Q16" s="446">
        <v>0</v>
      </c>
      <c r="R16" s="434">
        <v>0</v>
      </c>
      <c r="S16" s="444">
        <v>0</v>
      </c>
      <c r="T16" s="446">
        <v>89</v>
      </c>
      <c r="U16" s="434">
        <v>141</v>
      </c>
      <c r="V16" s="444">
        <v>230</v>
      </c>
      <c r="W16" s="446">
        <v>62</v>
      </c>
      <c r="X16" s="434">
        <v>55</v>
      </c>
      <c r="Y16" s="444">
        <v>117</v>
      </c>
      <c r="Z16" s="446">
        <v>115</v>
      </c>
      <c r="AA16" s="433">
        <v>179</v>
      </c>
      <c r="AB16" s="444">
        <v>294</v>
      </c>
      <c r="AC16" s="447">
        <v>119</v>
      </c>
      <c r="AD16" s="434">
        <v>111</v>
      </c>
      <c r="AE16" s="445">
        <v>230</v>
      </c>
      <c r="AF16" s="443">
        <f t="shared" si="0"/>
        <v>1223</v>
      </c>
    </row>
    <row r="17" spans="1:32" ht="13" x14ac:dyDescent="0.3">
      <c r="A17" s="462" t="s">
        <v>218</v>
      </c>
      <c r="B17" s="446">
        <v>47</v>
      </c>
      <c r="C17" s="434">
        <v>29</v>
      </c>
      <c r="D17" s="444">
        <v>76</v>
      </c>
      <c r="E17" s="447">
        <v>2</v>
      </c>
      <c r="F17" s="434">
        <v>2</v>
      </c>
      <c r="G17" s="444">
        <v>4</v>
      </c>
      <c r="H17" s="433">
        <v>21</v>
      </c>
      <c r="I17" s="434">
        <v>16</v>
      </c>
      <c r="J17" s="444">
        <v>37</v>
      </c>
      <c r="K17" s="433">
        <v>20</v>
      </c>
      <c r="L17" s="434">
        <v>33</v>
      </c>
      <c r="M17" s="445">
        <v>53</v>
      </c>
      <c r="N17" s="433">
        <v>32</v>
      </c>
      <c r="O17" s="434">
        <v>21</v>
      </c>
      <c r="P17" s="445">
        <v>53</v>
      </c>
      <c r="Q17" s="446">
        <v>0</v>
      </c>
      <c r="R17" s="434">
        <v>1</v>
      </c>
      <c r="S17" s="444">
        <v>1</v>
      </c>
      <c r="T17" s="446">
        <v>75</v>
      </c>
      <c r="U17" s="434">
        <v>113</v>
      </c>
      <c r="V17" s="444">
        <v>188</v>
      </c>
      <c r="W17" s="446">
        <v>46</v>
      </c>
      <c r="X17" s="434">
        <v>45</v>
      </c>
      <c r="Y17" s="444">
        <v>91</v>
      </c>
      <c r="Z17" s="446">
        <v>74</v>
      </c>
      <c r="AA17" s="433">
        <v>97</v>
      </c>
      <c r="AB17" s="444">
        <v>171</v>
      </c>
      <c r="AC17" s="447">
        <v>113</v>
      </c>
      <c r="AD17" s="434">
        <v>94</v>
      </c>
      <c r="AE17" s="445">
        <v>207</v>
      </c>
      <c r="AF17" s="443">
        <f t="shared" si="0"/>
        <v>881</v>
      </c>
    </row>
    <row r="18" spans="1:32" ht="13" x14ac:dyDescent="0.3">
      <c r="A18" s="462" t="s">
        <v>219</v>
      </c>
      <c r="B18" s="446">
        <v>3</v>
      </c>
      <c r="C18" s="434">
        <v>3</v>
      </c>
      <c r="D18" s="444">
        <v>6</v>
      </c>
      <c r="E18" s="447">
        <v>0</v>
      </c>
      <c r="F18" s="434">
        <v>0</v>
      </c>
      <c r="G18" s="444">
        <v>0</v>
      </c>
      <c r="H18" s="433">
        <v>0</v>
      </c>
      <c r="I18" s="434">
        <v>1</v>
      </c>
      <c r="J18" s="444">
        <v>1</v>
      </c>
      <c r="K18" s="433">
        <v>1</v>
      </c>
      <c r="L18" s="434">
        <v>2</v>
      </c>
      <c r="M18" s="445">
        <v>3</v>
      </c>
      <c r="N18" s="433">
        <v>1</v>
      </c>
      <c r="O18" s="434">
        <v>0</v>
      </c>
      <c r="P18" s="445">
        <v>1</v>
      </c>
      <c r="Q18" s="446">
        <v>0</v>
      </c>
      <c r="R18" s="434">
        <v>0</v>
      </c>
      <c r="S18" s="444">
        <v>0</v>
      </c>
      <c r="T18" s="446">
        <v>7</v>
      </c>
      <c r="U18" s="434">
        <v>6</v>
      </c>
      <c r="V18" s="444">
        <v>13</v>
      </c>
      <c r="W18" s="446">
        <v>2</v>
      </c>
      <c r="X18" s="434">
        <v>2</v>
      </c>
      <c r="Y18" s="444">
        <v>4</v>
      </c>
      <c r="Z18" s="446">
        <v>5</v>
      </c>
      <c r="AA18" s="433">
        <v>6</v>
      </c>
      <c r="AB18" s="444">
        <v>11</v>
      </c>
      <c r="AC18" s="447">
        <v>6</v>
      </c>
      <c r="AD18" s="434">
        <v>9</v>
      </c>
      <c r="AE18" s="445">
        <v>15</v>
      </c>
      <c r="AF18" s="443">
        <f t="shared" si="0"/>
        <v>54</v>
      </c>
    </row>
    <row r="19" spans="1:32" ht="13" x14ac:dyDescent="0.3">
      <c r="A19" s="462" t="s">
        <v>220</v>
      </c>
      <c r="B19" s="446">
        <v>2</v>
      </c>
      <c r="C19" s="434">
        <v>1</v>
      </c>
      <c r="D19" s="444">
        <v>3</v>
      </c>
      <c r="E19" s="447">
        <v>0</v>
      </c>
      <c r="F19" s="434">
        <v>0</v>
      </c>
      <c r="G19" s="444">
        <v>0</v>
      </c>
      <c r="H19" s="433">
        <v>2</v>
      </c>
      <c r="I19" s="434">
        <v>2</v>
      </c>
      <c r="J19" s="444">
        <v>4</v>
      </c>
      <c r="K19" s="433">
        <v>0</v>
      </c>
      <c r="L19" s="434">
        <v>1</v>
      </c>
      <c r="M19" s="445">
        <v>1</v>
      </c>
      <c r="N19" s="433">
        <v>10</v>
      </c>
      <c r="O19" s="434">
        <v>1</v>
      </c>
      <c r="P19" s="445">
        <v>11</v>
      </c>
      <c r="Q19" s="446">
        <v>0</v>
      </c>
      <c r="R19" s="434">
        <v>0</v>
      </c>
      <c r="S19" s="444">
        <v>0</v>
      </c>
      <c r="T19" s="446">
        <v>1</v>
      </c>
      <c r="U19" s="434">
        <v>6</v>
      </c>
      <c r="V19" s="444">
        <v>7</v>
      </c>
      <c r="W19" s="446">
        <v>0</v>
      </c>
      <c r="X19" s="434">
        <v>5</v>
      </c>
      <c r="Y19" s="444">
        <v>5</v>
      </c>
      <c r="Z19" s="446">
        <v>4</v>
      </c>
      <c r="AA19" s="433">
        <v>7</v>
      </c>
      <c r="AB19" s="444">
        <v>11</v>
      </c>
      <c r="AC19" s="447">
        <v>12</v>
      </c>
      <c r="AD19" s="434">
        <v>3</v>
      </c>
      <c r="AE19" s="445">
        <v>15</v>
      </c>
      <c r="AF19" s="443">
        <f t="shared" si="0"/>
        <v>57</v>
      </c>
    </row>
    <row r="20" spans="1:32" ht="13" x14ac:dyDescent="0.3">
      <c r="A20" s="462" t="s">
        <v>221</v>
      </c>
      <c r="B20" s="446">
        <v>202</v>
      </c>
      <c r="C20" s="434">
        <v>126</v>
      </c>
      <c r="D20" s="444">
        <v>328</v>
      </c>
      <c r="E20" s="447">
        <v>9</v>
      </c>
      <c r="F20" s="434">
        <v>4</v>
      </c>
      <c r="G20" s="444">
        <v>13</v>
      </c>
      <c r="H20" s="433">
        <v>86</v>
      </c>
      <c r="I20" s="434">
        <v>61</v>
      </c>
      <c r="J20" s="444">
        <v>147</v>
      </c>
      <c r="K20" s="433">
        <v>99</v>
      </c>
      <c r="L20" s="434">
        <v>101</v>
      </c>
      <c r="M20" s="445">
        <v>200</v>
      </c>
      <c r="N20" s="433">
        <v>306</v>
      </c>
      <c r="O20" s="434">
        <v>138</v>
      </c>
      <c r="P20" s="445">
        <v>444</v>
      </c>
      <c r="Q20" s="446">
        <v>0</v>
      </c>
      <c r="R20" s="434">
        <v>0</v>
      </c>
      <c r="S20" s="444">
        <v>0</v>
      </c>
      <c r="T20" s="446">
        <v>290</v>
      </c>
      <c r="U20" s="434">
        <v>387</v>
      </c>
      <c r="V20" s="444">
        <v>677</v>
      </c>
      <c r="W20" s="446">
        <v>194</v>
      </c>
      <c r="X20" s="434">
        <v>177</v>
      </c>
      <c r="Y20" s="444">
        <v>371</v>
      </c>
      <c r="Z20" s="446">
        <v>474</v>
      </c>
      <c r="AA20" s="433">
        <v>505</v>
      </c>
      <c r="AB20" s="444">
        <v>979</v>
      </c>
      <c r="AC20" s="447">
        <v>648</v>
      </c>
      <c r="AD20" s="434">
        <v>392</v>
      </c>
      <c r="AE20" s="445">
        <v>1040</v>
      </c>
      <c r="AF20" s="443">
        <f t="shared" si="0"/>
        <v>4199</v>
      </c>
    </row>
    <row r="21" spans="1:32" ht="13" x14ac:dyDescent="0.3">
      <c r="A21" s="462" t="s">
        <v>222</v>
      </c>
      <c r="B21" s="446">
        <v>163</v>
      </c>
      <c r="C21" s="434">
        <v>99</v>
      </c>
      <c r="D21" s="444">
        <v>262</v>
      </c>
      <c r="E21" s="447">
        <v>8</v>
      </c>
      <c r="F21" s="434">
        <v>8</v>
      </c>
      <c r="G21" s="444">
        <v>16</v>
      </c>
      <c r="H21" s="433">
        <v>62</v>
      </c>
      <c r="I21" s="434">
        <v>57</v>
      </c>
      <c r="J21" s="444">
        <v>119</v>
      </c>
      <c r="K21" s="433">
        <v>75</v>
      </c>
      <c r="L21" s="434">
        <v>77</v>
      </c>
      <c r="M21" s="445">
        <v>152</v>
      </c>
      <c r="N21" s="433">
        <v>179</v>
      </c>
      <c r="O21" s="434">
        <v>87</v>
      </c>
      <c r="P21" s="445">
        <v>266</v>
      </c>
      <c r="Q21" s="446">
        <v>0</v>
      </c>
      <c r="R21" s="434">
        <v>0</v>
      </c>
      <c r="S21" s="444">
        <v>0</v>
      </c>
      <c r="T21" s="446">
        <v>202</v>
      </c>
      <c r="U21" s="434">
        <v>281</v>
      </c>
      <c r="V21" s="444">
        <v>483</v>
      </c>
      <c r="W21" s="446">
        <v>137</v>
      </c>
      <c r="X21" s="434">
        <v>146</v>
      </c>
      <c r="Y21" s="444">
        <v>283</v>
      </c>
      <c r="Z21" s="446">
        <v>287</v>
      </c>
      <c r="AA21" s="433">
        <v>341</v>
      </c>
      <c r="AB21" s="444">
        <v>628</v>
      </c>
      <c r="AC21" s="447">
        <v>545</v>
      </c>
      <c r="AD21" s="434">
        <v>333</v>
      </c>
      <c r="AE21" s="445">
        <v>878</v>
      </c>
      <c r="AF21" s="443">
        <f t="shared" si="0"/>
        <v>3087</v>
      </c>
    </row>
    <row r="22" spans="1:32" ht="13" x14ac:dyDescent="0.3">
      <c r="A22" s="462" t="s">
        <v>223</v>
      </c>
      <c r="B22" s="446">
        <v>59</v>
      </c>
      <c r="C22" s="434">
        <v>42</v>
      </c>
      <c r="D22" s="444">
        <v>101</v>
      </c>
      <c r="E22" s="447">
        <v>2</v>
      </c>
      <c r="F22" s="434">
        <v>1</v>
      </c>
      <c r="G22" s="444">
        <v>3</v>
      </c>
      <c r="H22" s="433">
        <v>19</v>
      </c>
      <c r="I22" s="434">
        <v>20</v>
      </c>
      <c r="J22" s="444">
        <v>39</v>
      </c>
      <c r="K22" s="433">
        <v>43</v>
      </c>
      <c r="L22" s="434">
        <v>45</v>
      </c>
      <c r="M22" s="445">
        <v>88</v>
      </c>
      <c r="N22" s="433">
        <v>157</v>
      </c>
      <c r="O22" s="434">
        <v>49</v>
      </c>
      <c r="P22" s="445">
        <v>206</v>
      </c>
      <c r="Q22" s="446">
        <v>0</v>
      </c>
      <c r="R22" s="434">
        <v>0</v>
      </c>
      <c r="S22" s="444">
        <v>0</v>
      </c>
      <c r="T22" s="446">
        <v>93</v>
      </c>
      <c r="U22" s="434">
        <v>138</v>
      </c>
      <c r="V22" s="444">
        <v>231</v>
      </c>
      <c r="W22" s="446">
        <v>58</v>
      </c>
      <c r="X22" s="434">
        <v>51</v>
      </c>
      <c r="Y22" s="444">
        <v>109</v>
      </c>
      <c r="Z22" s="446">
        <v>113</v>
      </c>
      <c r="AA22" s="433">
        <v>158</v>
      </c>
      <c r="AB22" s="444">
        <v>271</v>
      </c>
      <c r="AC22" s="447">
        <v>154</v>
      </c>
      <c r="AD22" s="434">
        <v>136</v>
      </c>
      <c r="AE22" s="445">
        <v>290</v>
      </c>
      <c r="AF22" s="443">
        <f t="shared" si="0"/>
        <v>1338</v>
      </c>
    </row>
    <row r="23" spans="1:32" ht="13" x14ac:dyDescent="0.3">
      <c r="A23" s="462" t="s">
        <v>224</v>
      </c>
      <c r="B23" s="446">
        <v>0</v>
      </c>
      <c r="C23" s="434">
        <v>0</v>
      </c>
      <c r="D23" s="444">
        <v>0</v>
      </c>
      <c r="E23" s="447">
        <v>0</v>
      </c>
      <c r="F23" s="434">
        <v>0</v>
      </c>
      <c r="G23" s="444">
        <v>0</v>
      </c>
      <c r="H23" s="433">
        <v>0</v>
      </c>
      <c r="I23" s="434">
        <v>0</v>
      </c>
      <c r="J23" s="444">
        <v>0</v>
      </c>
      <c r="K23" s="433">
        <v>0</v>
      </c>
      <c r="L23" s="434">
        <v>0</v>
      </c>
      <c r="M23" s="445">
        <v>0</v>
      </c>
      <c r="N23" s="433">
        <v>0</v>
      </c>
      <c r="O23" s="434">
        <v>0</v>
      </c>
      <c r="P23" s="445">
        <v>0</v>
      </c>
      <c r="Q23" s="446">
        <v>0</v>
      </c>
      <c r="R23" s="434">
        <v>0</v>
      </c>
      <c r="S23" s="444">
        <v>0</v>
      </c>
      <c r="T23" s="446">
        <v>2</v>
      </c>
      <c r="U23" s="434">
        <v>0</v>
      </c>
      <c r="V23" s="444">
        <v>2</v>
      </c>
      <c r="W23" s="446">
        <v>0</v>
      </c>
      <c r="X23" s="434">
        <v>1</v>
      </c>
      <c r="Y23" s="444">
        <v>1</v>
      </c>
      <c r="Z23" s="446">
        <v>1</v>
      </c>
      <c r="AA23" s="433">
        <v>0</v>
      </c>
      <c r="AB23" s="444">
        <v>1</v>
      </c>
      <c r="AC23" s="447">
        <v>1</v>
      </c>
      <c r="AD23" s="434">
        <v>1</v>
      </c>
      <c r="AE23" s="445">
        <v>2</v>
      </c>
      <c r="AF23" s="443">
        <f t="shared" si="0"/>
        <v>6</v>
      </c>
    </row>
    <row r="24" spans="1:32" ht="13" x14ac:dyDescent="0.3">
      <c r="A24" s="462" t="s">
        <v>225</v>
      </c>
      <c r="B24" s="446">
        <v>7</v>
      </c>
      <c r="C24" s="434">
        <v>5</v>
      </c>
      <c r="D24" s="444">
        <v>12</v>
      </c>
      <c r="E24" s="447">
        <v>0</v>
      </c>
      <c r="F24" s="434">
        <v>0</v>
      </c>
      <c r="G24" s="444">
        <v>0</v>
      </c>
      <c r="H24" s="433">
        <v>3</v>
      </c>
      <c r="I24" s="434">
        <v>2</v>
      </c>
      <c r="J24" s="444">
        <v>5</v>
      </c>
      <c r="K24" s="433">
        <v>3</v>
      </c>
      <c r="L24" s="434">
        <v>3</v>
      </c>
      <c r="M24" s="445">
        <v>6</v>
      </c>
      <c r="N24" s="433">
        <v>2</v>
      </c>
      <c r="O24" s="434">
        <v>0</v>
      </c>
      <c r="P24" s="445">
        <v>2</v>
      </c>
      <c r="Q24" s="446">
        <v>0</v>
      </c>
      <c r="R24" s="434">
        <v>0</v>
      </c>
      <c r="S24" s="444">
        <v>0</v>
      </c>
      <c r="T24" s="446">
        <v>7</v>
      </c>
      <c r="U24" s="434">
        <v>8</v>
      </c>
      <c r="V24" s="444">
        <v>15</v>
      </c>
      <c r="W24" s="446">
        <v>3</v>
      </c>
      <c r="X24" s="434">
        <v>4</v>
      </c>
      <c r="Y24" s="444">
        <v>7</v>
      </c>
      <c r="Z24" s="446">
        <v>3</v>
      </c>
      <c r="AA24" s="433">
        <v>9</v>
      </c>
      <c r="AB24" s="444">
        <v>12</v>
      </c>
      <c r="AC24" s="447">
        <v>17</v>
      </c>
      <c r="AD24" s="434">
        <v>12</v>
      </c>
      <c r="AE24" s="445">
        <v>29</v>
      </c>
      <c r="AF24" s="443">
        <f t="shared" si="0"/>
        <v>88</v>
      </c>
    </row>
    <row r="25" spans="1:32" ht="13" x14ac:dyDescent="0.3">
      <c r="A25" s="462" t="s">
        <v>226</v>
      </c>
      <c r="B25" s="446">
        <v>22</v>
      </c>
      <c r="C25" s="434">
        <v>13</v>
      </c>
      <c r="D25" s="444">
        <v>35</v>
      </c>
      <c r="E25" s="447">
        <v>3</v>
      </c>
      <c r="F25" s="434">
        <v>0</v>
      </c>
      <c r="G25" s="444">
        <v>3</v>
      </c>
      <c r="H25" s="433">
        <v>10</v>
      </c>
      <c r="I25" s="434">
        <v>1</v>
      </c>
      <c r="J25" s="444">
        <v>11</v>
      </c>
      <c r="K25" s="433">
        <v>17</v>
      </c>
      <c r="L25" s="434">
        <v>12</v>
      </c>
      <c r="M25" s="445">
        <v>29</v>
      </c>
      <c r="N25" s="433">
        <v>12</v>
      </c>
      <c r="O25" s="434">
        <v>3</v>
      </c>
      <c r="P25" s="445">
        <v>15</v>
      </c>
      <c r="Q25" s="446">
        <v>0</v>
      </c>
      <c r="R25" s="434">
        <v>0</v>
      </c>
      <c r="S25" s="444">
        <v>0</v>
      </c>
      <c r="T25" s="446">
        <v>28</v>
      </c>
      <c r="U25" s="434">
        <v>41</v>
      </c>
      <c r="V25" s="444">
        <v>69</v>
      </c>
      <c r="W25" s="446">
        <v>17</v>
      </c>
      <c r="X25" s="434">
        <v>21</v>
      </c>
      <c r="Y25" s="444">
        <v>38</v>
      </c>
      <c r="Z25" s="446">
        <v>37</v>
      </c>
      <c r="AA25" s="433">
        <v>32</v>
      </c>
      <c r="AB25" s="444">
        <v>69</v>
      </c>
      <c r="AC25" s="447">
        <v>33</v>
      </c>
      <c r="AD25" s="434">
        <v>31</v>
      </c>
      <c r="AE25" s="445">
        <v>64</v>
      </c>
      <c r="AF25" s="443">
        <f t="shared" si="0"/>
        <v>333</v>
      </c>
    </row>
    <row r="26" spans="1:32" ht="13" x14ac:dyDescent="0.3">
      <c r="A26" s="462" t="s">
        <v>227</v>
      </c>
      <c r="B26" s="446">
        <v>6</v>
      </c>
      <c r="C26" s="434">
        <v>3</v>
      </c>
      <c r="D26" s="444">
        <v>9</v>
      </c>
      <c r="E26" s="447">
        <v>0</v>
      </c>
      <c r="F26" s="434">
        <v>0</v>
      </c>
      <c r="G26" s="444">
        <v>0</v>
      </c>
      <c r="H26" s="433">
        <v>1</v>
      </c>
      <c r="I26" s="434">
        <v>5</v>
      </c>
      <c r="J26" s="444">
        <v>6</v>
      </c>
      <c r="K26" s="433">
        <v>2</v>
      </c>
      <c r="L26" s="434">
        <v>3</v>
      </c>
      <c r="M26" s="445">
        <v>5</v>
      </c>
      <c r="N26" s="433">
        <v>2</v>
      </c>
      <c r="O26" s="434">
        <v>1</v>
      </c>
      <c r="P26" s="445">
        <v>3</v>
      </c>
      <c r="Q26" s="446">
        <v>0</v>
      </c>
      <c r="R26" s="434">
        <v>0</v>
      </c>
      <c r="S26" s="444">
        <v>0</v>
      </c>
      <c r="T26" s="446">
        <v>13</v>
      </c>
      <c r="U26" s="434">
        <v>12</v>
      </c>
      <c r="V26" s="444">
        <v>25</v>
      </c>
      <c r="W26" s="446">
        <v>3</v>
      </c>
      <c r="X26" s="434">
        <v>5</v>
      </c>
      <c r="Y26" s="444">
        <v>8</v>
      </c>
      <c r="Z26" s="446">
        <v>10</v>
      </c>
      <c r="AA26" s="433">
        <v>12</v>
      </c>
      <c r="AB26" s="444">
        <v>22</v>
      </c>
      <c r="AC26" s="447">
        <v>23</v>
      </c>
      <c r="AD26" s="434">
        <v>13</v>
      </c>
      <c r="AE26" s="445">
        <v>36</v>
      </c>
      <c r="AF26" s="443">
        <f t="shared" si="0"/>
        <v>114</v>
      </c>
    </row>
    <row r="27" spans="1:32" ht="13" x14ac:dyDescent="0.3">
      <c r="A27" s="462" t="s">
        <v>228</v>
      </c>
      <c r="B27" s="446">
        <v>1</v>
      </c>
      <c r="C27" s="434">
        <v>0</v>
      </c>
      <c r="D27" s="444">
        <v>1</v>
      </c>
      <c r="E27" s="447">
        <v>0</v>
      </c>
      <c r="F27" s="434">
        <v>0</v>
      </c>
      <c r="G27" s="444">
        <v>0</v>
      </c>
      <c r="H27" s="433">
        <v>0</v>
      </c>
      <c r="I27" s="434">
        <v>0</v>
      </c>
      <c r="J27" s="444">
        <v>0</v>
      </c>
      <c r="K27" s="433">
        <v>0</v>
      </c>
      <c r="L27" s="434">
        <v>0</v>
      </c>
      <c r="M27" s="445">
        <v>0</v>
      </c>
      <c r="N27" s="433">
        <v>1</v>
      </c>
      <c r="O27" s="434">
        <v>0</v>
      </c>
      <c r="P27" s="445">
        <v>1</v>
      </c>
      <c r="Q27" s="446">
        <v>0</v>
      </c>
      <c r="R27" s="434">
        <v>0</v>
      </c>
      <c r="S27" s="444">
        <v>0</v>
      </c>
      <c r="T27" s="446">
        <v>0</v>
      </c>
      <c r="U27" s="434">
        <v>0</v>
      </c>
      <c r="V27" s="444">
        <v>0</v>
      </c>
      <c r="W27" s="446">
        <v>1</v>
      </c>
      <c r="X27" s="434">
        <v>1</v>
      </c>
      <c r="Y27" s="444">
        <v>2</v>
      </c>
      <c r="Z27" s="446">
        <v>4</v>
      </c>
      <c r="AA27" s="433">
        <v>3</v>
      </c>
      <c r="AB27" s="444">
        <v>7</v>
      </c>
      <c r="AC27" s="447">
        <v>6</v>
      </c>
      <c r="AD27" s="434">
        <v>4</v>
      </c>
      <c r="AE27" s="445">
        <v>10</v>
      </c>
      <c r="AF27" s="443">
        <f t="shared" si="0"/>
        <v>21</v>
      </c>
    </row>
    <row r="28" spans="1:32" ht="13" x14ac:dyDescent="0.3">
      <c r="A28" s="462" t="s">
        <v>229</v>
      </c>
      <c r="B28" s="446">
        <v>4</v>
      </c>
      <c r="C28" s="434">
        <v>3</v>
      </c>
      <c r="D28" s="444">
        <v>7</v>
      </c>
      <c r="E28" s="447">
        <v>0</v>
      </c>
      <c r="F28" s="434">
        <v>0</v>
      </c>
      <c r="G28" s="444">
        <v>0</v>
      </c>
      <c r="H28" s="433">
        <v>2</v>
      </c>
      <c r="I28" s="434">
        <v>0</v>
      </c>
      <c r="J28" s="444">
        <v>2</v>
      </c>
      <c r="K28" s="433">
        <v>2</v>
      </c>
      <c r="L28" s="434">
        <v>1</v>
      </c>
      <c r="M28" s="445">
        <v>3</v>
      </c>
      <c r="N28" s="433">
        <v>2</v>
      </c>
      <c r="O28" s="434">
        <v>0</v>
      </c>
      <c r="P28" s="445">
        <v>2</v>
      </c>
      <c r="Q28" s="446">
        <v>0</v>
      </c>
      <c r="R28" s="434">
        <v>0</v>
      </c>
      <c r="S28" s="444">
        <v>0</v>
      </c>
      <c r="T28" s="446">
        <v>10</v>
      </c>
      <c r="U28" s="434">
        <v>3</v>
      </c>
      <c r="V28" s="444">
        <v>13</v>
      </c>
      <c r="W28" s="446">
        <v>5</v>
      </c>
      <c r="X28" s="434">
        <v>1</v>
      </c>
      <c r="Y28" s="444">
        <v>6</v>
      </c>
      <c r="Z28" s="446">
        <v>7</v>
      </c>
      <c r="AA28" s="433">
        <v>4</v>
      </c>
      <c r="AB28" s="444">
        <v>11</v>
      </c>
      <c r="AC28" s="447">
        <v>12</v>
      </c>
      <c r="AD28" s="434">
        <v>5</v>
      </c>
      <c r="AE28" s="445">
        <v>17</v>
      </c>
      <c r="AF28" s="443">
        <f t="shared" si="0"/>
        <v>61</v>
      </c>
    </row>
    <row r="29" spans="1:32" ht="13" x14ac:dyDescent="0.3">
      <c r="A29" s="462" t="s">
        <v>230</v>
      </c>
      <c r="B29" s="446">
        <v>108</v>
      </c>
      <c r="C29" s="434">
        <v>74</v>
      </c>
      <c r="D29" s="444">
        <v>182</v>
      </c>
      <c r="E29" s="447">
        <v>3</v>
      </c>
      <c r="F29" s="434">
        <v>4</v>
      </c>
      <c r="G29" s="444">
        <v>7</v>
      </c>
      <c r="H29" s="433">
        <v>42</v>
      </c>
      <c r="I29" s="434">
        <v>36</v>
      </c>
      <c r="J29" s="444">
        <v>78</v>
      </c>
      <c r="K29" s="433">
        <v>77</v>
      </c>
      <c r="L29" s="434">
        <v>80</v>
      </c>
      <c r="M29" s="445">
        <v>157</v>
      </c>
      <c r="N29" s="433">
        <v>155</v>
      </c>
      <c r="O29" s="434">
        <v>57</v>
      </c>
      <c r="P29" s="445">
        <v>212</v>
      </c>
      <c r="Q29" s="446">
        <v>0</v>
      </c>
      <c r="R29" s="434">
        <v>0</v>
      </c>
      <c r="S29" s="444">
        <v>0</v>
      </c>
      <c r="T29" s="446">
        <v>143</v>
      </c>
      <c r="U29" s="434">
        <v>218</v>
      </c>
      <c r="V29" s="444">
        <v>361</v>
      </c>
      <c r="W29" s="446">
        <v>88</v>
      </c>
      <c r="X29" s="434">
        <v>67</v>
      </c>
      <c r="Y29" s="444">
        <v>155</v>
      </c>
      <c r="Z29" s="446">
        <v>167</v>
      </c>
      <c r="AA29" s="433">
        <v>221</v>
      </c>
      <c r="AB29" s="444">
        <v>388</v>
      </c>
      <c r="AC29" s="447">
        <v>291</v>
      </c>
      <c r="AD29" s="434">
        <v>220</v>
      </c>
      <c r="AE29" s="445">
        <v>511</v>
      </c>
      <c r="AF29" s="443">
        <f t="shared" si="0"/>
        <v>2051</v>
      </c>
    </row>
    <row r="30" spans="1:32" ht="13" x14ac:dyDescent="0.3">
      <c r="A30" s="462" t="s">
        <v>231</v>
      </c>
      <c r="B30" s="446">
        <v>17</v>
      </c>
      <c r="C30" s="434">
        <v>11</v>
      </c>
      <c r="D30" s="444">
        <v>28</v>
      </c>
      <c r="E30" s="447">
        <v>3</v>
      </c>
      <c r="F30" s="434">
        <v>2</v>
      </c>
      <c r="G30" s="444">
        <v>5</v>
      </c>
      <c r="H30" s="433">
        <v>9</v>
      </c>
      <c r="I30" s="434">
        <v>5</v>
      </c>
      <c r="J30" s="444">
        <v>14</v>
      </c>
      <c r="K30" s="433">
        <v>17</v>
      </c>
      <c r="L30" s="434">
        <v>17</v>
      </c>
      <c r="M30" s="445">
        <v>34</v>
      </c>
      <c r="N30" s="433">
        <v>34</v>
      </c>
      <c r="O30" s="434">
        <v>12</v>
      </c>
      <c r="P30" s="445">
        <v>46</v>
      </c>
      <c r="Q30" s="446">
        <v>0</v>
      </c>
      <c r="R30" s="434">
        <v>0</v>
      </c>
      <c r="S30" s="444">
        <v>0</v>
      </c>
      <c r="T30" s="446">
        <v>33</v>
      </c>
      <c r="U30" s="434">
        <v>47</v>
      </c>
      <c r="V30" s="444">
        <v>80</v>
      </c>
      <c r="W30" s="446">
        <v>12</v>
      </c>
      <c r="X30" s="434">
        <v>19</v>
      </c>
      <c r="Y30" s="444">
        <v>31</v>
      </c>
      <c r="Z30" s="446">
        <v>57</v>
      </c>
      <c r="AA30" s="433">
        <v>53</v>
      </c>
      <c r="AB30" s="444">
        <v>110</v>
      </c>
      <c r="AC30" s="447">
        <v>44</v>
      </c>
      <c r="AD30" s="434">
        <v>22</v>
      </c>
      <c r="AE30" s="445">
        <v>66</v>
      </c>
      <c r="AF30" s="443">
        <f t="shared" si="0"/>
        <v>414</v>
      </c>
    </row>
    <row r="31" spans="1:32" ht="13" x14ac:dyDescent="0.3">
      <c r="A31" s="462" t="s">
        <v>232</v>
      </c>
      <c r="B31" s="446">
        <v>0</v>
      </c>
      <c r="C31" s="434">
        <v>0</v>
      </c>
      <c r="D31" s="444">
        <v>0</v>
      </c>
      <c r="E31" s="447">
        <v>0</v>
      </c>
      <c r="F31" s="434">
        <v>0</v>
      </c>
      <c r="G31" s="444">
        <v>0</v>
      </c>
      <c r="H31" s="433">
        <v>0</v>
      </c>
      <c r="I31" s="434">
        <v>0</v>
      </c>
      <c r="J31" s="444">
        <v>0</v>
      </c>
      <c r="K31" s="433">
        <v>0</v>
      </c>
      <c r="L31" s="434">
        <v>0</v>
      </c>
      <c r="M31" s="445">
        <v>0</v>
      </c>
      <c r="N31" s="433">
        <v>0</v>
      </c>
      <c r="O31" s="434">
        <v>0</v>
      </c>
      <c r="P31" s="445">
        <v>0</v>
      </c>
      <c r="Q31" s="446">
        <v>0</v>
      </c>
      <c r="R31" s="434">
        <v>0</v>
      </c>
      <c r="S31" s="444">
        <v>0</v>
      </c>
      <c r="T31" s="446">
        <v>3</v>
      </c>
      <c r="U31" s="434">
        <v>2</v>
      </c>
      <c r="V31" s="444">
        <v>5</v>
      </c>
      <c r="W31" s="446">
        <v>0</v>
      </c>
      <c r="X31" s="434">
        <v>0</v>
      </c>
      <c r="Y31" s="444">
        <v>0</v>
      </c>
      <c r="Z31" s="446">
        <v>1</v>
      </c>
      <c r="AA31" s="433">
        <v>0</v>
      </c>
      <c r="AB31" s="444">
        <v>1</v>
      </c>
      <c r="AC31" s="447">
        <v>1</v>
      </c>
      <c r="AD31" s="434">
        <v>1</v>
      </c>
      <c r="AE31" s="445">
        <v>2</v>
      </c>
      <c r="AF31" s="443">
        <f t="shared" si="0"/>
        <v>8</v>
      </c>
    </row>
    <row r="32" spans="1:32" ht="13" x14ac:dyDescent="0.3">
      <c r="A32" s="462" t="s">
        <v>233</v>
      </c>
      <c r="B32" s="446">
        <v>6</v>
      </c>
      <c r="C32" s="434">
        <v>1</v>
      </c>
      <c r="D32" s="444">
        <v>7</v>
      </c>
      <c r="E32" s="447">
        <v>0</v>
      </c>
      <c r="F32" s="434">
        <v>0</v>
      </c>
      <c r="G32" s="444">
        <v>0</v>
      </c>
      <c r="H32" s="433">
        <v>0</v>
      </c>
      <c r="I32" s="434">
        <v>0</v>
      </c>
      <c r="J32" s="444">
        <v>0</v>
      </c>
      <c r="K32" s="433">
        <v>1</v>
      </c>
      <c r="L32" s="434">
        <v>4</v>
      </c>
      <c r="M32" s="445">
        <v>5</v>
      </c>
      <c r="N32" s="433">
        <v>1</v>
      </c>
      <c r="O32" s="434">
        <v>1</v>
      </c>
      <c r="P32" s="445">
        <v>2</v>
      </c>
      <c r="Q32" s="446">
        <v>0</v>
      </c>
      <c r="R32" s="434">
        <v>0</v>
      </c>
      <c r="S32" s="444">
        <v>0</v>
      </c>
      <c r="T32" s="446">
        <v>5</v>
      </c>
      <c r="U32" s="434">
        <v>2</v>
      </c>
      <c r="V32" s="444">
        <v>7</v>
      </c>
      <c r="W32" s="446">
        <v>1</v>
      </c>
      <c r="X32" s="434">
        <v>2</v>
      </c>
      <c r="Y32" s="444">
        <v>3</v>
      </c>
      <c r="Z32" s="446">
        <v>12</v>
      </c>
      <c r="AA32" s="433">
        <v>3</v>
      </c>
      <c r="AB32" s="444">
        <v>15</v>
      </c>
      <c r="AC32" s="447">
        <v>8</v>
      </c>
      <c r="AD32" s="434">
        <v>5</v>
      </c>
      <c r="AE32" s="445">
        <v>13</v>
      </c>
      <c r="AF32" s="443">
        <f t="shared" si="0"/>
        <v>52</v>
      </c>
    </row>
    <row r="33" spans="1:32" ht="13" x14ac:dyDescent="0.3">
      <c r="A33" s="462" t="s">
        <v>234</v>
      </c>
      <c r="B33" s="446">
        <v>27</v>
      </c>
      <c r="C33" s="434">
        <v>22</v>
      </c>
      <c r="D33" s="444">
        <v>49</v>
      </c>
      <c r="E33" s="447">
        <v>1</v>
      </c>
      <c r="F33" s="434">
        <v>2</v>
      </c>
      <c r="G33" s="444">
        <v>3</v>
      </c>
      <c r="H33" s="433">
        <v>14</v>
      </c>
      <c r="I33" s="434">
        <v>7</v>
      </c>
      <c r="J33" s="444">
        <v>21</v>
      </c>
      <c r="K33" s="433">
        <v>11</v>
      </c>
      <c r="L33" s="434">
        <v>19</v>
      </c>
      <c r="M33" s="445">
        <v>30</v>
      </c>
      <c r="N33" s="433">
        <v>38</v>
      </c>
      <c r="O33" s="434">
        <v>17</v>
      </c>
      <c r="P33" s="445">
        <v>55</v>
      </c>
      <c r="Q33" s="446">
        <v>0</v>
      </c>
      <c r="R33" s="434">
        <v>0</v>
      </c>
      <c r="S33" s="444">
        <v>0</v>
      </c>
      <c r="T33" s="446">
        <v>41</v>
      </c>
      <c r="U33" s="434">
        <v>61</v>
      </c>
      <c r="V33" s="444">
        <v>102</v>
      </c>
      <c r="W33" s="446">
        <v>16</v>
      </c>
      <c r="X33" s="434">
        <v>15</v>
      </c>
      <c r="Y33" s="444">
        <v>31</v>
      </c>
      <c r="Z33" s="446">
        <v>37</v>
      </c>
      <c r="AA33" s="433">
        <v>51</v>
      </c>
      <c r="AB33" s="444">
        <v>88</v>
      </c>
      <c r="AC33" s="447">
        <v>72</v>
      </c>
      <c r="AD33" s="434">
        <v>52</v>
      </c>
      <c r="AE33" s="445">
        <v>124</v>
      </c>
      <c r="AF33" s="443">
        <f t="shared" si="0"/>
        <v>503</v>
      </c>
    </row>
    <row r="34" spans="1:32" ht="13" x14ac:dyDescent="0.3">
      <c r="A34" s="462" t="s">
        <v>235</v>
      </c>
      <c r="B34" s="446">
        <v>7</v>
      </c>
      <c r="C34" s="434">
        <v>2</v>
      </c>
      <c r="D34" s="444">
        <v>9</v>
      </c>
      <c r="E34" s="447">
        <v>0</v>
      </c>
      <c r="F34" s="434">
        <v>0</v>
      </c>
      <c r="G34" s="444">
        <v>0</v>
      </c>
      <c r="H34" s="433">
        <v>4</v>
      </c>
      <c r="I34" s="434">
        <v>2</v>
      </c>
      <c r="J34" s="444">
        <v>6</v>
      </c>
      <c r="K34" s="433">
        <v>3</v>
      </c>
      <c r="L34" s="434">
        <v>1</v>
      </c>
      <c r="M34" s="445">
        <v>4</v>
      </c>
      <c r="N34" s="433">
        <v>6</v>
      </c>
      <c r="O34" s="434">
        <v>2</v>
      </c>
      <c r="P34" s="445">
        <v>8</v>
      </c>
      <c r="Q34" s="446">
        <v>0</v>
      </c>
      <c r="R34" s="434">
        <v>0</v>
      </c>
      <c r="S34" s="444">
        <v>0</v>
      </c>
      <c r="T34" s="446">
        <v>10</v>
      </c>
      <c r="U34" s="434">
        <v>11</v>
      </c>
      <c r="V34" s="444">
        <v>21</v>
      </c>
      <c r="W34" s="446">
        <v>12</v>
      </c>
      <c r="X34" s="434">
        <v>4</v>
      </c>
      <c r="Y34" s="444">
        <v>16</v>
      </c>
      <c r="Z34" s="446">
        <v>9</v>
      </c>
      <c r="AA34" s="433">
        <v>6</v>
      </c>
      <c r="AB34" s="444">
        <v>15</v>
      </c>
      <c r="AC34" s="447">
        <v>19</v>
      </c>
      <c r="AD34" s="434">
        <v>10</v>
      </c>
      <c r="AE34" s="445">
        <v>29</v>
      </c>
      <c r="AF34" s="443">
        <f t="shared" si="0"/>
        <v>108</v>
      </c>
    </row>
    <row r="35" spans="1:32" ht="13" x14ac:dyDescent="0.3">
      <c r="A35" s="462" t="s">
        <v>236</v>
      </c>
      <c r="B35" s="446">
        <v>9</v>
      </c>
      <c r="C35" s="434">
        <v>8</v>
      </c>
      <c r="D35" s="444">
        <v>17</v>
      </c>
      <c r="E35" s="447">
        <v>0</v>
      </c>
      <c r="F35" s="434">
        <v>0</v>
      </c>
      <c r="G35" s="444">
        <v>0</v>
      </c>
      <c r="H35" s="433">
        <v>5</v>
      </c>
      <c r="I35" s="434">
        <v>1</v>
      </c>
      <c r="J35" s="444">
        <v>6</v>
      </c>
      <c r="K35" s="433">
        <v>5</v>
      </c>
      <c r="L35" s="434">
        <v>5</v>
      </c>
      <c r="M35" s="445">
        <v>10</v>
      </c>
      <c r="N35" s="433">
        <v>14</v>
      </c>
      <c r="O35" s="434">
        <v>3</v>
      </c>
      <c r="P35" s="445">
        <v>17</v>
      </c>
      <c r="Q35" s="446">
        <v>0</v>
      </c>
      <c r="R35" s="434">
        <v>0</v>
      </c>
      <c r="S35" s="444">
        <v>0</v>
      </c>
      <c r="T35" s="446">
        <v>3</v>
      </c>
      <c r="U35" s="434">
        <v>20</v>
      </c>
      <c r="V35" s="444">
        <v>23</v>
      </c>
      <c r="W35" s="446">
        <v>4</v>
      </c>
      <c r="X35" s="434">
        <v>6</v>
      </c>
      <c r="Y35" s="444">
        <v>10</v>
      </c>
      <c r="Z35" s="446">
        <v>19</v>
      </c>
      <c r="AA35" s="433">
        <v>13</v>
      </c>
      <c r="AB35" s="444">
        <v>32</v>
      </c>
      <c r="AC35" s="447">
        <v>19</v>
      </c>
      <c r="AD35" s="434">
        <v>11</v>
      </c>
      <c r="AE35" s="445">
        <v>30</v>
      </c>
      <c r="AF35" s="443">
        <f t="shared" si="0"/>
        <v>145</v>
      </c>
    </row>
    <row r="36" spans="1:32" ht="13" x14ac:dyDescent="0.3">
      <c r="A36" s="462" t="s">
        <v>237</v>
      </c>
      <c r="B36" s="446">
        <v>2</v>
      </c>
      <c r="C36" s="434">
        <v>2</v>
      </c>
      <c r="D36" s="444">
        <v>4</v>
      </c>
      <c r="E36" s="447">
        <v>0</v>
      </c>
      <c r="F36" s="434">
        <v>1</v>
      </c>
      <c r="G36" s="444">
        <v>1</v>
      </c>
      <c r="H36" s="433">
        <v>1</v>
      </c>
      <c r="I36" s="434">
        <v>2</v>
      </c>
      <c r="J36" s="444">
        <v>3</v>
      </c>
      <c r="K36" s="433">
        <v>2</v>
      </c>
      <c r="L36" s="434">
        <v>2</v>
      </c>
      <c r="M36" s="445">
        <v>4</v>
      </c>
      <c r="N36" s="433">
        <v>2</v>
      </c>
      <c r="O36" s="434">
        <v>1</v>
      </c>
      <c r="P36" s="445">
        <v>3</v>
      </c>
      <c r="Q36" s="446">
        <v>0</v>
      </c>
      <c r="R36" s="434">
        <v>0</v>
      </c>
      <c r="S36" s="444">
        <v>0</v>
      </c>
      <c r="T36" s="446">
        <v>6</v>
      </c>
      <c r="U36" s="434">
        <v>3</v>
      </c>
      <c r="V36" s="444">
        <v>9</v>
      </c>
      <c r="W36" s="446">
        <v>2</v>
      </c>
      <c r="X36" s="434">
        <v>4</v>
      </c>
      <c r="Y36" s="444">
        <v>6</v>
      </c>
      <c r="Z36" s="446">
        <v>7</v>
      </c>
      <c r="AA36" s="433">
        <v>7</v>
      </c>
      <c r="AB36" s="444">
        <v>14</v>
      </c>
      <c r="AC36" s="447">
        <v>5</v>
      </c>
      <c r="AD36" s="434">
        <v>1</v>
      </c>
      <c r="AE36" s="445">
        <v>6</v>
      </c>
      <c r="AF36" s="443">
        <f t="shared" si="0"/>
        <v>50</v>
      </c>
    </row>
    <row r="37" spans="1:32" ht="13" x14ac:dyDescent="0.3">
      <c r="A37" s="462" t="s">
        <v>238</v>
      </c>
      <c r="B37" s="446">
        <v>14</v>
      </c>
      <c r="C37" s="434">
        <v>14</v>
      </c>
      <c r="D37" s="444">
        <v>28</v>
      </c>
      <c r="E37" s="447">
        <v>0</v>
      </c>
      <c r="F37" s="434">
        <v>0</v>
      </c>
      <c r="G37" s="444">
        <v>0</v>
      </c>
      <c r="H37" s="433">
        <v>6</v>
      </c>
      <c r="I37" s="434">
        <v>6</v>
      </c>
      <c r="J37" s="444">
        <v>12</v>
      </c>
      <c r="K37" s="433">
        <v>7</v>
      </c>
      <c r="L37" s="434">
        <v>6</v>
      </c>
      <c r="M37" s="445">
        <v>13</v>
      </c>
      <c r="N37" s="433">
        <v>9</v>
      </c>
      <c r="O37" s="434">
        <v>4</v>
      </c>
      <c r="P37" s="445">
        <v>13</v>
      </c>
      <c r="Q37" s="446">
        <v>0</v>
      </c>
      <c r="R37" s="434">
        <v>0</v>
      </c>
      <c r="S37" s="444">
        <v>0</v>
      </c>
      <c r="T37" s="446">
        <v>18</v>
      </c>
      <c r="U37" s="434">
        <v>26</v>
      </c>
      <c r="V37" s="444">
        <v>44</v>
      </c>
      <c r="W37" s="446">
        <v>5</v>
      </c>
      <c r="X37" s="434">
        <v>6</v>
      </c>
      <c r="Y37" s="444">
        <v>11</v>
      </c>
      <c r="Z37" s="446">
        <v>14</v>
      </c>
      <c r="AA37" s="433">
        <v>20</v>
      </c>
      <c r="AB37" s="444">
        <v>34</v>
      </c>
      <c r="AC37" s="447">
        <v>21</v>
      </c>
      <c r="AD37" s="434">
        <v>12</v>
      </c>
      <c r="AE37" s="445">
        <v>33</v>
      </c>
      <c r="AF37" s="443">
        <f t="shared" si="0"/>
        <v>188</v>
      </c>
    </row>
    <row r="38" spans="1:32" ht="13" x14ac:dyDescent="0.3">
      <c r="A38" s="462" t="s">
        <v>239</v>
      </c>
      <c r="B38" s="446">
        <v>31</v>
      </c>
      <c r="C38" s="434">
        <v>11</v>
      </c>
      <c r="D38" s="444">
        <v>42</v>
      </c>
      <c r="E38" s="447">
        <v>0</v>
      </c>
      <c r="F38" s="434">
        <v>0</v>
      </c>
      <c r="G38" s="444">
        <v>0</v>
      </c>
      <c r="H38" s="433">
        <v>10</v>
      </c>
      <c r="I38" s="434">
        <v>5</v>
      </c>
      <c r="J38" s="444">
        <v>15</v>
      </c>
      <c r="K38" s="433">
        <v>8</v>
      </c>
      <c r="L38" s="434">
        <v>5</v>
      </c>
      <c r="M38" s="445">
        <v>13</v>
      </c>
      <c r="N38" s="433">
        <v>9</v>
      </c>
      <c r="O38" s="434">
        <v>5</v>
      </c>
      <c r="P38" s="445">
        <v>14</v>
      </c>
      <c r="Q38" s="446">
        <v>0</v>
      </c>
      <c r="R38" s="434">
        <v>0</v>
      </c>
      <c r="S38" s="444">
        <v>0</v>
      </c>
      <c r="T38" s="446">
        <v>30</v>
      </c>
      <c r="U38" s="434">
        <v>37</v>
      </c>
      <c r="V38" s="444">
        <v>67</v>
      </c>
      <c r="W38" s="446">
        <v>12</v>
      </c>
      <c r="X38" s="434">
        <v>16</v>
      </c>
      <c r="Y38" s="444">
        <v>28</v>
      </c>
      <c r="Z38" s="446">
        <v>34</v>
      </c>
      <c r="AA38" s="433">
        <v>25</v>
      </c>
      <c r="AB38" s="444">
        <v>59</v>
      </c>
      <c r="AC38" s="447">
        <v>37</v>
      </c>
      <c r="AD38" s="434">
        <v>27</v>
      </c>
      <c r="AE38" s="445">
        <v>64</v>
      </c>
      <c r="AF38" s="443">
        <f t="shared" si="0"/>
        <v>302</v>
      </c>
    </row>
    <row r="39" spans="1:32" ht="13" x14ac:dyDescent="0.3">
      <c r="A39" s="462" t="s">
        <v>240</v>
      </c>
      <c r="B39" s="446">
        <v>17</v>
      </c>
      <c r="C39" s="434">
        <v>10</v>
      </c>
      <c r="D39" s="444">
        <v>27</v>
      </c>
      <c r="E39" s="447">
        <v>1</v>
      </c>
      <c r="F39" s="434">
        <v>1</v>
      </c>
      <c r="G39" s="444">
        <v>2</v>
      </c>
      <c r="H39" s="433">
        <v>13</v>
      </c>
      <c r="I39" s="434">
        <v>12</v>
      </c>
      <c r="J39" s="444">
        <v>25</v>
      </c>
      <c r="K39" s="433">
        <v>12</v>
      </c>
      <c r="L39" s="434">
        <v>8</v>
      </c>
      <c r="M39" s="445">
        <v>20</v>
      </c>
      <c r="N39" s="433">
        <v>18</v>
      </c>
      <c r="O39" s="434">
        <v>7</v>
      </c>
      <c r="P39" s="445">
        <v>25</v>
      </c>
      <c r="Q39" s="446">
        <v>0</v>
      </c>
      <c r="R39" s="434">
        <v>0</v>
      </c>
      <c r="S39" s="444">
        <v>0</v>
      </c>
      <c r="T39" s="446">
        <v>37</v>
      </c>
      <c r="U39" s="434">
        <v>41</v>
      </c>
      <c r="V39" s="444">
        <v>78</v>
      </c>
      <c r="W39" s="446">
        <v>11</v>
      </c>
      <c r="X39" s="434">
        <v>12</v>
      </c>
      <c r="Y39" s="444">
        <v>23</v>
      </c>
      <c r="Z39" s="446">
        <v>34</v>
      </c>
      <c r="AA39" s="433">
        <v>42</v>
      </c>
      <c r="AB39" s="444">
        <v>76</v>
      </c>
      <c r="AC39" s="447">
        <v>61</v>
      </c>
      <c r="AD39" s="434">
        <v>29</v>
      </c>
      <c r="AE39" s="445">
        <v>90</v>
      </c>
      <c r="AF39" s="443">
        <f t="shared" si="0"/>
        <v>366</v>
      </c>
    </row>
    <row r="40" spans="1:32" ht="13" x14ac:dyDescent="0.3">
      <c r="A40" s="462" t="s">
        <v>241</v>
      </c>
      <c r="B40" s="446">
        <v>26</v>
      </c>
      <c r="C40" s="434">
        <v>8</v>
      </c>
      <c r="D40" s="444">
        <v>34</v>
      </c>
      <c r="E40" s="447">
        <v>0</v>
      </c>
      <c r="F40" s="434">
        <v>1</v>
      </c>
      <c r="G40" s="444">
        <v>1</v>
      </c>
      <c r="H40" s="433">
        <v>5</v>
      </c>
      <c r="I40" s="434">
        <v>2</v>
      </c>
      <c r="J40" s="444">
        <v>7</v>
      </c>
      <c r="K40" s="433">
        <v>7</v>
      </c>
      <c r="L40" s="434">
        <v>10</v>
      </c>
      <c r="M40" s="445">
        <v>17</v>
      </c>
      <c r="N40" s="433">
        <v>19</v>
      </c>
      <c r="O40" s="434">
        <v>8</v>
      </c>
      <c r="P40" s="445">
        <v>27</v>
      </c>
      <c r="Q40" s="446">
        <v>0</v>
      </c>
      <c r="R40" s="434">
        <v>0</v>
      </c>
      <c r="S40" s="444">
        <v>0</v>
      </c>
      <c r="T40" s="446">
        <v>20</v>
      </c>
      <c r="U40" s="434">
        <v>27</v>
      </c>
      <c r="V40" s="444">
        <v>47</v>
      </c>
      <c r="W40" s="446">
        <v>10</v>
      </c>
      <c r="X40" s="434">
        <v>21</v>
      </c>
      <c r="Y40" s="444">
        <v>31</v>
      </c>
      <c r="Z40" s="446">
        <v>24</v>
      </c>
      <c r="AA40" s="433">
        <v>32</v>
      </c>
      <c r="AB40" s="444">
        <v>56</v>
      </c>
      <c r="AC40" s="447">
        <v>53</v>
      </c>
      <c r="AD40" s="434">
        <v>38</v>
      </c>
      <c r="AE40" s="445">
        <v>91</v>
      </c>
      <c r="AF40" s="443">
        <f t="shared" si="0"/>
        <v>311</v>
      </c>
    </row>
    <row r="41" spans="1:32" ht="13" x14ac:dyDescent="0.3">
      <c r="A41" s="462" t="s">
        <v>242</v>
      </c>
      <c r="B41" s="446">
        <v>3</v>
      </c>
      <c r="C41" s="434">
        <v>4</v>
      </c>
      <c r="D41" s="444">
        <v>7</v>
      </c>
      <c r="E41" s="447">
        <v>0</v>
      </c>
      <c r="F41" s="434">
        <v>0</v>
      </c>
      <c r="G41" s="444">
        <v>0</v>
      </c>
      <c r="H41" s="433">
        <v>1</v>
      </c>
      <c r="I41" s="434">
        <v>0</v>
      </c>
      <c r="J41" s="444">
        <v>1</v>
      </c>
      <c r="K41" s="433">
        <v>0</v>
      </c>
      <c r="L41" s="434">
        <v>0</v>
      </c>
      <c r="M41" s="445">
        <v>0</v>
      </c>
      <c r="N41" s="433">
        <v>0</v>
      </c>
      <c r="O41" s="434">
        <v>1</v>
      </c>
      <c r="P41" s="445">
        <v>1</v>
      </c>
      <c r="Q41" s="446">
        <v>0</v>
      </c>
      <c r="R41" s="434">
        <v>0</v>
      </c>
      <c r="S41" s="444">
        <v>0</v>
      </c>
      <c r="T41" s="446">
        <v>7</v>
      </c>
      <c r="U41" s="434">
        <v>5</v>
      </c>
      <c r="V41" s="444">
        <v>12</v>
      </c>
      <c r="W41" s="446">
        <v>0</v>
      </c>
      <c r="X41" s="434">
        <v>2</v>
      </c>
      <c r="Y41" s="444">
        <v>2</v>
      </c>
      <c r="Z41" s="446">
        <v>4</v>
      </c>
      <c r="AA41" s="433">
        <v>3</v>
      </c>
      <c r="AB41" s="444">
        <v>7</v>
      </c>
      <c r="AC41" s="447">
        <v>0</v>
      </c>
      <c r="AD41" s="434">
        <v>2</v>
      </c>
      <c r="AE41" s="445">
        <v>2</v>
      </c>
      <c r="AF41" s="443">
        <f t="shared" si="0"/>
        <v>32</v>
      </c>
    </row>
    <row r="42" spans="1:32" ht="13" x14ac:dyDescent="0.3">
      <c r="A42" s="462" t="s">
        <v>243</v>
      </c>
      <c r="B42" s="446">
        <v>7</v>
      </c>
      <c r="C42" s="434">
        <v>5</v>
      </c>
      <c r="D42" s="444">
        <v>12</v>
      </c>
      <c r="E42" s="447">
        <v>0</v>
      </c>
      <c r="F42" s="434">
        <v>0</v>
      </c>
      <c r="G42" s="444">
        <v>0</v>
      </c>
      <c r="H42" s="433">
        <v>2</v>
      </c>
      <c r="I42" s="434">
        <v>4</v>
      </c>
      <c r="J42" s="444">
        <v>6</v>
      </c>
      <c r="K42" s="433">
        <v>5</v>
      </c>
      <c r="L42" s="434">
        <v>6</v>
      </c>
      <c r="M42" s="445">
        <v>11</v>
      </c>
      <c r="N42" s="433">
        <v>6</v>
      </c>
      <c r="O42" s="434">
        <v>1</v>
      </c>
      <c r="P42" s="445">
        <v>7</v>
      </c>
      <c r="Q42" s="446">
        <v>0</v>
      </c>
      <c r="R42" s="434">
        <v>0</v>
      </c>
      <c r="S42" s="444">
        <v>0</v>
      </c>
      <c r="T42" s="446">
        <v>19</v>
      </c>
      <c r="U42" s="434">
        <v>16</v>
      </c>
      <c r="V42" s="444">
        <v>35</v>
      </c>
      <c r="W42" s="446">
        <v>1</v>
      </c>
      <c r="X42" s="434">
        <v>7</v>
      </c>
      <c r="Y42" s="444">
        <v>8</v>
      </c>
      <c r="Z42" s="446">
        <v>11</v>
      </c>
      <c r="AA42" s="433">
        <v>15</v>
      </c>
      <c r="AB42" s="444">
        <v>26</v>
      </c>
      <c r="AC42" s="447">
        <v>22</v>
      </c>
      <c r="AD42" s="434">
        <v>19</v>
      </c>
      <c r="AE42" s="445">
        <v>41</v>
      </c>
      <c r="AF42" s="443">
        <f t="shared" si="0"/>
        <v>146</v>
      </c>
    </row>
    <row r="43" spans="1:32" ht="13" x14ac:dyDescent="0.3">
      <c r="A43" s="462" t="s">
        <v>244</v>
      </c>
      <c r="B43" s="446">
        <v>9</v>
      </c>
      <c r="C43" s="434">
        <v>14</v>
      </c>
      <c r="D43" s="444">
        <v>23</v>
      </c>
      <c r="E43" s="447">
        <v>0</v>
      </c>
      <c r="F43" s="434">
        <v>0</v>
      </c>
      <c r="G43" s="444">
        <v>0</v>
      </c>
      <c r="H43" s="433">
        <v>5</v>
      </c>
      <c r="I43" s="434">
        <v>4</v>
      </c>
      <c r="J43" s="444">
        <v>9</v>
      </c>
      <c r="K43" s="433">
        <v>10</v>
      </c>
      <c r="L43" s="434">
        <v>9</v>
      </c>
      <c r="M43" s="445">
        <v>19</v>
      </c>
      <c r="N43" s="433">
        <v>31</v>
      </c>
      <c r="O43" s="434">
        <v>7</v>
      </c>
      <c r="P43" s="445">
        <v>38</v>
      </c>
      <c r="Q43" s="446">
        <v>0</v>
      </c>
      <c r="R43" s="434">
        <v>0</v>
      </c>
      <c r="S43" s="444">
        <v>0</v>
      </c>
      <c r="T43" s="446">
        <v>23</v>
      </c>
      <c r="U43" s="434">
        <v>23</v>
      </c>
      <c r="V43" s="444">
        <v>46</v>
      </c>
      <c r="W43" s="446">
        <v>11</v>
      </c>
      <c r="X43" s="434">
        <v>10</v>
      </c>
      <c r="Y43" s="444">
        <v>21</v>
      </c>
      <c r="Z43" s="446">
        <v>23</v>
      </c>
      <c r="AA43" s="433">
        <v>22</v>
      </c>
      <c r="AB43" s="444">
        <v>45</v>
      </c>
      <c r="AC43" s="447">
        <v>42</v>
      </c>
      <c r="AD43" s="434">
        <v>22</v>
      </c>
      <c r="AE43" s="445">
        <v>64</v>
      </c>
      <c r="AF43" s="443">
        <f t="shared" si="0"/>
        <v>265</v>
      </c>
    </row>
    <row r="44" spans="1:32" ht="13" x14ac:dyDescent="0.3">
      <c r="A44" s="462" t="s">
        <v>245</v>
      </c>
      <c r="B44" s="446">
        <v>18</v>
      </c>
      <c r="C44" s="434">
        <v>3</v>
      </c>
      <c r="D44" s="444">
        <v>21</v>
      </c>
      <c r="E44" s="447">
        <v>0</v>
      </c>
      <c r="F44" s="434">
        <v>0</v>
      </c>
      <c r="G44" s="444">
        <v>0</v>
      </c>
      <c r="H44" s="433">
        <v>1</v>
      </c>
      <c r="I44" s="434">
        <v>3</v>
      </c>
      <c r="J44" s="444">
        <v>4</v>
      </c>
      <c r="K44" s="433">
        <v>4</v>
      </c>
      <c r="L44" s="434">
        <v>5</v>
      </c>
      <c r="M44" s="445">
        <v>9</v>
      </c>
      <c r="N44" s="433">
        <v>5</v>
      </c>
      <c r="O44" s="434">
        <v>3</v>
      </c>
      <c r="P44" s="445">
        <v>8</v>
      </c>
      <c r="Q44" s="446">
        <v>0</v>
      </c>
      <c r="R44" s="434">
        <v>0</v>
      </c>
      <c r="S44" s="444">
        <v>0</v>
      </c>
      <c r="T44" s="446">
        <v>20</v>
      </c>
      <c r="U44" s="434">
        <v>25</v>
      </c>
      <c r="V44" s="444">
        <v>45</v>
      </c>
      <c r="W44" s="446">
        <v>9</v>
      </c>
      <c r="X44" s="434">
        <v>9</v>
      </c>
      <c r="Y44" s="444">
        <v>18</v>
      </c>
      <c r="Z44" s="446">
        <v>16</v>
      </c>
      <c r="AA44" s="433">
        <v>17</v>
      </c>
      <c r="AB44" s="444">
        <v>33</v>
      </c>
      <c r="AC44" s="447">
        <v>29</v>
      </c>
      <c r="AD44" s="434">
        <v>25</v>
      </c>
      <c r="AE44" s="445">
        <v>54</v>
      </c>
      <c r="AF44" s="443">
        <f t="shared" si="0"/>
        <v>192</v>
      </c>
    </row>
    <row r="45" spans="1:32" ht="13" x14ac:dyDescent="0.3">
      <c r="A45" s="462" t="s">
        <v>246</v>
      </c>
      <c r="B45" s="446">
        <v>23</v>
      </c>
      <c r="C45" s="434">
        <v>21</v>
      </c>
      <c r="D45" s="444">
        <v>44</v>
      </c>
      <c r="E45" s="447">
        <v>1</v>
      </c>
      <c r="F45" s="434">
        <v>0</v>
      </c>
      <c r="G45" s="444">
        <v>1</v>
      </c>
      <c r="H45" s="433">
        <v>5</v>
      </c>
      <c r="I45" s="434">
        <v>12</v>
      </c>
      <c r="J45" s="444">
        <v>17</v>
      </c>
      <c r="K45" s="433">
        <v>11</v>
      </c>
      <c r="L45" s="434">
        <v>11</v>
      </c>
      <c r="M45" s="445">
        <v>22</v>
      </c>
      <c r="N45" s="433">
        <v>10</v>
      </c>
      <c r="O45" s="434">
        <v>7</v>
      </c>
      <c r="P45" s="445">
        <v>17</v>
      </c>
      <c r="Q45" s="446">
        <v>0</v>
      </c>
      <c r="R45" s="434">
        <v>1</v>
      </c>
      <c r="S45" s="444">
        <v>1</v>
      </c>
      <c r="T45" s="446">
        <v>39</v>
      </c>
      <c r="U45" s="434">
        <v>60</v>
      </c>
      <c r="V45" s="444">
        <v>99</v>
      </c>
      <c r="W45" s="446">
        <v>25</v>
      </c>
      <c r="X45" s="434">
        <v>22</v>
      </c>
      <c r="Y45" s="444">
        <v>47</v>
      </c>
      <c r="Z45" s="446">
        <v>56</v>
      </c>
      <c r="AA45" s="433">
        <v>61</v>
      </c>
      <c r="AB45" s="444">
        <v>117</v>
      </c>
      <c r="AC45" s="447">
        <v>45</v>
      </c>
      <c r="AD45" s="434">
        <v>34</v>
      </c>
      <c r="AE45" s="445">
        <v>79</v>
      </c>
      <c r="AF45" s="443">
        <f t="shared" si="0"/>
        <v>444</v>
      </c>
    </row>
    <row r="46" spans="1:32" ht="13" x14ac:dyDescent="0.3">
      <c r="A46" s="462" t="s">
        <v>247</v>
      </c>
      <c r="B46" s="446">
        <v>0</v>
      </c>
      <c r="C46" s="434">
        <v>0</v>
      </c>
      <c r="D46" s="444">
        <v>0</v>
      </c>
      <c r="E46" s="447">
        <v>1</v>
      </c>
      <c r="F46" s="434">
        <v>0</v>
      </c>
      <c r="G46" s="444">
        <v>1</v>
      </c>
      <c r="H46" s="433">
        <v>0</v>
      </c>
      <c r="I46" s="434">
        <v>0</v>
      </c>
      <c r="J46" s="444">
        <v>0</v>
      </c>
      <c r="K46" s="433">
        <v>0</v>
      </c>
      <c r="L46" s="434">
        <v>0</v>
      </c>
      <c r="M46" s="445">
        <v>0</v>
      </c>
      <c r="N46" s="433">
        <v>0</v>
      </c>
      <c r="O46" s="434">
        <v>0</v>
      </c>
      <c r="P46" s="445">
        <v>0</v>
      </c>
      <c r="Q46" s="446">
        <v>0</v>
      </c>
      <c r="R46" s="434">
        <v>0</v>
      </c>
      <c r="S46" s="444">
        <v>0</v>
      </c>
      <c r="T46" s="446">
        <v>6</v>
      </c>
      <c r="U46" s="434">
        <v>0</v>
      </c>
      <c r="V46" s="444">
        <v>6</v>
      </c>
      <c r="W46" s="446">
        <v>0</v>
      </c>
      <c r="X46" s="434">
        <v>0</v>
      </c>
      <c r="Y46" s="444">
        <v>0</v>
      </c>
      <c r="Z46" s="446">
        <v>2</v>
      </c>
      <c r="AA46" s="433">
        <v>5</v>
      </c>
      <c r="AB46" s="444">
        <v>7</v>
      </c>
      <c r="AC46" s="447">
        <v>2</v>
      </c>
      <c r="AD46" s="434">
        <v>0</v>
      </c>
      <c r="AE46" s="445">
        <v>2</v>
      </c>
      <c r="AF46" s="443">
        <f t="shared" si="0"/>
        <v>16</v>
      </c>
    </row>
    <row r="47" spans="1:32" ht="13" x14ac:dyDescent="0.3">
      <c r="A47" s="462" t="s">
        <v>248</v>
      </c>
      <c r="B47" s="446">
        <v>103</v>
      </c>
      <c r="C47" s="434">
        <v>46</v>
      </c>
      <c r="D47" s="444">
        <v>149</v>
      </c>
      <c r="E47" s="447">
        <v>3</v>
      </c>
      <c r="F47" s="434">
        <v>1</v>
      </c>
      <c r="G47" s="444">
        <v>4</v>
      </c>
      <c r="H47" s="433">
        <v>45</v>
      </c>
      <c r="I47" s="434">
        <v>25</v>
      </c>
      <c r="J47" s="444">
        <v>70</v>
      </c>
      <c r="K47" s="433">
        <v>40</v>
      </c>
      <c r="L47" s="434">
        <v>50</v>
      </c>
      <c r="M47" s="445">
        <v>90</v>
      </c>
      <c r="N47" s="433">
        <v>85</v>
      </c>
      <c r="O47" s="434">
        <v>37</v>
      </c>
      <c r="P47" s="445">
        <v>122</v>
      </c>
      <c r="Q47" s="446">
        <v>0</v>
      </c>
      <c r="R47" s="434">
        <v>0</v>
      </c>
      <c r="S47" s="444">
        <v>0</v>
      </c>
      <c r="T47" s="446">
        <v>148</v>
      </c>
      <c r="U47" s="434">
        <v>220</v>
      </c>
      <c r="V47" s="444">
        <v>368</v>
      </c>
      <c r="W47" s="446">
        <v>81</v>
      </c>
      <c r="X47" s="434">
        <v>75</v>
      </c>
      <c r="Y47" s="444">
        <v>156</v>
      </c>
      <c r="Z47" s="446">
        <v>295</v>
      </c>
      <c r="AA47" s="433">
        <v>272</v>
      </c>
      <c r="AB47" s="444">
        <v>567</v>
      </c>
      <c r="AC47" s="447">
        <v>384</v>
      </c>
      <c r="AD47" s="434">
        <v>195</v>
      </c>
      <c r="AE47" s="445">
        <v>579</v>
      </c>
      <c r="AF47" s="443">
        <f t="shared" si="0"/>
        <v>2105</v>
      </c>
    </row>
    <row r="48" spans="1:32" ht="13" x14ac:dyDescent="0.3">
      <c r="A48" s="462" t="s">
        <v>249</v>
      </c>
      <c r="B48" s="446">
        <v>12</v>
      </c>
      <c r="C48" s="434">
        <v>5</v>
      </c>
      <c r="D48" s="444">
        <v>17</v>
      </c>
      <c r="E48" s="447">
        <v>1</v>
      </c>
      <c r="F48" s="434">
        <v>0</v>
      </c>
      <c r="G48" s="444">
        <v>1</v>
      </c>
      <c r="H48" s="433">
        <v>6</v>
      </c>
      <c r="I48" s="434">
        <v>4</v>
      </c>
      <c r="J48" s="444">
        <v>10</v>
      </c>
      <c r="K48" s="433">
        <v>6</v>
      </c>
      <c r="L48" s="434">
        <v>10</v>
      </c>
      <c r="M48" s="445">
        <v>16</v>
      </c>
      <c r="N48" s="433">
        <v>17</v>
      </c>
      <c r="O48" s="434">
        <v>6</v>
      </c>
      <c r="P48" s="445">
        <v>23</v>
      </c>
      <c r="Q48" s="446">
        <v>0</v>
      </c>
      <c r="R48" s="434">
        <v>0</v>
      </c>
      <c r="S48" s="444">
        <v>0</v>
      </c>
      <c r="T48" s="446">
        <v>18</v>
      </c>
      <c r="U48" s="434">
        <v>20</v>
      </c>
      <c r="V48" s="444">
        <v>38</v>
      </c>
      <c r="W48" s="446">
        <v>10</v>
      </c>
      <c r="X48" s="434">
        <v>17</v>
      </c>
      <c r="Y48" s="444">
        <v>27</v>
      </c>
      <c r="Z48" s="446">
        <v>33</v>
      </c>
      <c r="AA48" s="433">
        <v>34</v>
      </c>
      <c r="AB48" s="444">
        <v>67</v>
      </c>
      <c r="AC48" s="447">
        <v>44</v>
      </c>
      <c r="AD48" s="434">
        <v>32</v>
      </c>
      <c r="AE48" s="445">
        <v>76</v>
      </c>
      <c r="AF48" s="443">
        <f t="shared" si="0"/>
        <v>275</v>
      </c>
    </row>
    <row r="49" spans="1:32" ht="13" x14ac:dyDescent="0.3">
      <c r="A49" s="462" t="s">
        <v>250</v>
      </c>
      <c r="B49" s="446">
        <v>6</v>
      </c>
      <c r="C49" s="434">
        <v>6</v>
      </c>
      <c r="D49" s="444">
        <v>12</v>
      </c>
      <c r="E49" s="447">
        <v>1</v>
      </c>
      <c r="F49" s="434">
        <v>0</v>
      </c>
      <c r="G49" s="444">
        <v>1</v>
      </c>
      <c r="H49" s="433">
        <v>2</v>
      </c>
      <c r="I49" s="434">
        <v>2</v>
      </c>
      <c r="J49" s="444">
        <v>4</v>
      </c>
      <c r="K49" s="433">
        <v>5</v>
      </c>
      <c r="L49" s="434">
        <v>3</v>
      </c>
      <c r="M49" s="445">
        <v>8</v>
      </c>
      <c r="N49" s="433">
        <v>7</v>
      </c>
      <c r="O49" s="434">
        <v>5</v>
      </c>
      <c r="P49" s="445">
        <v>12</v>
      </c>
      <c r="Q49" s="446">
        <v>0</v>
      </c>
      <c r="R49" s="434">
        <v>0</v>
      </c>
      <c r="S49" s="444">
        <v>0</v>
      </c>
      <c r="T49" s="446">
        <v>15</v>
      </c>
      <c r="U49" s="434">
        <v>14</v>
      </c>
      <c r="V49" s="444">
        <v>29</v>
      </c>
      <c r="W49" s="446">
        <v>2</v>
      </c>
      <c r="X49" s="434">
        <v>6</v>
      </c>
      <c r="Y49" s="444">
        <v>8</v>
      </c>
      <c r="Z49" s="446">
        <v>6</v>
      </c>
      <c r="AA49" s="433">
        <v>13</v>
      </c>
      <c r="AB49" s="444">
        <v>19</v>
      </c>
      <c r="AC49" s="447">
        <v>13</v>
      </c>
      <c r="AD49" s="434">
        <v>12</v>
      </c>
      <c r="AE49" s="445">
        <v>25</v>
      </c>
      <c r="AF49" s="443">
        <f t="shared" si="0"/>
        <v>118</v>
      </c>
    </row>
    <row r="50" spans="1:32" ht="13" x14ac:dyDescent="0.3">
      <c r="A50" s="462" t="s">
        <v>251</v>
      </c>
      <c r="B50" s="446">
        <v>42</v>
      </c>
      <c r="C50" s="434">
        <v>18</v>
      </c>
      <c r="D50" s="444">
        <v>60</v>
      </c>
      <c r="E50" s="447">
        <v>1</v>
      </c>
      <c r="F50" s="434">
        <v>1</v>
      </c>
      <c r="G50" s="444">
        <v>2</v>
      </c>
      <c r="H50" s="433">
        <v>17</v>
      </c>
      <c r="I50" s="434">
        <v>19</v>
      </c>
      <c r="J50" s="444">
        <v>36</v>
      </c>
      <c r="K50" s="433">
        <v>19</v>
      </c>
      <c r="L50" s="434">
        <v>19</v>
      </c>
      <c r="M50" s="445">
        <v>38</v>
      </c>
      <c r="N50" s="433">
        <v>29</v>
      </c>
      <c r="O50" s="434">
        <v>8</v>
      </c>
      <c r="P50" s="445">
        <v>37</v>
      </c>
      <c r="Q50" s="446">
        <v>0</v>
      </c>
      <c r="R50" s="434">
        <v>0</v>
      </c>
      <c r="S50" s="444">
        <v>0</v>
      </c>
      <c r="T50" s="446">
        <v>62</v>
      </c>
      <c r="U50" s="434">
        <v>99</v>
      </c>
      <c r="V50" s="444">
        <v>161</v>
      </c>
      <c r="W50" s="446">
        <v>22</v>
      </c>
      <c r="X50" s="434">
        <v>26</v>
      </c>
      <c r="Y50" s="444">
        <v>48</v>
      </c>
      <c r="Z50" s="446">
        <v>62</v>
      </c>
      <c r="AA50" s="433">
        <v>49</v>
      </c>
      <c r="AB50" s="444">
        <v>111</v>
      </c>
      <c r="AC50" s="447">
        <v>95</v>
      </c>
      <c r="AD50" s="434">
        <v>56</v>
      </c>
      <c r="AE50" s="445">
        <v>151</v>
      </c>
      <c r="AF50" s="443">
        <f t="shared" si="0"/>
        <v>644</v>
      </c>
    </row>
    <row r="51" spans="1:32" ht="13" x14ac:dyDescent="0.3">
      <c r="A51" s="462" t="s">
        <v>252</v>
      </c>
      <c r="B51" s="446">
        <v>37</v>
      </c>
      <c r="C51" s="434">
        <v>20</v>
      </c>
      <c r="D51" s="444">
        <v>57</v>
      </c>
      <c r="E51" s="447">
        <v>1</v>
      </c>
      <c r="F51" s="434">
        <v>1</v>
      </c>
      <c r="G51" s="444">
        <v>2</v>
      </c>
      <c r="H51" s="433">
        <v>19</v>
      </c>
      <c r="I51" s="434">
        <v>15</v>
      </c>
      <c r="J51" s="444">
        <v>34</v>
      </c>
      <c r="K51" s="433">
        <v>24</v>
      </c>
      <c r="L51" s="434">
        <v>12</v>
      </c>
      <c r="M51" s="445">
        <v>36</v>
      </c>
      <c r="N51" s="433">
        <v>30</v>
      </c>
      <c r="O51" s="434">
        <v>8</v>
      </c>
      <c r="P51" s="445">
        <v>38</v>
      </c>
      <c r="Q51" s="446">
        <v>0</v>
      </c>
      <c r="R51" s="434">
        <v>0</v>
      </c>
      <c r="S51" s="444">
        <v>0</v>
      </c>
      <c r="T51" s="446">
        <v>52</v>
      </c>
      <c r="U51" s="434">
        <v>90</v>
      </c>
      <c r="V51" s="444">
        <v>142</v>
      </c>
      <c r="W51" s="446">
        <v>23</v>
      </c>
      <c r="X51" s="434">
        <v>28</v>
      </c>
      <c r="Y51" s="444">
        <v>51</v>
      </c>
      <c r="Z51" s="446">
        <v>50</v>
      </c>
      <c r="AA51" s="433">
        <v>54</v>
      </c>
      <c r="AB51" s="444">
        <v>104</v>
      </c>
      <c r="AC51" s="447">
        <v>73</v>
      </c>
      <c r="AD51" s="434">
        <v>62</v>
      </c>
      <c r="AE51" s="445">
        <v>135</v>
      </c>
      <c r="AF51" s="443">
        <f t="shared" si="0"/>
        <v>599</v>
      </c>
    </row>
    <row r="52" spans="1:32" ht="13" x14ac:dyDescent="0.3">
      <c r="A52" s="462" t="s">
        <v>253</v>
      </c>
      <c r="B52" s="446">
        <v>183</v>
      </c>
      <c r="C52" s="434">
        <v>145</v>
      </c>
      <c r="D52" s="444">
        <v>328</v>
      </c>
      <c r="E52" s="447">
        <v>12</v>
      </c>
      <c r="F52" s="434">
        <v>5</v>
      </c>
      <c r="G52" s="444">
        <v>17</v>
      </c>
      <c r="H52" s="433">
        <v>80</v>
      </c>
      <c r="I52" s="434">
        <v>61</v>
      </c>
      <c r="J52" s="444">
        <v>141</v>
      </c>
      <c r="K52" s="433">
        <v>95</v>
      </c>
      <c r="L52" s="434">
        <v>111</v>
      </c>
      <c r="M52" s="445">
        <v>206</v>
      </c>
      <c r="N52" s="433">
        <v>197</v>
      </c>
      <c r="O52" s="434">
        <v>77</v>
      </c>
      <c r="P52" s="445">
        <v>274</v>
      </c>
      <c r="Q52" s="446">
        <v>1</v>
      </c>
      <c r="R52" s="434">
        <v>0</v>
      </c>
      <c r="S52" s="444">
        <v>1</v>
      </c>
      <c r="T52" s="446">
        <v>260</v>
      </c>
      <c r="U52" s="434">
        <v>396</v>
      </c>
      <c r="V52" s="444">
        <v>656</v>
      </c>
      <c r="W52" s="446">
        <v>165</v>
      </c>
      <c r="X52" s="434">
        <v>181</v>
      </c>
      <c r="Y52" s="444">
        <v>346</v>
      </c>
      <c r="Z52" s="446">
        <v>399</v>
      </c>
      <c r="AA52" s="433">
        <v>431</v>
      </c>
      <c r="AB52" s="444">
        <v>830</v>
      </c>
      <c r="AC52" s="447">
        <v>350</v>
      </c>
      <c r="AD52" s="434">
        <v>272</v>
      </c>
      <c r="AE52" s="445">
        <v>622</v>
      </c>
      <c r="AF52" s="443">
        <f t="shared" si="0"/>
        <v>3421</v>
      </c>
    </row>
    <row r="53" spans="1:32" ht="13" x14ac:dyDescent="0.3">
      <c r="A53" s="462" t="s">
        <v>254</v>
      </c>
      <c r="B53" s="446">
        <v>27</v>
      </c>
      <c r="C53" s="434">
        <v>10</v>
      </c>
      <c r="D53" s="444">
        <v>37</v>
      </c>
      <c r="E53" s="447">
        <v>0</v>
      </c>
      <c r="F53" s="434">
        <v>1</v>
      </c>
      <c r="G53" s="444">
        <v>1</v>
      </c>
      <c r="H53" s="433">
        <v>10</v>
      </c>
      <c r="I53" s="434">
        <v>7</v>
      </c>
      <c r="J53" s="444">
        <v>17</v>
      </c>
      <c r="K53" s="433">
        <v>13</v>
      </c>
      <c r="L53" s="434">
        <v>17</v>
      </c>
      <c r="M53" s="445">
        <v>30</v>
      </c>
      <c r="N53" s="433">
        <v>28</v>
      </c>
      <c r="O53" s="434">
        <v>11</v>
      </c>
      <c r="P53" s="445">
        <v>39</v>
      </c>
      <c r="Q53" s="446">
        <v>0</v>
      </c>
      <c r="R53" s="434">
        <v>0</v>
      </c>
      <c r="S53" s="444">
        <v>0</v>
      </c>
      <c r="T53" s="446">
        <v>30</v>
      </c>
      <c r="U53" s="434">
        <v>55</v>
      </c>
      <c r="V53" s="444">
        <v>85</v>
      </c>
      <c r="W53" s="446">
        <v>16</v>
      </c>
      <c r="X53" s="434">
        <v>29</v>
      </c>
      <c r="Y53" s="444">
        <v>45</v>
      </c>
      <c r="Z53" s="446">
        <v>35</v>
      </c>
      <c r="AA53" s="433">
        <v>55</v>
      </c>
      <c r="AB53" s="444">
        <v>90</v>
      </c>
      <c r="AC53" s="447">
        <v>52</v>
      </c>
      <c r="AD53" s="434">
        <v>30</v>
      </c>
      <c r="AE53" s="445">
        <v>82</v>
      </c>
      <c r="AF53" s="443">
        <f t="shared" si="0"/>
        <v>426</v>
      </c>
    </row>
    <row r="54" spans="1:32" ht="13" x14ac:dyDescent="0.3">
      <c r="A54" s="462" t="s">
        <v>255</v>
      </c>
      <c r="B54" s="446">
        <v>234</v>
      </c>
      <c r="C54" s="434">
        <v>171</v>
      </c>
      <c r="D54" s="444">
        <v>405</v>
      </c>
      <c r="E54" s="447">
        <v>8</v>
      </c>
      <c r="F54" s="434">
        <v>7</v>
      </c>
      <c r="G54" s="444">
        <v>15</v>
      </c>
      <c r="H54" s="433">
        <v>77</v>
      </c>
      <c r="I54" s="434">
        <v>72</v>
      </c>
      <c r="J54" s="444">
        <v>149</v>
      </c>
      <c r="K54" s="433">
        <v>122</v>
      </c>
      <c r="L54" s="434">
        <v>137</v>
      </c>
      <c r="M54" s="445">
        <v>259</v>
      </c>
      <c r="N54" s="433">
        <v>244</v>
      </c>
      <c r="O54" s="434">
        <v>93</v>
      </c>
      <c r="P54" s="445">
        <v>337</v>
      </c>
      <c r="Q54" s="446">
        <v>0</v>
      </c>
      <c r="R54" s="434">
        <v>2</v>
      </c>
      <c r="S54" s="444">
        <v>2</v>
      </c>
      <c r="T54" s="446">
        <v>343</v>
      </c>
      <c r="U54" s="434">
        <v>614</v>
      </c>
      <c r="V54" s="444">
        <v>957</v>
      </c>
      <c r="W54" s="446">
        <v>196</v>
      </c>
      <c r="X54" s="434">
        <v>212</v>
      </c>
      <c r="Y54" s="444">
        <v>408</v>
      </c>
      <c r="Z54" s="446">
        <v>395</v>
      </c>
      <c r="AA54" s="433">
        <v>559</v>
      </c>
      <c r="AB54" s="444">
        <v>954</v>
      </c>
      <c r="AC54" s="447">
        <v>514</v>
      </c>
      <c r="AD54" s="434">
        <v>428</v>
      </c>
      <c r="AE54" s="445">
        <v>942</v>
      </c>
      <c r="AF54" s="443">
        <f t="shared" si="0"/>
        <v>4428</v>
      </c>
    </row>
    <row r="55" spans="1:32" ht="13" x14ac:dyDescent="0.3">
      <c r="A55" s="462" t="s">
        <v>256</v>
      </c>
      <c r="B55" s="446">
        <v>1</v>
      </c>
      <c r="C55" s="434">
        <v>3</v>
      </c>
      <c r="D55" s="444">
        <v>4</v>
      </c>
      <c r="E55" s="447">
        <v>0</v>
      </c>
      <c r="F55" s="434">
        <v>0</v>
      </c>
      <c r="G55" s="444">
        <v>0</v>
      </c>
      <c r="H55" s="433">
        <v>0</v>
      </c>
      <c r="I55" s="434">
        <v>0</v>
      </c>
      <c r="J55" s="444">
        <v>0</v>
      </c>
      <c r="K55" s="433">
        <v>0</v>
      </c>
      <c r="L55" s="434">
        <v>2</v>
      </c>
      <c r="M55" s="445">
        <v>2</v>
      </c>
      <c r="N55" s="433">
        <v>2</v>
      </c>
      <c r="O55" s="434">
        <v>2</v>
      </c>
      <c r="P55" s="445">
        <v>4</v>
      </c>
      <c r="Q55" s="446">
        <v>0</v>
      </c>
      <c r="R55" s="434">
        <v>0</v>
      </c>
      <c r="S55" s="444">
        <v>0</v>
      </c>
      <c r="T55" s="446">
        <v>3</v>
      </c>
      <c r="U55" s="434">
        <v>6</v>
      </c>
      <c r="V55" s="444">
        <v>9</v>
      </c>
      <c r="W55" s="446">
        <v>2</v>
      </c>
      <c r="X55" s="434">
        <v>1</v>
      </c>
      <c r="Y55" s="444">
        <v>3</v>
      </c>
      <c r="Z55" s="446">
        <v>2</v>
      </c>
      <c r="AA55" s="433">
        <v>5</v>
      </c>
      <c r="AB55" s="444">
        <v>7</v>
      </c>
      <c r="AC55" s="447">
        <v>6</v>
      </c>
      <c r="AD55" s="434">
        <v>5</v>
      </c>
      <c r="AE55" s="445">
        <v>11</v>
      </c>
      <c r="AF55" s="443">
        <f t="shared" si="0"/>
        <v>40</v>
      </c>
    </row>
    <row r="56" spans="1:32" ht="13" x14ac:dyDescent="0.3">
      <c r="A56" s="462" t="s">
        <v>257</v>
      </c>
      <c r="B56" s="446">
        <v>262</v>
      </c>
      <c r="C56" s="434">
        <v>186</v>
      </c>
      <c r="D56" s="444">
        <v>448</v>
      </c>
      <c r="E56" s="447">
        <v>10</v>
      </c>
      <c r="F56" s="434">
        <v>12</v>
      </c>
      <c r="G56" s="444">
        <v>22</v>
      </c>
      <c r="H56" s="433">
        <v>91</v>
      </c>
      <c r="I56" s="434">
        <v>78</v>
      </c>
      <c r="J56" s="444">
        <v>169</v>
      </c>
      <c r="K56" s="433">
        <v>137</v>
      </c>
      <c r="L56" s="434">
        <v>138</v>
      </c>
      <c r="M56" s="445">
        <v>275</v>
      </c>
      <c r="N56" s="433">
        <v>231</v>
      </c>
      <c r="O56" s="434">
        <v>94</v>
      </c>
      <c r="P56" s="445">
        <v>325</v>
      </c>
      <c r="Q56" s="446">
        <v>0</v>
      </c>
      <c r="R56" s="434">
        <v>1</v>
      </c>
      <c r="S56" s="444">
        <v>1</v>
      </c>
      <c r="T56" s="446">
        <v>366</v>
      </c>
      <c r="U56" s="434">
        <v>476</v>
      </c>
      <c r="V56" s="444">
        <v>842</v>
      </c>
      <c r="W56" s="446">
        <v>311</v>
      </c>
      <c r="X56" s="434">
        <v>302</v>
      </c>
      <c r="Y56" s="444">
        <v>613</v>
      </c>
      <c r="Z56" s="446">
        <v>457</v>
      </c>
      <c r="AA56" s="433">
        <v>526</v>
      </c>
      <c r="AB56" s="444">
        <v>983</v>
      </c>
      <c r="AC56" s="447">
        <v>762</v>
      </c>
      <c r="AD56" s="434">
        <v>597</v>
      </c>
      <c r="AE56" s="445">
        <v>1359</v>
      </c>
      <c r="AF56" s="443">
        <f t="shared" si="0"/>
        <v>5037</v>
      </c>
    </row>
    <row r="57" spans="1:32" ht="13" x14ac:dyDescent="0.3">
      <c r="A57" s="462" t="s">
        <v>258</v>
      </c>
      <c r="B57" s="446">
        <v>19</v>
      </c>
      <c r="C57" s="434">
        <v>12</v>
      </c>
      <c r="D57" s="444">
        <v>31</v>
      </c>
      <c r="E57" s="447">
        <v>2</v>
      </c>
      <c r="F57" s="434">
        <v>2</v>
      </c>
      <c r="G57" s="444">
        <v>4</v>
      </c>
      <c r="H57" s="433">
        <v>11</v>
      </c>
      <c r="I57" s="434">
        <v>3</v>
      </c>
      <c r="J57" s="444">
        <v>14</v>
      </c>
      <c r="K57" s="433">
        <v>10</v>
      </c>
      <c r="L57" s="434">
        <v>10</v>
      </c>
      <c r="M57" s="445">
        <v>20</v>
      </c>
      <c r="N57" s="433">
        <v>35</v>
      </c>
      <c r="O57" s="434">
        <v>21</v>
      </c>
      <c r="P57" s="445">
        <v>56</v>
      </c>
      <c r="Q57" s="446">
        <v>0</v>
      </c>
      <c r="R57" s="434">
        <v>0</v>
      </c>
      <c r="S57" s="444">
        <v>0</v>
      </c>
      <c r="T57" s="446">
        <v>26</v>
      </c>
      <c r="U57" s="434">
        <v>40</v>
      </c>
      <c r="V57" s="444">
        <v>66</v>
      </c>
      <c r="W57" s="446">
        <v>13</v>
      </c>
      <c r="X57" s="434">
        <v>13</v>
      </c>
      <c r="Y57" s="444">
        <v>26</v>
      </c>
      <c r="Z57" s="446">
        <v>36</v>
      </c>
      <c r="AA57" s="433">
        <v>43</v>
      </c>
      <c r="AB57" s="444">
        <v>79</v>
      </c>
      <c r="AC57" s="447">
        <v>52</v>
      </c>
      <c r="AD57" s="434">
        <v>37</v>
      </c>
      <c r="AE57" s="445">
        <v>89</v>
      </c>
      <c r="AF57" s="443">
        <f t="shared" si="0"/>
        <v>385</v>
      </c>
    </row>
    <row r="58" spans="1:32" ht="13" x14ac:dyDescent="0.3">
      <c r="A58" s="462" t="s">
        <v>259</v>
      </c>
      <c r="B58" s="446">
        <v>3</v>
      </c>
      <c r="C58" s="434">
        <v>5</v>
      </c>
      <c r="D58" s="444">
        <v>8</v>
      </c>
      <c r="E58" s="447">
        <v>1</v>
      </c>
      <c r="F58" s="434">
        <v>1</v>
      </c>
      <c r="G58" s="444">
        <v>2</v>
      </c>
      <c r="H58" s="433">
        <v>5</v>
      </c>
      <c r="I58" s="434">
        <v>3</v>
      </c>
      <c r="J58" s="444">
        <v>8</v>
      </c>
      <c r="K58" s="433">
        <v>5</v>
      </c>
      <c r="L58" s="434">
        <v>8</v>
      </c>
      <c r="M58" s="445">
        <v>13</v>
      </c>
      <c r="N58" s="433">
        <v>8</v>
      </c>
      <c r="O58" s="434">
        <v>2</v>
      </c>
      <c r="P58" s="445">
        <v>10</v>
      </c>
      <c r="Q58" s="446">
        <v>0</v>
      </c>
      <c r="R58" s="434">
        <v>0</v>
      </c>
      <c r="S58" s="444">
        <v>0</v>
      </c>
      <c r="T58" s="446">
        <v>16</v>
      </c>
      <c r="U58" s="434">
        <v>18</v>
      </c>
      <c r="V58" s="444">
        <v>34</v>
      </c>
      <c r="W58" s="446">
        <v>4</v>
      </c>
      <c r="X58" s="434">
        <v>6</v>
      </c>
      <c r="Y58" s="444">
        <v>10</v>
      </c>
      <c r="Z58" s="446">
        <v>22</v>
      </c>
      <c r="AA58" s="433">
        <v>18</v>
      </c>
      <c r="AB58" s="444">
        <v>40</v>
      </c>
      <c r="AC58" s="447">
        <v>18</v>
      </c>
      <c r="AD58" s="434">
        <v>7</v>
      </c>
      <c r="AE58" s="445">
        <v>25</v>
      </c>
      <c r="AF58" s="443">
        <f t="shared" si="0"/>
        <v>150</v>
      </c>
    </row>
    <row r="59" spans="1:32" ht="13" x14ac:dyDescent="0.3">
      <c r="A59" s="462" t="s">
        <v>260</v>
      </c>
      <c r="B59" s="446">
        <v>29</v>
      </c>
      <c r="C59" s="434">
        <v>8</v>
      </c>
      <c r="D59" s="444">
        <v>37</v>
      </c>
      <c r="E59" s="447">
        <v>2</v>
      </c>
      <c r="F59" s="434">
        <v>1</v>
      </c>
      <c r="G59" s="444">
        <v>3</v>
      </c>
      <c r="H59" s="433">
        <v>12</v>
      </c>
      <c r="I59" s="434">
        <v>5</v>
      </c>
      <c r="J59" s="444">
        <v>17</v>
      </c>
      <c r="K59" s="433">
        <v>12</v>
      </c>
      <c r="L59" s="434">
        <v>12</v>
      </c>
      <c r="M59" s="445">
        <v>24</v>
      </c>
      <c r="N59" s="433">
        <v>14</v>
      </c>
      <c r="O59" s="434">
        <v>6</v>
      </c>
      <c r="P59" s="445">
        <v>20</v>
      </c>
      <c r="Q59" s="446">
        <v>0</v>
      </c>
      <c r="R59" s="434">
        <v>0</v>
      </c>
      <c r="S59" s="444">
        <v>0</v>
      </c>
      <c r="T59" s="446">
        <v>31</v>
      </c>
      <c r="U59" s="434">
        <v>44</v>
      </c>
      <c r="V59" s="444">
        <v>75</v>
      </c>
      <c r="W59" s="446">
        <v>18</v>
      </c>
      <c r="X59" s="434">
        <v>17</v>
      </c>
      <c r="Y59" s="444">
        <v>35</v>
      </c>
      <c r="Z59" s="446">
        <v>41</v>
      </c>
      <c r="AA59" s="433">
        <v>34</v>
      </c>
      <c r="AB59" s="444">
        <v>75</v>
      </c>
      <c r="AC59" s="447">
        <v>60</v>
      </c>
      <c r="AD59" s="434">
        <v>35</v>
      </c>
      <c r="AE59" s="445">
        <v>95</v>
      </c>
      <c r="AF59" s="443">
        <f t="shared" si="0"/>
        <v>381</v>
      </c>
    </row>
    <row r="60" spans="1:32" ht="13" x14ac:dyDescent="0.3">
      <c r="A60" s="462" t="s">
        <v>261</v>
      </c>
      <c r="B60" s="446">
        <v>18</v>
      </c>
      <c r="C60" s="434">
        <v>13</v>
      </c>
      <c r="D60" s="444">
        <v>31</v>
      </c>
      <c r="E60" s="447">
        <v>1</v>
      </c>
      <c r="F60" s="434">
        <v>1</v>
      </c>
      <c r="G60" s="444">
        <v>2</v>
      </c>
      <c r="H60" s="433">
        <v>9</v>
      </c>
      <c r="I60" s="434">
        <v>8</v>
      </c>
      <c r="J60" s="444">
        <v>17</v>
      </c>
      <c r="K60" s="433">
        <v>17</v>
      </c>
      <c r="L60" s="434">
        <v>16</v>
      </c>
      <c r="M60" s="445">
        <v>33</v>
      </c>
      <c r="N60" s="433">
        <v>26</v>
      </c>
      <c r="O60" s="434">
        <v>11</v>
      </c>
      <c r="P60" s="445">
        <v>37</v>
      </c>
      <c r="Q60" s="446">
        <v>0</v>
      </c>
      <c r="R60" s="434">
        <v>0</v>
      </c>
      <c r="S60" s="444">
        <v>0</v>
      </c>
      <c r="T60" s="446">
        <v>36</v>
      </c>
      <c r="U60" s="434">
        <v>37</v>
      </c>
      <c r="V60" s="444">
        <v>73</v>
      </c>
      <c r="W60" s="446">
        <v>18</v>
      </c>
      <c r="X60" s="434">
        <v>26</v>
      </c>
      <c r="Y60" s="444">
        <v>44</v>
      </c>
      <c r="Z60" s="446">
        <v>23</v>
      </c>
      <c r="AA60" s="433">
        <v>46</v>
      </c>
      <c r="AB60" s="444">
        <v>69</v>
      </c>
      <c r="AC60" s="447">
        <v>51</v>
      </c>
      <c r="AD60" s="434">
        <v>50</v>
      </c>
      <c r="AE60" s="445">
        <v>101</v>
      </c>
      <c r="AF60" s="443">
        <f t="shared" si="0"/>
        <v>407</v>
      </c>
    </row>
    <row r="61" spans="1:32" ht="13" x14ac:dyDescent="0.3">
      <c r="A61" s="462" t="s">
        <v>262</v>
      </c>
      <c r="B61" s="446">
        <v>50</v>
      </c>
      <c r="C61" s="434">
        <v>45</v>
      </c>
      <c r="D61" s="444">
        <v>95</v>
      </c>
      <c r="E61" s="447">
        <v>0</v>
      </c>
      <c r="F61" s="434">
        <v>1</v>
      </c>
      <c r="G61" s="444">
        <v>1</v>
      </c>
      <c r="H61" s="433">
        <v>20</v>
      </c>
      <c r="I61" s="434">
        <v>19</v>
      </c>
      <c r="J61" s="444">
        <v>39</v>
      </c>
      <c r="K61" s="433">
        <v>22</v>
      </c>
      <c r="L61" s="434">
        <v>26</v>
      </c>
      <c r="M61" s="445">
        <v>48</v>
      </c>
      <c r="N61" s="433">
        <v>50</v>
      </c>
      <c r="O61" s="434">
        <v>23</v>
      </c>
      <c r="P61" s="445">
        <v>73</v>
      </c>
      <c r="Q61" s="446">
        <v>0</v>
      </c>
      <c r="R61" s="434">
        <v>0</v>
      </c>
      <c r="S61" s="444">
        <v>0</v>
      </c>
      <c r="T61" s="446">
        <v>86</v>
      </c>
      <c r="U61" s="434">
        <v>131</v>
      </c>
      <c r="V61" s="444">
        <v>217</v>
      </c>
      <c r="W61" s="446">
        <v>43</v>
      </c>
      <c r="X61" s="434">
        <v>51</v>
      </c>
      <c r="Y61" s="444">
        <v>94</v>
      </c>
      <c r="Z61" s="446">
        <v>98</v>
      </c>
      <c r="AA61" s="433">
        <v>111</v>
      </c>
      <c r="AB61" s="444">
        <v>209</v>
      </c>
      <c r="AC61" s="447">
        <v>136</v>
      </c>
      <c r="AD61" s="434">
        <v>125</v>
      </c>
      <c r="AE61" s="445">
        <v>261</v>
      </c>
      <c r="AF61" s="443">
        <f t="shared" si="0"/>
        <v>1037</v>
      </c>
    </row>
    <row r="62" spans="1:32" ht="13" x14ac:dyDescent="0.3">
      <c r="A62" s="462" t="s">
        <v>263</v>
      </c>
      <c r="B62" s="446">
        <v>13</v>
      </c>
      <c r="C62" s="434">
        <v>5</v>
      </c>
      <c r="D62" s="444">
        <v>18</v>
      </c>
      <c r="E62" s="447">
        <v>0</v>
      </c>
      <c r="F62" s="434">
        <v>0</v>
      </c>
      <c r="G62" s="444">
        <v>0</v>
      </c>
      <c r="H62" s="433">
        <v>7</v>
      </c>
      <c r="I62" s="434">
        <v>5</v>
      </c>
      <c r="J62" s="444">
        <v>12</v>
      </c>
      <c r="K62" s="433">
        <v>3</v>
      </c>
      <c r="L62" s="434">
        <v>3</v>
      </c>
      <c r="M62" s="445">
        <v>6</v>
      </c>
      <c r="N62" s="433">
        <v>4</v>
      </c>
      <c r="O62" s="434">
        <v>3</v>
      </c>
      <c r="P62" s="445">
        <v>7</v>
      </c>
      <c r="Q62" s="446">
        <v>0</v>
      </c>
      <c r="R62" s="434">
        <v>0</v>
      </c>
      <c r="S62" s="444">
        <v>0</v>
      </c>
      <c r="T62" s="446">
        <v>17</v>
      </c>
      <c r="U62" s="434">
        <v>9</v>
      </c>
      <c r="V62" s="444">
        <v>26</v>
      </c>
      <c r="W62" s="446">
        <v>7</v>
      </c>
      <c r="X62" s="434">
        <v>5</v>
      </c>
      <c r="Y62" s="444">
        <v>12</v>
      </c>
      <c r="Z62" s="446">
        <v>51</v>
      </c>
      <c r="AA62" s="433">
        <v>8</v>
      </c>
      <c r="AB62" s="444">
        <v>59</v>
      </c>
      <c r="AC62" s="447">
        <v>57</v>
      </c>
      <c r="AD62" s="434">
        <v>16</v>
      </c>
      <c r="AE62" s="445">
        <v>73</v>
      </c>
      <c r="AF62" s="443">
        <f t="shared" si="0"/>
        <v>213</v>
      </c>
    </row>
    <row r="63" spans="1:32" ht="13" x14ac:dyDescent="0.3">
      <c r="A63" s="462" t="s">
        <v>264</v>
      </c>
      <c r="B63" s="446">
        <v>4</v>
      </c>
      <c r="C63" s="434">
        <v>3</v>
      </c>
      <c r="D63" s="444">
        <v>7</v>
      </c>
      <c r="E63" s="447">
        <v>0</v>
      </c>
      <c r="F63" s="434">
        <v>0</v>
      </c>
      <c r="G63" s="444">
        <v>0</v>
      </c>
      <c r="H63" s="433">
        <v>2</v>
      </c>
      <c r="I63" s="434">
        <v>3</v>
      </c>
      <c r="J63" s="444">
        <v>5</v>
      </c>
      <c r="K63" s="433">
        <v>4</v>
      </c>
      <c r="L63" s="434">
        <v>5</v>
      </c>
      <c r="M63" s="445">
        <v>9</v>
      </c>
      <c r="N63" s="433">
        <v>2</v>
      </c>
      <c r="O63" s="434">
        <v>5</v>
      </c>
      <c r="P63" s="445">
        <v>7</v>
      </c>
      <c r="Q63" s="446">
        <v>0</v>
      </c>
      <c r="R63" s="434">
        <v>0</v>
      </c>
      <c r="S63" s="444">
        <v>0</v>
      </c>
      <c r="T63" s="446">
        <v>12</v>
      </c>
      <c r="U63" s="434">
        <v>6</v>
      </c>
      <c r="V63" s="444">
        <v>18</v>
      </c>
      <c r="W63" s="446">
        <v>4</v>
      </c>
      <c r="X63" s="434">
        <v>7</v>
      </c>
      <c r="Y63" s="444">
        <v>11</v>
      </c>
      <c r="Z63" s="446">
        <v>8</v>
      </c>
      <c r="AA63" s="433">
        <v>11</v>
      </c>
      <c r="AB63" s="444">
        <v>19</v>
      </c>
      <c r="AC63" s="447">
        <v>11</v>
      </c>
      <c r="AD63" s="434">
        <v>7</v>
      </c>
      <c r="AE63" s="445">
        <v>18</v>
      </c>
      <c r="AF63" s="443">
        <f t="shared" si="0"/>
        <v>94</v>
      </c>
    </row>
    <row r="64" spans="1:32" ht="13" x14ac:dyDescent="0.3">
      <c r="A64" s="462" t="s">
        <v>265</v>
      </c>
      <c r="B64" s="446">
        <v>12</v>
      </c>
      <c r="C64" s="434">
        <v>7</v>
      </c>
      <c r="D64" s="444">
        <v>19</v>
      </c>
      <c r="E64" s="447">
        <v>1</v>
      </c>
      <c r="F64" s="434">
        <v>0</v>
      </c>
      <c r="G64" s="444">
        <v>1</v>
      </c>
      <c r="H64" s="433">
        <v>2</v>
      </c>
      <c r="I64" s="434">
        <v>3</v>
      </c>
      <c r="J64" s="444">
        <v>5</v>
      </c>
      <c r="K64" s="433">
        <v>4</v>
      </c>
      <c r="L64" s="434">
        <v>5</v>
      </c>
      <c r="M64" s="445">
        <v>9</v>
      </c>
      <c r="N64" s="433">
        <v>9</v>
      </c>
      <c r="O64" s="434">
        <v>2</v>
      </c>
      <c r="P64" s="445">
        <v>11</v>
      </c>
      <c r="Q64" s="446">
        <v>0</v>
      </c>
      <c r="R64" s="434">
        <v>0</v>
      </c>
      <c r="S64" s="444">
        <v>0</v>
      </c>
      <c r="T64" s="446">
        <v>10</v>
      </c>
      <c r="U64" s="434">
        <v>10</v>
      </c>
      <c r="V64" s="444">
        <v>20</v>
      </c>
      <c r="W64" s="446">
        <v>8</v>
      </c>
      <c r="X64" s="434">
        <v>5</v>
      </c>
      <c r="Y64" s="444">
        <v>13</v>
      </c>
      <c r="Z64" s="446">
        <v>8</v>
      </c>
      <c r="AA64" s="433">
        <v>12</v>
      </c>
      <c r="AB64" s="444">
        <v>20</v>
      </c>
      <c r="AC64" s="447">
        <v>16</v>
      </c>
      <c r="AD64" s="434">
        <v>19</v>
      </c>
      <c r="AE64" s="445">
        <v>35</v>
      </c>
      <c r="AF64" s="443">
        <f t="shared" si="0"/>
        <v>133</v>
      </c>
    </row>
    <row r="65" spans="1:32" ht="13" x14ac:dyDescent="0.3">
      <c r="A65" s="462" t="s">
        <v>266</v>
      </c>
      <c r="B65" s="446">
        <v>775</v>
      </c>
      <c r="C65" s="434">
        <v>494</v>
      </c>
      <c r="D65" s="444">
        <v>1269</v>
      </c>
      <c r="E65" s="447">
        <v>44</v>
      </c>
      <c r="F65" s="434">
        <v>36</v>
      </c>
      <c r="G65" s="444">
        <v>80</v>
      </c>
      <c r="H65" s="433">
        <v>269</v>
      </c>
      <c r="I65" s="434">
        <v>185</v>
      </c>
      <c r="J65" s="444">
        <v>454</v>
      </c>
      <c r="K65" s="433">
        <v>383</v>
      </c>
      <c r="L65" s="434">
        <v>375</v>
      </c>
      <c r="M65" s="445">
        <v>758</v>
      </c>
      <c r="N65" s="433">
        <v>886</v>
      </c>
      <c r="O65" s="434">
        <v>370</v>
      </c>
      <c r="P65" s="445">
        <v>1256</v>
      </c>
      <c r="Q65" s="446">
        <v>2</v>
      </c>
      <c r="R65" s="434">
        <v>0</v>
      </c>
      <c r="S65" s="444">
        <v>2</v>
      </c>
      <c r="T65" s="446">
        <v>1126</v>
      </c>
      <c r="U65" s="434">
        <v>1387</v>
      </c>
      <c r="V65" s="444">
        <v>2513</v>
      </c>
      <c r="W65" s="446">
        <v>754</v>
      </c>
      <c r="X65" s="434">
        <v>765</v>
      </c>
      <c r="Y65" s="444">
        <v>1519</v>
      </c>
      <c r="Z65" s="446">
        <v>1407</v>
      </c>
      <c r="AA65" s="433">
        <v>1620</v>
      </c>
      <c r="AB65" s="444">
        <v>3027</v>
      </c>
      <c r="AC65" s="447">
        <v>1992</v>
      </c>
      <c r="AD65" s="434">
        <v>1315</v>
      </c>
      <c r="AE65" s="445">
        <v>3307</v>
      </c>
      <c r="AF65" s="443">
        <f t="shared" si="0"/>
        <v>14185</v>
      </c>
    </row>
    <row r="66" spans="1:32" ht="13" x14ac:dyDescent="0.3">
      <c r="A66" s="462" t="s">
        <v>267</v>
      </c>
      <c r="B66" s="446">
        <v>22</v>
      </c>
      <c r="C66" s="434">
        <v>12</v>
      </c>
      <c r="D66" s="444">
        <v>34</v>
      </c>
      <c r="E66" s="447">
        <v>1</v>
      </c>
      <c r="F66" s="434">
        <v>0</v>
      </c>
      <c r="G66" s="444">
        <v>1</v>
      </c>
      <c r="H66" s="433">
        <v>7</v>
      </c>
      <c r="I66" s="434">
        <v>7</v>
      </c>
      <c r="J66" s="444">
        <v>14</v>
      </c>
      <c r="K66" s="433">
        <v>11</v>
      </c>
      <c r="L66" s="434">
        <v>13</v>
      </c>
      <c r="M66" s="445">
        <v>24</v>
      </c>
      <c r="N66" s="433">
        <v>32</v>
      </c>
      <c r="O66" s="434">
        <v>10</v>
      </c>
      <c r="P66" s="445">
        <v>42</v>
      </c>
      <c r="Q66" s="446">
        <v>0</v>
      </c>
      <c r="R66" s="434">
        <v>0</v>
      </c>
      <c r="S66" s="444">
        <v>0</v>
      </c>
      <c r="T66" s="446">
        <v>43</v>
      </c>
      <c r="U66" s="434">
        <v>39</v>
      </c>
      <c r="V66" s="444">
        <v>82</v>
      </c>
      <c r="W66" s="446">
        <v>22</v>
      </c>
      <c r="X66" s="434">
        <v>13</v>
      </c>
      <c r="Y66" s="444">
        <v>35</v>
      </c>
      <c r="Z66" s="446">
        <v>57</v>
      </c>
      <c r="AA66" s="433">
        <v>60</v>
      </c>
      <c r="AB66" s="444">
        <v>117</v>
      </c>
      <c r="AC66" s="447">
        <v>43</v>
      </c>
      <c r="AD66" s="434">
        <v>33</v>
      </c>
      <c r="AE66" s="445">
        <v>76</v>
      </c>
      <c r="AF66" s="443">
        <f t="shared" si="0"/>
        <v>425</v>
      </c>
    </row>
    <row r="67" spans="1:32" ht="13" x14ac:dyDescent="0.3">
      <c r="A67" s="462" t="s">
        <v>268</v>
      </c>
      <c r="B67" s="446">
        <v>15</v>
      </c>
      <c r="C67" s="434">
        <v>6</v>
      </c>
      <c r="D67" s="444">
        <v>21</v>
      </c>
      <c r="E67" s="447">
        <v>0</v>
      </c>
      <c r="F67" s="434">
        <v>0</v>
      </c>
      <c r="G67" s="444">
        <v>0</v>
      </c>
      <c r="H67" s="433">
        <v>2</v>
      </c>
      <c r="I67" s="434">
        <v>4</v>
      </c>
      <c r="J67" s="444">
        <v>6</v>
      </c>
      <c r="K67" s="433">
        <v>14</v>
      </c>
      <c r="L67" s="434">
        <v>6</v>
      </c>
      <c r="M67" s="445">
        <v>20</v>
      </c>
      <c r="N67" s="433">
        <v>11</v>
      </c>
      <c r="O67" s="434">
        <v>1</v>
      </c>
      <c r="P67" s="445">
        <v>12</v>
      </c>
      <c r="Q67" s="446">
        <v>0</v>
      </c>
      <c r="R67" s="434">
        <v>0</v>
      </c>
      <c r="S67" s="444">
        <v>0</v>
      </c>
      <c r="T67" s="446">
        <v>26</v>
      </c>
      <c r="U67" s="434">
        <v>24</v>
      </c>
      <c r="V67" s="444">
        <v>50</v>
      </c>
      <c r="W67" s="446">
        <v>6</v>
      </c>
      <c r="X67" s="434">
        <v>9</v>
      </c>
      <c r="Y67" s="444">
        <v>15</v>
      </c>
      <c r="Z67" s="446">
        <v>15</v>
      </c>
      <c r="AA67" s="433">
        <v>16</v>
      </c>
      <c r="AB67" s="444">
        <v>31</v>
      </c>
      <c r="AC67" s="447">
        <v>31</v>
      </c>
      <c r="AD67" s="434">
        <v>15</v>
      </c>
      <c r="AE67" s="445">
        <v>46</v>
      </c>
      <c r="AF67" s="443">
        <f t="shared" si="0"/>
        <v>201</v>
      </c>
    </row>
    <row r="68" spans="1:32" ht="13" x14ac:dyDescent="0.3">
      <c r="A68" s="462" t="s">
        <v>269</v>
      </c>
      <c r="B68" s="446">
        <v>125</v>
      </c>
      <c r="C68" s="434">
        <v>97</v>
      </c>
      <c r="D68" s="444">
        <v>222</v>
      </c>
      <c r="E68" s="447">
        <v>2</v>
      </c>
      <c r="F68" s="434">
        <v>5</v>
      </c>
      <c r="G68" s="444">
        <v>7</v>
      </c>
      <c r="H68" s="433">
        <v>34</v>
      </c>
      <c r="I68" s="434">
        <v>44</v>
      </c>
      <c r="J68" s="444">
        <v>78</v>
      </c>
      <c r="K68" s="433">
        <v>63</v>
      </c>
      <c r="L68" s="434">
        <v>78</v>
      </c>
      <c r="M68" s="445">
        <v>141</v>
      </c>
      <c r="N68" s="433">
        <v>118</v>
      </c>
      <c r="O68" s="434">
        <v>48</v>
      </c>
      <c r="P68" s="445">
        <v>166</v>
      </c>
      <c r="Q68" s="446">
        <v>0</v>
      </c>
      <c r="R68" s="434">
        <v>1</v>
      </c>
      <c r="S68" s="444">
        <v>1</v>
      </c>
      <c r="T68" s="446">
        <v>153</v>
      </c>
      <c r="U68" s="434">
        <v>278</v>
      </c>
      <c r="V68" s="444">
        <v>431</v>
      </c>
      <c r="W68" s="446">
        <v>89</v>
      </c>
      <c r="X68" s="434">
        <v>80</v>
      </c>
      <c r="Y68" s="444">
        <v>169</v>
      </c>
      <c r="Z68" s="446">
        <v>195</v>
      </c>
      <c r="AA68" s="433">
        <v>244</v>
      </c>
      <c r="AB68" s="444">
        <v>439</v>
      </c>
      <c r="AC68" s="447">
        <v>321</v>
      </c>
      <c r="AD68" s="434">
        <v>226</v>
      </c>
      <c r="AE68" s="445">
        <v>547</v>
      </c>
      <c r="AF68" s="443">
        <f t="shared" si="0"/>
        <v>2201</v>
      </c>
    </row>
    <row r="69" spans="1:32" ht="13" x14ac:dyDescent="0.3">
      <c r="A69" s="462" t="s">
        <v>270</v>
      </c>
      <c r="B69" s="446">
        <v>1</v>
      </c>
      <c r="C69" s="434">
        <v>1</v>
      </c>
      <c r="D69" s="444">
        <v>2</v>
      </c>
      <c r="E69" s="447">
        <v>0</v>
      </c>
      <c r="F69" s="434">
        <v>0</v>
      </c>
      <c r="G69" s="444">
        <v>0</v>
      </c>
      <c r="H69" s="433">
        <v>0</v>
      </c>
      <c r="I69" s="434">
        <v>1</v>
      </c>
      <c r="J69" s="444">
        <v>1</v>
      </c>
      <c r="K69" s="433">
        <v>0</v>
      </c>
      <c r="L69" s="434">
        <v>0</v>
      </c>
      <c r="M69" s="445">
        <v>0</v>
      </c>
      <c r="N69" s="433">
        <v>0</v>
      </c>
      <c r="O69" s="434">
        <v>0</v>
      </c>
      <c r="P69" s="445">
        <v>0</v>
      </c>
      <c r="Q69" s="446">
        <v>0</v>
      </c>
      <c r="R69" s="434">
        <v>0</v>
      </c>
      <c r="S69" s="444">
        <v>0</v>
      </c>
      <c r="T69" s="446">
        <v>5</v>
      </c>
      <c r="U69" s="434">
        <v>1</v>
      </c>
      <c r="V69" s="444">
        <v>6</v>
      </c>
      <c r="W69" s="446">
        <v>1</v>
      </c>
      <c r="X69" s="434">
        <v>1</v>
      </c>
      <c r="Y69" s="444">
        <v>2</v>
      </c>
      <c r="Z69" s="446">
        <v>2</v>
      </c>
      <c r="AA69" s="433">
        <v>6</v>
      </c>
      <c r="AB69" s="444">
        <v>8</v>
      </c>
      <c r="AC69" s="447">
        <v>6</v>
      </c>
      <c r="AD69" s="434">
        <v>1</v>
      </c>
      <c r="AE69" s="445">
        <v>7</v>
      </c>
      <c r="AF69" s="443">
        <f t="shared" si="0"/>
        <v>26</v>
      </c>
    </row>
    <row r="70" spans="1:32" ht="13" x14ac:dyDescent="0.3">
      <c r="A70" s="462" t="s">
        <v>271</v>
      </c>
      <c r="B70" s="446">
        <v>0</v>
      </c>
      <c r="C70" s="434">
        <v>0</v>
      </c>
      <c r="D70" s="444">
        <v>0</v>
      </c>
      <c r="E70" s="447">
        <v>1</v>
      </c>
      <c r="F70" s="434">
        <v>0</v>
      </c>
      <c r="G70" s="444">
        <v>1</v>
      </c>
      <c r="H70" s="433">
        <v>1</v>
      </c>
      <c r="I70" s="434">
        <v>1</v>
      </c>
      <c r="J70" s="444">
        <v>2</v>
      </c>
      <c r="K70" s="433">
        <v>2</v>
      </c>
      <c r="L70" s="434">
        <v>2</v>
      </c>
      <c r="M70" s="445">
        <v>4</v>
      </c>
      <c r="N70" s="433">
        <v>1</v>
      </c>
      <c r="O70" s="434">
        <v>0</v>
      </c>
      <c r="P70" s="445">
        <v>1</v>
      </c>
      <c r="Q70" s="446">
        <v>0</v>
      </c>
      <c r="R70" s="434">
        <v>0</v>
      </c>
      <c r="S70" s="444">
        <v>0</v>
      </c>
      <c r="T70" s="446">
        <v>1</v>
      </c>
      <c r="U70" s="434">
        <v>3</v>
      </c>
      <c r="V70" s="444">
        <v>4</v>
      </c>
      <c r="W70" s="446">
        <v>0</v>
      </c>
      <c r="X70" s="434">
        <v>1</v>
      </c>
      <c r="Y70" s="444">
        <v>1</v>
      </c>
      <c r="Z70" s="446">
        <v>9</v>
      </c>
      <c r="AA70" s="433">
        <v>5</v>
      </c>
      <c r="AB70" s="444">
        <v>14</v>
      </c>
      <c r="AC70" s="447">
        <v>5</v>
      </c>
      <c r="AD70" s="434">
        <v>2</v>
      </c>
      <c r="AE70" s="445">
        <v>7</v>
      </c>
      <c r="AF70" s="443">
        <f t="shared" si="0"/>
        <v>34</v>
      </c>
    </row>
    <row r="71" spans="1:32" ht="13" x14ac:dyDescent="0.3">
      <c r="A71" s="462" t="s">
        <v>272</v>
      </c>
      <c r="B71" s="446">
        <v>0</v>
      </c>
      <c r="C71" s="434">
        <v>1</v>
      </c>
      <c r="D71" s="444">
        <v>1</v>
      </c>
      <c r="E71" s="447">
        <v>0</v>
      </c>
      <c r="F71" s="434">
        <v>0</v>
      </c>
      <c r="G71" s="444">
        <v>0</v>
      </c>
      <c r="H71" s="433">
        <v>0</v>
      </c>
      <c r="I71" s="434">
        <v>1</v>
      </c>
      <c r="J71" s="444">
        <v>1</v>
      </c>
      <c r="K71" s="433">
        <v>1</v>
      </c>
      <c r="L71" s="434">
        <v>1</v>
      </c>
      <c r="M71" s="445">
        <v>2</v>
      </c>
      <c r="N71" s="433">
        <v>2</v>
      </c>
      <c r="O71" s="434">
        <v>0</v>
      </c>
      <c r="P71" s="445">
        <v>2</v>
      </c>
      <c r="Q71" s="446">
        <v>0</v>
      </c>
      <c r="R71" s="434">
        <v>0</v>
      </c>
      <c r="S71" s="444">
        <v>0</v>
      </c>
      <c r="T71" s="446">
        <v>1</v>
      </c>
      <c r="U71" s="434">
        <v>0</v>
      </c>
      <c r="V71" s="444">
        <v>1</v>
      </c>
      <c r="W71" s="446">
        <v>1</v>
      </c>
      <c r="X71" s="434">
        <v>0</v>
      </c>
      <c r="Y71" s="444">
        <v>1</v>
      </c>
      <c r="Z71" s="446">
        <v>1</v>
      </c>
      <c r="AA71" s="433">
        <v>2</v>
      </c>
      <c r="AB71" s="444">
        <v>3</v>
      </c>
      <c r="AC71" s="447">
        <v>2</v>
      </c>
      <c r="AD71" s="434">
        <v>2</v>
      </c>
      <c r="AE71" s="445">
        <v>4</v>
      </c>
      <c r="AF71" s="443">
        <f t="shared" si="0"/>
        <v>15</v>
      </c>
    </row>
    <row r="72" spans="1:32" ht="13" x14ac:dyDescent="0.3">
      <c r="A72" s="462" t="s">
        <v>273</v>
      </c>
      <c r="B72" s="446">
        <v>549</v>
      </c>
      <c r="C72" s="434">
        <v>336</v>
      </c>
      <c r="D72" s="444">
        <v>885</v>
      </c>
      <c r="E72" s="447">
        <v>23</v>
      </c>
      <c r="F72" s="434">
        <v>17</v>
      </c>
      <c r="G72" s="444">
        <v>40</v>
      </c>
      <c r="H72" s="433">
        <v>176</v>
      </c>
      <c r="I72" s="434">
        <v>159</v>
      </c>
      <c r="J72" s="444">
        <v>335</v>
      </c>
      <c r="K72" s="433">
        <v>260</v>
      </c>
      <c r="L72" s="434">
        <v>312</v>
      </c>
      <c r="M72" s="445">
        <v>572</v>
      </c>
      <c r="N72" s="433">
        <v>712</v>
      </c>
      <c r="O72" s="434">
        <v>247</v>
      </c>
      <c r="P72" s="445">
        <v>959</v>
      </c>
      <c r="Q72" s="446">
        <v>1</v>
      </c>
      <c r="R72" s="434">
        <v>1</v>
      </c>
      <c r="S72" s="444">
        <v>2</v>
      </c>
      <c r="T72" s="446">
        <v>745</v>
      </c>
      <c r="U72" s="434">
        <v>1039</v>
      </c>
      <c r="V72" s="444">
        <v>1784</v>
      </c>
      <c r="W72" s="446">
        <v>489</v>
      </c>
      <c r="X72" s="434">
        <v>557</v>
      </c>
      <c r="Y72" s="444">
        <v>1046</v>
      </c>
      <c r="Z72" s="446">
        <v>1276</v>
      </c>
      <c r="AA72" s="433">
        <v>1392</v>
      </c>
      <c r="AB72" s="444">
        <v>2668</v>
      </c>
      <c r="AC72" s="447">
        <v>1723</v>
      </c>
      <c r="AD72" s="434">
        <v>1201</v>
      </c>
      <c r="AE72" s="445">
        <v>2924</v>
      </c>
      <c r="AF72" s="443">
        <f t="shared" si="0"/>
        <v>11215</v>
      </c>
    </row>
    <row r="73" spans="1:32" ht="13" x14ac:dyDescent="0.3">
      <c r="A73" s="462" t="s">
        <v>274</v>
      </c>
      <c r="B73" s="446">
        <v>19</v>
      </c>
      <c r="C73" s="434">
        <v>25</v>
      </c>
      <c r="D73" s="444">
        <v>44</v>
      </c>
      <c r="E73" s="447">
        <v>3</v>
      </c>
      <c r="F73" s="434">
        <v>3</v>
      </c>
      <c r="G73" s="444">
        <v>6</v>
      </c>
      <c r="H73" s="433">
        <v>11</v>
      </c>
      <c r="I73" s="434">
        <v>11</v>
      </c>
      <c r="J73" s="444">
        <v>22</v>
      </c>
      <c r="K73" s="433">
        <v>17</v>
      </c>
      <c r="L73" s="434">
        <v>12</v>
      </c>
      <c r="M73" s="445">
        <v>29</v>
      </c>
      <c r="N73" s="433">
        <v>39</v>
      </c>
      <c r="O73" s="434">
        <v>18</v>
      </c>
      <c r="P73" s="445">
        <v>57</v>
      </c>
      <c r="Q73" s="446">
        <v>1</v>
      </c>
      <c r="R73" s="434">
        <v>0</v>
      </c>
      <c r="S73" s="444">
        <v>1</v>
      </c>
      <c r="T73" s="446">
        <v>55</v>
      </c>
      <c r="U73" s="434">
        <v>64</v>
      </c>
      <c r="V73" s="444">
        <v>119</v>
      </c>
      <c r="W73" s="446">
        <v>23</v>
      </c>
      <c r="X73" s="434">
        <v>39</v>
      </c>
      <c r="Y73" s="444">
        <v>62</v>
      </c>
      <c r="Z73" s="446">
        <v>49</v>
      </c>
      <c r="AA73" s="433">
        <v>65</v>
      </c>
      <c r="AB73" s="444">
        <v>114</v>
      </c>
      <c r="AC73" s="447">
        <v>78</v>
      </c>
      <c r="AD73" s="434">
        <v>47</v>
      </c>
      <c r="AE73" s="445">
        <v>125</v>
      </c>
      <c r="AF73" s="443">
        <f t="shared" ref="AF73:AF136" si="1">D73+G73+J73+M73+P73+S73+V73+Y73+AB73+AE73</f>
        <v>579</v>
      </c>
    </row>
    <row r="74" spans="1:32" ht="13" x14ac:dyDescent="0.3">
      <c r="A74" s="462" t="s">
        <v>275</v>
      </c>
      <c r="B74" s="446">
        <v>30</v>
      </c>
      <c r="C74" s="434">
        <v>13</v>
      </c>
      <c r="D74" s="444">
        <v>43</v>
      </c>
      <c r="E74" s="447">
        <v>1</v>
      </c>
      <c r="F74" s="434">
        <v>1</v>
      </c>
      <c r="G74" s="444">
        <v>2</v>
      </c>
      <c r="H74" s="433">
        <v>4</v>
      </c>
      <c r="I74" s="434">
        <v>8</v>
      </c>
      <c r="J74" s="444">
        <v>12</v>
      </c>
      <c r="K74" s="433">
        <v>13</v>
      </c>
      <c r="L74" s="434">
        <v>7</v>
      </c>
      <c r="M74" s="445">
        <v>20</v>
      </c>
      <c r="N74" s="433">
        <v>22</v>
      </c>
      <c r="O74" s="434">
        <v>11</v>
      </c>
      <c r="P74" s="445">
        <v>33</v>
      </c>
      <c r="Q74" s="446">
        <v>0</v>
      </c>
      <c r="R74" s="434">
        <v>0</v>
      </c>
      <c r="S74" s="444">
        <v>0</v>
      </c>
      <c r="T74" s="446">
        <v>33</v>
      </c>
      <c r="U74" s="434">
        <v>43</v>
      </c>
      <c r="V74" s="444">
        <v>76</v>
      </c>
      <c r="W74" s="446">
        <v>16</v>
      </c>
      <c r="X74" s="434">
        <v>17</v>
      </c>
      <c r="Y74" s="444">
        <v>33</v>
      </c>
      <c r="Z74" s="446">
        <v>38</v>
      </c>
      <c r="AA74" s="433">
        <v>45</v>
      </c>
      <c r="AB74" s="444">
        <v>83</v>
      </c>
      <c r="AC74" s="447">
        <v>35</v>
      </c>
      <c r="AD74" s="434">
        <v>19</v>
      </c>
      <c r="AE74" s="445">
        <v>54</v>
      </c>
      <c r="AF74" s="443">
        <f t="shared" si="1"/>
        <v>356</v>
      </c>
    </row>
    <row r="75" spans="1:32" ht="13" x14ac:dyDescent="0.3">
      <c r="A75" s="462" t="s">
        <v>276</v>
      </c>
      <c r="B75" s="446">
        <v>78</v>
      </c>
      <c r="C75" s="434">
        <v>58</v>
      </c>
      <c r="D75" s="444">
        <v>136</v>
      </c>
      <c r="E75" s="447">
        <v>1</v>
      </c>
      <c r="F75" s="434">
        <v>3</v>
      </c>
      <c r="G75" s="444">
        <v>4</v>
      </c>
      <c r="H75" s="433">
        <v>29</v>
      </c>
      <c r="I75" s="434">
        <v>20</v>
      </c>
      <c r="J75" s="444">
        <v>49</v>
      </c>
      <c r="K75" s="433">
        <v>40</v>
      </c>
      <c r="L75" s="434">
        <v>40</v>
      </c>
      <c r="M75" s="445">
        <v>80</v>
      </c>
      <c r="N75" s="433">
        <v>59</v>
      </c>
      <c r="O75" s="434">
        <v>16</v>
      </c>
      <c r="P75" s="445">
        <v>75</v>
      </c>
      <c r="Q75" s="446">
        <v>0</v>
      </c>
      <c r="R75" s="434">
        <v>0</v>
      </c>
      <c r="S75" s="444">
        <v>0</v>
      </c>
      <c r="T75" s="446">
        <v>119</v>
      </c>
      <c r="U75" s="434">
        <v>201</v>
      </c>
      <c r="V75" s="444">
        <v>320</v>
      </c>
      <c r="W75" s="446">
        <v>47</v>
      </c>
      <c r="X75" s="434">
        <v>46</v>
      </c>
      <c r="Y75" s="444">
        <v>93</v>
      </c>
      <c r="Z75" s="446">
        <v>139</v>
      </c>
      <c r="AA75" s="433">
        <v>134</v>
      </c>
      <c r="AB75" s="444">
        <v>273</v>
      </c>
      <c r="AC75" s="447">
        <v>147</v>
      </c>
      <c r="AD75" s="434">
        <v>148</v>
      </c>
      <c r="AE75" s="445">
        <v>295</v>
      </c>
      <c r="AF75" s="443">
        <f t="shared" si="1"/>
        <v>1325</v>
      </c>
    </row>
    <row r="76" spans="1:32" ht="13" x14ac:dyDescent="0.3">
      <c r="A76" s="462" t="s">
        <v>277</v>
      </c>
      <c r="B76" s="446">
        <v>0</v>
      </c>
      <c r="C76" s="434">
        <v>0</v>
      </c>
      <c r="D76" s="444">
        <v>0</v>
      </c>
      <c r="E76" s="447">
        <v>0</v>
      </c>
      <c r="F76" s="434">
        <v>0</v>
      </c>
      <c r="G76" s="444">
        <v>0</v>
      </c>
      <c r="H76" s="433">
        <v>0</v>
      </c>
      <c r="I76" s="434">
        <v>0</v>
      </c>
      <c r="J76" s="444">
        <v>0</v>
      </c>
      <c r="K76" s="433">
        <v>1</v>
      </c>
      <c r="L76" s="434">
        <v>0</v>
      </c>
      <c r="M76" s="445">
        <v>1</v>
      </c>
      <c r="N76" s="433">
        <v>0</v>
      </c>
      <c r="O76" s="434">
        <v>0</v>
      </c>
      <c r="P76" s="445">
        <v>0</v>
      </c>
      <c r="Q76" s="446">
        <v>0</v>
      </c>
      <c r="R76" s="434">
        <v>0</v>
      </c>
      <c r="S76" s="444">
        <v>0</v>
      </c>
      <c r="T76" s="446">
        <v>0</v>
      </c>
      <c r="U76" s="434">
        <v>0</v>
      </c>
      <c r="V76" s="444">
        <v>0</v>
      </c>
      <c r="W76" s="446">
        <v>0</v>
      </c>
      <c r="X76" s="434">
        <v>0</v>
      </c>
      <c r="Y76" s="444">
        <v>0</v>
      </c>
      <c r="Z76" s="446">
        <v>1</v>
      </c>
      <c r="AA76" s="433">
        <v>0</v>
      </c>
      <c r="AB76" s="444">
        <v>1</v>
      </c>
      <c r="AC76" s="447">
        <v>0</v>
      </c>
      <c r="AD76" s="434">
        <v>1</v>
      </c>
      <c r="AE76" s="445">
        <v>1</v>
      </c>
      <c r="AF76" s="443">
        <f t="shared" si="1"/>
        <v>3</v>
      </c>
    </row>
    <row r="77" spans="1:32" ht="13" x14ac:dyDescent="0.3">
      <c r="A77" s="462" t="s">
        <v>278</v>
      </c>
      <c r="B77" s="446">
        <v>2</v>
      </c>
      <c r="C77" s="434">
        <v>1</v>
      </c>
      <c r="D77" s="444">
        <v>3</v>
      </c>
      <c r="E77" s="447">
        <v>0</v>
      </c>
      <c r="F77" s="434">
        <v>0</v>
      </c>
      <c r="G77" s="444">
        <v>0</v>
      </c>
      <c r="H77" s="433">
        <v>0</v>
      </c>
      <c r="I77" s="434">
        <v>0</v>
      </c>
      <c r="J77" s="444">
        <v>0</v>
      </c>
      <c r="K77" s="433">
        <v>1</v>
      </c>
      <c r="L77" s="434">
        <v>0</v>
      </c>
      <c r="M77" s="445">
        <v>1</v>
      </c>
      <c r="N77" s="433">
        <v>0</v>
      </c>
      <c r="O77" s="434">
        <v>0</v>
      </c>
      <c r="P77" s="445">
        <v>0</v>
      </c>
      <c r="Q77" s="446">
        <v>0</v>
      </c>
      <c r="R77" s="434">
        <v>0</v>
      </c>
      <c r="S77" s="444">
        <v>0</v>
      </c>
      <c r="T77" s="446">
        <v>0</v>
      </c>
      <c r="U77" s="434">
        <v>3</v>
      </c>
      <c r="V77" s="444">
        <v>3</v>
      </c>
      <c r="W77" s="446">
        <v>1</v>
      </c>
      <c r="X77" s="434">
        <v>2</v>
      </c>
      <c r="Y77" s="444">
        <v>3</v>
      </c>
      <c r="Z77" s="446">
        <v>2</v>
      </c>
      <c r="AA77" s="433">
        <v>3</v>
      </c>
      <c r="AB77" s="444">
        <v>5</v>
      </c>
      <c r="AC77" s="447">
        <v>0</v>
      </c>
      <c r="AD77" s="434">
        <v>3</v>
      </c>
      <c r="AE77" s="445">
        <v>3</v>
      </c>
      <c r="AF77" s="443">
        <f t="shared" si="1"/>
        <v>18</v>
      </c>
    </row>
    <row r="78" spans="1:32" ht="13" x14ac:dyDescent="0.3">
      <c r="A78" s="462" t="s">
        <v>279</v>
      </c>
      <c r="B78" s="446">
        <v>0</v>
      </c>
      <c r="C78" s="434">
        <v>0</v>
      </c>
      <c r="D78" s="444">
        <v>0</v>
      </c>
      <c r="E78" s="447">
        <v>0</v>
      </c>
      <c r="F78" s="434">
        <v>0</v>
      </c>
      <c r="G78" s="444">
        <v>0</v>
      </c>
      <c r="H78" s="433">
        <v>0</v>
      </c>
      <c r="I78" s="434">
        <v>0</v>
      </c>
      <c r="J78" s="444">
        <v>0</v>
      </c>
      <c r="K78" s="433">
        <v>0</v>
      </c>
      <c r="L78" s="434">
        <v>0</v>
      </c>
      <c r="M78" s="445">
        <v>0</v>
      </c>
      <c r="N78" s="433">
        <v>0</v>
      </c>
      <c r="O78" s="434">
        <v>0</v>
      </c>
      <c r="P78" s="445">
        <v>0</v>
      </c>
      <c r="Q78" s="446">
        <v>0</v>
      </c>
      <c r="R78" s="434">
        <v>0</v>
      </c>
      <c r="S78" s="444">
        <v>0</v>
      </c>
      <c r="T78" s="446">
        <v>0</v>
      </c>
      <c r="U78" s="434">
        <v>3</v>
      </c>
      <c r="V78" s="444">
        <v>3</v>
      </c>
      <c r="W78" s="446">
        <v>0</v>
      </c>
      <c r="X78" s="434">
        <v>0</v>
      </c>
      <c r="Y78" s="444">
        <v>0</v>
      </c>
      <c r="Z78" s="446">
        <v>2</v>
      </c>
      <c r="AA78" s="433">
        <v>1</v>
      </c>
      <c r="AB78" s="444">
        <v>3</v>
      </c>
      <c r="AC78" s="447">
        <v>1</v>
      </c>
      <c r="AD78" s="434">
        <v>0</v>
      </c>
      <c r="AE78" s="445">
        <v>1</v>
      </c>
      <c r="AF78" s="443">
        <f t="shared" si="1"/>
        <v>7</v>
      </c>
    </row>
    <row r="79" spans="1:32" ht="13" x14ac:dyDescent="0.3">
      <c r="A79" s="462" t="s">
        <v>280</v>
      </c>
      <c r="B79" s="446">
        <v>29</v>
      </c>
      <c r="C79" s="434">
        <v>15</v>
      </c>
      <c r="D79" s="444">
        <v>44</v>
      </c>
      <c r="E79" s="447">
        <v>0</v>
      </c>
      <c r="F79" s="434">
        <v>0</v>
      </c>
      <c r="G79" s="444">
        <v>0</v>
      </c>
      <c r="H79" s="433">
        <v>10</v>
      </c>
      <c r="I79" s="434">
        <v>5</v>
      </c>
      <c r="J79" s="444">
        <v>15</v>
      </c>
      <c r="K79" s="433">
        <v>25</v>
      </c>
      <c r="L79" s="434">
        <v>7</v>
      </c>
      <c r="M79" s="445">
        <v>32</v>
      </c>
      <c r="N79" s="433">
        <v>17</v>
      </c>
      <c r="O79" s="434">
        <v>11</v>
      </c>
      <c r="P79" s="445">
        <v>28</v>
      </c>
      <c r="Q79" s="446">
        <v>0</v>
      </c>
      <c r="R79" s="434">
        <v>0</v>
      </c>
      <c r="S79" s="444">
        <v>0</v>
      </c>
      <c r="T79" s="446">
        <v>27</v>
      </c>
      <c r="U79" s="434">
        <v>56</v>
      </c>
      <c r="V79" s="444">
        <v>83</v>
      </c>
      <c r="W79" s="446">
        <v>17</v>
      </c>
      <c r="X79" s="434">
        <v>27</v>
      </c>
      <c r="Y79" s="444">
        <v>44</v>
      </c>
      <c r="Z79" s="446">
        <v>52</v>
      </c>
      <c r="AA79" s="433">
        <v>60</v>
      </c>
      <c r="AB79" s="444">
        <v>112</v>
      </c>
      <c r="AC79" s="447">
        <v>44</v>
      </c>
      <c r="AD79" s="434">
        <v>39</v>
      </c>
      <c r="AE79" s="445">
        <v>83</v>
      </c>
      <c r="AF79" s="443">
        <f t="shared" si="1"/>
        <v>441</v>
      </c>
    </row>
    <row r="80" spans="1:32" ht="13" x14ac:dyDescent="0.3">
      <c r="A80" s="462" t="s">
        <v>281</v>
      </c>
      <c r="B80" s="446">
        <v>59</v>
      </c>
      <c r="C80" s="434">
        <v>46</v>
      </c>
      <c r="D80" s="444">
        <v>105</v>
      </c>
      <c r="E80" s="447">
        <v>2</v>
      </c>
      <c r="F80" s="434">
        <v>3</v>
      </c>
      <c r="G80" s="444">
        <v>5</v>
      </c>
      <c r="H80" s="433">
        <v>18</v>
      </c>
      <c r="I80" s="434">
        <v>21</v>
      </c>
      <c r="J80" s="444">
        <v>39</v>
      </c>
      <c r="K80" s="433">
        <v>28</v>
      </c>
      <c r="L80" s="434">
        <v>41</v>
      </c>
      <c r="M80" s="445">
        <v>69</v>
      </c>
      <c r="N80" s="433">
        <v>116</v>
      </c>
      <c r="O80" s="434">
        <v>57</v>
      </c>
      <c r="P80" s="445">
        <v>173</v>
      </c>
      <c r="Q80" s="446">
        <v>0</v>
      </c>
      <c r="R80" s="434">
        <v>0</v>
      </c>
      <c r="S80" s="444">
        <v>0</v>
      </c>
      <c r="T80" s="446">
        <v>94</v>
      </c>
      <c r="U80" s="434">
        <v>135</v>
      </c>
      <c r="V80" s="444">
        <v>229</v>
      </c>
      <c r="W80" s="446">
        <v>85</v>
      </c>
      <c r="X80" s="434">
        <v>76</v>
      </c>
      <c r="Y80" s="444">
        <v>161</v>
      </c>
      <c r="Z80" s="446">
        <v>138</v>
      </c>
      <c r="AA80" s="433">
        <v>152</v>
      </c>
      <c r="AB80" s="444">
        <v>290</v>
      </c>
      <c r="AC80" s="447">
        <v>184</v>
      </c>
      <c r="AD80" s="434">
        <v>120</v>
      </c>
      <c r="AE80" s="445">
        <v>304</v>
      </c>
      <c r="AF80" s="443">
        <f t="shared" si="1"/>
        <v>1375</v>
      </c>
    </row>
    <row r="81" spans="1:32" ht="13" x14ac:dyDescent="0.3">
      <c r="A81" s="462" t="s">
        <v>282</v>
      </c>
      <c r="B81" s="446">
        <v>677</v>
      </c>
      <c r="C81" s="434">
        <v>464</v>
      </c>
      <c r="D81" s="444">
        <v>1141</v>
      </c>
      <c r="E81" s="447">
        <v>29</v>
      </c>
      <c r="F81" s="434">
        <v>34</v>
      </c>
      <c r="G81" s="444">
        <v>63</v>
      </c>
      <c r="H81" s="433">
        <v>229</v>
      </c>
      <c r="I81" s="434">
        <v>176</v>
      </c>
      <c r="J81" s="444">
        <v>405</v>
      </c>
      <c r="K81" s="433">
        <v>306</v>
      </c>
      <c r="L81" s="434">
        <v>326</v>
      </c>
      <c r="M81" s="445">
        <v>632</v>
      </c>
      <c r="N81" s="433">
        <v>748</v>
      </c>
      <c r="O81" s="434">
        <v>291</v>
      </c>
      <c r="P81" s="445">
        <v>1039</v>
      </c>
      <c r="Q81" s="446">
        <v>1</v>
      </c>
      <c r="R81" s="434">
        <v>0</v>
      </c>
      <c r="S81" s="444">
        <v>1</v>
      </c>
      <c r="T81" s="446">
        <v>1015</v>
      </c>
      <c r="U81" s="434">
        <v>1293</v>
      </c>
      <c r="V81" s="444">
        <v>2308</v>
      </c>
      <c r="W81" s="446">
        <v>760</v>
      </c>
      <c r="X81" s="434">
        <v>879</v>
      </c>
      <c r="Y81" s="444">
        <v>1639</v>
      </c>
      <c r="Z81" s="446">
        <v>1394</v>
      </c>
      <c r="AA81" s="433">
        <v>1593</v>
      </c>
      <c r="AB81" s="444">
        <v>2987</v>
      </c>
      <c r="AC81" s="447">
        <v>1691</v>
      </c>
      <c r="AD81" s="434">
        <v>1235</v>
      </c>
      <c r="AE81" s="445">
        <v>2926</v>
      </c>
      <c r="AF81" s="443">
        <f t="shared" si="1"/>
        <v>13141</v>
      </c>
    </row>
    <row r="82" spans="1:32" ht="13" x14ac:dyDescent="0.3">
      <c r="A82" s="462" t="s">
        <v>283</v>
      </c>
      <c r="B82" s="446">
        <v>22</v>
      </c>
      <c r="C82" s="434">
        <v>12</v>
      </c>
      <c r="D82" s="444">
        <v>34</v>
      </c>
      <c r="E82" s="447">
        <v>1</v>
      </c>
      <c r="F82" s="434">
        <v>0</v>
      </c>
      <c r="G82" s="444">
        <v>1</v>
      </c>
      <c r="H82" s="433">
        <v>9</v>
      </c>
      <c r="I82" s="434">
        <v>9</v>
      </c>
      <c r="J82" s="444">
        <v>18</v>
      </c>
      <c r="K82" s="433">
        <v>7</v>
      </c>
      <c r="L82" s="434">
        <v>12</v>
      </c>
      <c r="M82" s="445">
        <v>19</v>
      </c>
      <c r="N82" s="433">
        <v>30</v>
      </c>
      <c r="O82" s="434">
        <v>12</v>
      </c>
      <c r="P82" s="445">
        <v>42</v>
      </c>
      <c r="Q82" s="446">
        <v>0</v>
      </c>
      <c r="R82" s="434">
        <v>2</v>
      </c>
      <c r="S82" s="444">
        <v>2</v>
      </c>
      <c r="T82" s="446">
        <v>18</v>
      </c>
      <c r="U82" s="434">
        <v>37</v>
      </c>
      <c r="V82" s="444">
        <v>55</v>
      </c>
      <c r="W82" s="446">
        <v>22</v>
      </c>
      <c r="X82" s="434">
        <v>18</v>
      </c>
      <c r="Y82" s="444">
        <v>40</v>
      </c>
      <c r="Z82" s="446">
        <v>42</v>
      </c>
      <c r="AA82" s="433">
        <v>45</v>
      </c>
      <c r="AB82" s="444">
        <v>87</v>
      </c>
      <c r="AC82" s="447">
        <v>61</v>
      </c>
      <c r="AD82" s="434">
        <v>37</v>
      </c>
      <c r="AE82" s="445">
        <v>98</v>
      </c>
      <c r="AF82" s="443">
        <f t="shared" si="1"/>
        <v>396</v>
      </c>
    </row>
    <row r="83" spans="1:32" ht="13" x14ac:dyDescent="0.3">
      <c r="A83" s="462" t="s">
        <v>284</v>
      </c>
      <c r="B83" s="446">
        <v>3</v>
      </c>
      <c r="C83" s="434">
        <v>2</v>
      </c>
      <c r="D83" s="444">
        <v>5</v>
      </c>
      <c r="E83" s="447">
        <v>0</v>
      </c>
      <c r="F83" s="434">
        <v>0</v>
      </c>
      <c r="G83" s="444">
        <v>0</v>
      </c>
      <c r="H83" s="433">
        <v>2</v>
      </c>
      <c r="I83" s="434">
        <v>0</v>
      </c>
      <c r="J83" s="444">
        <v>2</v>
      </c>
      <c r="K83" s="433">
        <v>5</v>
      </c>
      <c r="L83" s="434">
        <v>1</v>
      </c>
      <c r="M83" s="445">
        <v>6</v>
      </c>
      <c r="N83" s="433">
        <v>1</v>
      </c>
      <c r="O83" s="434">
        <v>0</v>
      </c>
      <c r="P83" s="445">
        <v>1</v>
      </c>
      <c r="Q83" s="446">
        <v>0</v>
      </c>
      <c r="R83" s="434">
        <v>0</v>
      </c>
      <c r="S83" s="444">
        <v>0</v>
      </c>
      <c r="T83" s="446">
        <v>8</v>
      </c>
      <c r="U83" s="434">
        <v>5</v>
      </c>
      <c r="V83" s="444">
        <v>13</v>
      </c>
      <c r="W83" s="446">
        <v>1</v>
      </c>
      <c r="X83" s="434">
        <v>3</v>
      </c>
      <c r="Y83" s="444">
        <v>4</v>
      </c>
      <c r="Z83" s="446">
        <v>5</v>
      </c>
      <c r="AA83" s="433">
        <v>4</v>
      </c>
      <c r="AB83" s="444">
        <v>9</v>
      </c>
      <c r="AC83" s="447">
        <v>6</v>
      </c>
      <c r="AD83" s="434">
        <v>3</v>
      </c>
      <c r="AE83" s="445">
        <v>9</v>
      </c>
      <c r="AF83" s="443">
        <f t="shared" si="1"/>
        <v>49</v>
      </c>
    </row>
    <row r="84" spans="1:32" ht="13" x14ac:dyDescent="0.3">
      <c r="A84" s="462" t="s">
        <v>285</v>
      </c>
      <c r="B84" s="446">
        <v>3</v>
      </c>
      <c r="C84" s="434">
        <v>0</v>
      </c>
      <c r="D84" s="444">
        <v>3</v>
      </c>
      <c r="E84" s="447">
        <v>0</v>
      </c>
      <c r="F84" s="434">
        <v>2</v>
      </c>
      <c r="G84" s="444">
        <v>2</v>
      </c>
      <c r="H84" s="433">
        <v>2</v>
      </c>
      <c r="I84" s="434">
        <v>1</v>
      </c>
      <c r="J84" s="444">
        <v>3</v>
      </c>
      <c r="K84" s="433">
        <v>3</v>
      </c>
      <c r="L84" s="434">
        <v>4</v>
      </c>
      <c r="M84" s="445">
        <v>7</v>
      </c>
      <c r="N84" s="433">
        <v>3</v>
      </c>
      <c r="O84" s="434">
        <v>2</v>
      </c>
      <c r="P84" s="445">
        <v>5</v>
      </c>
      <c r="Q84" s="446">
        <v>0</v>
      </c>
      <c r="R84" s="434">
        <v>0</v>
      </c>
      <c r="S84" s="444">
        <v>0</v>
      </c>
      <c r="T84" s="446">
        <v>9</v>
      </c>
      <c r="U84" s="434">
        <v>7</v>
      </c>
      <c r="V84" s="444">
        <v>16</v>
      </c>
      <c r="W84" s="446">
        <v>3</v>
      </c>
      <c r="X84" s="434">
        <v>4</v>
      </c>
      <c r="Y84" s="444">
        <v>7</v>
      </c>
      <c r="Z84" s="446">
        <v>8</v>
      </c>
      <c r="AA84" s="433">
        <v>18</v>
      </c>
      <c r="AB84" s="444">
        <v>26</v>
      </c>
      <c r="AC84" s="447">
        <v>12</v>
      </c>
      <c r="AD84" s="434">
        <v>6</v>
      </c>
      <c r="AE84" s="445">
        <v>18</v>
      </c>
      <c r="AF84" s="443">
        <f t="shared" si="1"/>
        <v>87</v>
      </c>
    </row>
    <row r="85" spans="1:32" ht="13" x14ac:dyDescent="0.3">
      <c r="A85" s="462" t="s">
        <v>286</v>
      </c>
      <c r="B85" s="446">
        <v>0</v>
      </c>
      <c r="C85" s="434">
        <v>0</v>
      </c>
      <c r="D85" s="444">
        <v>0</v>
      </c>
      <c r="E85" s="447">
        <v>0</v>
      </c>
      <c r="F85" s="434">
        <v>0</v>
      </c>
      <c r="G85" s="444">
        <v>0</v>
      </c>
      <c r="H85" s="433">
        <v>1</v>
      </c>
      <c r="I85" s="434">
        <v>0</v>
      </c>
      <c r="J85" s="444">
        <v>1</v>
      </c>
      <c r="K85" s="433">
        <v>3</v>
      </c>
      <c r="L85" s="434">
        <v>0</v>
      </c>
      <c r="M85" s="445">
        <v>3</v>
      </c>
      <c r="N85" s="433">
        <v>0</v>
      </c>
      <c r="O85" s="434">
        <v>0</v>
      </c>
      <c r="P85" s="445">
        <v>0</v>
      </c>
      <c r="Q85" s="446">
        <v>0</v>
      </c>
      <c r="R85" s="434">
        <v>0</v>
      </c>
      <c r="S85" s="444">
        <v>0</v>
      </c>
      <c r="T85" s="446">
        <v>2</v>
      </c>
      <c r="U85" s="434">
        <v>1</v>
      </c>
      <c r="V85" s="444">
        <v>3</v>
      </c>
      <c r="W85" s="446">
        <v>0</v>
      </c>
      <c r="X85" s="434">
        <v>0</v>
      </c>
      <c r="Y85" s="444">
        <v>0</v>
      </c>
      <c r="Z85" s="446">
        <v>1</v>
      </c>
      <c r="AA85" s="433">
        <v>2</v>
      </c>
      <c r="AB85" s="444">
        <v>3</v>
      </c>
      <c r="AC85" s="447">
        <v>1</v>
      </c>
      <c r="AD85" s="434">
        <v>0</v>
      </c>
      <c r="AE85" s="445">
        <v>1</v>
      </c>
      <c r="AF85" s="443">
        <f t="shared" si="1"/>
        <v>11</v>
      </c>
    </row>
    <row r="86" spans="1:32" ht="13" x14ac:dyDescent="0.3">
      <c r="A86" s="462" t="s">
        <v>20</v>
      </c>
      <c r="B86" s="446">
        <v>11939</v>
      </c>
      <c r="C86" s="434">
        <v>9040</v>
      </c>
      <c r="D86" s="444">
        <v>20979</v>
      </c>
      <c r="E86" s="447">
        <v>381</v>
      </c>
      <c r="F86" s="434">
        <v>426</v>
      </c>
      <c r="G86" s="444">
        <v>807</v>
      </c>
      <c r="H86" s="433">
        <v>4568</v>
      </c>
      <c r="I86" s="434">
        <v>3930</v>
      </c>
      <c r="J86" s="444">
        <v>8498</v>
      </c>
      <c r="K86" s="433">
        <v>5647</v>
      </c>
      <c r="L86" s="434">
        <v>7298</v>
      </c>
      <c r="M86" s="445">
        <v>12945</v>
      </c>
      <c r="N86" s="433">
        <v>8105</v>
      </c>
      <c r="O86" s="434">
        <v>3652</v>
      </c>
      <c r="P86" s="445">
        <v>11757</v>
      </c>
      <c r="Q86" s="446">
        <v>32</v>
      </c>
      <c r="R86" s="434">
        <v>33</v>
      </c>
      <c r="S86" s="444">
        <v>65</v>
      </c>
      <c r="T86" s="446">
        <v>13075</v>
      </c>
      <c r="U86" s="434">
        <v>25404</v>
      </c>
      <c r="V86" s="444">
        <v>38479</v>
      </c>
      <c r="W86" s="446">
        <v>10743</v>
      </c>
      <c r="X86" s="434">
        <v>13851</v>
      </c>
      <c r="Y86" s="444">
        <v>24594</v>
      </c>
      <c r="Z86" s="446">
        <v>22804</v>
      </c>
      <c r="AA86" s="433">
        <v>25924</v>
      </c>
      <c r="AB86" s="444">
        <v>48728</v>
      </c>
      <c r="AC86" s="447">
        <v>30854</v>
      </c>
      <c r="AD86" s="434">
        <v>29450</v>
      </c>
      <c r="AE86" s="445">
        <v>60304</v>
      </c>
      <c r="AF86" s="443">
        <f t="shared" si="1"/>
        <v>227156</v>
      </c>
    </row>
    <row r="87" spans="1:32" ht="13" x14ac:dyDescent="0.3">
      <c r="A87" s="462" t="s">
        <v>287</v>
      </c>
      <c r="B87" s="446">
        <v>189</v>
      </c>
      <c r="C87" s="434">
        <v>128</v>
      </c>
      <c r="D87" s="444">
        <v>317</v>
      </c>
      <c r="E87" s="447">
        <v>3</v>
      </c>
      <c r="F87" s="434">
        <v>7</v>
      </c>
      <c r="G87" s="444">
        <v>10</v>
      </c>
      <c r="H87" s="433">
        <v>45</v>
      </c>
      <c r="I87" s="434">
        <v>43</v>
      </c>
      <c r="J87" s="444">
        <v>88</v>
      </c>
      <c r="K87" s="433">
        <v>83</v>
      </c>
      <c r="L87" s="434">
        <v>123</v>
      </c>
      <c r="M87" s="445">
        <v>206</v>
      </c>
      <c r="N87" s="433">
        <v>164</v>
      </c>
      <c r="O87" s="434">
        <v>54</v>
      </c>
      <c r="P87" s="445">
        <v>218</v>
      </c>
      <c r="Q87" s="446">
        <v>1</v>
      </c>
      <c r="R87" s="434">
        <v>0</v>
      </c>
      <c r="S87" s="444">
        <v>1</v>
      </c>
      <c r="T87" s="446">
        <v>186</v>
      </c>
      <c r="U87" s="434">
        <v>322</v>
      </c>
      <c r="V87" s="444">
        <v>508</v>
      </c>
      <c r="W87" s="446">
        <v>105</v>
      </c>
      <c r="X87" s="434">
        <v>150</v>
      </c>
      <c r="Y87" s="444">
        <v>255</v>
      </c>
      <c r="Z87" s="446">
        <v>288</v>
      </c>
      <c r="AA87" s="433">
        <v>310</v>
      </c>
      <c r="AB87" s="444">
        <v>598</v>
      </c>
      <c r="AC87" s="447">
        <v>377</v>
      </c>
      <c r="AD87" s="434">
        <v>420</v>
      </c>
      <c r="AE87" s="445">
        <v>797</v>
      </c>
      <c r="AF87" s="443">
        <f t="shared" si="1"/>
        <v>2998</v>
      </c>
    </row>
    <row r="88" spans="1:32" ht="13" x14ac:dyDescent="0.3">
      <c r="A88" s="462" t="s">
        <v>288</v>
      </c>
      <c r="B88" s="446">
        <v>29</v>
      </c>
      <c r="C88" s="434">
        <v>14</v>
      </c>
      <c r="D88" s="444">
        <v>43</v>
      </c>
      <c r="E88" s="447">
        <v>0</v>
      </c>
      <c r="F88" s="434">
        <v>0</v>
      </c>
      <c r="G88" s="444">
        <v>0</v>
      </c>
      <c r="H88" s="433">
        <v>11</v>
      </c>
      <c r="I88" s="434">
        <v>13</v>
      </c>
      <c r="J88" s="444">
        <v>24</v>
      </c>
      <c r="K88" s="433">
        <v>14</v>
      </c>
      <c r="L88" s="434">
        <v>13</v>
      </c>
      <c r="M88" s="445">
        <v>27</v>
      </c>
      <c r="N88" s="433">
        <v>17</v>
      </c>
      <c r="O88" s="434">
        <v>11</v>
      </c>
      <c r="P88" s="445">
        <v>28</v>
      </c>
      <c r="Q88" s="446">
        <v>1</v>
      </c>
      <c r="R88" s="434">
        <v>0</v>
      </c>
      <c r="S88" s="444">
        <v>1</v>
      </c>
      <c r="T88" s="446">
        <v>31</v>
      </c>
      <c r="U88" s="434">
        <v>59</v>
      </c>
      <c r="V88" s="444">
        <v>90</v>
      </c>
      <c r="W88" s="446">
        <v>22</v>
      </c>
      <c r="X88" s="434">
        <v>23</v>
      </c>
      <c r="Y88" s="444">
        <v>45</v>
      </c>
      <c r="Z88" s="446">
        <v>71</v>
      </c>
      <c r="AA88" s="433">
        <v>58</v>
      </c>
      <c r="AB88" s="444">
        <v>129</v>
      </c>
      <c r="AC88" s="447">
        <v>45</v>
      </c>
      <c r="AD88" s="434">
        <v>32</v>
      </c>
      <c r="AE88" s="445">
        <v>77</v>
      </c>
      <c r="AF88" s="443">
        <f t="shared" si="1"/>
        <v>464</v>
      </c>
    </row>
    <row r="89" spans="1:32" ht="13" x14ac:dyDescent="0.3">
      <c r="A89" s="462" t="s">
        <v>289</v>
      </c>
      <c r="B89" s="446">
        <v>38</v>
      </c>
      <c r="C89" s="434">
        <v>15</v>
      </c>
      <c r="D89" s="444">
        <v>53</v>
      </c>
      <c r="E89" s="447">
        <v>3</v>
      </c>
      <c r="F89" s="434">
        <v>4</v>
      </c>
      <c r="G89" s="444">
        <v>7</v>
      </c>
      <c r="H89" s="433">
        <v>16</v>
      </c>
      <c r="I89" s="434">
        <v>12</v>
      </c>
      <c r="J89" s="444">
        <v>28</v>
      </c>
      <c r="K89" s="433">
        <v>21</v>
      </c>
      <c r="L89" s="434">
        <v>23</v>
      </c>
      <c r="M89" s="445">
        <v>44</v>
      </c>
      <c r="N89" s="433">
        <v>48</v>
      </c>
      <c r="O89" s="434">
        <v>18</v>
      </c>
      <c r="P89" s="445">
        <v>66</v>
      </c>
      <c r="Q89" s="446">
        <v>0</v>
      </c>
      <c r="R89" s="434">
        <v>1</v>
      </c>
      <c r="S89" s="444">
        <v>1</v>
      </c>
      <c r="T89" s="446">
        <v>65</v>
      </c>
      <c r="U89" s="434">
        <v>96</v>
      </c>
      <c r="V89" s="444">
        <v>161</v>
      </c>
      <c r="W89" s="446">
        <v>28</v>
      </c>
      <c r="X89" s="434">
        <v>29</v>
      </c>
      <c r="Y89" s="444">
        <v>57</v>
      </c>
      <c r="Z89" s="446">
        <v>78</v>
      </c>
      <c r="AA89" s="433">
        <v>76</v>
      </c>
      <c r="AB89" s="444">
        <v>154</v>
      </c>
      <c r="AC89" s="447">
        <v>117</v>
      </c>
      <c r="AD89" s="434">
        <v>97</v>
      </c>
      <c r="AE89" s="445">
        <v>214</v>
      </c>
      <c r="AF89" s="443">
        <f t="shared" si="1"/>
        <v>785</v>
      </c>
    </row>
    <row r="90" spans="1:32" ht="13" x14ac:dyDescent="0.3">
      <c r="A90" s="462" t="s">
        <v>290</v>
      </c>
      <c r="B90" s="446">
        <v>82</v>
      </c>
      <c r="C90" s="434">
        <v>49</v>
      </c>
      <c r="D90" s="444">
        <v>131</v>
      </c>
      <c r="E90" s="447">
        <v>2</v>
      </c>
      <c r="F90" s="434">
        <v>1</v>
      </c>
      <c r="G90" s="444">
        <v>3</v>
      </c>
      <c r="H90" s="433">
        <v>29</v>
      </c>
      <c r="I90" s="434">
        <v>19</v>
      </c>
      <c r="J90" s="444">
        <v>48</v>
      </c>
      <c r="K90" s="433">
        <v>41</v>
      </c>
      <c r="L90" s="434">
        <v>43</v>
      </c>
      <c r="M90" s="445">
        <v>84</v>
      </c>
      <c r="N90" s="433">
        <v>80</v>
      </c>
      <c r="O90" s="434">
        <v>38</v>
      </c>
      <c r="P90" s="445">
        <v>118</v>
      </c>
      <c r="Q90" s="446">
        <v>0</v>
      </c>
      <c r="R90" s="434">
        <v>0</v>
      </c>
      <c r="S90" s="444">
        <v>0</v>
      </c>
      <c r="T90" s="446">
        <v>96</v>
      </c>
      <c r="U90" s="434">
        <v>125</v>
      </c>
      <c r="V90" s="444">
        <v>221</v>
      </c>
      <c r="W90" s="446">
        <v>68</v>
      </c>
      <c r="X90" s="434">
        <v>90</v>
      </c>
      <c r="Y90" s="444">
        <v>158</v>
      </c>
      <c r="Z90" s="446">
        <v>143</v>
      </c>
      <c r="AA90" s="433">
        <v>151</v>
      </c>
      <c r="AB90" s="444">
        <v>294</v>
      </c>
      <c r="AC90" s="447">
        <v>243</v>
      </c>
      <c r="AD90" s="434">
        <v>162</v>
      </c>
      <c r="AE90" s="445">
        <v>405</v>
      </c>
      <c r="AF90" s="443">
        <f t="shared" si="1"/>
        <v>1462</v>
      </c>
    </row>
    <row r="91" spans="1:32" ht="13" x14ac:dyDescent="0.3">
      <c r="A91" s="462" t="s">
        <v>291</v>
      </c>
      <c r="B91" s="446">
        <v>21</v>
      </c>
      <c r="C91" s="434">
        <v>10</v>
      </c>
      <c r="D91" s="444">
        <v>31</v>
      </c>
      <c r="E91" s="447">
        <v>0</v>
      </c>
      <c r="F91" s="434">
        <v>0</v>
      </c>
      <c r="G91" s="444">
        <v>0</v>
      </c>
      <c r="H91" s="433">
        <v>4</v>
      </c>
      <c r="I91" s="434">
        <v>9</v>
      </c>
      <c r="J91" s="444">
        <v>13</v>
      </c>
      <c r="K91" s="433">
        <v>9</v>
      </c>
      <c r="L91" s="434">
        <v>14</v>
      </c>
      <c r="M91" s="445">
        <v>23</v>
      </c>
      <c r="N91" s="433">
        <v>20</v>
      </c>
      <c r="O91" s="434">
        <v>9</v>
      </c>
      <c r="P91" s="445">
        <v>29</v>
      </c>
      <c r="Q91" s="446">
        <v>0</v>
      </c>
      <c r="R91" s="434">
        <v>0</v>
      </c>
      <c r="S91" s="444">
        <v>0</v>
      </c>
      <c r="T91" s="446">
        <v>37</v>
      </c>
      <c r="U91" s="434">
        <v>51</v>
      </c>
      <c r="V91" s="444">
        <v>88</v>
      </c>
      <c r="W91" s="446">
        <v>11</v>
      </c>
      <c r="X91" s="434">
        <v>15</v>
      </c>
      <c r="Y91" s="444">
        <v>26</v>
      </c>
      <c r="Z91" s="446">
        <v>58</v>
      </c>
      <c r="AA91" s="433">
        <v>40</v>
      </c>
      <c r="AB91" s="444">
        <v>98</v>
      </c>
      <c r="AC91" s="447">
        <v>33</v>
      </c>
      <c r="AD91" s="434">
        <v>32</v>
      </c>
      <c r="AE91" s="445">
        <v>65</v>
      </c>
      <c r="AF91" s="443">
        <f t="shared" si="1"/>
        <v>373</v>
      </c>
    </row>
    <row r="92" spans="1:32" ht="13" x14ac:dyDescent="0.3">
      <c r="A92" s="462" t="s">
        <v>292</v>
      </c>
      <c r="B92" s="446">
        <v>33</v>
      </c>
      <c r="C92" s="434">
        <v>13</v>
      </c>
      <c r="D92" s="444">
        <v>46</v>
      </c>
      <c r="E92" s="447">
        <v>0</v>
      </c>
      <c r="F92" s="434">
        <v>3</v>
      </c>
      <c r="G92" s="444">
        <v>3</v>
      </c>
      <c r="H92" s="433">
        <v>16</v>
      </c>
      <c r="I92" s="434">
        <v>14</v>
      </c>
      <c r="J92" s="444">
        <v>30</v>
      </c>
      <c r="K92" s="433">
        <v>16</v>
      </c>
      <c r="L92" s="434">
        <v>18</v>
      </c>
      <c r="M92" s="445">
        <v>34</v>
      </c>
      <c r="N92" s="433">
        <v>38</v>
      </c>
      <c r="O92" s="434">
        <v>12</v>
      </c>
      <c r="P92" s="445">
        <v>50</v>
      </c>
      <c r="Q92" s="446">
        <v>0</v>
      </c>
      <c r="R92" s="434">
        <v>0</v>
      </c>
      <c r="S92" s="444">
        <v>0</v>
      </c>
      <c r="T92" s="446">
        <v>46</v>
      </c>
      <c r="U92" s="434">
        <v>68</v>
      </c>
      <c r="V92" s="444">
        <v>114</v>
      </c>
      <c r="W92" s="446">
        <v>28</v>
      </c>
      <c r="X92" s="434">
        <v>26</v>
      </c>
      <c r="Y92" s="444">
        <v>54</v>
      </c>
      <c r="Z92" s="446">
        <v>63</v>
      </c>
      <c r="AA92" s="433">
        <v>71</v>
      </c>
      <c r="AB92" s="444">
        <v>134</v>
      </c>
      <c r="AC92" s="447">
        <v>69</v>
      </c>
      <c r="AD92" s="434">
        <v>42</v>
      </c>
      <c r="AE92" s="445">
        <v>111</v>
      </c>
      <c r="AF92" s="443">
        <f t="shared" si="1"/>
        <v>576</v>
      </c>
    </row>
    <row r="93" spans="1:32" ht="13" x14ac:dyDescent="0.3">
      <c r="A93" s="462" t="s">
        <v>293</v>
      </c>
      <c r="B93" s="446">
        <v>18</v>
      </c>
      <c r="C93" s="434">
        <v>9</v>
      </c>
      <c r="D93" s="444">
        <v>27</v>
      </c>
      <c r="E93" s="447">
        <v>0</v>
      </c>
      <c r="F93" s="434">
        <v>1</v>
      </c>
      <c r="G93" s="444">
        <v>1</v>
      </c>
      <c r="H93" s="433">
        <v>11</v>
      </c>
      <c r="I93" s="434">
        <v>7</v>
      </c>
      <c r="J93" s="444">
        <v>18</v>
      </c>
      <c r="K93" s="433">
        <v>13</v>
      </c>
      <c r="L93" s="434">
        <v>8</v>
      </c>
      <c r="M93" s="445">
        <v>21</v>
      </c>
      <c r="N93" s="433">
        <v>7</v>
      </c>
      <c r="O93" s="434">
        <v>4</v>
      </c>
      <c r="P93" s="445">
        <v>11</v>
      </c>
      <c r="Q93" s="446">
        <v>0</v>
      </c>
      <c r="R93" s="434">
        <v>0</v>
      </c>
      <c r="S93" s="444">
        <v>0</v>
      </c>
      <c r="T93" s="446">
        <v>22</v>
      </c>
      <c r="U93" s="434">
        <v>50</v>
      </c>
      <c r="V93" s="444">
        <v>72</v>
      </c>
      <c r="W93" s="446">
        <v>9</v>
      </c>
      <c r="X93" s="434">
        <v>11</v>
      </c>
      <c r="Y93" s="444">
        <v>20</v>
      </c>
      <c r="Z93" s="446">
        <v>27</v>
      </c>
      <c r="AA93" s="433">
        <v>39</v>
      </c>
      <c r="AB93" s="444">
        <v>66</v>
      </c>
      <c r="AC93" s="447">
        <v>41</v>
      </c>
      <c r="AD93" s="434">
        <v>34</v>
      </c>
      <c r="AE93" s="445">
        <v>75</v>
      </c>
      <c r="AF93" s="443">
        <f t="shared" si="1"/>
        <v>311</v>
      </c>
    </row>
    <row r="94" spans="1:32" ht="13" x14ac:dyDescent="0.3">
      <c r="A94" s="462" t="s">
        <v>294</v>
      </c>
      <c r="B94" s="446">
        <v>1</v>
      </c>
      <c r="C94" s="434">
        <v>1</v>
      </c>
      <c r="D94" s="444">
        <v>2</v>
      </c>
      <c r="E94" s="447">
        <v>0</v>
      </c>
      <c r="F94" s="434">
        <v>0</v>
      </c>
      <c r="G94" s="444">
        <v>0</v>
      </c>
      <c r="H94" s="433">
        <v>0</v>
      </c>
      <c r="I94" s="434">
        <v>0</v>
      </c>
      <c r="J94" s="444">
        <v>0</v>
      </c>
      <c r="K94" s="433">
        <v>0</v>
      </c>
      <c r="L94" s="434">
        <v>0</v>
      </c>
      <c r="M94" s="445">
        <v>0</v>
      </c>
      <c r="N94" s="433">
        <v>0</v>
      </c>
      <c r="O94" s="434">
        <v>0</v>
      </c>
      <c r="P94" s="445">
        <v>0</v>
      </c>
      <c r="Q94" s="446">
        <v>0</v>
      </c>
      <c r="R94" s="434">
        <v>0</v>
      </c>
      <c r="S94" s="444">
        <v>0</v>
      </c>
      <c r="T94" s="446">
        <v>0</v>
      </c>
      <c r="U94" s="434">
        <v>5</v>
      </c>
      <c r="V94" s="444">
        <v>5</v>
      </c>
      <c r="W94" s="446">
        <v>3</v>
      </c>
      <c r="X94" s="434">
        <v>1</v>
      </c>
      <c r="Y94" s="444">
        <v>4</v>
      </c>
      <c r="Z94" s="446">
        <v>6</v>
      </c>
      <c r="AA94" s="433">
        <v>5</v>
      </c>
      <c r="AB94" s="444">
        <v>11</v>
      </c>
      <c r="AC94" s="447">
        <v>6</v>
      </c>
      <c r="AD94" s="434">
        <v>5</v>
      </c>
      <c r="AE94" s="445">
        <v>11</v>
      </c>
      <c r="AF94" s="443">
        <f t="shared" si="1"/>
        <v>33</v>
      </c>
    </row>
    <row r="95" spans="1:32" ht="13" x14ac:dyDescent="0.3">
      <c r="A95" s="462" t="s">
        <v>295</v>
      </c>
      <c r="B95" s="446">
        <v>18</v>
      </c>
      <c r="C95" s="434">
        <v>8</v>
      </c>
      <c r="D95" s="444">
        <v>26</v>
      </c>
      <c r="E95" s="447">
        <v>0</v>
      </c>
      <c r="F95" s="434">
        <v>0</v>
      </c>
      <c r="G95" s="444">
        <v>0</v>
      </c>
      <c r="H95" s="433">
        <v>6</v>
      </c>
      <c r="I95" s="434">
        <v>5</v>
      </c>
      <c r="J95" s="444">
        <v>11</v>
      </c>
      <c r="K95" s="433">
        <v>5</v>
      </c>
      <c r="L95" s="434">
        <v>11</v>
      </c>
      <c r="M95" s="445">
        <v>16</v>
      </c>
      <c r="N95" s="433">
        <v>17</v>
      </c>
      <c r="O95" s="434">
        <v>11</v>
      </c>
      <c r="P95" s="445">
        <v>28</v>
      </c>
      <c r="Q95" s="446">
        <v>0</v>
      </c>
      <c r="R95" s="434">
        <v>0</v>
      </c>
      <c r="S95" s="444">
        <v>0</v>
      </c>
      <c r="T95" s="446">
        <v>29</v>
      </c>
      <c r="U95" s="434">
        <v>37</v>
      </c>
      <c r="V95" s="444">
        <v>66</v>
      </c>
      <c r="W95" s="446">
        <v>10</v>
      </c>
      <c r="X95" s="434">
        <v>13</v>
      </c>
      <c r="Y95" s="444">
        <v>23</v>
      </c>
      <c r="Z95" s="446">
        <v>32</v>
      </c>
      <c r="AA95" s="433">
        <v>33</v>
      </c>
      <c r="AB95" s="444">
        <v>65</v>
      </c>
      <c r="AC95" s="447">
        <v>40</v>
      </c>
      <c r="AD95" s="434">
        <v>26</v>
      </c>
      <c r="AE95" s="445">
        <v>66</v>
      </c>
      <c r="AF95" s="443">
        <f t="shared" si="1"/>
        <v>301</v>
      </c>
    </row>
    <row r="96" spans="1:32" ht="13" x14ac:dyDescent="0.3">
      <c r="A96" s="462" t="s">
        <v>296</v>
      </c>
      <c r="B96" s="446">
        <v>46</v>
      </c>
      <c r="C96" s="434">
        <v>21</v>
      </c>
      <c r="D96" s="444">
        <v>67</v>
      </c>
      <c r="E96" s="447">
        <v>5</v>
      </c>
      <c r="F96" s="434">
        <v>0</v>
      </c>
      <c r="G96" s="444">
        <v>5</v>
      </c>
      <c r="H96" s="433">
        <v>14</v>
      </c>
      <c r="I96" s="434">
        <v>13</v>
      </c>
      <c r="J96" s="444">
        <v>27</v>
      </c>
      <c r="K96" s="433">
        <v>30</v>
      </c>
      <c r="L96" s="434">
        <v>29</v>
      </c>
      <c r="M96" s="445">
        <v>59</v>
      </c>
      <c r="N96" s="433">
        <v>37</v>
      </c>
      <c r="O96" s="434">
        <v>12</v>
      </c>
      <c r="P96" s="445">
        <v>49</v>
      </c>
      <c r="Q96" s="446">
        <v>0</v>
      </c>
      <c r="R96" s="434">
        <v>0</v>
      </c>
      <c r="S96" s="444">
        <v>0</v>
      </c>
      <c r="T96" s="446">
        <v>56</v>
      </c>
      <c r="U96" s="434">
        <v>68</v>
      </c>
      <c r="V96" s="444">
        <v>124</v>
      </c>
      <c r="W96" s="446">
        <v>44</v>
      </c>
      <c r="X96" s="434">
        <v>42</v>
      </c>
      <c r="Y96" s="444">
        <v>86</v>
      </c>
      <c r="Z96" s="446">
        <v>74</v>
      </c>
      <c r="AA96" s="433">
        <v>100</v>
      </c>
      <c r="AB96" s="444">
        <v>174</v>
      </c>
      <c r="AC96" s="447">
        <v>75</v>
      </c>
      <c r="AD96" s="434">
        <v>52</v>
      </c>
      <c r="AE96" s="445">
        <v>127</v>
      </c>
      <c r="AF96" s="443">
        <f t="shared" si="1"/>
        <v>718</v>
      </c>
    </row>
    <row r="97" spans="1:32" ht="13" x14ac:dyDescent="0.3">
      <c r="A97" s="462" t="s">
        <v>389</v>
      </c>
      <c r="B97" s="446">
        <v>19</v>
      </c>
      <c r="C97" s="434">
        <v>22</v>
      </c>
      <c r="D97" s="444">
        <v>41</v>
      </c>
      <c r="E97" s="447">
        <v>0</v>
      </c>
      <c r="F97" s="434">
        <v>2</v>
      </c>
      <c r="G97" s="444">
        <v>2</v>
      </c>
      <c r="H97" s="433">
        <v>18</v>
      </c>
      <c r="I97" s="434">
        <v>9</v>
      </c>
      <c r="J97" s="444">
        <v>27</v>
      </c>
      <c r="K97" s="433">
        <v>16</v>
      </c>
      <c r="L97" s="434">
        <v>16</v>
      </c>
      <c r="M97" s="445">
        <v>32</v>
      </c>
      <c r="N97" s="433">
        <v>22</v>
      </c>
      <c r="O97" s="434">
        <v>9</v>
      </c>
      <c r="P97" s="445">
        <v>31</v>
      </c>
      <c r="Q97" s="446">
        <v>0</v>
      </c>
      <c r="R97" s="434">
        <v>0</v>
      </c>
      <c r="S97" s="444">
        <v>0</v>
      </c>
      <c r="T97" s="446">
        <v>43</v>
      </c>
      <c r="U97" s="434">
        <v>66</v>
      </c>
      <c r="V97" s="444">
        <v>109</v>
      </c>
      <c r="W97" s="446">
        <v>27</v>
      </c>
      <c r="X97" s="434">
        <v>26</v>
      </c>
      <c r="Y97" s="444">
        <v>53</v>
      </c>
      <c r="Z97" s="446">
        <v>52</v>
      </c>
      <c r="AA97" s="433">
        <v>47</v>
      </c>
      <c r="AB97" s="444">
        <v>99</v>
      </c>
      <c r="AC97" s="447">
        <v>113</v>
      </c>
      <c r="AD97" s="434">
        <v>66</v>
      </c>
      <c r="AE97" s="445">
        <v>179</v>
      </c>
      <c r="AF97" s="443">
        <f t="shared" si="1"/>
        <v>573</v>
      </c>
    </row>
    <row r="98" spans="1:32" ht="13" x14ac:dyDescent="0.3">
      <c r="A98" s="462" t="s">
        <v>298</v>
      </c>
      <c r="B98" s="446">
        <v>825</v>
      </c>
      <c r="C98" s="434">
        <v>501</v>
      </c>
      <c r="D98" s="444">
        <v>1326</v>
      </c>
      <c r="E98" s="447">
        <v>36</v>
      </c>
      <c r="F98" s="434">
        <v>23</v>
      </c>
      <c r="G98" s="444">
        <v>59</v>
      </c>
      <c r="H98" s="433">
        <v>306</v>
      </c>
      <c r="I98" s="434">
        <v>236</v>
      </c>
      <c r="J98" s="444">
        <v>542</v>
      </c>
      <c r="K98" s="433">
        <v>385</v>
      </c>
      <c r="L98" s="434">
        <v>423</v>
      </c>
      <c r="M98" s="445">
        <v>808</v>
      </c>
      <c r="N98" s="433">
        <v>693</v>
      </c>
      <c r="O98" s="434">
        <v>296</v>
      </c>
      <c r="P98" s="445">
        <v>989</v>
      </c>
      <c r="Q98" s="446">
        <v>0</v>
      </c>
      <c r="R98" s="434">
        <v>0</v>
      </c>
      <c r="S98" s="444">
        <v>0</v>
      </c>
      <c r="T98" s="446">
        <v>1129</v>
      </c>
      <c r="U98" s="434">
        <v>1627</v>
      </c>
      <c r="V98" s="444">
        <v>2756</v>
      </c>
      <c r="W98" s="446">
        <v>787</v>
      </c>
      <c r="X98" s="434">
        <v>867</v>
      </c>
      <c r="Y98" s="444">
        <v>1654</v>
      </c>
      <c r="Z98" s="446">
        <v>1619</v>
      </c>
      <c r="AA98" s="433">
        <v>1858</v>
      </c>
      <c r="AB98" s="444">
        <v>3477</v>
      </c>
      <c r="AC98" s="447">
        <v>2034</v>
      </c>
      <c r="AD98" s="434">
        <v>1480</v>
      </c>
      <c r="AE98" s="445">
        <v>3514</v>
      </c>
      <c r="AF98" s="443">
        <f t="shared" si="1"/>
        <v>15125</v>
      </c>
    </row>
    <row r="99" spans="1:32" ht="13" x14ac:dyDescent="0.3">
      <c r="A99" s="462" t="s">
        <v>299</v>
      </c>
      <c r="B99" s="446">
        <v>15</v>
      </c>
      <c r="C99" s="434">
        <v>6</v>
      </c>
      <c r="D99" s="444">
        <v>21</v>
      </c>
      <c r="E99" s="447">
        <v>1</v>
      </c>
      <c r="F99" s="434">
        <v>0</v>
      </c>
      <c r="G99" s="444">
        <v>1</v>
      </c>
      <c r="H99" s="433">
        <v>2</v>
      </c>
      <c r="I99" s="434">
        <v>5</v>
      </c>
      <c r="J99" s="444">
        <v>7</v>
      </c>
      <c r="K99" s="433">
        <v>4</v>
      </c>
      <c r="L99" s="434">
        <v>5</v>
      </c>
      <c r="M99" s="445">
        <v>9</v>
      </c>
      <c r="N99" s="433">
        <v>8</v>
      </c>
      <c r="O99" s="434">
        <v>3</v>
      </c>
      <c r="P99" s="445">
        <v>11</v>
      </c>
      <c r="Q99" s="446">
        <v>0</v>
      </c>
      <c r="R99" s="434">
        <v>0</v>
      </c>
      <c r="S99" s="444">
        <v>0</v>
      </c>
      <c r="T99" s="446">
        <v>22</v>
      </c>
      <c r="U99" s="434">
        <v>18</v>
      </c>
      <c r="V99" s="444">
        <v>40</v>
      </c>
      <c r="W99" s="446">
        <v>14</v>
      </c>
      <c r="X99" s="434">
        <v>18</v>
      </c>
      <c r="Y99" s="444">
        <v>32</v>
      </c>
      <c r="Z99" s="446">
        <v>32</v>
      </c>
      <c r="AA99" s="433">
        <v>22</v>
      </c>
      <c r="AB99" s="444">
        <v>54</v>
      </c>
      <c r="AC99" s="447">
        <v>27</v>
      </c>
      <c r="AD99" s="434">
        <v>11</v>
      </c>
      <c r="AE99" s="445">
        <v>38</v>
      </c>
      <c r="AF99" s="443">
        <f t="shared" si="1"/>
        <v>213</v>
      </c>
    </row>
    <row r="100" spans="1:32" ht="13" x14ac:dyDescent="0.3">
      <c r="A100" s="462" t="s">
        <v>300</v>
      </c>
      <c r="B100" s="446">
        <v>7</v>
      </c>
      <c r="C100" s="434">
        <v>4</v>
      </c>
      <c r="D100" s="444">
        <v>11</v>
      </c>
      <c r="E100" s="447">
        <v>0</v>
      </c>
      <c r="F100" s="434">
        <v>0</v>
      </c>
      <c r="G100" s="444">
        <v>0</v>
      </c>
      <c r="H100" s="433">
        <v>1</v>
      </c>
      <c r="I100" s="434">
        <v>3</v>
      </c>
      <c r="J100" s="444">
        <v>4</v>
      </c>
      <c r="K100" s="433">
        <v>5</v>
      </c>
      <c r="L100" s="434">
        <v>6</v>
      </c>
      <c r="M100" s="445">
        <v>11</v>
      </c>
      <c r="N100" s="433">
        <v>4</v>
      </c>
      <c r="O100" s="434">
        <v>4</v>
      </c>
      <c r="P100" s="445">
        <v>8</v>
      </c>
      <c r="Q100" s="446">
        <v>0</v>
      </c>
      <c r="R100" s="434">
        <v>0</v>
      </c>
      <c r="S100" s="444">
        <v>0</v>
      </c>
      <c r="T100" s="446">
        <v>16</v>
      </c>
      <c r="U100" s="434">
        <v>10</v>
      </c>
      <c r="V100" s="444">
        <v>26</v>
      </c>
      <c r="W100" s="446">
        <v>3</v>
      </c>
      <c r="X100" s="434">
        <v>5</v>
      </c>
      <c r="Y100" s="444">
        <v>8</v>
      </c>
      <c r="Z100" s="446">
        <v>12</v>
      </c>
      <c r="AA100" s="433">
        <v>11</v>
      </c>
      <c r="AB100" s="444">
        <v>23</v>
      </c>
      <c r="AC100" s="447">
        <v>13</v>
      </c>
      <c r="AD100" s="434">
        <v>10</v>
      </c>
      <c r="AE100" s="445">
        <v>23</v>
      </c>
      <c r="AF100" s="443">
        <f t="shared" si="1"/>
        <v>114</v>
      </c>
    </row>
    <row r="101" spans="1:32" ht="13" x14ac:dyDescent="0.3">
      <c r="A101" s="462" t="s">
        <v>301</v>
      </c>
      <c r="B101" s="446">
        <v>9</v>
      </c>
      <c r="C101" s="434">
        <v>9</v>
      </c>
      <c r="D101" s="444">
        <v>18</v>
      </c>
      <c r="E101" s="447">
        <v>0</v>
      </c>
      <c r="F101" s="434">
        <v>0</v>
      </c>
      <c r="G101" s="444">
        <v>0</v>
      </c>
      <c r="H101" s="433">
        <v>2</v>
      </c>
      <c r="I101" s="434">
        <v>3</v>
      </c>
      <c r="J101" s="444">
        <v>5</v>
      </c>
      <c r="K101" s="433">
        <v>2</v>
      </c>
      <c r="L101" s="434">
        <v>9</v>
      </c>
      <c r="M101" s="445">
        <v>11</v>
      </c>
      <c r="N101" s="433">
        <v>8</v>
      </c>
      <c r="O101" s="434">
        <v>5</v>
      </c>
      <c r="P101" s="445">
        <v>13</v>
      </c>
      <c r="Q101" s="446">
        <v>0</v>
      </c>
      <c r="R101" s="434">
        <v>0</v>
      </c>
      <c r="S101" s="444">
        <v>0</v>
      </c>
      <c r="T101" s="446">
        <v>21</v>
      </c>
      <c r="U101" s="434">
        <v>23</v>
      </c>
      <c r="V101" s="444">
        <v>44</v>
      </c>
      <c r="W101" s="446">
        <v>5</v>
      </c>
      <c r="X101" s="434">
        <v>6</v>
      </c>
      <c r="Y101" s="444">
        <v>11</v>
      </c>
      <c r="Z101" s="446">
        <v>9</v>
      </c>
      <c r="AA101" s="433">
        <v>21</v>
      </c>
      <c r="AB101" s="444">
        <v>30</v>
      </c>
      <c r="AC101" s="447">
        <v>34</v>
      </c>
      <c r="AD101" s="434">
        <v>21</v>
      </c>
      <c r="AE101" s="445">
        <v>55</v>
      </c>
      <c r="AF101" s="443">
        <f t="shared" si="1"/>
        <v>187</v>
      </c>
    </row>
    <row r="102" spans="1:32" ht="13" x14ac:dyDescent="0.3">
      <c r="A102" s="462" t="s">
        <v>302</v>
      </c>
      <c r="B102" s="446">
        <v>98</v>
      </c>
      <c r="C102" s="434">
        <v>56</v>
      </c>
      <c r="D102" s="444">
        <v>154</v>
      </c>
      <c r="E102" s="447">
        <v>3</v>
      </c>
      <c r="F102" s="434">
        <v>6</v>
      </c>
      <c r="G102" s="444">
        <v>9</v>
      </c>
      <c r="H102" s="433">
        <v>39</v>
      </c>
      <c r="I102" s="434">
        <v>24</v>
      </c>
      <c r="J102" s="444">
        <v>63</v>
      </c>
      <c r="K102" s="433">
        <v>46</v>
      </c>
      <c r="L102" s="434">
        <v>56</v>
      </c>
      <c r="M102" s="445">
        <v>102</v>
      </c>
      <c r="N102" s="433">
        <v>121</v>
      </c>
      <c r="O102" s="434">
        <v>62</v>
      </c>
      <c r="P102" s="445">
        <v>183</v>
      </c>
      <c r="Q102" s="446">
        <v>0</v>
      </c>
      <c r="R102" s="434">
        <v>0</v>
      </c>
      <c r="S102" s="444">
        <v>0</v>
      </c>
      <c r="T102" s="446">
        <v>144</v>
      </c>
      <c r="U102" s="434">
        <v>183</v>
      </c>
      <c r="V102" s="444">
        <v>327</v>
      </c>
      <c r="W102" s="446">
        <v>79</v>
      </c>
      <c r="X102" s="434">
        <v>74</v>
      </c>
      <c r="Y102" s="444">
        <v>153</v>
      </c>
      <c r="Z102" s="446">
        <v>227</v>
      </c>
      <c r="AA102" s="433">
        <v>198</v>
      </c>
      <c r="AB102" s="444">
        <v>425</v>
      </c>
      <c r="AC102" s="447">
        <v>280</v>
      </c>
      <c r="AD102" s="434">
        <v>180</v>
      </c>
      <c r="AE102" s="445">
        <v>460</v>
      </c>
      <c r="AF102" s="443">
        <f t="shared" si="1"/>
        <v>1876</v>
      </c>
    </row>
    <row r="103" spans="1:32" ht="13" x14ac:dyDescent="0.3">
      <c r="A103" s="462" t="s">
        <v>390</v>
      </c>
      <c r="B103" s="446">
        <v>0</v>
      </c>
      <c r="C103" s="434">
        <v>0</v>
      </c>
      <c r="D103" s="444">
        <v>0</v>
      </c>
      <c r="E103" s="447">
        <v>0</v>
      </c>
      <c r="F103" s="434">
        <v>0</v>
      </c>
      <c r="G103" s="444">
        <v>0</v>
      </c>
      <c r="H103" s="433">
        <v>1</v>
      </c>
      <c r="I103" s="434">
        <v>1</v>
      </c>
      <c r="J103" s="444">
        <v>2</v>
      </c>
      <c r="K103" s="433">
        <v>1</v>
      </c>
      <c r="L103" s="434">
        <v>0</v>
      </c>
      <c r="M103" s="445">
        <v>1</v>
      </c>
      <c r="N103" s="433">
        <v>0</v>
      </c>
      <c r="O103" s="434">
        <v>0</v>
      </c>
      <c r="P103" s="445">
        <v>0</v>
      </c>
      <c r="Q103" s="446">
        <v>0</v>
      </c>
      <c r="R103" s="434">
        <v>0</v>
      </c>
      <c r="S103" s="444">
        <v>0</v>
      </c>
      <c r="T103" s="446">
        <v>1</v>
      </c>
      <c r="U103" s="434">
        <v>1</v>
      </c>
      <c r="V103" s="444">
        <v>2</v>
      </c>
      <c r="W103" s="446">
        <v>0</v>
      </c>
      <c r="X103" s="434">
        <v>1</v>
      </c>
      <c r="Y103" s="444">
        <v>1</v>
      </c>
      <c r="Z103" s="446">
        <v>3</v>
      </c>
      <c r="AA103" s="433">
        <v>0</v>
      </c>
      <c r="AB103" s="444">
        <v>3</v>
      </c>
      <c r="AC103" s="447">
        <v>2</v>
      </c>
      <c r="AD103" s="434">
        <v>0</v>
      </c>
      <c r="AE103" s="445">
        <v>2</v>
      </c>
      <c r="AF103" s="443">
        <f t="shared" si="1"/>
        <v>11</v>
      </c>
    </row>
    <row r="104" spans="1:32" ht="13" x14ac:dyDescent="0.3">
      <c r="A104" s="462" t="s">
        <v>304</v>
      </c>
      <c r="B104" s="446">
        <v>8</v>
      </c>
      <c r="C104" s="434">
        <v>13</v>
      </c>
      <c r="D104" s="444">
        <v>21</v>
      </c>
      <c r="E104" s="447">
        <v>1</v>
      </c>
      <c r="F104" s="434">
        <v>0</v>
      </c>
      <c r="G104" s="444">
        <v>1</v>
      </c>
      <c r="H104" s="433">
        <v>6</v>
      </c>
      <c r="I104" s="434">
        <v>1</v>
      </c>
      <c r="J104" s="444">
        <v>7</v>
      </c>
      <c r="K104" s="433">
        <v>4</v>
      </c>
      <c r="L104" s="434">
        <v>3</v>
      </c>
      <c r="M104" s="445">
        <v>7</v>
      </c>
      <c r="N104" s="433">
        <v>15</v>
      </c>
      <c r="O104" s="434">
        <v>4</v>
      </c>
      <c r="P104" s="445">
        <v>19</v>
      </c>
      <c r="Q104" s="446">
        <v>0</v>
      </c>
      <c r="R104" s="434">
        <v>0</v>
      </c>
      <c r="S104" s="444">
        <v>0</v>
      </c>
      <c r="T104" s="446">
        <v>27</v>
      </c>
      <c r="U104" s="434">
        <v>28</v>
      </c>
      <c r="V104" s="444">
        <v>55</v>
      </c>
      <c r="W104" s="446">
        <v>8</v>
      </c>
      <c r="X104" s="434">
        <v>11</v>
      </c>
      <c r="Y104" s="444">
        <v>19</v>
      </c>
      <c r="Z104" s="446">
        <v>19</v>
      </c>
      <c r="AA104" s="433">
        <v>22</v>
      </c>
      <c r="AB104" s="444">
        <v>41</v>
      </c>
      <c r="AC104" s="447">
        <v>30</v>
      </c>
      <c r="AD104" s="434">
        <v>16</v>
      </c>
      <c r="AE104" s="445">
        <v>46</v>
      </c>
      <c r="AF104" s="443">
        <f t="shared" si="1"/>
        <v>216</v>
      </c>
    </row>
    <row r="105" spans="1:32" ht="13" x14ac:dyDescent="0.3">
      <c r="A105" s="462" t="s">
        <v>305</v>
      </c>
      <c r="B105" s="446">
        <v>17</v>
      </c>
      <c r="C105" s="434">
        <v>11</v>
      </c>
      <c r="D105" s="444">
        <v>28</v>
      </c>
      <c r="E105" s="447">
        <v>0</v>
      </c>
      <c r="F105" s="434">
        <v>0</v>
      </c>
      <c r="G105" s="444">
        <v>0</v>
      </c>
      <c r="H105" s="433">
        <v>5</v>
      </c>
      <c r="I105" s="434">
        <v>9</v>
      </c>
      <c r="J105" s="444">
        <v>14</v>
      </c>
      <c r="K105" s="433">
        <v>18</v>
      </c>
      <c r="L105" s="434">
        <v>6</v>
      </c>
      <c r="M105" s="445">
        <v>24</v>
      </c>
      <c r="N105" s="433">
        <v>23</v>
      </c>
      <c r="O105" s="434">
        <v>4</v>
      </c>
      <c r="P105" s="445">
        <v>27</v>
      </c>
      <c r="Q105" s="446">
        <v>0</v>
      </c>
      <c r="R105" s="434">
        <v>0</v>
      </c>
      <c r="S105" s="444">
        <v>0</v>
      </c>
      <c r="T105" s="446">
        <v>32</v>
      </c>
      <c r="U105" s="434">
        <v>36</v>
      </c>
      <c r="V105" s="444">
        <v>68</v>
      </c>
      <c r="W105" s="446">
        <v>23</v>
      </c>
      <c r="X105" s="434">
        <v>18</v>
      </c>
      <c r="Y105" s="444">
        <v>41</v>
      </c>
      <c r="Z105" s="446">
        <v>34</v>
      </c>
      <c r="AA105" s="433">
        <v>41</v>
      </c>
      <c r="AB105" s="444">
        <v>75</v>
      </c>
      <c r="AC105" s="447">
        <v>62</v>
      </c>
      <c r="AD105" s="434">
        <v>38</v>
      </c>
      <c r="AE105" s="445">
        <v>100</v>
      </c>
      <c r="AF105" s="443">
        <f t="shared" si="1"/>
        <v>377</v>
      </c>
    </row>
    <row r="106" spans="1:32" ht="13" x14ac:dyDescent="0.3">
      <c r="A106" s="462" t="s">
        <v>306</v>
      </c>
      <c r="B106" s="446">
        <v>0</v>
      </c>
      <c r="C106" s="434">
        <v>1</v>
      </c>
      <c r="D106" s="444">
        <v>1</v>
      </c>
      <c r="E106" s="447">
        <v>0</v>
      </c>
      <c r="F106" s="434">
        <v>0</v>
      </c>
      <c r="G106" s="444">
        <v>0</v>
      </c>
      <c r="H106" s="433">
        <v>0</v>
      </c>
      <c r="I106" s="434">
        <v>0</v>
      </c>
      <c r="J106" s="444">
        <v>0</v>
      </c>
      <c r="K106" s="433">
        <v>0</v>
      </c>
      <c r="L106" s="434">
        <v>1</v>
      </c>
      <c r="M106" s="445">
        <v>1</v>
      </c>
      <c r="N106" s="433">
        <v>0</v>
      </c>
      <c r="O106" s="434">
        <v>1</v>
      </c>
      <c r="P106" s="445">
        <v>1</v>
      </c>
      <c r="Q106" s="446">
        <v>0</v>
      </c>
      <c r="R106" s="434">
        <v>0</v>
      </c>
      <c r="S106" s="444">
        <v>0</v>
      </c>
      <c r="T106" s="446">
        <v>0</v>
      </c>
      <c r="U106" s="434">
        <v>2</v>
      </c>
      <c r="V106" s="444">
        <v>2</v>
      </c>
      <c r="W106" s="446">
        <v>0</v>
      </c>
      <c r="X106" s="434">
        <v>0</v>
      </c>
      <c r="Y106" s="444">
        <v>0</v>
      </c>
      <c r="Z106" s="446">
        <v>0</v>
      </c>
      <c r="AA106" s="433">
        <v>3</v>
      </c>
      <c r="AB106" s="444">
        <v>3</v>
      </c>
      <c r="AC106" s="447">
        <v>2</v>
      </c>
      <c r="AD106" s="434">
        <v>5</v>
      </c>
      <c r="AE106" s="445">
        <v>7</v>
      </c>
      <c r="AF106" s="443">
        <f t="shared" si="1"/>
        <v>15</v>
      </c>
    </row>
    <row r="107" spans="1:32" ht="13" x14ac:dyDescent="0.3">
      <c r="A107" s="462" t="s">
        <v>391</v>
      </c>
      <c r="B107" s="446">
        <v>4</v>
      </c>
      <c r="C107" s="434">
        <v>3</v>
      </c>
      <c r="D107" s="444">
        <v>7</v>
      </c>
      <c r="E107" s="447">
        <v>0</v>
      </c>
      <c r="F107" s="434">
        <v>0</v>
      </c>
      <c r="G107" s="444">
        <v>0</v>
      </c>
      <c r="H107" s="433">
        <v>5</v>
      </c>
      <c r="I107" s="434">
        <v>1</v>
      </c>
      <c r="J107" s="444">
        <v>6</v>
      </c>
      <c r="K107" s="433">
        <v>4</v>
      </c>
      <c r="L107" s="434">
        <v>3</v>
      </c>
      <c r="M107" s="445">
        <v>7</v>
      </c>
      <c r="N107" s="433">
        <v>9</v>
      </c>
      <c r="O107" s="434">
        <v>2</v>
      </c>
      <c r="P107" s="445">
        <v>11</v>
      </c>
      <c r="Q107" s="446">
        <v>0</v>
      </c>
      <c r="R107" s="434">
        <v>0</v>
      </c>
      <c r="S107" s="444">
        <v>0</v>
      </c>
      <c r="T107" s="446">
        <v>7</v>
      </c>
      <c r="U107" s="434">
        <v>7</v>
      </c>
      <c r="V107" s="444">
        <v>14</v>
      </c>
      <c r="W107" s="446">
        <v>4</v>
      </c>
      <c r="X107" s="434">
        <v>5</v>
      </c>
      <c r="Y107" s="444">
        <v>9</v>
      </c>
      <c r="Z107" s="446">
        <v>6</v>
      </c>
      <c r="AA107" s="433">
        <v>7</v>
      </c>
      <c r="AB107" s="444">
        <v>13</v>
      </c>
      <c r="AC107" s="447">
        <v>11</v>
      </c>
      <c r="AD107" s="434">
        <v>15</v>
      </c>
      <c r="AE107" s="445">
        <v>26</v>
      </c>
      <c r="AF107" s="443">
        <f t="shared" si="1"/>
        <v>93</v>
      </c>
    </row>
    <row r="108" spans="1:32" ht="13" x14ac:dyDescent="0.3">
      <c r="A108" s="462" t="s">
        <v>308</v>
      </c>
      <c r="B108" s="446">
        <v>60</v>
      </c>
      <c r="C108" s="434">
        <v>42</v>
      </c>
      <c r="D108" s="444">
        <v>102</v>
      </c>
      <c r="E108" s="447">
        <v>3</v>
      </c>
      <c r="F108" s="434">
        <v>3</v>
      </c>
      <c r="G108" s="444">
        <v>6</v>
      </c>
      <c r="H108" s="433">
        <v>24</v>
      </c>
      <c r="I108" s="434">
        <v>23</v>
      </c>
      <c r="J108" s="444">
        <v>47</v>
      </c>
      <c r="K108" s="433">
        <v>36</v>
      </c>
      <c r="L108" s="434">
        <v>39</v>
      </c>
      <c r="M108" s="445">
        <v>75</v>
      </c>
      <c r="N108" s="433">
        <v>91</v>
      </c>
      <c r="O108" s="434">
        <v>32</v>
      </c>
      <c r="P108" s="445">
        <v>123</v>
      </c>
      <c r="Q108" s="446">
        <v>0</v>
      </c>
      <c r="R108" s="434">
        <v>1</v>
      </c>
      <c r="S108" s="444">
        <v>1</v>
      </c>
      <c r="T108" s="446">
        <v>86</v>
      </c>
      <c r="U108" s="434">
        <v>146</v>
      </c>
      <c r="V108" s="444">
        <v>232</v>
      </c>
      <c r="W108" s="446">
        <v>64</v>
      </c>
      <c r="X108" s="434">
        <v>62</v>
      </c>
      <c r="Y108" s="444">
        <v>126</v>
      </c>
      <c r="Z108" s="446">
        <v>114</v>
      </c>
      <c r="AA108" s="433">
        <v>143</v>
      </c>
      <c r="AB108" s="444">
        <v>257</v>
      </c>
      <c r="AC108" s="447">
        <v>138</v>
      </c>
      <c r="AD108" s="434">
        <v>78</v>
      </c>
      <c r="AE108" s="445">
        <v>216</v>
      </c>
      <c r="AF108" s="443">
        <f t="shared" si="1"/>
        <v>1185</v>
      </c>
    </row>
    <row r="109" spans="1:32" ht="13" x14ac:dyDescent="0.3">
      <c r="A109" s="462" t="s">
        <v>309</v>
      </c>
      <c r="B109" s="446">
        <v>428</v>
      </c>
      <c r="C109" s="434">
        <v>214</v>
      </c>
      <c r="D109" s="444">
        <v>642</v>
      </c>
      <c r="E109" s="447">
        <v>24</v>
      </c>
      <c r="F109" s="434">
        <v>26</v>
      </c>
      <c r="G109" s="444">
        <v>50</v>
      </c>
      <c r="H109" s="433">
        <v>145</v>
      </c>
      <c r="I109" s="434">
        <v>117</v>
      </c>
      <c r="J109" s="444">
        <v>262</v>
      </c>
      <c r="K109" s="433">
        <v>186</v>
      </c>
      <c r="L109" s="434">
        <v>195</v>
      </c>
      <c r="M109" s="445">
        <v>381</v>
      </c>
      <c r="N109" s="433">
        <v>783</v>
      </c>
      <c r="O109" s="434">
        <v>301</v>
      </c>
      <c r="P109" s="445">
        <v>1084</v>
      </c>
      <c r="Q109" s="446">
        <v>1</v>
      </c>
      <c r="R109" s="434">
        <v>0</v>
      </c>
      <c r="S109" s="444">
        <v>1</v>
      </c>
      <c r="T109" s="446">
        <v>574</v>
      </c>
      <c r="U109" s="434">
        <v>720</v>
      </c>
      <c r="V109" s="444">
        <v>1294</v>
      </c>
      <c r="W109" s="446">
        <v>345</v>
      </c>
      <c r="X109" s="434">
        <v>397</v>
      </c>
      <c r="Y109" s="444">
        <v>742</v>
      </c>
      <c r="Z109" s="446">
        <v>803</v>
      </c>
      <c r="AA109" s="433">
        <v>960</v>
      </c>
      <c r="AB109" s="444">
        <v>1763</v>
      </c>
      <c r="AC109" s="447">
        <v>1272</v>
      </c>
      <c r="AD109" s="434">
        <v>796</v>
      </c>
      <c r="AE109" s="445">
        <v>2068</v>
      </c>
      <c r="AF109" s="443">
        <f t="shared" si="1"/>
        <v>8287</v>
      </c>
    </row>
    <row r="110" spans="1:32" ht="13" x14ac:dyDescent="0.3">
      <c r="A110" s="462" t="s">
        <v>310</v>
      </c>
      <c r="B110" s="446">
        <v>2</v>
      </c>
      <c r="C110" s="434">
        <v>0</v>
      </c>
      <c r="D110" s="444">
        <v>2</v>
      </c>
      <c r="E110" s="447">
        <v>0</v>
      </c>
      <c r="F110" s="434">
        <v>0</v>
      </c>
      <c r="G110" s="444">
        <v>0</v>
      </c>
      <c r="H110" s="433">
        <v>0</v>
      </c>
      <c r="I110" s="434">
        <v>1</v>
      </c>
      <c r="J110" s="444">
        <v>1</v>
      </c>
      <c r="K110" s="433">
        <v>2</v>
      </c>
      <c r="L110" s="434">
        <v>0</v>
      </c>
      <c r="M110" s="445">
        <v>2</v>
      </c>
      <c r="N110" s="433">
        <v>3</v>
      </c>
      <c r="O110" s="434">
        <v>0</v>
      </c>
      <c r="P110" s="445">
        <v>3</v>
      </c>
      <c r="Q110" s="446">
        <v>0</v>
      </c>
      <c r="R110" s="434">
        <v>0</v>
      </c>
      <c r="S110" s="444">
        <v>0</v>
      </c>
      <c r="T110" s="446">
        <v>0</v>
      </c>
      <c r="U110" s="434">
        <v>1</v>
      </c>
      <c r="V110" s="444">
        <v>1</v>
      </c>
      <c r="W110" s="446">
        <v>2</v>
      </c>
      <c r="X110" s="434">
        <v>2</v>
      </c>
      <c r="Y110" s="444">
        <v>4</v>
      </c>
      <c r="Z110" s="446">
        <v>3</v>
      </c>
      <c r="AA110" s="433">
        <v>5</v>
      </c>
      <c r="AB110" s="444">
        <v>8</v>
      </c>
      <c r="AC110" s="447">
        <v>6</v>
      </c>
      <c r="AD110" s="434">
        <v>2</v>
      </c>
      <c r="AE110" s="445">
        <v>8</v>
      </c>
      <c r="AF110" s="443">
        <f t="shared" si="1"/>
        <v>29</v>
      </c>
    </row>
    <row r="111" spans="1:32" ht="13" x14ac:dyDescent="0.3">
      <c r="A111" s="462" t="s">
        <v>311</v>
      </c>
      <c r="B111" s="446">
        <v>16</v>
      </c>
      <c r="C111" s="434">
        <v>18</v>
      </c>
      <c r="D111" s="444">
        <v>34</v>
      </c>
      <c r="E111" s="447">
        <v>1</v>
      </c>
      <c r="F111" s="434">
        <v>1</v>
      </c>
      <c r="G111" s="444">
        <v>2</v>
      </c>
      <c r="H111" s="433">
        <v>6</v>
      </c>
      <c r="I111" s="434">
        <v>12</v>
      </c>
      <c r="J111" s="444">
        <v>18</v>
      </c>
      <c r="K111" s="433">
        <v>11</v>
      </c>
      <c r="L111" s="434">
        <v>17</v>
      </c>
      <c r="M111" s="445">
        <v>28</v>
      </c>
      <c r="N111" s="433">
        <v>26</v>
      </c>
      <c r="O111" s="434">
        <v>11</v>
      </c>
      <c r="P111" s="445">
        <v>37</v>
      </c>
      <c r="Q111" s="446">
        <v>0</v>
      </c>
      <c r="R111" s="434">
        <v>0</v>
      </c>
      <c r="S111" s="444">
        <v>0</v>
      </c>
      <c r="T111" s="446">
        <v>23</v>
      </c>
      <c r="U111" s="434">
        <v>37</v>
      </c>
      <c r="V111" s="444">
        <v>60</v>
      </c>
      <c r="W111" s="446">
        <v>18</v>
      </c>
      <c r="X111" s="434">
        <v>16</v>
      </c>
      <c r="Y111" s="444">
        <v>34</v>
      </c>
      <c r="Z111" s="446">
        <v>41</v>
      </c>
      <c r="AA111" s="433">
        <v>57</v>
      </c>
      <c r="AB111" s="444">
        <v>98</v>
      </c>
      <c r="AC111" s="447">
        <v>36</v>
      </c>
      <c r="AD111" s="434">
        <v>27</v>
      </c>
      <c r="AE111" s="445">
        <v>63</v>
      </c>
      <c r="AF111" s="443">
        <f t="shared" si="1"/>
        <v>374</v>
      </c>
    </row>
    <row r="112" spans="1:32" ht="13" x14ac:dyDescent="0.3">
      <c r="A112" s="462" t="s">
        <v>312</v>
      </c>
      <c r="B112" s="446">
        <v>21</v>
      </c>
      <c r="C112" s="434">
        <v>13</v>
      </c>
      <c r="D112" s="444">
        <v>34</v>
      </c>
      <c r="E112" s="447">
        <v>0</v>
      </c>
      <c r="F112" s="434">
        <v>1</v>
      </c>
      <c r="G112" s="444">
        <v>1</v>
      </c>
      <c r="H112" s="433">
        <v>6</v>
      </c>
      <c r="I112" s="434">
        <v>1</v>
      </c>
      <c r="J112" s="444">
        <v>7</v>
      </c>
      <c r="K112" s="433">
        <v>8</v>
      </c>
      <c r="L112" s="434">
        <v>6</v>
      </c>
      <c r="M112" s="445">
        <v>14</v>
      </c>
      <c r="N112" s="433">
        <v>16</v>
      </c>
      <c r="O112" s="434">
        <v>5</v>
      </c>
      <c r="P112" s="445">
        <v>21</v>
      </c>
      <c r="Q112" s="446">
        <v>0</v>
      </c>
      <c r="R112" s="434">
        <v>0</v>
      </c>
      <c r="S112" s="444">
        <v>0</v>
      </c>
      <c r="T112" s="446">
        <v>22</v>
      </c>
      <c r="U112" s="434">
        <v>34</v>
      </c>
      <c r="V112" s="444">
        <v>56</v>
      </c>
      <c r="W112" s="446">
        <v>12</v>
      </c>
      <c r="X112" s="434">
        <v>5</v>
      </c>
      <c r="Y112" s="444">
        <v>17</v>
      </c>
      <c r="Z112" s="446">
        <v>21</v>
      </c>
      <c r="AA112" s="433">
        <v>21</v>
      </c>
      <c r="AB112" s="444">
        <v>42</v>
      </c>
      <c r="AC112" s="447">
        <v>26</v>
      </c>
      <c r="AD112" s="434">
        <v>25</v>
      </c>
      <c r="AE112" s="445">
        <v>51</v>
      </c>
      <c r="AF112" s="443">
        <f t="shared" si="1"/>
        <v>243</v>
      </c>
    </row>
    <row r="113" spans="1:32" ht="13" x14ac:dyDescent="0.3">
      <c r="A113" s="462" t="s">
        <v>392</v>
      </c>
      <c r="B113" s="446">
        <v>15</v>
      </c>
      <c r="C113" s="434">
        <v>8</v>
      </c>
      <c r="D113" s="444">
        <v>23</v>
      </c>
      <c r="E113" s="447">
        <v>2</v>
      </c>
      <c r="F113" s="434">
        <v>0</v>
      </c>
      <c r="G113" s="444">
        <v>2</v>
      </c>
      <c r="H113" s="433">
        <v>5</v>
      </c>
      <c r="I113" s="434">
        <v>4</v>
      </c>
      <c r="J113" s="444">
        <v>9</v>
      </c>
      <c r="K113" s="433">
        <v>6</v>
      </c>
      <c r="L113" s="434">
        <v>4</v>
      </c>
      <c r="M113" s="445">
        <v>10</v>
      </c>
      <c r="N113" s="433">
        <v>7</v>
      </c>
      <c r="O113" s="434">
        <v>5</v>
      </c>
      <c r="P113" s="445">
        <v>12</v>
      </c>
      <c r="Q113" s="446">
        <v>0</v>
      </c>
      <c r="R113" s="434">
        <v>0</v>
      </c>
      <c r="S113" s="444">
        <v>0</v>
      </c>
      <c r="T113" s="446">
        <v>23</v>
      </c>
      <c r="U113" s="434">
        <v>30</v>
      </c>
      <c r="V113" s="444">
        <v>53</v>
      </c>
      <c r="W113" s="446">
        <v>3</v>
      </c>
      <c r="X113" s="434">
        <v>6</v>
      </c>
      <c r="Y113" s="444">
        <v>9</v>
      </c>
      <c r="Z113" s="446">
        <v>17</v>
      </c>
      <c r="AA113" s="433">
        <v>20</v>
      </c>
      <c r="AB113" s="444">
        <v>37</v>
      </c>
      <c r="AC113" s="447">
        <v>22</v>
      </c>
      <c r="AD113" s="434">
        <v>18</v>
      </c>
      <c r="AE113" s="445">
        <v>40</v>
      </c>
      <c r="AF113" s="443">
        <f t="shared" si="1"/>
        <v>195</v>
      </c>
    </row>
    <row r="114" spans="1:32" ht="13" x14ac:dyDescent="0.3">
      <c r="A114" s="462" t="s">
        <v>314</v>
      </c>
      <c r="B114" s="446">
        <v>3</v>
      </c>
      <c r="C114" s="434">
        <v>1</v>
      </c>
      <c r="D114" s="444">
        <v>4</v>
      </c>
      <c r="E114" s="447">
        <v>0</v>
      </c>
      <c r="F114" s="434">
        <v>0</v>
      </c>
      <c r="G114" s="444">
        <v>0</v>
      </c>
      <c r="H114" s="433">
        <v>2</v>
      </c>
      <c r="I114" s="434">
        <v>1</v>
      </c>
      <c r="J114" s="444">
        <v>3</v>
      </c>
      <c r="K114" s="433">
        <v>2</v>
      </c>
      <c r="L114" s="434">
        <v>1</v>
      </c>
      <c r="M114" s="445">
        <v>3</v>
      </c>
      <c r="N114" s="433">
        <v>6</v>
      </c>
      <c r="O114" s="434">
        <v>1</v>
      </c>
      <c r="P114" s="445">
        <v>7</v>
      </c>
      <c r="Q114" s="446">
        <v>0</v>
      </c>
      <c r="R114" s="434">
        <v>0</v>
      </c>
      <c r="S114" s="444">
        <v>0</v>
      </c>
      <c r="T114" s="446">
        <v>1</v>
      </c>
      <c r="U114" s="434">
        <v>4</v>
      </c>
      <c r="V114" s="444">
        <v>5</v>
      </c>
      <c r="W114" s="446">
        <v>1</v>
      </c>
      <c r="X114" s="434">
        <v>1</v>
      </c>
      <c r="Y114" s="444">
        <v>2</v>
      </c>
      <c r="Z114" s="446">
        <v>4</v>
      </c>
      <c r="AA114" s="433">
        <v>5</v>
      </c>
      <c r="AB114" s="444">
        <v>9</v>
      </c>
      <c r="AC114" s="447">
        <v>16</v>
      </c>
      <c r="AD114" s="434">
        <v>10</v>
      </c>
      <c r="AE114" s="445">
        <v>26</v>
      </c>
      <c r="AF114" s="443">
        <f t="shared" si="1"/>
        <v>59</v>
      </c>
    </row>
    <row r="115" spans="1:32" ht="13" x14ac:dyDescent="0.3">
      <c r="A115" s="462" t="s">
        <v>315</v>
      </c>
      <c r="B115" s="446">
        <v>0</v>
      </c>
      <c r="C115" s="434">
        <v>1</v>
      </c>
      <c r="D115" s="444">
        <v>1</v>
      </c>
      <c r="E115" s="447">
        <v>0</v>
      </c>
      <c r="F115" s="434">
        <v>0</v>
      </c>
      <c r="G115" s="444">
        <v>0</v>
      </c>
      <c r="H115" s="433">
        <v>0</v>
      </c>
      <c r="I115" s="434">
        <v>0</v>
      </c>
      <c r="J115" s="444">
        <v>0</v>
      </c>
      <c r="K115" s="433">
        <v>0</v>
      </c>
      <c r="L115" s="434">
        <v>1</v>
      </c>
      <c r="M115" s="445">
        <v>1</v>
      </c>
      <c r="N115" s="433">
        <v>0</v>
      </c>
      <c r="O115" s="434">
        <v>0</v>
      </c>
      <c r="P115" s="445">
        <v>0</v>
      </c>
      <c r="Q115" s="446">
        <v>0</v>
      </c>
      <c r="R115" s="434">
        <v>0</v>
      </c>
      <c r="S115" s="444">
        <v>0</v>
      </c>
      <c r="T115" s="446">
        <v>0</v>
      </c>
      <c r="U115" s="434">
        <v>0</v>
      </c>
      <c r="V115" s="444">
        <v>0</v>
      </c>
      <c r="W115" s="446">
        <v>1</v>
      </c>
      <c r="X115" s="434">
        <v>0</v>
      </c>
      <c r="Y115" s="444">
        <v>1</v>
      </c>
      <c r="Z115" s="446">
        <v>2</v>
      </c>
      <c r="AA115" s="433">
        <v>1</v>
      </c>
      <c r="AB115" s="444">
        <v>3</v>
      </c>
      <c r="AC115" s="447">
        <v>1</v>
      </c>
      <c r="AD115" s="434">
        <v>1</v>
      </c>
      <c r="AE115" s="445">
        <v>2</v>
      </c>
      <c r="AF115" s="443">
        <f t="shared" si="1"/>
        <v>8</v>
      </c>
    </row>
    <row r="116" spans="1:32" ht="13" x14ac:dyDescent="0.3">
      <c r="A116" s="462" t="s">
        <v>316</v>
      </c>
      <c r="B116" s="446">
        <v>129</v>
      </c>
      <c r="C116" s="434">
        <v>70</v>
      </c>
      <c r="D116" s="444">
        <v>199</v>
      </c>
      <c r="E116" s="447">
        <v>9</v>
      </c>
      <c r="F116" s="434">
        <v>5</v>
      </c>
      <c r="G116" s="444">
        <v>14</v>
      </c>
      <c r="H116" s="433">
        <v>48</v>
      </c>
      <c r="I116" s="434">
        <v>32</v>
      </c>
      <c r="J116" s="444">
        <v>80</v>
      </c>
      <c r="K116" s="433">
        <v>66</v>
      </c>
      <c r="L116" s="434">
        <v>73</v>
      </c>
      <c r="M116" s="445">
        <v>139</v>
      </c>
      <c r="N116" s="433">
        <v>242</v>
      </c>
      <c r="O116" s="434">
        <v>122</v>
      </c>
      <c r="P116" s="445">
        <v>364</v>
      </c>
      <c r="Q116" s="446">
        <v>0</v>
      </c>
      <c r="R116" s="434">
        <v>1</v>
      </c>
      <c r="S116" s="444">
        <v>1</v>
      </c>
      <c r="T116" s="446">
        <v>208</v>
      </c>
      <c r="U116" s="434">
        <v>280</v>
      </c>
      <c r="V116" s="444">
        <v>488</v>
      </c>
      <c r="W116" s="446">
        <v>121</v>
      </c>
      <c r="X116" s="434">
        <v>131</v>
      </c>
      <c r="Y116" s="444">
        <v>252</v>
      </c>
      <c r="Z116" s="446">
        <v>269</v>
      </c>
      <c r="AA116" s="433">
        <v>357</v>
      </c>
      <c r="AB116" s="444">
        <v>626</v>
      </c>
      <c r="AC116" s="447">
        <v>394</v>
      </c>
      <c r="AD116" s="434">
        <v>271</v>
      </c>
      <c r="AE116" s="445">
        <v>665</v>
      </c>
      <c r="AF116" s="443">
        <f t="shared" si="1"/>
        <v>2828</v>
      </c>
    </row>
    <row r="117" spans="1:32" ht="13" x14ac:dyDescent="0.3">
      <c r="A117" s="462" t="s">
        <v>317</v>
      </c>
      <c r="B117" s="446">
        <v>0</v>
      </c>
      <c r="C117" s="434">
        <v>1</v>
      </c>
      <c r="D117" s="444">
        <v>1</v>
      </c>
      <c r="E117" s="447">
        <v>0</v>
      </c>
      <c r="F117" s="434">
        <v>0</v>
      </c>
      <c r="G117" s="444">
        <v>0</v>
      </c>
      <c r="H117" s="433">
        <v>1</v>
      </c>
      <c r="I117" s="434">
        <v>1</v>
      </c>
      <c r="J117" s="444">
        <v>2</v>
      </c>
      <c r="K117" s="433">
        <v>1</v>
      </c>
      <c r="L117" s="434">
        <v>0</v>
      </c>
      <c r="M117" s="445">
        <v>1</v>
      </c>
      <c r="N117" s="433">
        <v>0</v>
      </c>
      <c r="O117" s="434">
        <v>1</v>
      </c>
      <c r="P117" s="445">
        <v>1</v>
      </c>
      <c r="Q117" s="446">
        <v>0</v>
      </c>
      <c r="R117" s="434">
        <v>0</v>
      </c>
      <c r="S117" s="444">
        <v>0</v>
      </c>
      <c r="T117" s="446">
        <v>0</v>
      </c>
      <c r="U117" s="434">
        <v>1</v>
      </c>
      <c r="V117" s="444">
        <v>1</v>
      </c>
      <c r="W117" s="446">
        <v>1</v>
      </c>
      <c r="X117" s="434">
        <v>2</v>
      </c>
      <c r="Y117" s="444">
        <v>3</v>
      </c>
      <c r="Z117" s="446">
        <v>3</v>
      </c>
      <c r="AA117" s="433">
        <v>2</v>
      </c>
      <c r="AB117" s="444">
        <v>5</v>
      </c>
      <c r="AC117" s="447">
        <v>6</v>
      </c>
      <c r="AD117" s="434">
        <v>0</v>
      </c>
      <c r="AE117" s="445">
        <v>6</v>
      </c>
      <c r="AF117" s="443">
        <f t="shared" si="1"/>
        <v>20</v>
      </c>
    </row>
    <row r="118" spans="1:32" ht="13" x14ac:dyDescent="0.3">
      <c r="A118" s="462" t="s">
        <v>318</v>
      </c>
      <c r="B118" s="446">
        <v>223</v>
      </c>
      <c r="C118" s="434">
        <v>155</v>
      </c>
      <c r="D118" s="444">
        <v>378</v>
      </c>
      <c r="E118" s="447">
        <v>4</v>
      </c>
      <c r="F118" s="434">
        <v>2</v>
      </c>
      <c r="G118" s="444">
        <v>6</v>
      </c>
      <c r="H118" s="433">
        <v>64</v>
      </c>
      <c r="I118" s="434">
        <v>76</v>
      </c>
      <c r="J118" s="444">
        <v>140</v>
      </c>
      <c r="K118" s="433">
        <v>106</v>
      </c>
      <c r="L118" s="434">
        <v>136</v>
      </c>
      <c r="M118" s="445">
        <v>242</v>
      </c>
      <c r="N118" s="433">
        <v>167</v>
      </c>
      <c r="O118" s="434">
        <v>85</v>
      </c>
      <c r="P118" s="445">
        <v>252</v>
      </c>
      <c r="Q118" s="446">
        <v>0</v>
      </c>
      <c r="R118" s="434">
        <v>0</v>
      </c>
      <c r="S118" s="444">
        <v>0</v>
      </c>
      <c r="T118" s="446">
        <v>253</v>
      </c>
      <c r="U118" s="434">
        <v>420</v>
      </c>
      <c r="V118" s="444">
        <v>673</v>
      </c>
      <c r="W118" s="446">
        <v>148</v>
      </c>
      <c r="X118" s="434">
        <v>190</v>
      </c>
      <c r="Y118" s="444">
        <v>338</v>
      </c>
      <c r="Z118" s="446">
        <v>380</v>
      </c>
      <c r="AA118" s="433">
        <v>408</v>
      </c>
      <c r="AB118" s="444">
        <v>788</v>
      </c>
      <c r="AC118" s="447">
        <v>519</v>
      </c>
      <c r="AD118" s="434">
        <v>458</v>
      </c>
      <c r="AE118" s="445">
        <v>977</v>
      </c>
      <c r="AF118" s="443">
        <f t="shared" si="1"/>
        <v>3794</v>
      </c>
    </row>
    <row r="119" spans="1:32" ht="13" x14ac:dyDescent="0.3">
      <c r="A119" s="462" t="s">
        <v>319</v>
      </c>
      <c r="B119" s="446">
        <v>1</v>
      </c>
      <c r="C119" s="434">
        <v>1</v>
      </c>
      <c r="D119" s="444">
        <v>2</v>
      </c>
      <c r="E119" s="447">
        <v>0</v>
      </c>
      <c r="F119" s="434">
        <v>0</v>
      </c>
      <c r="G119" s="444">
        <v>0</v>
      </c>
      <c r="H119" s="433">
        <v>1</v>
      </c>
      <c r="I119" s="434">
        <v>4</v>
      </c>
      <c r="J119" s="444">
        <v>5</v>
      </c>
      <c r="K119" s="433">
        <v>1</v>
      </c>
      <c r="L119" s="434">
        <v>2</v>
      </c>
      <c r="M119" s="445">
        <v>3</v>
      </c>
      <c r="N119" s="433">
        <v>0</v>
      </c>
      <c r="O119" s="434">
        <v>3</v>
      </c>
      <c r="P119" s="445">
        <v>3</v>
      </c>
      <c r="Q119" s="446">
        <v>0</v>
      </c>
      <c r="R119" s="434">
        <v>0</v>
      </c>
      <c r="S119" s="444">
        <v>0</v>
      </c>
      <c r="T119" s="446">
        <v>4</v>
      </c>
      <c r="U119" s="434">
        <v>5</v>
      </c>
      <c r="V119" s="444">
        <v>9</v>
      </c>
      <c r="W119" s="446">
        <v>1</v>
      </c>
      <c r="X119" s="434">
        <v>2</v>
      </c>
      <c r="Y119" s="444">
        <v>3</v>
      </c>
      <c r="Z119" s="446">
        <v>6</v>
      </c>
      <c r="AA119" s="433">
        <v>8</v>
      </c>
      <c r="AB119" s="444">
        <v>14</v>
      </c>
      <c r="AC119" s="447">
        <v>11</v>
      </c>
      <c r="AD119" s="434">
        <v>4</v>
      </c>
      <c r="AE119" s="445">
        <v>15</v>
      </c>
      <c r="AF119" s="443">
        <f t="shared" si="1"/>
        <v>54</v>
      </c>
    </row>
    <row r="120" spans="1:32" ht="13" x14ac:dyDescent="0.3">
      <c r="A120" s="462" t="s">
        <v>322</v>
      </c>
      <c r="B120" s="446">
        <v>1</v>
      </c>
      <c r="C120" s="434">
        <v>2</v>
      </c>
      <c r="D120" s="444">
        <v>3</v>
      </c>
      <c r="E120" s="447">
        <v>0</v>
      </c>
      <c r="F120" s="434">
        <v>0</v>
      </c>
      <c r="G120" s="444">
        <v>0</v>
      </c>
      <c r="H120" s="433">
        <v>1</v>
      </c>
      <c r="I120" s="434">
        <v>1</v>
      </c>
      <c r="J120" s="444">
        <v>2</v>
      </c>
      <c r="K120" s="433">
        <v>0</v>
      </c>
      <c r="L120" s="434">
        <v>2</v>
      </c>
      <c r="M120" s="445">
        <v>2</v>
      </c>
      <c r="N120" s="433">
        <v>0</v>
      </c>
      <c r="O120" s="434">
        <v>1</v>
      </c>
      <c r="P120" s="445">
        <v>1</v>
      </c>
      <c r="Q120" s="446">
        <v>0</v>
      </c>
      <c r="R120" s="434">
        <v>0</v>
      </c>
      <c r="S120" s="444">
        <v>0</v>
      </c>
      <c r="T120" s="446">
        <v>6</v>
      </c>
      <c r="U120" s="434">
        <v>5</v>
      </c>
      <c r="V120" s="444">
        <v>11</v>
      </c>
      <c r="W120" s="446">
        <v>2</v>
      </c>
      <c r="X120" s="434">
        <v>2</v>
      </c>
      <c r="Y120" s="444">
        <v>4</v>
      </c>
      <c r="Z120" s="446">
        <v>5</v>
      </c>
      <c r="AA120" s="433">
        <v>2</v>
      </c>
      <c r="AB120" s="444">
        <v>7</v>
      </c>
      <c r="AC120" s="447">
        <v>2</v>
      </c>
      <c r="AD120" s="434">
        <v>2</v>
      </c>
      <c r="AE120" s="445">
        <v>4</v>
      </c>
      <c r="AF120" s="443">
        <f t="shared" si="1"/>
        <v>34</v>
      </c>
    </row>
    <row r="121" spans="1:32" ht="13" x14ac:dyDescent="0.3">
      <c r="A121" s="462" t="s">
        <v>320</v>
      </c>
      <c r="B121" s="446">
        <v>1</v>
      </c>
      <c r="C121" s="434">
        <v>0</v>
      </c>
      <c r="D121" s="444">
        <v>1</v>
      </c>
      <c r="E121" s="447">
        <v>0</v>
      </c>
      <c r="F121" s="434">
        <v>0</v>
      </c>
      <c r="G121" s="444">
        <v>0</v>
      </c>
      <c r="H121" s="433">
        <v>0</v>
      </c>
      <c r="I121" s="434">
        <v>0</v>
      </c>
      <c r="J121" s="444">
        <v>0</v>
      </c>
      <c r="K121" s="433">
        <v>1</v>
      </c>
      <c r="L121" s="434">
        <v>0</v>
      </c>
      <c r="M121" s="445">
        <v>1</v>
      </c>
      <c r="N121" s="433">
        <v>1</v>
      </c>
      <c r="O121" s="434">
        <v>0</v>
      </c>
      <c r="P121" s="445">
        <v>1</v>
      </c>
      <c r="Q121" s="446">
        <v>0</v>
      </c>
      <c r="R121" s="434">
        <v>0</v>
      </c>
      <c r="S121" s="444">
        <v>0</v>
      </c>
      <c r="T121" s="446">
        <v>0</v>
      </c>
      <c r="U121" s="434">
        <v>0</v>
      </c>
      <c r="V121" s="444">
        <v>0</v>
      </c>
      <c r="W121" s="446">
        <v>0</v>
      </c>
      <c r="X121" s="434">
        <v>0</v>
      </c>
      <c r="Y121" s="444">
        <v>0</v>
      </c>
      <c r="Z121" s="446">
        <v>0</v>
      </c>
      <c r="AA121" s="433">
        <v>1</v>
      </c>
      <c r="AB121" s="444">
        <v>1</v>
      </c>
      <c r="AC121" s="447">
        <v>3</v>
      </c>
      <c r="AD121" s="434">
        <v>1</v>
      </c>
      <c r="AE121" s="445">
        <v>4</v>
      </c>
      <c r="AF121" s="443">
        <f t="shared" si="1"/>
        <v>8</v>
      </c>
    </row>
    <row r="122" spans="1:32" ht="13" x14ac:dyDescent="0.3">
      <c r="A122" s="462" t="s">
        <v>321</v>
      </c>
      <c r="B122" s="446">
        <v>1</v>
      </c>
      <c r="C122" s="434">
        <v>0</v>
      </c>
      <c r="D122" s="444">
        <v>1</v>
      </c>
      <c r="E122" s="447">
        <v>0</v>
      </c>
      <c r="F122" s="434">
        <v>0</v>
      </c>
      <c r="G122" s="444">
        <v>0</v>
      </c>
      <c r="H122" s="433">
        <v>0</v>
      </c>
      <c r="I122" s="434">
        <v>0</v>
      </c>
      <c r="J122" s="444">
        <v>0</v>
      </c>
      <c r="K122" s="433">
        <v>0</v>
      </c>
      <c r="L122" s="434">
        <v>0</v>
      </c>
      <c r="M122" s="445">
        <v>0</v>
      </c>
      <c r="N122" s="433">
        <v>1</v>
      </c>
      <c r="O122" s="434">
        <v>0</v>
      </c>
      <c r="P122" s="445">
        <v>1</v>
      </c>
      <c r="Q122" s="446">
        <v>0</v>
      </c>
      <c r="R122" s="434">
        <v>0</v>
      </c>
      <c r="S122" s="444">
        <v>0</v>
      </c>
      <c r="T122" s="446">
        <v>1</v>
      </c>
      <c r="U122" s="434">
        <v>0</v>
      </c>
      <c r="V122" s="444">
        <v>1</v>
      </c>
      <c r="W122" s="446">
        <v>1</v>
      </c>
      <c r="X122" s="434">
        <v>0</v>
      </c>
      <c r="Y122" s="444">
        <v>1</v>
      </c>
      <c r="Z122" s="446">
        <v>2</v>
      </c>
      <c r="AA122" s="433">
        <v>1</v>
      </c>
      <c r="AB122" s="444">
        <v>3</v>
      </c>
      <c r="AC122" s="447">
        <v>1</v>
      </c>
      <c r="AD122" s="434">
        <v>0</v>
      </c>
      <c r="AE122" s="445">
        <v>1</v>
      </c>
      <c r="AF122" s="443">
        <f t="shared" si="1"/>
        <v>8</v>
      </c>
    </row>
    <row r="123" spans="1:32" ht="13" x14ac:dyDescent="0.3">
      <c r="A123" s="462" t="s">
        <v>323</v>
      </c>
      <c r="B123" s="446">
        <v>9</v>
      </c>
      <c r="C123" s="434">
        <v>3</v>
      </c>
      <c r="D123" s="444">
        <v>12</v>
      </c>
      <c r="E123" s="447">
        <v>2</v>
      </c>
      <c r="F123" s="434">
        <v>0</v>
      </c>
      <c r="G123" s="444">
        <v>2</v>
      </c>
      <c r="H123" s="433">
        <v>6</v>
      </c>
      <c r="I123" s="434">
        <v>7</v>
      </c>
      <c r="J123" s="444">
        <v>13</v>
      </c>
      <c r="K123" s="433">
        <v>4</v>
      </c>
      <c r="L123" s="434">
        <v>6</v>
      </c>
      <c r="M123" s="445">
        <v>10</v>
      </c>
      <c r="N123" s="433">
        <v>12</v>
      </c>
      <c r="O123" s="434">
        <v>7</v>
      </c>
      <c r="P123" s="445">
        <v>19</v>
      </c>
      <c r="Q123" s="446">
        <v>0</v>
      </c>
      <c r="R123" s="434">
        <v>1</v>
      </c>
      <c r="S123" s="444">
        <v>1</v>
      </c>
      <c r="T123" s="446">
        <v>17</v>
      </c>
      <c r="U123" s="434">
        <v>22</v>
      </c>
      <c r="V123" s="444">
        <v>39</v>
      </c>
      <c r="W123" s="446">
        <v>5</v>
      </c>
      <c r="X123" s="434">
        <v>5</v>
      </c>
      <c r="Y123" s="444">
        <v>10</v>
      </c>
      <c r="Z123" s="446">
        <v>12</v>
      </c>
      <c r="AA123" s="433">
        <v>13</v>
      </c>
      <c r="AB123" s="444">
        <v>25</v>
      </c>
      <c r="AC123" s="447">
        <v>30</v>
      </c>
      <c r="AD123" s="434">
        <v>16</v>
      </c>
      <c r="AE123" s="445">
        <v>46</v>
      </c>
      <c r="AF123" s="443">
        <f t="shared" si="1"/>
        <v>177</v>
      </c>
    </row>
    <row r="124" spans="1:32" ht="13" x14ac:dyDescent="0.3">
      <c r="A124" s="462" t="s">
        <v>324</v>
      </c>
      <c r="B124" s="446">
        <v>7</v>
      </c>
      <c r="C124" s="434">
        <v>5</v>
      </c>
      <c r="D124" s="444">
        <v>12</v>
      </c>
      <c r="E124" s="447">
        <v>0</v>
      </c>
      <c r="F124" s="434">
        <v>0</v>
      </c>
      <c r="G124" s="444">
        <v>0</v>
      </c>
      <c r="H124" s="433">
        <v>2</v>
      </c>
      <c r="I124" s="434">
        <v>0</v>
      </c>
      <c r="J124" s="444">
        <v>2</v>
      </c>
      <c r="K124" s="433">
        <v>0</v>
      </c>
      <c r="L124" s="434">
        <v>7</v>
      </c>
      <c r="M124" s="445">
        <v>7</v>
      </c>
      <c r="N124" s="433">
        <v>2</v>
      </c>
      <c r="O124" s="434">
        <v>1</v>
      </c>
      <c r="P124" s="445">
        <v>3</v>
      </c>
      <c r="Q124" s="446">
        <v>0</v>
      </c>
      <c r="R124" s="434">
        <v>1</v>
      </c>
      <c r="S124" s="444">
        <v>1</v>
      </c>
      <c r="T124" s="446">
        <v>5</v>
      </c>
      <c r="U124" s="434">
        <v>8</v>
      </c>
      <c r="V124" s="444">
        <v>13</v>
      </c>
      <c r="W124" s="446">
        <v>2</v>
      </c>
      <c r="X124" s="434">
        <v>8</v>
      </c>
      <c r="Y124" s="444">
        <v>10</v>
      </c>
      <c r="Z124" s="446">
        <v>13</v>
      </c>
      <c r="AA124" s="433">
        <v>17</v>
      </c>
      <c r="AB124" s="444">
        <v>30</v>
      </c>
      <c r="AC124" s="447">
        <v>13</v>
      </c>
      <c r="AD124" s="434">
        <v>13</v>
      </c>
      <c r="AE124" s="445">
        <v>26</v>
      </c>
      <c r="AF124" s="443">
        <f t="shared" si="1"/>
        <v>104</v>
      </c>
    </row>
    <row r="125" spans="1:32" ht="13" x14ac:dyDescent="0.3">
      <c r="A125" s="462" t="s">
        <v>393</v>
      </c>
      <c r="B125" s="446">
        <v>3</v>
      </c>
      <c r="C125" s="434">
        <v>0</v>
      </c>
      <c r="D125" s="444">
        <v>3</v>
      </c>
      <c r="E125" s="447">
        <v>0</v>
      </c>
      <c r="F125" s="434">
        <v>0</v>
      </c>
      <c r="G125" s="444">
        <v>0</v>
      </c>
      <c r="H125" s="433">
        <v>1</v>
      </c>
      <c r="I125" s="434">
        <v>0</v>
      </c>
      <c r="J125" s="444">
        <v>1</v>
      </c>
      <c r="K125" s="433">
        <v>2</v>
      </c>
      <c r="L125" s="434">
        <v>1</v>
      </c>
      <c r="M125" s="445">
        <v>3</v>
      </c>
      <c r="N125" s="433">
        <v>0</v>
      </c>
      <c r="O125" s="434">
        <v>0</v>
      </c>
      <c r="P125" s="445">
        <v>0</v>
      </c>
      <c r="Q125" s="446">
        <v>0</v>
      </c>
      <c r="R125" s="434">
        <v>0</v>
      </c>
      <c r="S125" s="444">
        <v>0</v>
      </c>
      <c r="T125" s="446">
        <v>2</v>
      </c>
      <c r="U125" s="434">
        <v>4</v>
      </c>
      <c r="V125" s="444">
        <v>6</v>
      </c>
      <c r="W125" s="446">
        <v>0</v>
      </c>
      <c r="X125" s="434">
        <v>0</v>
      </c>
      <c r="Y125" s="444">
        <v>0</v>
      </c>
      <c r="Z125" s="446">
        <v>1</v>
      </c>
      <c r="AA125" s="433">
        <v>2</v>
      </c>
      <c r="AB125" s="444">
        <v>3</v>
      </c>
      <c r="AC125" s="447">
        <v>3</v>
      </c>
      <c r="AD125" s="434">
        <v>2</v>
      </c>
      <c r="AE125" s="445">
        <v>5</v>
      </c>
      <c r="AF125" s="443">
        <f t="shared" si="1"/>
        <v>21</v>
      </c>
    </row>
    <row r="126" spans="1:32" ht="13" x14ac:dyDescent="0.3">
      <c r="A126" s="462" t="s">
        <v>326</v>
      </c>
      <c r="B126" s="446">
        <v>0</v>
      </c>
      <c r="C126" s="434">
        <v>0</v>
      </c>
      <c r="D126" s="444">
        <v>0</v>
      </c>
      <c r="E126" s="447">
        <v>0</v>
      </c>
      <c r="F126" s="434">
        <v>0</v>
      </c>
      <c r="G126" s="444">
        <v>0</v>
      </c>
      <c r="H126" s="433">
        <v>1</v>
      </c>
      <c r="I126" s="434">
        <v>3</v>
      </c>
      <c r="J126" s="444">
        <v>4</v>
      </c>
      <c r="K126" s="433">
        <v>2</v>
      </c>
      <c r="L126" s="434">
        <v>1</v>
      </c>
      <c r="M126" s="445">
        <v>3</v>
      </c>
      <c r="N126" s="433">
        <v>2</v>
      </c>
      <c r="O126" s="434">
        <v>0</v>
      </c>
      <c r="P126" s="445">
        <v>2</v>
      </c>
      <c r="Q126" s="446">
        <v>0</v>
      </c>
      <c r="R126" s="434">
        <v>0</v>
      </c>
      <c r="S126" s="444">
        <v>0</v>
      </c>
      <c r="T126" s="446">
        <v>4</v>
      </c>
      <c r="U126" s="434">
        <v>6</v>
      </c>
      <c r="V126" s="444">
        <v>10</v>
      </c>
      <c r="W126" s="446">
        <v>0</v>
      </c>
      <c r="X126" s="434">
        <v>4</v>
      </c>
      <c r="Y126" s="444">
        <v>4</v>
      </c>
      <c r="Z126" s="446">
        <v>4</v>
      </c>
      <c r="AA126" s="433">
        <v>10</v>
      </c>
      <c r="AB126" s="444">
        <v>14</v>
      </c>
      <c r="AC126" s="447">
        <v>5</v>
      </c>
      <c r="AD126" s="434">
        <v>8</v>
      </c>
      <c r="AE126" s="445">
        <v>13</v>
      </c>
      <c r="AF126" s="443">
        <f t="shared" si="1"/>
        <v>50</v>
      </c>
    </row>
    <row r="127" spans="1:32" ht="13" x14ac:dyDescent="0.3">
      <c r="A127" s="462" t="s">
        <v>327</v>
      </c>
      <c r="B127" s="446">
        <v>157</v>
      </c>
      <c r="C127" s="434">
        <v>97</v>
      </c>
      <c r="D127" s="444">
        <v>254</v>
      </c>
      <c r="E127" s="447">
        <v>6</v>
      </c>
      <c r="F127" s="434">
        <v>7</v>
      </c>
      <c r="G127" s="444">
        <v>13</v>
      </c>
      <c r="H127" s="433">
        <v>68</v>
      </c>
      <c r="I127" s="434">
        <v>59</v>
      </c>
      <c r="J127" s="444">
        <v>127</v>
      </c>
      <c r="K127" s="433">
        <v>111</v>
      </c>
      <c r="L127" s="434">
        <v>108</v>
      </c>
      <c r="M127" s="445">
        <v>219</v>
      </c>
      <c r="N127" s="433">
        <v>292</v>
      </c>
      <c r="O127" s="434">
        <v>101</v>
      </c>
      <c r="P127" s="445">
        <v>393</v>
      </c>
      <c r="Q127" s="446">
        <v>0</v>
      </c>
      <c r="R127" s="434">
        <v>0</v>
      </c>
      <c r="S127" s="444">
        <v>0</v>
      </c>
      <c r="T127" s="446">
        <v>217</v>
      </c>
      <c r="U127" s="434">
        <v>370</v>
      </c>
      <c r="V127" s="444">
        <v>587</v>
      </c>
      <c r="W127" s="446">
        <v>179</v>
      </c>
      <c r="X127" s="434">
        <v>207</v>
      </c>
      <c r="Y127" s="444">
        <v>386</v>
      </c>
      <c r="Z127" s="446">
        <v>334</v>
      </c>
      <c r="AA127" s="433">
        <v>448</v>
      </c>
      <c r="AB127" s="444">
        <v>782</v>
      </c>
      <c r="AC127" s="447">
        <v>589</v>
      </c>
      <c r="AD127" s="434">
        <v>426</v>
      </c>
      <c r="AE127" s="445">
        <v>1015</v>
      </c>
      <c r="AF127" s="443">
        <f t="shared" si="1"/>
        <v>3776</v>
      </c>
    </row>
    <row r="128" spans="1:32" ht="13" x14ac:dyDescent="0.3">
      <c r="A128" s="462" t="s">
        <v>328</v>
      </c>
      <c r="B128" s="446">
        <v>0</v>
      </c>
      <c r="C128" s="434">
        <v>2</v>
      </c>
      <c r="D128" s="444">
        <v>2</v>
      </c>
      <c r="E128" s="447">
        <v>0</v>
      </c>
      <c r="F128" s="434">
        <v>1</v>
      </c>
      <c r="G128" s="444">
        <v>1</v>
      </c>
      <c r="H128" s="433">
        <v>0</v>
      </c>
      <c r="I128" s="434">
        <v>0</v>
      </c>
      <c r="J128" s="444">
        <v>0</v>
      </c>
      <c r="K128" s="433">
        <v>0</v>
      </c>
      <c r="L128" s="434">
        <v>0</v>
      </c>
      <c r="M128" s="445">
        <v>0</v>
      </c>
      <c r="N128" s="433">
        <v>0</v>
      </c>
      <c r="O128" s="434">
        <v>0</v>
      </c>
      <c r="P128" s="445">
        <v>0</v>
      </c>
      <c r="Q128" s="446">
        <v>0</v>
      </c>
      <c r="R128" s="434">
        <v>0</v>
      </c>
      <c r="S128" s="444">
        <v>0</v>
      </c>
      <c r="T128" s="446">
        <v>1</v>
      </c>
      <c r="U128" s="434">
        <v>1</v>
      </c>
      <c r="V128" s="444">
        <v>2</v>
      </c>
      <c r="W128" s="446">
        <v>0</v>
      </c>
      <c r="X128" s="434">
        <v>1</v>
      </c>
      <c r="Y128" s="444">
        <v>1</v>
      </c>
      <c r="Z128" s="446">
        <v>0</v>
      </c>
      <c r="AA128" s="433">
        <v>2</v>
      </c>
      <c r="AB128" s="444">
        <v>2</v>
      </c>
      <c r="AC128" s="447">
        <v>0</v>
      </c>
      <c r="AD128" s="434">
        <v>0</v>
      </c>
      <c r="AE128" s="445">
        <v>0</v>
      </c>
      <c r="AF128" s="443">
        <f t="shared" si="1"/>
        <v>8</v>
      </c>
    </row>
    <row r="129" spans="1:32" ht="13" x14ac:dyDescent="0.3">
      <c r="A129" s="462" t="s">
        <v>329</v>
      </c>
      <c r="B129" s="446">
        <v>16</v>
      </c>
      <c r="C129" s="434">
        <v>13</v>
      </c>
      <c r="D129" s="444">
        <v>29</v>
      </c>
      <c r="E129" s="447">
        <v>0</v>
      </c>
      <c r="F129" s="434">
        <v>0</v>
      </c>
      <c r="G129" s="444">
        <v>0</v>
      </c>
      <c r="H129" s="433">
        <v>7</v>
      </c>
      <c r="I129" s="434">
        <v>3</v>
      </c>
      <c r="J129" s="444">
        <v>10</v>
      </c>
      <c r="K129" s="433">
        <v>6</v>
      </c>
      <c r="L129" s="434">
        <v>7</v>
      </c>
      <c r="M129" s="445">
        <v>13</v>
      </c>
      <c r="N129" s="433">
        <v>23</v>
      </c>
      <c r="O129" s="434">
        <v>11</v>
      </c>
      <c r="P129" s="445">
        <v>34</v>
      </c>
      <c r="Q129" s="446">
        <v>0</v>
      </c>
      <c r="R129" s="434">
        <v>0</v>
      </c>
      <c r="S129" s="444">
        <v>0</v>
      </c>
      <c r="T129" s="446">
        <v>27</v>
      </c>
      <c r="U129" s="434">
        <v>32</v>
      </c>
      <c r="V129" s="444">
        <v>59</v>
      </c>
      <c r="W129" s="446">
        <v>13</v>
      </c>
      <c r="X129" s="434">
        <v>12</v>
      </c>
      <c r="Y129" s="444">
        <v>25</v>
      </c>
      <c r="Z129" s="446">
        <v>28</v>
      </c>
      <c r="AA129" s="433">
        <v>22</v>
      </c>
      <c r="AB129" s="444">
        <v>50</v>
      </c>
      <c r="AC129" s="447">
        <v>96</v>
      </c>
      <c r="AD129" s="434">
        <v>40</v>
      </c>
      <c r="AE129" s="445">
        <v>136</v>
      </c>
      <c r="AF129" s="443">
        <f t="shared" si="1"/>
        <v>356</v>
      </c>
    </row>
    <row r="130" spans="1:32" ht="13" x14ac:dyDescent="0.3">
      <c r="A130" s="462" t="s">
        <v>330</v>
      </c>
      <c r="B130" s="446">
        <v>0</v>
      </c>
      <c r="C130" s="434">
        <v>0</v>
      </c>
      <c r="D130" s="444">
        <v>0</v>
      </c>
      <c r="E130" s="447">
        <v>0</v>
      </c>
      <c r="F130" s="434">
        <v>0</v>
      </c>
      <c r="G130" s="444">
        <v>0</v>
      </c>
      <c r="H130" s="433">
        <v>0</v>
      </c>
      <c r="I130" s="434">
        <v>0</v>
      </c>
      <c r="J130" s="444">
        <v>0</v>
      </c>
      <c r="K130" s="433">
        <v>0</v>
      </c>
      <c r="L130" s="434">
        <v>0</v>
      </c>
      <c r="M130" s="445">
        <v>0</v>
      </c>
      <c r="N130" s="433">
        <v>0</v>
      </c>
      <c r="O130" s="434">
        <v>0</v>
      </c>
      <c r="P130" s="445">
        <v>0</v>
      </c>
      <c r="Q130" s="446">
        <v>0</v>
      </c>
      <c r="R130" s="434">
        <v>0</v>
      </c>
      <c r="S130" s="444">
        <v>0</v>
      </c>
      <c r="T130" s="446">
        <v>0</v>
      </c>
      <c r="U130" s="434">
        <v>0</v>
      </c>
      <c r="V130" s="444">
        <v>0</v>
      </c>
      <c r="W130" s="446">
        <v>0</v>
      </c>
      <c r="X130" s="434">
        <v>1</v>
      </c>
      <c r="Y130" s="444">
        <v>1</v>
      </c>
      <c r="Z130" s="446">
        <v>0</v>
      </c>
      <c r="AA130" s="433">
        <v>1</v>
      </c>
      <c r="AB130" s="444">
        <v>1</v>
      </c>
      <c r="AC130" s="447">
        <v>0</v>
      </c>
      <c r="AD130" s="434">
        <v>0</v>
      </c>
      <c r="AE130" s="445">
        <v>0</v>
      </c>
      <c r="AF130" s="443">
        <f t="shared" si="1"/>
        <v>2</v>
      </c>
    </row>
    <row r="131" spans="1:32" ht="13" x14ac:dyDescent="0.3">
      <c r="A131" s="462" t="s">
        <v>331</v>
      </c>
      <c r="B131" s="446">
        <v>206</v>
      </c>
      <c r="C131" s="434">
        <v>157</v>
      </c>
      <c r="D131" s="444">
        <v>363</v>
      </c>
      <c r="E131" s="447">
        <v>3</v>
      </c>
      <c r="F131" s="434">
        <v>9</v>
      </c>
      <c r="G131" s="444">
        <v>12</v>
      </c>
      <c r="H131" s="433">
        <v>68</v>
      </c>
      <c r="I131" s="434">
        <v>62</v>
      </c>
      <c r="J131" s="444">
        <v>130</v>
      </c>
      <c r="K131" s="433">
        <v>132</v>
      </c>
      <c r="L131" s="434">
        <v>152</v>
      </c>
      <c r="M131" s="445">
        <v>284</v>
      </c>
      <c r="N131" s="433">
        <v>224</v>
      </c>
      <c r="O131" s="434">
        <v>95</v>
      </c>
      <c r="P131" s="445">
        <v>319</v>
      </c>
      <c r="Q131" s="446">
        <v>3</v>
      </c>
      <c r="R131" s="434">
        <v>1</v>
      </c>
      <c r="S131" s="444">
        <v>4</v>
      </c>
      <c r="T131" s="446">
        <v>256</v>
      </c>
      <c r="U131" s="434">
        <v>488</v>
      </c>
      <c r="V131" s="444">
        <v>744</v>
      </c>
      <c r="W131" s="446">
        <v>169</v>
      </c>
      <c r="X131" s="434">
        <v>210</v>
      </c>
      <c r="Y131" s="444">
        <v>379</v>
      </c>
      <c r="Z131" s="446">
        <v>376</v>
      </c>
      <c r="AA131" s="433">
        <v>446</v>
      </c>
      <c r="AB131" s="444">
        <v>822</v>
      </c>
      <c r="AC131" s="447">
        <v>486</v>
      </c>
      <c r="AD131" s="434">
        <v>460</v>
      </c>
      <c r="AE131" s="445">
        <v>946</v>
      </c>
      <c r="AF131" s="443">
        <f t="shared" si="1"/>
        <v>4003</v>
      </c>
    </row>
    <row r="132" spans="1:32" ht="13" x14ac:dyDescent="0.3">
      <c r="A132" s="462" t="s">
        <v>332</v>
      </c>
      <c r="B132" s="446">
        <v>3</v>
      </c>
      <c r="C132" s="434">
        <v>3</v>
      </c>
      <c r="D132" s="444">
        <v>6</v>
      </c>
      <c r="E132" s="447">
        <v>0</v>
      </c>
      <c r="F132" s="434">
        <v>0</v>
      </c>
      <c r="G132" s="444">
        <v>0</v>
      </c>
      <c r="H132" s="433">
        <v>2</v>
      </c>
      <c r="I132" s="434">
        <v>0</v>
      </c>
      <c r="J132" s="444">
        <v>2</v>
      </c>
      <c r="K132" s="433">
        <v>0</v>
      </c>
      <c r="L132" s="434">
        <v>0</v>
      </c>
      <c r="M132" s="445">
        <v>0</v>
      </c>
      <c r="N132" s="433">
        <v>1</v>
      </c>
      <c r="O132" s="434">
        <v>0</v>
      </c>
      <c r="P132" s="445">
        <v>1</v>
      </c>
      <c r="Q132" s="446">
        <v>0</v>
      </c>
      <c r="R132" s="434">
        <v>0</v>
      </c>
      <c r="S132" s="444">
        <v>0</v>
      </c>
      <c r="T132" s="446">
        <v>5</v>
      </c>
      <c r="U132" s="434">
        <v>9</v>
      </c>
      <c r="V132" s="444">
        <v>14</v>
      </c>
      <c r="W132" s="446">
        <v>1</v>
      </c>
      <c r="X132" s="434">
        <v>3</v>
      </c>
      <c r="Y132" s="444">
        <v>4</v>
      </c>
      <c r="Z132" s="446">
        <v>3</v>
      </c>
      <c r="AA132" s="433">
        <v>4</v>
      </c>
      <c r="AB132" s="444">
        <v>7</v>
      </c>
      <c r="AC132" s="447">
        <v>6</v>
      </c>
      <c r="AD132" s="434">
        <v>5</v>
      </c>
      <c r="AE132" s="445">
        <v>11</v>
      </c>
      <c r="AF132" s="443">
        <f t="shared" si="1"/>
        <v>45</v>
      </c>
    </row>
    <row r="133" spans="1:32" ht="13" x14ac:dyDescent="0.3">
      <c r="A133" s="462" t="s">
        <v>333</v>
      </c>
      <c r="B133" s="446">
        <v>29</v>
      </c>
      <c r="C133" s="434">
        <v>19</v>
      </c>
      <c r="D133" s="444">
        <v>48</v>
      </c>
      <c r="E133" s="447">
        <v>1</v>
      </c>
      <c r="F133" s="434">
        <v>1</v>
      </c>
      <c r="G133" s="444">
        <v>2</v>
      </c>
      <c r="H133" s="433">
        <v>10</v>
      </c>
      <c r="I133" s="434">
        <v>14</v>
      </c>
      <c r="J133" s="444">
        <v>24</v>
      </c>
      <c r="K133" s="433">
        <v>21</v>
      </c>
      <c r="L133" s="434">
        <v>27</v>
      </c>
      <c r="M133" s="445">
        <v>48</v>
      </c>
      <c r="N133" s="433">
        <v>44</v>
      </c>
      <c r="O133" s="434">
        <v>26</v>
      </c>
      <c r="P133" s="445">
        <v>70</v>
      </c>
      <c r="Q133" s="446">
        <v>0</v>
      </c>
      <c r="R133" s="434">
        <v>1</v>
      </c>
      <c r="S133" s="444">
        <v>1</v>
      </c>
      <c r="T133" s="446">
        <v>49</v>
      </c>
      <c r="U133" s="434">
        <v>60</v>
      </c>
      <c r="V133" s="444">
        <v>109</v>
      </c>
      <c r="W133" s="446">
        <v>21</v>
      </c>
      <c r="X133" s="434">
        <v>27</v>
      </c>
      <c r="Y133" s="444">
        <v>48</v>
      </c>
      <c r="Z133" s="446">
        <v>75</v>
      </c>
      <c r="AA133" s="433">
        <v>90</v>
      </c>
      <c r="AB133" s="444">
        <v>165</v>
      </c>
      <c r="AC133" s="447">
        <v>73</v>
      </c>
      <c r="AD133" s="434">
        <v>47</v>
      </c>
      <c r="AE133" s="445">
        <v>120</v>
      </c>
      <c r="AF133" s="443">
        <f t="shared" si="1"/>
        <v>635</v>
      </c>
    </row>
    <row r="134" spans="1:32" ht="13" x14ac:dyDescent="0.3">
      <c r="A134" s="462" t="s">
        <v>334</v>
      </c>
      <c r="B134" s="446">
        <v>106</v>
      </c>
      <c r="C134" s="434">
        <v>93</v>
      </c>
      <c r="D134" s="444">
        <v>199</v>
      </c>
      <c r="E134" s="447">
        <v>8</v>
      </c>
      <c r="F134" s="434">
        <v>3</v>
      </c>
      <c r="G134" s="444">
        <v>11</v>
      </c>
      <c r="H134" s="433">
        <v>55</v>
      </c>
      <c r="I134" s="434">
        <v>43</v>
      </c>
      <c r="J134" s="444">
        <v>98</v>
      </c>
      <c r="K134" s="433">
        <v>52</v>
      </c>
      <c r="L134" s="434">
        <v>73</v>
      </c>
      <c r="M134" s="445">
        <v>125</v>
      </c>
      <c r="N134" s="433">
        <v>123</v>
      </c>
      <c r="O134" s="434">
        <v>49</v>
      </c>
      <c r="P134" s="445">
        <v>172</v>
      </c>
      <c r="Q134" s="446">
        <v>0</v>
      </c>
      <c r="R134" s="434">
        <v>0</v>
      </c>
      <c r="S134" s="444">
        <v>0</v>
      </c>
      <c r="T134" s="446">
        <v>179</v>
      </c>
      <c r="U134" s="434">
        <v>234</v>
      </c>
      <c r="V134" s="444">
        <v>413</v>
      </c>
      <c r="W134" s="446">
        <v>114</v>
      </c>
      <c r="X134" s="434">
        <v>153</v>
      </c>
      <c r="Y134" s="444">
        <v>267</v>
      </c>
      <c r="Z134" s="446">
        <v>201</v>
      </c>
      <c r="AA134" s="433">
        <v>260</v>
      </c>
      <c r="AB134" s="444">
        <v>461</v>
      </c>
      <c r="AC134" s="447">
        <v>376</v>
      </c>
      <c r="AD134" s="434">
        <v>257</v>
      </c>
      <c r="AE134" s="445">
        <v>633</v>
      </c>
      <c r="AF134" s="443">
        <f t="shared" si="1"/>
        <v>2379</v>
      </c>
    </row>
    <row r="135" spans="1:32" ht="13" x14ac:dyDescent="0.3">
      <c r="A135" s="462" t="s">
        <v>335</v>
      </c>
      <c r="B135" s="446">
        <v>64</v>
      </c>
      <c r="C135" s="434">
        <v>57</v>
      </c>
      <c r="D135" s="444">
        <v>121</v>
      </c>
      <c r="E135" s="447">
        <v>1</v>
      </c>
      <c r="F135" s="434">
        <v>1</v>
      </c>
      <c r="G135" s="444">
        <v>2</v>
      </c>
      <c r="H135" s="433">
        <v>19</v>
      </c>
      <c r="I135" s="434">
        <v>19</v>
      </c>
      <c r="J135" s="444">
        <v>38</v>
      </c>
      <c r="K135" s="433">
        <v>31</v>
      </c>
      <c r="L135" s="434">
        <v>27</v>
      </c>
      <c r="M135" s="445">
        <v>58</v>
      </c>
      <c r="N135" s="433">
        <v>68</v>
      </c>
      <c r="O135" s="434">
        <v>20</v>
      </c>
      <c r="P135" s="445">
        <v>88</v>
      </c>
      <c r="Q135" s="446">
        <v>1</v>
      </c>
      <c r="R135" s="434">
        <v>0</v>
      </c>
      <c r="S135" s="444">
        <v>1</v>
      </c>
      <c r="T135" s="446">
        <v>88</v>
      </c>
      <c r="U135" s="434">
        <v>161</v>
      </c>
      <c r="V135" s="444">
        <v>249</v>
      </c>
      <c r="W135" s="446">
        <v>56</v>
      </c>
      <c r="X135" s="434">
        <v>51</v>
      </c>
      <c r="Y135" s="444">
        <v>107</v>
      </c>
      <c r="Z135" s="446">
        <v>109</v>
      </c>
      <c r="AA135" s="433">
        <v>127</v>
      </c>
      <c r="AB135" s="444">
        <v>236</v>
      </c>
      <c r="AC135" s="447">
        <v>151</v>
      </c>
      <c r="AD135" s="434">
        <v>116</v>
      </c>
      <c r="AE135" s="445">
        <v>267</v>
      </c>
      <c r="AF135" s="443">
        <f t="shared" si="1"/>
        <v>1167</v>
      </c>
    </row>
    <row r="136" spans="1:32" ht="13" x14ac:dyDescent="0.3">
      <c r="A136" s="462" t="s">
        <v>336</v>
      </c>
      <c r="B136" s="446">
        <v>93</v>
      </c>
      <c r="C136" s="434">
        <v>36</v>
      </c>
      <c r="D136" s="444">
        <v>129</v>
      </c>
      <c r="E136" s="447">
        <v>1</v>
      </c>
      <c r="F136" s="434">
        <v>5</v>
      </c>
      <c r="G136" s="444">
        <v>6</v>
      </c>
      <c r="H136" s="433">
        <v>33</v>
      </c>
      <c r="I136" s="434">
        <v>31</v>
      </c>
      <c r="J136" s="444">
        <v>64</v>
      </c>
      <c r="K136" s="433">
        <v>40</v>
      </c>
      <c r="L136" s="434">
        <v>41</v>
      </c>
      <c r="M136" s="445">
        <v>81</v>
      </c>
      <c r="N136" s="433">
        <v>66</v>
      </c>
      <c r="O136" s="434">
        <v>37</v>
      </c>
      <c r="P136" s="445">
        <v>103</v>
      </c>
      <c r="Q136" s="446">
        <v>0</v>
      </c>
      <c r="R136" s="434">
        <v>0</v>
      </c>
      <c r="S136" s="444">
        <v>0</v>
      </c>
      <c r="T136" s="446">
        <v>139</v>
      </c>
      <c r="U136" s="434">
        <v>189</v>
      </c>
      <c r="V136" s="444">
        <v>328</v>
      </c>
      <c r="W136" s="446">
        <v>55</v>
      </c>
      <c r="X136" s="434">
        <v>66</v>
      </c>
      <c r="Y136" s="444">
        <v>121</v>
      </c>
      <c r="Z136" s="446">
        <v>119</v>
      </c>
      <c r="AA136" s="433">
        <v>120</v>
      </c>
      <c r="AB136" s="444">
        <v>239</v>
      </c>
      <c r="AC136" s="447">
        <v>177</v>
      </c>
      <c r="AD136" s="434">
        <v>122</v>
      </c>
      <c r="AE136" s="445">
        <v>299</v>
      </c>
      <c r="AF136" s="443">
        <f t="shared" si="1"/>
        <v>1370</v>
      </c>
    </row>
    <row r="137" spans="1:32" ht="13" x14ac:dyDescent="0.3">
      <c r="A137" s="462" t="s">
        <v>337</v>
      </c>
      <c r="B137" s="446">
        <v>40</v>
      </c>
      <c r="C137" s="434">
        <v>20</v>
      </c>
      <c r="D137" s="444">
        <v>60</v>
      </c>
      <c r="E137" s="447">
        <v>0</v>
      </c>
      <c r="F137" s="434">
        <v>4</v>
      </c>
      <c r="G137" s="444">
        <v>4</v>
      </c>
      <c r="H137" s="433">
        <v>17</v>
      </c>
      <c r="I137" s="434">
        <v>12</v>
      </c>
      <c r="J137" s="444">
        <v>29</v>
      </c>
      <c r="K137" s="433">
        <v>21</v>
      </c>
      <c r="L137" s="434">
        <v>28</v>
      </c>
      <c r="M137" s="445">
        <v>49</v>
      </c>
      <c r="N137" s="433">
        <v>27</v>
      </c>
      <c r="O137" s="434">
        <v>21</v>
      </c>
      <c r="P137" s="445">
        <v>48</v>
      </c>
      <c r="Q137" s="446">
        <v>1</v>
      </c>
      <c r="R137" s="434">
        <v>0</v>
      </c>
      <c r="S137" s="444">
        <v>1</v>
      </c>
      <c r="T137" s="446">
        <v>63</v>
      </c>
      <c r="U137" s="434">
        <v>86</v>
      </c>
      <c r="V137" s="444">
        <v>149</v>
      </c>
      <c r="W137" s="446">
        <v>45</v>
      </c>
      <c r="X137" s="434">
        <v>28</v>
      </c>
      <c r="Y137" s="444">
        <v>73</v>
      </c>
      <c r="Z137" s="446">
        <v>58</v>
      </c>
      <c r="AA137" s="433">
        <v>75</v>
      </c>
      <c r="AB137" s="444">
        <v>133</v>
      </c>
      <c r="AC137" s="447">
        <v>111</v>
      </c>
      <c r="AD137" s="434">
        <v>80</v>
      </c>
      <c r="AE137" s="445">
        <v>191</v>
      </c>
      <c r="AF137" s="443">
        <f t="shared" ref="AF137:AF188" si="2">D137+G137+J137+M137+P137+S137+V137+Y137+AB137+AE137</f>
        <v>737</v>
      </c>
    </row>
    <row r="138" spans="1:32" ht="13" x14ac:dyDescent="0.3">
      <c r="A138" s="462" t="s">
        <v>338</v>
      </c>
      <c r="B138" s="446">
        <v>287</v>
      </c>
      <c r="C138" s="434">
        <v>184</v>
      </c>
      <c r="D138" s="444">
        <v>471</v>
      </c>
      <c r="E138" s="447">
        <v>13</v>
      </c>
      <c r="F138" s="434">
        <v>8</v>
      </c>
      <c r="G138" s="444">
        <v>21</v>
      </c>
      <c r="H138" s="433">
        <v>121</v>
      </c>
      <c r="I138" s="434">
        <v>94</v>
      </c>
      <c r="J138" s="444">
        <v>215</v>
      </c>
      <c r="K138" s="433">
        <v>165</v>
      </c>
      <c r="L138" s="434">
        <v>150</v>
      </c>
      <c r="M138" s="445">
        <v>315</v>
      </c>
      <c r="N138" s="433">
        <v>326</v>
      </c>
      <c r="O138" s="434">
        <v>139</v>
      </c>
      <c r="P138" s="445">
        <v>465</v>
      </c>
      <c r="Q138" s="446">
        <v>2</v>
      </c>
      <c r="R138" s="434">
        <v>5</v>
      </c>
      <c r="S138" s="444">
        <v>7</v>
      </c>
      <c r="T138" s="446">
        <v>388</v>
      </c>
      <c r="U138" s="434">
        <v>553</v>
      </c>
      <c r="V138" s="444">
        <v>941</v>
      </c>
      <c r="W138" s="446">
        <v>294</v>
      </c>
      <c r="X138" s="434">
        <v>287</v>
      </c>
      <c r="Y138" s="444">
        <v>581</v>
      </c>
      <c r="Z138" s="446">
        <v>590</v>
      </c>
      <c r="AA138" s="433">
        <v>724</v>
      </c>
      <c r="AB138" s="444">
        <v>1314</v>
      </c>
      <c r="AC138" s="447">
        <v>520</v>
      </c>
      <c r="AD138" s="434">
        <v>384</v>
      </c>
      <c r="AE138" s="445">
        <v>904</v>
      </c>
      <c r="AF138" s="443">
        <f t="shared" si="2"/>
        <v>5234</v>
      </c>
    </row>
    <row r="139" spans="1:32" ht="13" x14ac:dyDescent="0.3">
      <c r="A139" s="462" t="s">
        <v>339</v>
      </c>
      <c r="B139" s="446">
        <v>3</v>
      </c>
      <c r="C139" s="434">
        <v>2</v>
      </c>
      <c r="D139" s="444">
        <v>5</v>
      </c>
      <c r="E139" s="447">
        <v>0</v>
      </c>
      <c r="F139" s="434">
        <v>0</v>
      </c>
      <c r="G139" s="444">
        <v>0</v>
      </c>
      <c r="H139" s="433">
        <v>3</v>
      </c>
      <c r="I139" s="434">
        <v>1</v>
      </c>
      <c r="J139" s="444">
        <v>4</v>
      </c>
      <c r="K139" s="433">
        <v>3</v>
      </c>
      <c r="L139" s="434">
        <v>1</v>
      </c>
      <c r="M139" s="445">
        <v>4</v>
      </c>
      <c r="N139" s="433">
        <v>3</v>
      </c>
      <c r="O139" s="434">
        <v>1</v>
      </c>
      <c r="P139" s="445">
        <v>4</v>
      </c>
      <c r="Q139" s="446">
        <v>0</v>
      </c>
      <c r="R139" s="434">
        <v>0</v>
      </c>
      <c r="S139" s="444">
        <v>0</v>
      </c>
      <c r="T139" s="446">
        <v>12</v>
      </c>
      <c r="U139" s="434">
        <v>13</v>
      </c>
      <c r="V139" s="444">
        <v>25</v>
      </c>
      <c r="W139" s="446">
        <v>2</v>
      </c>
      <c r="X139" s="434">
        <v>3</v>
      </c>
      <c r="Y139" s="444">
        <v>5</v>
      </c>
      <c r="Z139" s="446">
        <v>7</v>
      </c>
      <c r="AA139" s="433">
        <v>9</v>
      </c>
      <c r="AB139" s="444">
        <v>16</v>
      </c>
      <c r="AC139" s="447">
        <v>9</v>
      </c>
      <c r="AD139" s="434">
        <v>9</v>
      </c>
      <c r="AE139" s="445">
        <v>18</v>
      </c>
      <c r="AF139" s="443">
        <f t="shared" si="2"/>
        <v>81</v>
      </c>
    </row>
    <row r="140" spans="1:32" ht="13" x14ac:dyDescent="0.3">
      <c r="A140" s="462" t="s">
        <v>340</v>
      </c>
      <c r="B140" s="446">
        <v>1</v>
      </c>
      <c r="C140" s="434">
        <v>3</v>
      </c>
      <c r="D140" s="444">
        <v>4</v>
      </c>
      <c r="E140" s="447">
        <v>0</v>
      </c>
      <c r="F140" s="434">
        <v>0</v>
      </c>
      <c r="G140" s="444">
        <v>0</v>
      </c>
      <c r="H140" s="433">
        <v>0</v>
      </c>
      <c r="I140" s="434">
        <v>0</v>
      </c>
      <c r="J140" s="444">
        <v>0</v>
      </c>
      <c r="K140" s="433">
        <v>0</v>
      </c>
      <c r="L140" s="434">
        <v>0</v>
      </c>
      <c r="M140" s="445">
        <v>0</v>
      </c>
      <c r="N140" s="433">
        <v>3</v>
      </c>
      <c r="O140" s="434">
        <v>1</v>
      </c>
      <c r="P140" s="445">
        <v>4</v>
      </c>
      <c r="Q140" s="446">
        <v>0</v>
      </c>
      <c r="R140" s="434">
        <v>0</v>
      </c>
      <c r="S140" s="444">
        <v>0</v>
      </c>
      <c r="T140" s="446">
        <v>3</v>
      </c>
      <c r="U140" s="434">
        <v>3</v>
      </c>
      <c r="V140" s="444">
        <v>6</v>
      </c>
      <c r="W140" s="446">
        <v>3</v>
      </c>
      <c r="X140" s="434">
        <v>2</v>
      </c>
      <c r="Y140" s="444">
        <v>5</v>
      </c>
      <c r="Z140" s="446">
        <v>1</v>
      </c>
      <c r="AA140" s="433">
        <v>2</v>
      </c>
      <c r="AB140" s="444">
        <v>3</v>
      </c>
      <c r="AC140" s="447">
        <v>5</v>
      </c>
      <c r="AD140" s="434">
        <v>6</v>
      </c>
      <c r="AE140" s="445">
        <v>11</v>
      </c>
      <c r="AF140" s="443">
        <f t="shared" si="2"/>
        <v>33</v>
      </c>
    </row>
    <row r="141" spans="1:32" ht="13" x14ac:dyDescent="0.3">
      <c r="A141" s="462" t="s">
        <v>341</v>
      </c>
      <c r="B141" s="446">
        <v>10</v>
      </c>
      <c r="C141" s="434">
        <v>3</v>
      </c>
      <c r="D141" s="444">
        <v>13</v>
      </c>
      <c r="E141" s="447">
        <v>1</v>
      </c>
      <c r="F141" s="434">
        <v>0</v>
      </c>
      <c r="G141" s="444">
        <v>1</v>
      </c>
      <c r="H141" s="433">
        <v>3</v>
      </c>
      <c r="I141" s="434">
        <v>1</v>
      </c>
      <c r="J141" s="444">
        <v>4</v>
      </c>
      <c r="K141" s="433">
        <v>3</v>
      </c>
      <c r="L141" s="434">
        <v>3</v>
      </c>
      <c r="M141" s="445">
        <v>6</v>
      </c>
      <c r="N141" s="433">
        <v>8</v>
      </c>
      <c r="O141" s="434">
        <v>3</v>
      </c>
      <c r="P141" s="445">
        <v>11</v>
      </c>
      <c r="Q141" s="446">
        <v>0</v>
      </c>
      <c r="R141" s="434">
        <v>0</v>
      </c>
      <c r="S141" s="444">
        <v>0</v>
      </c>
      <c r="T141" s="446">
        <v>14</v>
      </c>
      <c r="U141" s="434">
        <v>11</v>
      </c>
      <c r="V141" s="444">
        <v>25</v>
      </c>
      <c r="W141" s="446">
        <v>2</v>
      </c>
      <c r="X141" s="434">
        <v>7</v>
      </c>
      <c r="Y141" s="444">
        <v>9</v>
      </c>
      <c r="Z141" s="446">
        <v>8</v>
      </c>
      <c r="AA141" s="433">
        <v>15</v>
      </c>
      <c r="AB141" s="444">
        <v>23</v>
      </c>
      <c r="AC141" s="447">
        <v>25</v>
      </c>
      <c r="AD141" s="434">
        <v>11</v>
      </c>
      <c r="AE141" s="445">
        <v>36</v>
      </c>
      <c r="AF141" s="443">
        <f t="shared" si="2"/>
        <v>128</v>
      </c>
    </row>
    <row r="142" spans="1:32" ht="13" x14ac:dyDescent="0.3">
      <c r="A142" s="462" t="s">
        <v>342</v>
      </c>
      <c r="B142" s="446">
        <v>2</v>
      </c>
      <c r="C142" s="434">
        <v>0</v>
      </c>
      <c r="D142" s="444">
        <v>2</v>
      </c>
      <c r="E142" s="447">
        <v>0</v>
      </c>
      <c r="F142" s="434">
        <v>0</v>
      </c>
      <c r="G142" s="444">
        <v>0</v>
      </c>
      <c r="H142" s="433">
        <v>0</v>
      </c>
      <c r="I142" s="434">
        <v>1</v>
      </c>
      <c r="J142" s="444">
        <v>1</v>
      </c>
      <c r="K142" s="433">
        <v>1</v>
      </c>
      <c r="L142" s="434">
        <v>0</v>
      </c>
      <c r="M142" s="445">
        <v>1</v>
      </c>
      <c r="N142" s="433">
        <v>1</v>
      </c>
      <c r="O142" s="434">
        <v>0</v>
      </c>
      <c r="P142" s="445">
        <v>1</v>
      </c>
      <c r="Q142" s="446">
        <v>0</v>
      </c>
      <c r="R142" s="434">
        <v>0</v>
      </c>
      <c r="S142" s="444">
        <v>0</v>
      </c>
      <c r="T142" s="446">
        <v>1</v>
      </c>
      <c r="U142" s="434">
        <v>2</v>
      </c>
      <c r="V142" s="444">
        <v>3</v>
      </c>
      <c r="W142" s="446">
        <v>0</v>
      </c>
      <c r="X142" s="434">
        <v>1</v>
      </c>
      <c r="Y142" s="444">
        <v>1</v>
      </c>
      <c r="Z142" s="446">
        <v>1</v>
      </c>
      <c r="AA142" s="433">
        <v>4</v>
      </c>
      <c r="AB142" s="444">
        <v>5</v>
      </c>
      <c r="AC142" s="447">
        <v>0</v>
      </c>
      <c r="AD142" s="434">
        <v>0</v>
      </c>
      <c r="AE142" s="445">
        <v>0</v>
      </c>
      <c r="AF142" s="443">
        <f t="shared" si="2"/>
        <v>14</v>
      </c>
    </row>
    <row r="143" spans="1:32" ht="13" x14ac:dyDescent="0.3">
      <c r="A143" s="462" t="s">
        <v>343</v>
      </c>
      <c r="B143" s="446">
        <v>14</v>
      </c>
      <c r="C143" s="434">
        <v>10</v>
      </c>
      <c r="D143" s="444">
        <v>24</v>
      </c>
      <c r="E143" s="447">
        <v>1</v>
      </c>
      <c r="F143" s="434">
        <v>1</v>
      </c>
      <c r="G143" s="444">
        <v>2</v>
      </c>
      <c r="H143" s="433">
        <v>2</v>
      </c>
      <c r="I143" s="434">
        <v>3</v>
      </c>
      <c r="J143" s="444">
        <v>5</v>
      </c>
      <c r="K143" s="433">
        <v>5</v>
      </c>
      <c r="L143" s="434">
        <v>9</v>
      </c>
      <c r="M143" s="445">
        <v>14</v>
      </c>
      <c r="N143" s="433">
        <v>23</v>
      </c>
      <c r="O143" s="434">
        <v>12</v>
      </c>
      <c r="P143" s="445">
        <v>35</v>
      </c>
      <c r="Q143" s="446">
        <v>0</v>
      </c>
      <c r="R143" s="434">
        <v>0</v>
      </c>
      <c r="S143" s="444">
        <v>0</v>
      </c>
      <c r="T143" s="446">
        <v>24</v>
      </c>
      <c r="U143" s="434">
        <v>26</v>
      </c>
      <c r="V143" s="444">
        <v>50</v>
      </c>
      <c r="W143" s="446">
        <v>7</v>
      </c>
      <c r="X143" s="434">
        <v>16</v>
      </c>
      <c r="Y143" s="444">
        <v>23</v>
      </c>
      <c r="Z143" s="446">
        <v>29</v>
      </c>
      <c r="AA143" s="433">
        <v>30</v>
      </c>
      <c r="AB143" s="444">
        <v>59</v>
      </c>
      <c r="AC143" s="447">
        <v>28</v>
      </c>
      <c r="AD143" s="434">
        <v>32</v>
      </c>
      <c r="AE143" s="445">
        <v>60</v>
      </c>
      <c r="AF143" s="443">
        <f t="shared" si="2"/>
        <v>272</v>
      </c>
    </row>
    <row r="144" spans="1:32" ht="13" x14ac:dyDescent="0.3">
      <c r="A144" s="462" t="s">
        <v>344</v>
      </c>
      <c r="B144" s="446">
        <v>28</v>
      </c>
      <c r="C144" s="434">
        <v>22</v>
      </c>
      <c r="D144" s="444">
        <v>50</v>
      </c>
      <c r="E144" s="447">
        <v>2</v>
      </c>
      <c r="F144" s="434">
        <v>0</v>
      </c>
      <c r="G144" s="444">
        <v>2</v>
      </c>
      <c r="H144" s="433">
        <v>8</v>
      </c>
      <c r="I144" s="434">
        <v>7</v>
      </c>
      <c r="J144" s="444">
        <v>15</v>
      </c>
      <c r="K144" s="433">
        <v>14</v>
      </c>
      <c r="L144" s="434">
        <v>15</v>
      </c>
      <c r="M144" s="445">
        <v>29</v>
      </c>
      <c r="N144" s="433">
        <v>30</v>
      </c>
      <c r="O144" s="434">
        <v>18</v>
      </c>
      <c r="P144" s="445">
        <v>48</v>
      </c>
      <c r="Q144" s="446">
        <v>0</v>
      </c>
      <c r="R144" s="434">
        <v>0</v>
      </c>
      <c r="S144" s="444">
        <v>0</v>
      </c>
      <c r="T144" s="446">
        <v>36</v>
      </c>
      <c r="U144" s="434">
        <v>57</v>
      </c>
      <c r="V144" s="444">
        <v>93</v>
      </c>
      <c r="W144" s="446">
        <v>16</v>
      </c>
      <c r="X144" s="434">
        <v>22</v>
      </c>
      <c r="Y144" s="444">
        <v>38</v>
      </c>
      <c r="Z144" s="446">
        <v>55</v>
      </c>
      <c r="AA144" s="433">
        <v>77</v>
      </c>
      <c r="AB144" s="444">
        <v>132</v>
      </c>
      <c r="AC144" s="447">
        <v>65</v>
      </c>
      <c r="AD144" s="434">
        <v>48</v>
      </c>
      <c r="AE144" s="445">
        <v>113</v>
      </c>
      <c r="AF144" s="443">
        <f t="shared" si="2"/>
        <v>520</v>
      </c>
    </row>
    <row r="145" spans="1:32" ht="13" x14ac:dyDescent="0.3">
      <c r="A145" s="462" t="s">
        <v>345</v>
      </c>
      <c r="B145" s="446">
        <v>0</v>
      </c>
      <c r="C145" s="434">
        <v>0</v>
      </c>
      <c r="D145" s="444">
        <v>0</v>
      </c>
      <c r="E145" s="447">
        <v>0</v>
      </c>
      <c r="F145" s="434">
        <v>0</v>
      </c>
      <c r="G145" s="444">
        <v>0</v>
      </c>
      <c r="H145" s="433">
        <v>0</v>
      </c>
      <c r="I145" s="434">
        <v>0</v>
      </c>
      <c r="J145" s="444">
        <v>0</v>
      </c>
      <c r="K145" s="433">
        <v>1</v>
      </c>
      <c r="L145" s="434">
        <v>1</v>
      </c>
      <c r="M145" s="445">
        <v>2</v>
      </c>
      <c r="N145" s="433">
        <v>0</v>
      </c>
      <c r="O145" s="434">
        <v>0</v>
      </c>
      <c r="P145" s="445">
        <v>0</v>
      </c>
      <c r="Q145" s="446">
        <v>0</v>
      </c>
      <c r="R145" s="434">
        <v>0</v>
      </c>
      <c r="S145" s="444">
        <v>0</v>
      </c>
      <c r="T145" s="446">
        <v>0</v>
      </c>
      <c r="U145" s="434">
        <v>0</v>
      </c>
      <c r="V145" s="444">
        <v>0</v>
      </c>
      <c r="W145" s="446">
        <v>0</v>
      </c>
      <c r="X145" s="434">
        <v>0</v>
      </c>
      <c r="Y145" s="444">
        <v>0</v>
      </c>
      <c r="Z145" s="446">
        <v>3</v>
      </c>
      <c r="AA145" s="433">
        <v>2</v>
      </c>
      <c r="AB145" s="444">
        <v>5</v>
      </c>
      <c r="AC145" s="447">
        <v>0</v>
      </c>
      <c r="AD145" s="434">
        <v>1</v>
      </c>
      <c r="AE145" s="445">
        <v>1</v>
      </c>
      <c r="AF145" s="443">
        <f t="shared" si="2"/>
        <v>8</v>
      </c>
    </row>
    <row r="146" spans="1:32" ht="13" x14ac:dyDescent="0.3">
      <c r="A146" s="462" t="s">
        <v>346</v>
      </c>
      <c r="B146" s="446">
        <v>30</v>
      </c>
      <c r="C146" s="434">
        <v>14</v>
      </c>
      <c r="D146" s="444">
        <v>44</v>
      </c>
      <c r="E146" s="447">
        <v>1</v>
      </c>
      <c r="F146" s="434">
        <v>3</v>
      </c>
      <c r="G146" s="444">
        <v>4</v>
      </c>
      <c r="H146" s="433">
        <v>11</v>
      </c>
      <c r="I146" s="434">
        <v>7</v>
      </c>
      <c r="J146" s="444">
        <v>18</v>
      </c>
      <c r="K146" s="433">
        <v>18</v>
      </c>
      <c r="L146" s="434">
        <v>6</v>
      </c>
      <c r="M146" s="445">
        <v>24</v>
      </c>
      <c r="N146" s="433">
        <v>14</v>
      </c>
      <c r="O146" s="434">
        <v>9</v>
      </c>
      <c r="P146" s="445">
        <v>23</v>
      </c>
      <c r="Q146" s="446">
        <v>0</v>
      </c>
      <c r="R146" s="434">
        <v>0</v>
      </c>
      <c r="S146" s="444">
        <v>0</v>
      </c>
      <c r="T146" s="446">
        <v>32</v>
      </c>
      <c r="U146" s="434">
        <v>58</v>
      </c>
      <c r="V146" s="444">
        <v>90</v>
      </c>
      <c r="W146" s="446">
        <v>27</v>
      </c>
      <c r="X146" s="434">
        <v>43</v>
      </c>
      <c r="Y146" s="444">
        <v>70</v>
      </c>
      <c r="Z146" s="446">
        <v>80</v>
      </c>
      <c r="AA146" s="433">
        <v>62</v>
      </c>
      <c r="AB146" s="444">
        <v>142</v>
      </c>
      <c r="AC146" s="447">
        <v>62</v>
      </c>
      <c r="AD146" s="434">
        <v>36</v>
      </c>
      <c r="AE146" s="445">
        <v>98</v>
      </c>
      <c r="AF146" s="443">
        <f t="shared" si="2"/>
        <v>513</v>
      </c>
    </row>
    <row r="147" spans="1:32" ht="13" x14ac:dyDescent="0.3">
      <c r="A147" s="462" t="s">
        <v>347</v>
      </c>
      <c r="B147" s="446">
        <v>13</v>
      </c>
      <c r="C147" s="434">
        <v>5</v>
      </c>
      <c r="D147" s="444">
        <v>18</v>
      </c>
      <c r="E147" s="447">
        <v>0</v>
      </c>
      <c r="F147" s="434">
        <v>1</v>
      </c>
      <c r="G147" s="444">
        <v>1</v>
      </c>
      <c r="H147" s="433">
        <v>6</v>
      </c>
      <c r="I147" s="434">
        <v>4</v>
      </c>
      <c r="J147" s="444">
        <v>10</v>
      </c>
      <c r="K147" s="433">
        <v>7</v>
      </c>
      <c r="L147" s="434">
        <v>8</v>
      </c>
      <c r="M147" s="445">
        <v>15</v>
      </c>
      <c r="N147" s="433">
        <v>15</v>
      </c>
      <c r="O147" s="434">
        <v>9</v>
      </c>
      <c r="P147" s="445">
        <v>24</v>
      </c>
      <c r="Q147" s="446">
        <v>0</v>
      </c>
      <c r="R147" s="434">
        <v>0</v>
      </c>
      <c r="S147" s="444">
        <v>0</v>
      </c>
      <c r="T147" s="446">
        <v>20</v>
      </c>
      <c r="U147" s="434">
        <v>36</v>
      </c>
      <c r="V147" s="444">
        <v>56</v>
      </c>
      <c r="W147" s="446">
        <v>14</v>
      </c>
      <c r="X147" s="434">
        <v>12</v>
      </c>
      <c r="Y147" s="444">
        <v>26</v>
      </c>
      <c r="Z147" s="446">
        <v>23</v>
      </c>
      <c r="AA147" s="433">
        <v>33</v>
      </c>
      <c r="AB147" s="444">
        <v>56</v>
      </c>
      <c r="AC147" s="447">
        <v>20</v>
      </c>
      <c r="AD147" s="434">
        <v>16</v>
      </c>
      <c r="AE147" s="445">
        <v>36</v>
      </c>
      <c r="AF147" s="443">
        <f t="shared" si="2"/>
        <v>242</v>
      </c>
    </row>
    <row r="148" spans="1:32" ht="13" x14ac:dyDescent="0.3">
      <c r="A148" s="462" t="s">
        <v>348</v>
      </c>
      <c r="B148" s="446">
        <v>10</v>
      </c>
      <c r="C148" s="434">
        <v>8</v>
      </c>
      <c r="D148" s="444">
        <v>18</v>
      </c>
      <c r="E148" s="447">
        <v>0</v>
      </c>
      <c r="F148" s="434">
        <v>0</v>
      </c>
      <c r="G148" s="444">
        <v>0</v>
      </c>
      <c r="H148" s="433">
        <v>4</v>
      </c>
      <c r="I148" s="434">
        <v>6</v>
      </c>
      <c r="J148" s="444">
        <v>10</v>
      </c>
      <c r="K148" s="433">
        <v>5</v>
      </c>
      <c r="L148" s="434">
        <v>4</v>
      </c>
      <c r="M148" s="445">
        <v>9</v>
      </c>
      <c r="N148" s="433">
        <v>6</v>
      </c>
      <c r="O148" s="434">
        <v>5</v>
      </c>
      <c r="P148" s="445">
        <v>11</v>
      </c>
      <c r="Q148" s="446">
        <v>0</v>
      </c>
      <c r="R148" s="434">
        <v>0</v>
      </c>
      <c r="S148" s="444">
        <v>0</v>
      </c>
      <c r="T148" s="446">
        <v>18</v>
      </c>
      <c r="U148" s="434">
        <v>22</v>
      </c>
      <c r="V148" s="444">
        <v>40</v>
      </c>
      <c r="W148" s="446">
        <v>7</v>
      </c>
      <c r="X148" s="434">
        <v>8</v>
      </c>
      <c r="Y148" s="444">
        <v>15</v>
      </c>
      <c r="Z148" s="446">
        <v>20</v>
      </c>
      <c r="AA148" s="433">
        <v>19</v>
      </c>
      <c r="AB148" s="444">
        <v>39</v>
      </c>
      <c r="AC148" s="447">
        <v>27</v>
      </c>
      <c r="AD148" s="434">
        <v>17</v>
      </c>
      <c r="AE148" s="445">
        <v>44</v>
      </c>
      <c r="AF148" s="443">
        <f t="shared" si="2"/>
        <v>186</v>
      </c>
    </row>
    <row r="149" spans="1:32" ht="13" x14ac:dyDescent="0.3">
      <c r="A149" s="462" t="s">
        <v>349</v>
      </c>
      <c r="B149" s="446">
        <v>7</v>
      </c>
      <c r="C149" s="434">
        <v>6</v>
      </c>
      <c r="D149" s="444">
        <v>13</v>
      </c>
      <c r="E149" s="447">
        <v>0</v>
      </c>
      <c r="F149" s="434">
        <v>0</v>
      </c>
      <c r="G149" s="444">
        <v>0</v>
      </c>
      <c r="H149" s="433">
        <v>2</v>
      </c>
      <c r="I149" s="434">
        <v>3</v>
      </c>
      <c r="J149" s="444">
        <v>5</v>
      </c>
      <c r="K149" s="433">
        <v>4</v>
      </c>
      <c r="L149" s="434">
        <v>2</v>
      </c>
      <c r="M149" s="445">
        <v>6</v>
      </c>
      <c r="N149" s="433">
        <v>3</v>
      </c>
      <c r="O149" s="434">
        <v>3</v>
      </c>
      <c r="P149" s="445">
        <v>6</v>
      </c>
      <c r="Q149" s="446">
        <v>0</v>
      </c>
      <c r="R149" s="434">
        <v>0</v>
      </c>
      <c r="S149" s="444">
        <v>0</v>
      </c>
      <c r="T149" s="446">
        <v>7</v>
      </c>
      <c r="U149" s="434">
        <v>10</v>
      </c>
      <c r="V149" s="444">
        <v>17</v>
      </c>
      <c r="W149" s="446">
        <v>1</v>
      </c>
      <c r="X149" s="434">
        <v>2</v>
      </c>
      <c r="Y149" s="444">
        <v>3</v>
      </c>
      <c r="Z149" s="446">
        <v>5</v>
      </c>
      <c r="AA149" s="433">
        <v>8</v>
      </c>
      <c r="AB149" s="444">
        <v>13</v>
      </c>
      <c r="AC149" s="447">
        <v>15</v>
      </c>
      <c r="AD149" s="434">
        <v>4</v>
      </c>
      <c r="AE149" s="445">
        <v>19</v>
      </c>
      <c r="AF149" s="443">
        <f t="shared" si="2"/>
        <v>82</v>
      </c>
    </row>
    <row r="150" spans="1:32" ht="13" x14ac:dyDescent="0.3">
      <c r="A150" s="462" t="s">
        <v>350</v>
      </c>
      <c r="B150" s="446">
        <v>417</v>
      </c>
      <c r="C150" s="434">
        <v>276</v>
      </c>
      <c r="D150" s="444">
        <v>693</v>
      </c>
      <c r="E150" s="447">
        <v>21</v>
      </c>
      <c r="F150" s="434">
        <v>17</v>
      </c>
      <c r="G150" s="444">
        <v>38</v>
      </c>
      <c r="H150" s="433">
        <v>143</v>
      </c>
      <c r="I150" s="434">
        <v>139</v>
      </c>
      <c r="J150" s="444">
        <v>282</v>
      </c>
      <c r="K150" s="433">
        <v>195</v>
      </c>
      <c r="L150" s="434">
        <v>212</v>
      </c>
      <c r="M150" s="445">
        <v>407</v>
      </c>
      <c r="N150" s="433">
        <v>414</v>
      </c>
      <c r="O150" s="434">
        <v>174</v>
      </c>
      <c r="P150" s="445">
        <v>588</v>
      </c>
      <c r="Q150" s="446">
        <v>0</v>
      </c>
      <c r="R150" s="434">
        <v>0</v>
      </c>
      <c r="S150" s="444">
        <v>0</v>
      </c>
      <c r="T150" s="446">
        <v>546</v>
      </c>
      <c r="U150" s="434">
        <v>815</v>
      </c>
      <c r="V150" s="444">
        <v>1361</v>
      </c>
      <c r="W150" s="446">
        <v>411</v>
      </c>
      <c r="X150" s="434">
        <v>473</v>
      </c>
      <c r="Y150" s="444">
        <v>884</v>
      </c>
      <c r="Z150" s="446">
        <v>709</v>
      </c>
      <c r="AA150" s="433">
        <v>805</v>
      </c>
      <c r="AB150" s="444">
        <v>1514</v>
      </c>
      <c r="AC150" s="447">
        <v>1142</v>
      </c>
      <c r="AD150" s="434">
        <v>845</v>
      </c>
      <c r="AE150" s="445">
        <v>1987</v>
      </c>
      <c r="AF150" s="443">
        <f t="shared" si="2"/>
        <v>7754</v>
      </c>
    </row>
    <row r="151" spans="1:32" ht="13" x14ac:dyDescent="0.3">
      <c r="A151" s="462" t="s">
        <v>351</v>
      </c>
      <c r="B151" s="446">
        <v>29</v>
      </c>
      <c r="C151" s="434">
        <v>19</v>
      </c>
      <c r="D151" s="444">
        <v>48</v>
      </c>
      <c r="E151" s="447">
        <v>1</v>
      </c>
      <c r="F151" s="434">
        <v>5</v>
      </c>
      <c r="G151" s="444">
        <v>6</v>
      </c>
      <c r="H151" s="433">
        <v>14</v>
      </c>
      <c r="I151" s="434">
        <v>6</v>
      </c>
      <c r="J151" s="444">
        <v>20</v>
      </c>
      <c r="K151" s="433">
        <v>17</v>
      </c>
      <c r="L151" s="434">
        <v>17</v>
      </c>
      <c r="M151" s="445">
        <v>34</v>
      </c>
      <c r="N151" s="433">
        <v>35</v>
      </c>
      <c r="O151" s="434">
        <v>15</v>
      </c>
      <c r="P151" s="445">
        <v>50</v>
      </c>
      <c r="Q151" s="446">
        <v>0</v>
      </c>
      <c r="R151" s="434">
        <v>0</v>
      </c>
      <c r="S151" s="444">
        <v>0</v>
      </c>
      <c r="T151" s="446">
        <v>38</v>
      </c>
      <c r="U151" s="434">
        <v>59</v>
      </c>
      <c r="V151" s="444">
        <v>97</v>
      </c>
      <c r="W151" s="446">
        <v>21</v>
      </c>
      <c r="X151" s="434">
        <v>25</v>
      </c>
      <c r="Y151" s="444">
        <v>46</v>
      </c>
      <c r="Z151" s="446">
        <v>53</v>
      </c>
      <c r="AA151" s="433">
        <v>59</v>
      </c>
      <c r="AB151" s="444">
        <v>112</v>
      </c>
      <c r="AC151" s="447">
        <v>68</v>
      </c>
      <c r="AD151" s="434">
        <v>49</v>
      </c>
      <c r="AE151" s="445">
        <v>117</v>
      </c>
      <c r="AF151" s="443">
        <f t="shared" si="2"/>
        <v>530</v>
      </c>
    </row>
    <row r="152" spans="1:32" ht="13" x14ac:dyDescent="0.3">
      <c r="A152" s="462" t="s">
        <v>352</v>
      </c>
      <c r="B152" s="446">
        <v>16</v>
      </c>
      <c r="C152" s="434">
        <v>13</v>
      </c>
      <c r="D152" s="444">
        <v>29</v>
      </c>
      <c r="E152" s="447">
        <v>0</v>
      </c>
      <c r="F152" s="434">
        <v>0</v>
      </c>
      <c r="G152" s="444">
        <v>0</v>
      </c>
      <c r="H152" s="433">
        <v>6</v>
      </c>
      <c r="I152" s="434">
        <v>6</v>
      </c>
      <c r="J152" s="444">
        <v>12</v>
      </c>
      <c r="K152" s="433">
        <v>5</v>
      </c>
      <c r="L152" s="434">
        <v>3</v>
      </c>
      <c r="M152" s="445">
        <v>8</v>
      </c>
      <c r="N152" s="433">
        <v>23</v>
      </c>
      <c r="O152" s="434">
        <v>10</v>
      </c>
      <c r="P152" s="445">
        <v>33</v>
      </c>
      <c r="Q152" s="446">
        <v>0</v>
      </c>
      <c r="R152" s="434">
        <v>0</v>
      </c>
      <c r="S152" s="444">
        <v>0</v>
      </c>
      <c r="T152" s="446">
        <v>17</v>
      </c>
      <c r="U152" s="434">
        <v>26</v>
      </c>
      <c r="V152" s="444">
        <v>43</v>
      </c>
      <c r="W152" s="446">
        <v>11</v>
      </c>
      <c r="X152" s="434">
        <v>6</v>
      </c>
      <c r="Y152" s="444">
        <v>17</v>
      </c>
      <c r="Z152" s="446">
        <v>29</v>
      </c>
      <c r="AA152" s="433">
        <v>28</v>
      </c>
      <c r="AB152" s="444">
        <v>57</v>
      </c>
      <c r="AC152" s="447">
        <v>41</v>
      </c>
      <c r="AD152" s="434">
        <v>33</v>
      </c>
      <c r="AE152" s="445">
        <v>74</v>
      </c>
      <c r="AF152" s="443">
        <f t="shared" si="2"/>
        <v>273</v>
      </c>
    </row>
    <row r="153" spans="1:32" ht="13" x14ac:dyDescent="0.3">
      <c r="A153" s="462" t="s">
        <v>353</v>
      </c>
      <c r="B153" s="446">
        <v>18</v>
      </c>
      <c r="C153" s="434">
        <v>11</v>
      </c>
      <c r="D153" s="444">
        <v>29</v>
      </c>
      <c r="E153" s="447">
        <v>1</v>
      </c>
      <c r="F153" s="434">
        <v>1</v>
      </c>
      <c r="G153" s="444">
        <v>2</v>
      </c>
      <c r="H153" s="433">
        <v>3</v>
      </c>
      <c r="I153" s="434">
        <v>4</v>
      </c>
      <c r="J153" s="444">
        <v>7</v>
      </c>
      <c r="K153" s="433">
        <v>11</v>
      </c>
      <c r="L153" s="434">
        <v>14</v>
      </c>
      <c r="M153" s="445">
        <v>25</v>
      </c>
      <c r="N153" s="433">
        <v>15</v>
      </c>
      <c r="O153" s="434">
        <v>7</v>
      </c>
      <c r="P153" s="445">
        <v>22</v>
      </c>
      <c r="Q153" s="446">
        <v>0</v>
      </c>
      <c r="R153" s="434">
        <v>0</v>
      </c>
      <c r="S153" s="444">
        <v>0</v>
      </c>
      <c r="T153" s="446">
        <v>32</v>
      </c>
      <c r="U153" s="434">
        <v>42</v>
      </c>
      <c r="V153" s="444">
        <v>74</v>
      </c>
      <c r="W153" s="446">
        <v>23</v>
      </c>
      <c r="X153" s="434">
        <v>14</v>
      </c>
      <c r="Y153" s="444">
        <v>37</v>
      </c>
      <c r="Z153" s="446">
        <v>20</v>
      </c>
      <c r="AA153" s="433">
        <v>35</v>
      </c>
      <c r="AB153" s="444">
        <v>55</v>
      </c>
      <c r="AC153" s="447">
        <v>31</v>
      </c>
      <c r="AD153" s="434">
        <v>35</v>
      </c>
      <c r="AE153" s="445">
        <v>66</v>
      </c>
      <c r="AF153" s="443">
        <f t="shared" si="2"/>
        <v>317</v>
      </c>
    </row>
    <row r="154" spans="1:32" ht="13" x14ac:dyDescent="0.3">
      <c r="A154" s="462" t="s">
        <v>354</v>
      </c>
      <c r="B154" s="446">
        <v>65</v>
      </c>
      <c r="C154" s="434">
        <v>43</v>
      </c>
      <c r="D154" s="444">
        <v>108</v>
      </c>
      <c r="E154" s="447">
        <v>1</v>
      </c>
      <c r="F154" s="434">
        <v>3</v>
      </c>
      <c r="G154" s="444">
        <v>4</v>
      </c>
      <c r="H154" s="433">
        <v>23</v>
      </c>
      <c r="I154" s="434">
        <v>23</v>
      </c>
      <c r="J154" s="444">
        <v>46</v>
      </c>
      <c r="K154" s="433">
        <v>24</v>
      </c>
      <c r="L154" s="434">
        <v>47</v>
      </c>
      <c r="M154" s="445">
        <v>71</v>
      </c>
      <c r="N154" s="433">
        <v>66</v>
      </c>
      <c r="O154" s="434">
        <v>29</v>
      </c>
      <c r="P154" s="445">
        <v>95</v>
      </c>
      <c r="Q154" s="446">
        <v>0</v>
      </c>
      <c r="R154" s="434">
        <v>1</v>
      </c>
      <c r="S154" s="444">
        <v>1</v>
      </c>
      <c r="T154" s="446">
        <v>55</v>
      </c>
      <c r="U154" s="434">
        <v>132</v>
      </c>
      <c r="V154" s="444">
        <v>187</v>
      </c>
      <c r="W154" s="446">
        <v>40</v>
      </c>
      <c r="X154" s="434">
        <v>38</v>
      </c>
      <c r="Y154" s="444">
        <v>78</v>
      </c>
      <c r="Z154" s="446">
        <v>109</v>
      </c>
      <c r="AA154" s="433">
        <v>123</v>
      </c>
      <c r="AB154" s="444">
        <v>232</v>
      </c>
      <c r="AC154" s="447">
        <v>155</v>
      </c>
      <c r="AD154" s="434">
        <v>125</v>
      </c>
      <c r="AE154" s="445">
        <v>280</v>
      </c>
      <c r="AF154" s="443">
        <f t="shared" si="2"/>
        <v>1102</v>
      </c>
    </row>
    <row r="155" spans="1:32" ht="13" x14ac:dyDescent="0.3">
      <c r="A155" s="462" t="s">
        <v>355</v>
      </c>
      <c r="B155" s="446">
        <v>4</v>
      </c>
      <c r="C155" s="434">
        <v>8</v>
      </c>
      <c r="D155" s="444">
        <v>12</v>
      </c>
      <c r="E155" s="447">
        <v>0</v>
      </c>
      <c r="F155" s="434">
        <v>0</v>
      </c>
      <c r="G155" s="444">
        <v>0</v>
      </c>
      <c r="H155" s="433">
        <v>0</v>
      </c>
      <c r="I155" s="434">
        <v>1</v>
      </c>
      <c r="J155" s="444">
        <v>1</v>
      </c>
      <c r="K155" s="433">
        <v>3</v>
      </c>
      <c r="L155" s="434">
        <v>2</v>
      </c>
      <c r="M155" s="445">
        <v>5</v>
      </c>
      <c r="N155" s="433">
        <v>4</v>
      </c>
      <c r="O155" s="434">
        <v>1</v>
      </c>
      <c r="P155" s="445">
        <v>5</v>
      </c>
      <c r="Q155" s="446">
        <v>0</v>
      </c>
      <c r="R155" s="434">
        <v>0</v>
      </c>
      <c r="S155" s="444">
        <v>0</v>
      </c>
      <c r="T155" s="446">
        <v>6</v>
      </c>
      <c r="U155" s="434">
        <v>6</v>
      </c>
      <c r="V155" s="444">
        <v>12</v>
      </c>
      <c r="W155" s="446">
        <v>1</v>
      </c>
      <c r="X155" s="434">
        <v>3</v>
      </c>
      <c r="Y155" s="444">
        <v>4</v>
      </c>
      <c r="Z155" s="446">
        <v>1</v>
      </c>
      <c r="AA155" s="433">
        <v>10</v>
      </c>
      <c r="AB155" s="444">
        <v>11</v>
      </c>
      <c r="AC155" s="447">
        <v>9</v>
      </c>
      <c r="AD155" s="434">
        <v>3</v>
      </c>
      <c r="AE155" s="445">
        <v>12</v>
      </c>
      <c r="AF155" s="443">
        <f t="shared" si="2"/>
        <v>62</v>
      </c>
    </row>
    <row r="156" spans="1:32" ht="13" x14ac:dyDescent="0.3">
      <c r="A156" s="462" t="s">
        <v>356</v>
      </c>
      <c r="B156" s="446">
        <v>22</v>
      </c>
      <c r="C156" s="434">
        <v>16</v>
      </c>
      <c r="D156" s="444">
        <v>38</v>
      </c>
      <c r="E156" s="447">
        <v>3</v>
      </c>
      <c r="F156" s="434">
        <v>0</v>
      </c>
      <c r="G156" s="444">
        <v>3</v>
      </c>
      <c r="H156" s="433">
        <v>6</v>
      </c>
      <c r="I156" s="434">
        <v>8</v>
      </c>
      <c r="J156" s="444">
        <v>14</v>
      </c>
      <c r="K156" s="433">
        <v>12</v>
      </c>
      <c r="L156" s="434">
        <v>14</v>
      </c>
      <c r="M156" s="445">
        <v>26</v>
      </c>
      <c r="N156" s="433">
        <v>23</v>
      </c>
      <c r="O156" s="434">
        <v>7</v>
      </c>
      <c r="P156" s="445">
        <v>30</v>
      </c>
      <c r="Q156" s="446">
        <v>0</v>
      </c>
      <c r="R156" s="434">
        <v>0</v>
      </c>
      <c r="S156" s="444">
        <v>0</v>
      </c>
      <c r="T156" s="446">
        <v>27</v>
      </c>
      <c r="U156" s="434">
        <v>51</v>
      </c>
      <c r="V156" s="444">
        <v>78</v>
      </c>
      <c r="W156" s="446">
        <v>21</v>
      </c>
      <c r="X156" s="434">
        <v>16</v>
      </c>
      <c r="Y156" s="444">
        <v>37</v>
      </c>
      <c r="Z156" s="446">
        <v>43</v>
      </c>
      <c r="AA156" s="433">
        <v>44</v>
      </c>
      <c r="AB156" s="444">
        <v>87</v>
      </c>
      <c r="AC156" s="447">
        <v>79</v>
      </c>
      <c r="AD156" s="434">
        <v>64</v>
      </c>
      <c r="AE156" s="445">
        <v>143</v>
      </c>
      <c r="AF156" s="443">
        <f t="shared" si="2"/>
        <v>456</v>
      </c>
    </row>
    <row r="157" spans="1:32" ht="13" x14ac:dyDescent="0.3">
      <c r="A157" s="462" t="s">
        <v>357</v>
      </c>
      <c r="B157" s="446">
        <v>124</v>
      </c>
      <c r="C157" s="434">
        <v>102</v>
      </c>
      <c r="D157" s="444">
        <v>226</v>
      </c>
      <c r="E157" s="447">
        <v>5</v>
      </c>
      <c r="F157" s="434">
        <v>4</v>
      </c>
      <c r="G157" s="444">
        <v>9</v>
      </c>
      <c r="H157" s="433">
        <v>37</v>
      </c>
      <c r="I157" s="434">
        <v>41</v>
      </c>
      <c r="J157" s="444">
        <v>78</v>
      </c>
      <c r="K157" s="433">
        <v>94</v>
      </c>
      <c r="L157" s="434">
        <v>94</v>
      </c>
      <c r="M157" s="445">
        <v>188</v>
      </c>
      <c r="N157" s="433">
        <v>140</v>
      </c>
      <c r="O157" s="434">
        <v>52</v>
      </c>
      <c r="P157" s="445">
        <v>192</v>
      </c>
      <c r="Q157" s="446">
        <v>1</v>
      </c>
      <c r="R157" s="434">
        <v>0</v>
      </c>
      <c r="S157" s="444">
        <v>1</v>
      </c>
      <c r="T157" s="446">
        <v>134</v>
      </c>
      <c r="U157" s="434">
        <v>272</v>
      </c>
      <c r="V157" s="444">
        <v>406</v>
      </c>
      <c r="W157" s="446">
        <v>147</v>
      </c>
      <c r="X157" s="434">
        <v>147</v>
      </c>
      <c r="Y157" s="444">
        <v>294</v>
      </c>
      <c r="Z157" s="446">
        <v>246</v>
      </c>
      <c r="AA157" s="433">
        <v>353</v>
      </c>
      <c r="AB157" s="444">
        <v>599</v>
      </c>
      <c r="AC157" s="447">
        <v>223</v>
      </c>
      <c r="AD157" s="434">
        <v>203</v>
      </c>
      <c r="AE157" s="445">
        <v>426</v>
      </c>
      <c r="AF157" s="443">
        <f t="shared" si="2"/>
        <v>2419</v>
      </c>
    </row>
    <row r="158" spans="1:32" ht="13" x14ac:dyDescent="0.3">
      <c r="A158" s="462" t="s">
        <v>358</v>
      </c>
      <c r="B158" s="446">
        <v>6</v>
      </c>
      <c r="C158" s="434">
        <v>3</v>
      </c>
      <c r="D158" s="444">
        <v>9</v>
      </c>
      <c r="E158" s="447">
        <v>0</v>
      </c>
      <c r="F158" s="434">
        <v>0</v>
      </c>
      <c r="G158" s="444">
        <v>0</v>
      </c>
      <c r="H158" s="433">
        <v>0</v>
      </c>
      <c r="I158" s="434">
        <v>1</v>
      </c>
      <c r="J158" s="444">
        <v>1</v>
      </c>
      <c r="K158" s="433">
        <v>2</v>
      </c>
      <c r="L158" s="434">
        <v>4</v>
      </c>
      <c r="M158" s="445">
        <v>6</v>
      </c>
      <c r="N158" s="433">
        <v>1</v>
      </c>
      <c r="O158" s="434">
        <v>1</v>
      </c>
      <c r="P158" s="445">
        <v>2</v>
      </c>
      <c r="Q158" s="446">
        <v>0</v>
      </c>
      <c r="R158" s="434">
        <v>0</v>
      </c>
      <c r="S158" s="444">
        <v>0</v>
      </c>
      <c r="T158" s="446">
        <v>11</v>
      </c>
      <c r="U158" s="434">
        <v>14</v>
      </c>
      <c r="V158" s="444">
        <v>25</v>
      </c>
      <c r="W158" s="446">
        <v>5</v>
      </c>
      <c r="X158" s="434">
        <v>4</v>
      </c>
      <c r="Y158" s="444">
        <v>9</v>
      </c>
      <c r="Z158" s="446">
        <v>8</v>
      </c>
      <c r="AA158" s="433">
        <v>18</v>
      </c>
      <c r="AB158" s="444">
        <v>26</v>
      </c>
      <c r="AC158" s="447">
        <v>15</v>
      </c>
      <c r="AD158" s="434">
        <v>9</v>
      </c>
      <c r="AE158" s="445">
        <v>24</v>
      </c>
      <c r="AF158" s="443">
        <f t="shared" si="2"/>
        <v>102</v>
      </c>
    </row>
    <row r="159" spans="1:32" ht="13" x14ac:dyDescent="0.3">
      <c r="A159" s="462" t="s">
        <v>359</v>
      </c>
      <c r="B159" s="446">
        <v>9</v>
      </c>
      <c r="C159" s="434">
        <v>2</v>
      </c>
      <c r="D159" s="444">
        <v>11</v>
      </c>
      <c r="E159" s="447">
        <v>0</v>
      </c>
      <c r="F159" s="434">
        <v>0</v>
      </c>
      <c r="G159" s="444">
        <v>0</v>
      </c>
      <c r="H159" s="433">
        <v>5</v>
      </c>
      <c r="I159" s="434">
        <v>2</v>
      </c>
      <c r="J159" s="444">
        <v>7</v>
      </c>
      <c r="K159" s="433">
        <v>0</v>
      </c>
      <c r="L159" s="434">
        <v>4</v>
      </c>
      <c r="M159" s="445">
        <v>4</v>
      </c>
      <c r="N159" s="433">
        <v>4</v>
      </c>
      <c r="O159" s="434">
        <v>0</v>
      </c>
      <c r="P159" s="445">
        <v>4</v>
      </c>
      <c r="Q159" s="446">
        <v>0</v>
      </c>
      <c r="R159" s="434">
        <v>0</v>
      </c>
      <c r="S159" s="444">
        <v>0</v>
      </c>
      <c r="T159" s="446">
        <v>9</v>
      </c>
      <c r="U159" s="434">
        <v>10</v>
      </c>
      <c r="V159" s="444">
        <v>19</v>
      </c>
      <c r="W159" s="446">
        <v>2</v>
      </c>
      <c r="X159" s="434">
        <v>3</v>
      </c>
      <c r="Y159" s="444">
        <v>5</v>
      </c>
      <c r="Z159" s="446">
        <v>4</v>
      </c>
      <c r="AA159" s="433">
        <v>3</v>
      </c>
      <c r="AB159" s="444">
        <v>7</v>
      </c>
      <c r="AC159" s="447">
        <v>12</v>
      </c>
      <c r="AD159" s="434">
        <v>15</v>
      </c>
      <c r="AE159" s="445">
        <v>27</v>
      </c>
      <c r="AF159" s="443">
        <f t="shared" si="2"/>
        <v>84</v>
      </c>
    </row>
    <row r="160" spans="1:32" ht="13" x14ac:dyDescent="0.3">
      <c r="A160" s="462" t="s">
        <v>360</v>
      </c>
      <c r="B160" s="446">
        <v>5</v>
      </c>
      <c r="C160" s="434">
        <v>2</v>
      </c>
      <c r="D160" s="444">
        <v>7</v>
      </c>
      <c r="E160" s="447">
        <v>0</v>
      </c>
      <c r="F160" s="434">
        <v>0</v>
      </c>
      <c r="G160" s="444">
        <v>0</v>
      </c>
      <c r="H160" s="433">
        <v>1</v>
      </c>
      <c r="I160" s="434">
        <v>0</v>
      </c>
      <c r="J160" s="444">
        <v>1</v>
      </c>
      <c r="K160" s="433">
        <v>1</v>
      </c>
      <c r="L160" s="434">
        <v>1</v>
      </c>
      <c r="M160" s="445">
        <v>2</v>
      </c>
      <c r="N160" s="433">
        <v>1</v>
      </c>
      <c r="O160" s="434">
        <v>1</v>
      </c>
      <c r="P160" s="445">
        <v>2</v>
      </c>
      <c r="Q160" s="446">
        <v>0</v>
      </c>
      <c r="R160" s="434">
        <v>0</v>
      </c>
      <c r="S160" s="444">
        <v>0</v>
      </c>
      <c r="T160" s="446">
        <v>9</v>
      </c>
      <c r="U160" s="434">
        <v>15</v>
      </c>
      <c r="V160" s="444">
        <v>24</v>
      </c>
      <c r="W160" s="446">
        <v>3</v>
      </c>
      <c r="X160" s="434">
        <v>4</v>
      </c>
      <c r="Y160" s="444">
        <v>7</v>
      </c>
      <c r="Z160" s="446">
        <v>2</v>
      </c>
      <c r="AA160" s="433">
        <v>6</v>
      </c>
      <c r="AB160" s="444">
        <v>8</v>
      </c>
      <c r="AC160" s="447">
        <v>10</v>
      </c>
      <c r="AD160" s="434">
        <v>4</v>
      </c>
      <c r="AE160" s="445">
        <v>14</v>
      </c>
      <c r="AF160" s="443">
        <f t="shared" si="2"/>
        <v>65</v>
      </c>
    </row>
    <row r="161" spans="1:32" ht="13" x14ac:dyDescent="0.3">
      <c r="A161" s="462" t="s">
        <v>361</v>
      </c>
      <c r="B161" s="446">
        <v>2</v>
      </c>
      <c r="C161" s="434">
        <v>4</v>
      </c>
      <c r="D161" s="444">
        <v>6</v>
      </c>
      <c r="E161" s="447">
        <v>0</v>
      </c>
      <c r="F161" s="434">
        <v>0</v>
      </c>
      <c r="G161" s="444">
        <v>0</v>
      </c>
      <c r="H161" s="433">
        <v>1</v>
      </c>
      <c r="I161" s="434">
        <v>0</v>
      </c>
      <c r="J161" s="444">
        <v>1</v>
      </c>
      <c r="K161" s="433">
        <v>1</v>
      </c>
      <c r="L161" s="434">
        <v>4</v>
      </c>
      <c r="M161" s="445">
        <v>5</v>
      </c>
      <c r="N161" s="433">
        <v>5</v>
      </c>
      <c r="O161" s="434">
        <v>0</v>
      </c>
      <c r="P161" s="445">
        <v>5</v>
      </c>
      <c r="Q161" s="446">
        <v>0</v>
      </c>
      <c r="R161" s="434">
        <v>0</v>
      </c>
      <c r="S161" s="444">
        <v>0</v>
      </c>
      <c r="T161" s="446">
        <v>5</v>
      </c>
      <c r="U161" s="434">
        <v>4</v>
      </c>
      <c r="V161" s="444">
        <v>9</v>
      </c>
      <c r="W161" s="446">
        <v>6</v>
      </c>
      <c r="X161" s="434">
        <v>2</v>
      </c>
      <c r="Y161" s="444">
        <v>8</v>
      </c>
      <c r="Z161" s="446">
        <v>6</v>
      </c>
      <c r="AA161" s="433">
        <v>10</v>
      </c>
      <c r="AB161" s="444">
        <v>16</v>
      </c>
      <c r="AC161" s="447">
        <v>10</v>
      </c>
      <c r="AD161" s="434">
        <v>2</v>
      </c>
      <c r="AE161" s="445">
        <v>12</v>
      </c>
      <c r="AF161" s="443">
        <f t="shared" si="2"/>
        <v>62</v>
      </c>
    </row>
    <row r="162" spans="1:32" ht="13" x14ac:dyDescent="0.3">
      <c r="A162" s="462" t="s">
        <v>362</v>
      </c>
      <c r="B162" s="446">
        <v>9</v>
      </c>
      <c r="C162" s="434">
        <v>2</v>
      </c>
      <c r="D162" s="444">
        <v>11</v>
      </c>
      <c r="E162" s="447">
        <v>0</v>
      </c>
      <c r="F162" s="434">
        <v>0</v>
      </c>
      <c r="G162" s="444">
        <v>0</v>
      </c>
      <c r="H162" s="433">
        <v>1</v>
      </c>
      <c r="I162" s="434">
        <v>1</v>
      </c>
      <c r="J162" s="444">
        <v>2</v>
      </c>
      <c r="K162" s="433">
        <v>3</v>
      </c>
      <c r="L162" s="434">
        <v>6</v>
      </c>
      <c r="M162" s="445">
        <v>9</v>
      </c>
      <c r="N162" s="433">
        <v>4</v>
      </c>
      <c r="O162" s="434">
        <v>2</v>
      </c>
      <c r="P162" s="445">
        <v>6</v>
      </c>
      <c r="Q162" s="446">
        <v>0</v>
      </c>
      <c r="R162" s="434">
        <v>0</v>
      </c>
      <c r="S162" s="444">
        <v>0</v>
      </c>
      <c r="T162" s="446">
        <v>4</v>
      </c>
      <c r="U162" s="434">
        <v>13</v>
      </c>
      <c r="V162" s="444">
        <v>17</v>
      </c>
      <c r="W162" s="446">
        <v>3</v>
      </c>
      <c r="X162" s="434">
        <v>4</v>
      </c>
      <c r="Y162" s="444">
        <v>7</v>
      </c>
      <c r="Z162" s="446">
        <v>3</v>
      </c>
      <c r="AA162" s="433">
        <v>4</v>
      </c>
      <c r="AB162" s="444">
        <v>7</v>
      </c>
      <c r="AC162" s="447">
        <v>6</v>
      </c>
      <c r="AD162" s="434">
        <v>7</v>
      </c>
      <c r="AE162" s="445">
        <v>13</v>
      </c>
      <c r="AF162" s="443">
        <f t="shared" si="2"/>
        <v>72</v>
      </c>
    </row>
    <row r="163" spans="1:32" ht="13" x14ac:dyDescent="0.3">
      <c r="A163" s="462" t="s">
        <v>363</v>
      </c>
      <c r="B163" s="446">
        <v>46</v>
      </c>
      <c r="C163" s="434">
        <v>25</v>
      </c>
      <c r="D163" s="444">
        <v>71</v>
      </c>
      <c r="E163" s="447">
        <v>2</v>
      </c>
      <c r="F163" s="434">
        <v>1</v>
      </c>
      <c r="G163" s="444">
        <v>3</v>
      </c>
      <c r="H163" s="433">
        <v>16</v>
      </c>
      <c r="I163" s="434">
        <v>11</v>
      </c>
      <c r="J163" s="444">
        <v>27</v>
      </c>
      <c r="K163" s="433">
        <v>18</v>
      </c>
      <c r="L163" s="434">
        <v>23</v>
      </c>
      <c r="M163" s="445">
        <v>41</v>
      </c>
      <c r="N163" s="433">
        <v>50</v>
      </c>
      <c r="O163" s="434">
        <v>15</v>
      </c>
      <c r="P163" s="445">
        <v>65</v>
      </c>
      <c r="Q163" s="446">
        <v>2</v>
      </c>
      <c r="R163" s="434">
        <v>0</v>
      </c>
      <c r="S163" s="444">
        <v>2</v>
      </c>
      <c r="T163" s="446">
        <v>70</v>
      </c>
      <c r="U163" s="434">
        <v>93</v>
      </c>
      <c r="V163" s="444">
        <v>163</v>
      </c>
      <c r="W163" s="446">
        <v>31</v>
      </c>
      <c r="X163" s="434">
        <v>31</v>
      </c>
      <c r="Y163" s="444">
        <v>62</v>
      </c>
      <c r="Z163" s="446">
        <v>85</v>
      </c>
      <c r="AA163" s="433">
        <v>60</v>
      </c>
      <c r="AB163" s="444">
        <v>145</v>
      </c>
      <c r="AC163" s="447">
        <v>105</v>
      </c>
      <c r="AD163" s="434">
        <v>65</v>
      </c>
      <c r="AE163" s="445">
        <v>170</v>
      </c>
      <c r="AF163" s="443">
        <f t="shared" si="2"/>
        <v>749</v>
      </c>
    </row>
    <row r="164" spans="1:32" ht="13" x14ac:dyDescent="0.3">
      <c r="A164" s="462" t="s">
        <v>364</v>
      </c>
      <c r="B164" s="446">
        <v>199</v>
      </c>
      <c r="C164" s="434">
        <v>118</v>
      </c>
      <c r="D164" s="444">
        <v>317</v>
      </c>
      <c r="E164" s="447">
        <v>11</v>
      </c>
      <c r="F164" s="434">
        <v>7</v>
      </c>
      <c r="G164" s="444">
        <v>18</v>
      </c>
      <c r="H164" s="433">
        <v>91</v>
      </c>
      <c r="I164" s="434">
        <v>79</v>
      </c>
      <c r="J164" s="444">
        <v>170</v>
      </c>
      <c r="K164" s="433">
        <v>94</v>
      </c>
      <c r="L164" s="434">
        <v>122</v>
      </c>
      <c r="M164" s="445">
        <v>216</v>
      </c>
      <c r="N164" s="433">
        <v>425</v>
      </c>
      <c r="O164" s="434">
        <v>176</v>
      </c>
      <c r="P164" s="445">
        <v>601</v>
      </c>
      <c r="Q164" s="446">
        <v>1</v>
      </c>
      <c r="R164" s="434">
        <v>1</v>
      </c>
      <c r="S164" s="444">
        <v>2</v>
      </c>
      <c r="T164" s="446">
        <v>319</v>
      </c>
      <c r="U164" s="434">
        <v>428</v>
      </c>
      <c r="V164" s="444">
        <v>747</v>
      </c>
      <c r="W164" s="446">
        <v>181</v>
      </c>
      <c r="X164" s="434">
        <v>215</v>
      </c>
      <c r="Y164" s="444">
        <v>396</v>
      </c>
      <c r="Z164" s="446">
        <v>475</v>
      </c>
      <c r="AA164" s="433">
        <v>547</v>
      </c>
      <c r="AB164" s="444">
        <v>1022</v>
      </c>
      <c r="AC164" s="447">
        <v>559</v>
      </c>
      <c r="AD164" s="434">
        <v>375</v>
      </c>
      <c r="AE164" s="445">
        <v>934</v>
      </c>
      <c r="AF164" s="443">
        <f t="shared" si="2"/>
        <v>4423</v>
      </c>
    </row>
    <row r="165" spans="1:32" ht="13" x14ac:dyDescent="0.3">
      <c r="A165" s="462" t="s">
        <v>365</v>
      </c>
      <c r="B165" s="446">
        <v>9</v>
      </c>
      <c r="C165" s="434">
        <v>10</v>
      </c>
      <c r="D165" s="444">
        <v>19</v>
      </c>
      <c r="E165" s="447">
        <v>0</v>
      </c>
      <c r="F165" s="434">
        <v>0</v>
      </c>
      <c r="G165" s="444">
        <v>0</v>
      </c>
      <c r="H165" s="433">
        <v>4</v>
      </c>
      <c r="I165" s="434">
        <v>5</v>
      </c>
      <c r="J165" s="444">
        <v>9</v>
      </c>
      <c r="K165" s="433">
        <v>6</v>
      </c>
      <c r="L165" s="434">
        <v>6</v>
      </c>
      <c r="M165" s="445">
        <v>12</v>
      </c>
      <c r="N165" s="433">
        <v>12</v>
      </c>
      <c r="O165" s="434">
        <v>2</v>
      </c>
      <c r="P165" s="445">
        <v>14</v>
      </c>
      <c r="Q165" s="446">
        <v>1</v>
      </c>
      <c r="R165" s="434">
        <v>0</v>
      </c>
      <c r="S165" s="444">
        <v>1</v>
      </c>
      <c r="T165" s="446">
        <v>12</v>
      </c>
      <c r="U165" s="434">
        <v>12</v>
      </c>
      <c r="V165" s="444">
        <v>24</v>
      </c>
      <c r="W165" s="446">
        <v>10</v>
      </c>
      <c r="X165" s="434">
        <v>8</v>
      </c>
      <c r="Y165" s="444">
        <v>18</v>
      </c>
      <c r="Z165" s="446">
        <v>19</v>
      </c>
      <c r="AA165" s="433">
        <v>26</v>
      </c>
      <c r="AB165" s="444">
        <v>45</v>
      </c>
      <c r="AC165" s="447">
        <v>27</v>
      </c>
      <c r="AD165" s="434">
        <v>14</v>
      </c>
      <c r="AE165" s="445">
        <v>41</v>
      </c>
      <c r="AF165" s="443">
        <f t="shared" si="2"/>
        <v>183</v>
      </c>
    </row>
    <row r="166" spans="1:32" ht="13" x14ac:dyDescent="0.3">
      <c r="A166" s="462" t="s">
        <v>366</v>
      </c>
      <c r="B166" s="446">
        <v>6</v>
      </c>
      <c r="C166" s="434">
        <v>3</v>
      </c>
      <c r="D166" s="444">
        <v>9</v>
      </c>
      <c r="E166" s="447">
        <v>0</v>
      </c>
      <c r="F166" s="434">
        <v>0</v>
      </c>
      <c r="G166" s="444">
        <v>0</v>
      </c>
      <c r="H166" s="433">
        <v>2</v>
      </c>
      <c r="I166" s="434">
        <v>2</v>
      </c>
      <c r="J166" s="444">
        <v>4</v>
      </c>
      <c r="K166" s="433">
        <v>0</v>
      </c>
      <c r="L166" s="434">
        <v>1</v>
      </c>
      <c r="M166" s="445">
        <v>1</v>
      </c>
      <c r="N166" s="433">
        <v>1</v>
      </c>
      <c r="O166" s="434">
        <v>1</v>
      </c>
      <c r="P166" s="445">
        <v>2</v>
      </c>
      <c r="Q166" s="446">
        <v>0</v>
      </c>
      <c r="R166" s="434">
        <v>0</v>
      </c>
      <c r="S166" s="444">
        <v>0</v>
      </c>
      <c r="T166" s="446">
        <v>2</v>
      </c>
      <c r="U166" s="434">
        <v>1</v>
      </c>
      <c r="V166" s="444">
        <v>3</v>
      </c>
      <c r="W166" s="446">
        <v>2</v>
      </c>
      <c r="X166" s="434">
        <v>3</v>
      </c>
      <c r="Y166" s="444">
        <v>5</v>
      </c>
      <c r="Z166" s="446">
        <v>3</v>
      </c>
      <c r="AA166" s="433">
        <v>3</v>
      </c>
      <c r="AB166" s="444">
        <v>6</v>
      </c>
      <c r="AC166" s="447">
        <v>1</v>
      </c>
      <c r="AD166" s="434">
        <v>3</v>
      </c>
      <c r="AE166" s="445">
        <v>4</v>
      </c>
      <c r="AF166" s="443">
        <f t="shared" si="2"/>
        <v>34</v>
      </c>
    </row>
    <row r="167" spans="1:32" ht="13" x14ac:dyDescent="0.3">
      <c r="A167" s="462" t="s">
        <v>367</v>
      </c>
      <c r="B167" s="446">
        <v>12</v>
      </c>
      <c r="C167" s="434">
        <v>15</v>
      </c>
      <c r="D167" s="444">
        <v>27</v>
      </c>
      <c r="E167" s="447">
        <v>2</v>
      </c>
      <c r="F167" s="434">
        <v>0</v>
      </c>
      <c r="G167" s="444">
        <v>2</v>
      </c>
      <c r="H167" s="433">
        <v>4</v>
      </c>
      <c r="I167" s="434">
        <v>5</v>
      </c>
      <c r="J167" s="444">
        <v>9</v>
      </c>
      <c r="K167" s="433">
        <v>13</v>
      </c>
      <c r="L167" s="434">
        <v>8</v>
      </c>
      <c r="M167" s="445">
        <v>21</v>
      </c>
      <c r="N167" s="433">
        <v>19</v>
      </c>
      <c r="O167" s="434">
        <v>9</v>
      </c>
      <c r="P167" s="445">
        <v>28</v>
      </c>
      <c r="Q167" s="446">
        <v>0</v>
      </c>
      <c r="R167" s="434">
        <v>0</v>
      </c>
      <c r="S167" s="444">
        <v>0</v>
      </c>
      <c r="T167" s="446">
        <v>36</v>
      </c>
      <c r="U167" s="434">
        <v>32</v>
      </c>
      <c r="V167" s="444">
        <v>68</v>
      </c>
      <c r="W167" s="446">
        <v>17</v>
      </c>
      <c r="X167" s="434">
        <v>15</v>
      </c>
      <c r="Y167" s="444">
        <v>32</v>
      </c>
      <c r="Z167" s="446">
        <v>28</v>
      </c>
      <c r="AA167" s="433">
        <v>43</v>
      </c>
      <c r="AB167" s="444">
        <v>71</v>
      </c>
      <c r="AC167" s="447">
        <v>30</v>
      </c>
      <c r="AD167" s="434">
        <v>31</v>
      </c>
      <c r="AE167" s="445">
        <v>61</v>
      </c>
      <c r="AF167" s="443">
        <f t="shared" si="2"/>
        <v>319</v>
      </c>
    </row>
    <row r="168" spans="1:32" ht="13" x14ac:dyDescent="0.3">
      <c r="A168" s="462" t="s">
        <v>368</v>
      </c>
      <c r="B168" s="446">
        <v>15</v>
      </c>
      <c r="C168" s="434">
        <v>5</v>
      </c>
      <c r="D168" s="444">
        <v>20</v>
      </c>
      <c r="E168" s="447">
        <v>0</v>
      </c>
      <c r="F168" s="434">
        <v>0</v>
      </c>
      <c r="G168" s="444">
        <v>0</v>
      </c>
      <c r="H168" s="433">
        <v>3</v>
      </c>
      <c r="I168" s="434">
        <v>5</v>
      </c>
      <c r="J168" s="444">
        <v>8</v>
      </c>
      <c r="K168" s="433">
        <v>6</v>
      </c>
      <c r="L168" s="434">
        <v>4</v>
      </c>
      <c r="M168" s="445">
        <v>10</v>
      </c>
      <c r="N168" s="433">
        <v>16</v>
      </c>
      <c r="O168" s="434">
        <v>3</v>
      </c>
      <c r="P168" s="445">
        <v>19</v>
      </c>
      <c r="Q168" s="446">
        <v>0</v>
      </c>
      <c r="R168" s="434">
        <v>0</v>
      </c>
      <c r="S168" s="444">
        <v>0</v>
      </c>
      <c r="T168" s="446">
        <v>20</v>
      </c>
      <c r="U168" s="434">
        <v>17</v>
      </c>
      <c r="V168" s="444">
        <v>37</v>
      </c>
      <c r="W168" s="446">
        <v>4</v>
      </c>
      <c r="X168" s="434">
        <v>8</v>
      </c>
      <c r="Y168" s="444">
        <v>12</v>
      </c>
      <c r="Z168" s="446">
        <v>13</v>
      </c>
      <c r="AA168" s="433">
        <v>21</v>
      </c>
      <c r="AB168" s="444">
        <v>34</v>
      </c>
      <c r="AC168" s="447">
        <v>25</v>
      </c>
      <c r="AD168" s="434">
        <v>14</v>
      </c>
      <c r="AE168" s="445">
        <v>39</v>
      </c>
      <c r="AF168" s="443">
        <f t="shared" si="2"/>
        <v>179</v>
      </c>
    </row>
    <row r="169" spans="1:32" ht="13" x14ac:dyDescent="0.3">
      <c r="A169" s="462" t="s">
        <v>369</v>
      </c>
      <c r="B169" s="446">
        <v>0</v>
      </c>
      <c r="C169" s="434">
        <v>0</v>
      </c>
      <c r="D169" s="444">
        <v>0</v>
      </c>
      <c r="E169" s="447">
        <v>0</v>
      </c>
      <c r="F169" s="434">
        <v>0</v>
      </c>
      <c r="G169" s="444">
        <v>0</v>
      </c>
      <c r="H169" s="433">
        <v>1</v>
      </c>
      <c r="I169" s="434">
        <v>1</v>
      </c>
      <c r="J169" s="444">
        <v>2</v>
      </c>
      <c r="K169" s="433">
        <v>0</v>
      </c>
      <c r="L169" s="434">
        <v>0</v>
      </c>
      <c r="M169" s="445">
        <v>0</v>
      </c>
      <c r="N169" s="433">
        <v>2</v>
      </c>
      <c r="O169" s="434">
        <v>0</v>
      </c>
      <c r="P169" s="445">
        <v>2</v>
      </c>
      <c r="Q169" s="446">
        <v>0</v>
      </c>
      <c r="R169" s="434">
        <v>0</v>
      </c>
      <c r="S169" s="444">
        <v>0</v>
      </c>
      <c r="T169" s="446">
        <v>5</v>
      </c>
      <c r="U169" s="434">
        <v>6</v>
      </c>
      <c r="V169" s="444">
        <v>11</v>
      </c>
      <c r="W169" s="446">
        <v>3</v>
      </c>
      <c r="X169" s="434">
        <v>1</v>
      </c>
      <c r="Y169" s="444">
        <v>4</v>
      </c>
      <c r="Z169" s="446">
        <v>0</v>
      </c>
      <c r="AA169" s="433">
        <v>3</v>
      </c>
      <c r="AB169" s="444">
        <v>3</v>
      </c>
      <c r="AC169" s="447">
        <v>4</v>
      </c>
      <c r="AD169" s="434">
        <v>4</v>
      </c>
      <c r="AE169" s="445">
        <v>8</v>
      </c>
      <c r="AF169" s="443">
        <f t="shared" si="2"/>
        <v>30</v>
      </c>
    </row>
    <row r="170" spans="1:32" ht="13" x14ac:dyDescent="0.3">
      <c r="A170" s="462" t="s">
        <v>370</v>
      </c>
      <c r="B170" s="446">
        <v>28</v>
      </c>
      <c r="C170" s="434">
        <v>21</v>
      </c>
      <c r="D170" s="444">
        <v>49</v>
      </c>
      <c r="E170" s="447">
        <v>1</v>
      </c>
      <c r="F170" s="434">
        <v>0</v>
      </c>
      <c r="G170" s="444">
        <v>1</v>
      </c>
      <c r="H170" s="433">
        <v>10</v>
      </c>
      <c r="I170" s="434">
        <v>8</v>
      </c>
      <c r="J170" s="444">
        <v>18</v>
      </c>
      <c r="K170" s="433">
        <v>18</v>
      </c>
      <c r="L170" s="434">
        <v>19</v>
      </c>
      <c r="M170" s="445">
        <v>37</v>
      </c>
      <c r="N170" s="433">
        <v>47</v>
      </c>
      <c r="O170" s="434">
        <v>11</v>
      </c>
      <c r="P170" s="445">
        <v>58</v>
      </c>
      <c r="Q170" s="446">
        <v>1</v>
      </c>
      <c r="R170" s="434">
        <v>0</v>
      </c>
      <c r="S170" s="444">
        <v>1</v>
      </c>
      <c r="T170" s="446">
        <v>47</v>
      </c>
      <c r="U170" s="434">
        <v>52</v>
      </c>
      <c r="V170" s="444">
        <v>99</v>
      </c>
      <c r="W170" s="446">
        <v>28</v>
      </c>
      <c r="X170" s="434">
        <v>20</v>
      </c>
      <c r="Y170" s="444">
        <v>48</v>
      </c>
      <c r="Z170" s="446">
        <v>52</v>
      </c>
      <c r="AA170" s="433">
        <v>71</v>
      </c>
      <c r="AB170" s="444">
        <v>123</v>
      </c>
      <c r="AC170" s="447">
        <v>114</v>
      </c>
      <c r="AD170" s="434">
        <v>67</v>
      </c>
      <c r="AE170" s="445">
        <v>181</v>
      </c>
      <c r="AF170" s="443">
        <f t="shared" si="2"/>
        <v>615</v>
      </c>
    </row>
    <row r="171" spans="1:32" ht="13" x14ac:dyDescent="0.3">
      <c r="A171" s="462" t="s">
        <v>371</v>
      </c>
      <c r="B171" s="446">
        <v>7</v>
      </c>
      <c r="C171" s="434">
        <v>4</v>
      </c>
      <c r="D171" s="444">
        <v>11</v>
      </c>
      <c r="E171" s="447">
        <v>0</v>
      </c>
      <c r="F171" s="434">
        <v>0</v>
      </c>
      <c r="G171" s="444">
        <v>0</v>
      </c>
      <c r="H171" s="433">
        <v>2</v>
      </c>
      <c r="I171" s="434">
        <v>2</v>
      </c>
      <c r="J171" s="444">
        <v>4</v>
      </c>
      <c r="K171" s="433">
        <v>4</v>
      </c>
      <c r="L171" s="434">
        <v>4</v>
      </c>
      <c r="M171" s="445">
        <v>8</v>
      </c>
      <c r="N171" s="433">
        <v>9</v>
      </c>
      <c r="O171" s="434">
        <v>2</v>
      </c>
      <c r="P171" s="445">
        <v>11</v>
      </c>
      <c r="Q171" s="446">
        <v>0</v>
      </c>
      <c r="R171" s="434">
        <v>0</v>
      </c>
      <c r="S171" s="444">
        <v>0</v>
      </c>
      <c r="T171" s="446">
        <v>12</v>
      </c>
      <c r="U171" s="434">
        <v>15</v>
      </c>
      <c r="V171" s="444">
        <v>27</v>
      </c>
      <c r="W171" s="446">
        <v>7</v>
      </c>
      <c r="X171" s="434">
        <v>1</v>
      </c>
      <c r="Y171" s="444">
        <v>8</v>
      </c>
      <c r="Z171" s="446">
        <v>14</v>
      </c>
      <c r="AA171" s="433">
        <v>17</v>
      </c>
      <c r="AB171" s="444">
        <v>31</v>
      </c>
      <c r="AC171" s="447">
        <v>8</v>
      </c>
      <c r="AD171" s="434">
        <v>10</v>
      </c>
      <c r="AE171" s="445">
        <v>18</v>
      </c>
      <c r="AF171" s="443">
        <f t="shared" si="2"/>
        <v>118</v>
      </c>
    </row>
    <row r="172" spans="1:32" ht="13" x14ac:dyDescent="0.3">
      <c r="A172" s="462" t="s">
        <v>372</v>
      </c>
      <c r="B172" s="446">
        <v>5</v>
      </c>
      <c r="C172" s="434">
        <v>4</v>
      </c>
      <c r="D172" s="444">
        <v>9</v>
      </c>
      <c r="E172" s="447">
        <v>0</v>
      </c>
      <c r="F172" s="434">
        <v>0</v>
      </c>
      <c r="G172" s="444">
        <v>0</v>
      </c>
      <c r="H172" s="433">
        <v>2</v>
      </c>
      <c r="I172" s="434">
        <v>1</v>
      </c>
      <c r="J172" s="444">
        <v>3</v>
      </c>
      <c r="K172" s="433">
        <v>5</v>
      </c>
      <c r="L172" s="434">
        <v>4</v>
      </c>
      <c r="M172" s="445">
        <v>9</v>
      </c>
      <c r="N172" s="433">
        <v>6</v>
      </c>
      <c r="O172" s="434">
        <v>4</v>
      </c>
      <c r="P172" s="445">
        <v>10</v>
      </c>
      <c r="Q172" s="446">
        <v>0</v>
      </c>
      <c r="R172" s="434">
        <v>0</v>
      </c>
      <c r="S172" s="444">
        <v>0</v>
      </c>
      <c r="T172" s="446">
        <v>8</v>
      </c>
      <c r="U172" s="434">
        <v>20</v>
      </c>
      <c r="V172" s="444">
        <v>28</v>
      </c>
      <c r="W172" s="446">
        <v>4</v>
      </c>
      <c r="X172" s="434">
        <v>4</v>
      </c>
      <c r="Y172" s="444">
        <v>8</v>
      </c>
      <c r="Z172" s="446">
        <v>14</v>
      </c>
      <c r="AA172" s="433">
        <v>6</v>
      </c>
      <c r="AB172" s="444">
        <v>20</v>
      </c>
      <c r="AC172" s="447">
        <v>12</v>
      </c>
      <c r="AD172" s="434">
        <v>3</v>
      </c>
      <c r="AE172" s="445">
        <v>15</v>
      </c>
      <c r="AF172" s="443">
        <f t="shared" si="2"/>
        <v>102</v>
      </c>
    </row>
    <row r="173" spans="1:32" ht="13" x14ac:dyDescent="0.3">
      <c r="A173" s="462" t="s">
        <v>373</v>
      </c>
      <c r="B173" s="446">
        <v>24</v>
      </c>
      <c r="C173" s="434">
        <v>8</v>
      </c>
      <c r="D173" s="444">
        <v>32</v>
      </c>
      <c r="E173" s="447">
        <v>0</v>
      </c>
      <c r="F173" s="434">
        <v>0</v>
      </c>
      <c r="G173" s="444">
        <v>0</v>
      </c>
      <c r="H173" s="433">
        <v>9</v>
      </c>
      <c r="I173" s="434">
        <v>2</v>
      </c>
      <c r="J173" s="444">
        <v>11</v>
      </c>
      <c r="K173" s="433">
        <v>7</v>
      </c>
      <c r="L173" s="434">
        <v>8</v>
      </c>
      <c r="M173" s="445">
        <v>15</v>
      </c>
      <c r="N173" s="433">
        <v>15</v>
      </c>
      <c r="O173" s="434">
        <v>4</v>
      </c>
      <c r="P173" s="445">
        <v>19</v>
      </c>
      <c r="Q173" s="446">
        <v>0</v>
      </c>
      <c r="R173" s="434">
        <v>0</v>
      </c>
      <c r="S173" s="444">
        <v>0</v>
      </c>
      <c r="T173" s="446">
        <v>25</v>
      </c>
      <c r="U173" s="434">
        <v>28</v>
      </c>
      <c r="V173" s="444">
        <v>53</v>
      </c>
      <c r="W173" s="446">
        <v>10</v>
      </c>
      <c r="X173" s="434">
        <v>9</v>
      </c>
      <c r="Y173" s="444">
        <v>19</v>
      </c>
      <c r="Z173" s="446">
        <v>30</v>
      </c>
      <c r="AA173" s="433">
        <v>21</v>
      </c>
      <c r="AB173" s="444">
        <v>51</v>
      </c>
      <c r="AC173" s="447">
        <v>41</v>
      </c>
      <c r="AD173" s="434">
        <v>27</v>
      </c>
      <c r="AE173" s="445">
        <v>68</v>
      </c>
      <c r="AF173" s="443">
        <f t="shared" si="2"/>
        <v>268</v>
      </c>
    </row>
    <row r="174" spans="1:32" ht="13" x14ac:dyDescent="0.3">
      <c r="A174" s="462" t="s">
        <v>374</v>
      </c>
      <c r="B174" s="446">
        <v>28</v>
      </c>
      <c r="C174" s="434">
        <v>14</v>
      </c>
      <c r="D174" s="444">
        <v>42</v>
      </c>
      <c r="E174" s="447">
        <v>1</v>
      </c>
      <c r="F174" s="434">
        <v>2</v>
      </c>
      <c r="G174" s="444">
        <v>3</v>
      </c>
      <c r="H174" s="433">
        <v>11</v>
      </c>
      <c r="I174" s="434">
        <v>10</v>
      </c>
      <c r="J174" s="444">
        <v>21</v>
      </c>
      <c r="K174" s="433">
        <v>9</v>
      </c>
      <c r="L174" s="434">
        <v>18</v>
      </c>
      <c r="M174" s="445">
        <v>27</v>
      </c>
      <c r="N174" s="433">
        <v>24</v>
      </c>
      <c r="O174" s="434">
        <v>11</v>
      </c>
      <c r="P174" s="445">
        <v>35</v>
      </c>
      <c r="Q174" s="446">
        <v>0</v>
      </c>
      <c r="R174" s="434">
        <v>0</v>
      </c>
      <c r="S174" s="444">
        <v>0</v>
      </c>
      <c r="T174" s="446">
        <v>50</v>
      </c>
      <c r="U174" s="434">
        <v>57</v>
      </c>
      <c r="V174" s="444">
        <v>107</v>
      </c>
      <c r="W174" s="446">
        <v>14</v>
      </c>
      <c r="X174" s="434">
        <v>26</v>
      </c>
      <c r="Y174" s="444">
        <v>40</v>
      </c>
      <c r="Z174" s="446">
        <v>56</v>
      </c>
      <c r="AA174" s="433">
        <v>59</v>
      </c>
      <c r="AB174" s="444">
        <v>115</v>
      </c>
      <c r="AC174" s="447">
        <v>72</v>
      </c>
      <c r="AD174" s="434">
        <v>59</v>
      </c>
      <c r="AE174" s="445">
        <v>131</v>
      </c>
      <c r="AF174" s="443">
        <f t="shared" si="2"/>
        <v>521</v>
      </c>
    </row>
    <row r="175" spans="1:32" ht="13" x14ac:dyDescent="0.3">
      <c r="A175" s="462" t="s">
        <v>375</v>
      </c>
      <c r="B175" s="446">
        <v>26</v>
      </c>
      <c r="C175" s="434">
        <v>12</v>
      </c>
      <c r="D175" s="444">
        <v>38</v>
      </c>
      <c r="E175" s="447">
        <v>0</v>
      </c>
      <c r="F175" s="434">
        <v>3</v>
      </c>
      <c r="G175" s="444">
        <v>3</v>
      </c>
      <c r="H175" s="433">
        <v>6</v>
      </c>
      <c r="I175" s="434">
        <v>9</v>
      </c>
      <c r="J175" s="444">
        <v>15</v>
      </c>
      <c r="K175" s="433">
        <v>16</v>
      </c>
      <c r="L175" s="434">
        <v>15</v>
      </c>
      <c r="M175" s="445">
        <v>31</v>
      </c>
      <c r="N175" s="433">
        <v>49</v>
      </c>
      <c r="O175" s="434">
        <v>13</v>
      </c>
      <c r="P175" s="445">
        <v>62</v>
      </c>
      <c r="Q175" s="446">
        <v>0</v>
      </c>
      <c r="R175" s="434">
        <v>0</v>
      </c>
      <c r="S175" s="444">
        <v>0</v>
      </c>
      <c r="T175" s="446">
        <v>40</v>
      </c>
      <c r="U175" s="434">
        <v>61</v>
      </c>
      <c r="V175" s="444">
        <v>101</v>
      </c>
      <c r="W175" s="446">
        <v>20</v>
      </c>
      <c r="X175" s="434">
        <v>26</v>
      </c>
      <c r="Y175" s="444">
        <v>46</v>
      </c>
      <c r="Z175" s="446">
        <v>43</v>
      </c>
      <c r="AA175" s="433">
        <v>55</v>
      </c>
      <c r="AB175" s="444">
        <v>98</v>
      </c>
      <c r="AC175" s="447">
        <v>74</v>
      </c>
      <c r="AD175" s="434">
        <v>60</v>
      </c>
      <c r="AE175" s="445">
        <v>134</v>
      </c>
      <c r="AF175" s="443">
        <f t="shared" si="2"/>
        <v>528</v>
      </c>
    </row>
    <row r="176" spans="1:32" ht="13" x14ac:dyDescent="0.3">
      <c r="A176" s="462" t="s">
        <v>376</v>
      </c>
      <c r="B176" s="446">
        <v>3</v>
      </c>
      <c r="C176" s="434">
        <v>2</v>
      </c>
      <c r="D176" s="444">
        <v>5</v>
      </c>
      <c r="E176" s="447">
        <v>0</v>
      </c>
      <c r="F176" s="434">
        <v>0</v>
      </c>
      <c r="G176" s="444">
        <v>0</v>
      </c>
      <c r="H176" s="433">
        <v>1</v>
      </c>
      <c r="I176" s="434">
        <v>4</v>
      </c>
      <c r="J176" s="444">
        <v>5</v>
      </c>
      <c r="K176" s="433">
        <v>1</v>
      </c>
      <c r="L176" s="434">
        <v>0</v>
      </c>
      <c r="M176" s="445">
        <v>1</v>
      </c>
      <c r="N176" s="433">
        <v>3</v>
      </c>
      <c r="O176" s="434">
        <v>0</v>
      </c>
      <c r="P176" s="445">
        <v>3</v>
      </c>
      <c r="Q176" s="446">
        <v>0</v>
      </c>
      <c r="R176" s="434">
        <v>0</v>
      </c>
      <c r="S176" s="444">
        <v>0</v>
      </c>
      <c r="T176" s="446">
        <v>6</v>
      </c>
      <c r="U176" s="434">
        <v>10</v>
      </c>
      <c r="V176" s="444">
        <v>16</v>
      </c>
      <c r="W176" s="446">
        <v>3</v>
      </c>
      <c r="X176" s="434">
        <v>5</v>
      </c>
      <c r="Y176" s="444">
        <v>8</v>
      </c>
      <c r="Z176" s="446">
        <v>4</v>
      </c>
      <c r="AA176" s="433">
        <v>6</v>
      </c>
      <c r="AB176" s="444">
        <v>10</v>
      </c>
      <c r="AC176" s="447">
        <v>9</v>
      </c>
      <c r="AD176" s="434">
        <v>5</v>
      </c>
      <c r="AE176" s="445">
        <v>14</v>
      </c>
      <c r="AF176" s="443">
        <f t="shared" si="2"/>
        <v>62</v>
      </c>
    </row>
    <row r="177" spans="1:32" ht="13" x14ac:dyDescent="0.3">
      <c r="A177" s="462" t="s">
        <v>377</v>
      </c>
      <c r="B177" s="446">
        <v>6</v>
      </c>
      <c r="C177" s="434">
        <v>8</v>
      </c>
      <c r="D177" s="444">
        <v>14</v>
      </c>
      <c r="E177" s="447">
        <v>0</v>
      </c>
      <c r="F177" s="434">
        <v>0</v>
      </c>
      <c r="G177" s="444">
        <v>0</v>
      </c>
      <c r="H177" s="433">
        <v>2</v>
      </c>
      <c r="I177" s="434">
        <v>4</v>
      </c>
      <c r="J177" s="444">
        <v>6</v>
      </c>
      <c r="K177" s="433">
        <v>9</v>
      </c>
      <c r="L177" s="434">
        <v>7</v>
      </c>
      <c r="M177" s="445">
        <v>16</v>
      </c>
      <c r="N177" s="433">
        <v>10</v>
      </c>
      <c r="O177" s="434">
        <v>2</v>
      </c>
      <c r="P177" s="445">
        <v>12</v>
      </c>
      <c r="Q177" s="446">
        <v>0</v>
      </c>
      <c r="R177" s="434">
        <v>0</v>
      </c>
      <c r="S177" s="444">
        <v>0</v>
      </c>
      <c r="T177" s="446">
        <v>4</v>
      </c>
      <c r="U177" s="434">
        <v>14</v>
      </c>
      <c r="V177" s="444">
        <v>18</v>
      </c>
      <c r="W177" s="446">
        <v>8</v>
      </c>
      <c r="X177" s="434">
        <v>7</v>
      </c>
      <c r="Y177" s="444">
        <v>15</v>
      </c>
      <c r="Z177" s="446">
        <v>16</v>
      </c>
      <c r="AA177" s="433">
        <v>17</v>
      </c>
      <c r="AB177" s="444">
        <v>33</v>
      </c>
      <c r="AC177" s="447">
        <v>25</v>
      </c>
      <c r="AD177" s="434">
        <v>17</v>
      </c>
      <c r="AE177" s="445">
        <v>42</v>
      </c>
      <c r="AF177" s="443">
        <f t="shared" si="2"/>
        <v>156</v>
      </c>
    </row>
    <row r="178" spans="1:32" ht="13" x14ac:dyDescent="0.3">
      <c r="A178" s="462" t="s">
        <v>378</v>
      </c>
      <c r="B178" s="446">
        <v>3</v>
      </c>
      <c r="C178" s="434">
        <v>4</v>
      </c>
      <c r="D178" s="444">
        <v>7</v>
      </c>
      <c r="E178" s="447">
        <v>0</v>
      </c>
      <c r="F178" s="434">
        <v>1</v>
      </c>
      <c r="G178" s="444">
        <v>1</v>
      </c>
      <c r="H178" s="433">
        <v>1</v>
      </c>
      <c r="I178" s="434">
        <v>2</v>
      </c>
      <c r="J178" s="444">
        <v>3</v>
      </c>
      <c r="K178" s="433">
        <v>1</v>
      </c>
      <c r="L178" s="434">
        <v>3</v>
      </c>
      <c r="M178" s="445">
        <v>4</v>
      </c>
      <c r="N178" s="433">
        <v>4</v>
      </c>
      <c r="O178" s="434">
        <v>2</v>
      </c>
      <c r="P178" s="445">
        <v>6</v>
      </c>
      <c r="Q178" s="446">
        <v>0</v>
      </c>
      <c r="R178" s="434">
        <v>0</v>
      </c>
      <c r="S178" s="444">
        <v>0</v>
      </c>
      <c r="T178" s="446">
        <v>7</v>
      </c>
      <c r="U178" s="434">
        <v>7</v>
      </c>
      <c r="V178" s="444">
        <v>14</v>
      </c>
      <c r="W178" s="446">
        <v>3</v>
      </c>
      <c r="X178" s="434">
        <v>4</v>
      </c>
      <c r="Y178" s="444">
        <v>7</v>
      </c>
      <c r="Z178" s="446">
        <v>10</v>
      </c>
      <c r="AA178" s="433">
        <v>7</v>
      </c>
      <c r="AB178" s="444">
        <v>17</v>
      </c>
      <c r="AC178" s="447">
        <v>17</v>
      </c>
      <c r="AD178" s="434">
        <v>5</v>
      </c>
      <c r="AE178" s="445">
        <v>22</v>
      </c>
      <c r="AF178" s="443">
        <f t="shared" si="2"/>
        <v>81</v>
      </c>
    </row>
    <row r="179" spans="1:32" ht="13" x14ac:dyDescent="0.3">
      <c r="A179" s="462" t="s">
        <v>394</v>
      </c>
      <c r="B179" s="446">
        <v>55</v>
      </c>
      <c r="C179" s="434">
        <v>45</v>
      </c>
      <c r="D179" s="444">
        <v>100</v>
      </c>
      <c r="E179" s="447">
        <v>1</v>
      </c>
      <c r="F179" s="434">
        <v>4</v>
      </c>
      <c r="G179" s="444">
        <v>5</v>
      </c>
      <c r="H179" s="433">
        <v>20</v>
      </c>
      <c r="I179" s="434">
        <v>15</v>
      </c>
      <c r="J179" s="444">
        <v>35</v>
      </c>
      <c r="K179" s="433">
        <v>37</v>
      </c>
      <c r="L179" s="434">
        <v>34</v>
      </c>
      <c r="M179" s="445">
        <v>71</v>
      </c>
      <c r="N179" s="433">
        <v>58</v>
      </c>
      <c r="O179" s="434">
        <v>24</v>
      </c>
      <c r="P179" s="445">
        <v>82</v>
      </c>
      <c r="Q179" s="446">
        <v>1</v>
      </c>
      <c r="R179" s="434">
        <v>1</v>
      </c>
      <c r="S179" s="444">
        <v>2</v>
      </c>
      <c r="T179" s="446">
        <v>71</v>
      </c>
      <c r="U179" s="434">
        <v>137</v>
      </c>
      <c r="V179" s="444">
        <v>208</v>
      </c>
      <c r="W179" s="446">
        <v>41</v>
      </c>
      <c r="X179" s="434">
        <v>36</v>
      </c>
      <c r="Y179" s="444">
        <v>77</v>
      </c>
      <c r="Z179" s="446">
        <v>97</v>
      </c>
      <c r="AA179" s="433">
        <v>116</v>
      </c>
      <c r="AB179" s="444">
        <v>213</v>
      </c>
      <c r="AC179" s="447">
        <v>119</v>
      </c>
      <c r="AD179" s="434">
        <v>117</v>
      </c>
      <c r="AE179" s="445">
        <v>236</v>
      </c>
      <c r="AF179" s="443">
        <f t="shared" si="2"/>
        <v>1029</v>
      </c>
    </row>
    <row r="180" spans="1:32" ht="13" x14ac:dyDescent="0.3">
      <c r="A180" s="462" t="s">
        <v>380</v>
      </c>
      <c r="B180" s="446">
        <v>28</v>
      </c>
      <c r="C180" s="434">
        <v>38</v>
      </c>
      <c r="D180" s="444">
        <v>66</v>
      </c>
      <c r="E180" s="447">
        <v>1</v>
      </c>
      <c r="F180" s="434">
        <v>0</v>
      </c>
      <c r="G180" s="444">
        <v>1</v>
      </c>
      <c r="H180" s="433">
        <v>9</v>
      </c>
      <c r="I180" s="434">
        <v>13</v>
      </c>
      <c r="J180" s="444">
        <v>22</v>
      </c>
      <c r="K180" s="433">
        <v>26</v>
      </c>
      <c r="L180" s="434">
        <v>32</v>
      </c>
      <c r="M180" s="445">
        <v>58</v>
      </c>
      <c r="N180" s="433">
        <v>54</v>
      </c>
      <c r="O180" s="434">
        <v>24</v>
      </c>
      <c r="P180" s="445">
        <v>78</v>
      </c>
      <c r="Q180" s="446">
        <v>0</v>
      </c>
      <c r="R180" s="434">
        <v>0</v>
      </c>
      <c r="S180" s="444">
        <v>0</v>
      </c>
      <c r="T180" s="446">
        <v>42</v>
      </c>
      <c r="U180" s="434">
        <v>88</v>
      </c>
      <c r="V180" s="444">
        <v>130</v>
      </c>
      <c r="W180" s="446">
        <v>34</v>
      </c>
      <c r="X180" s="434">
        <v>35</v>
      </c>
      <c r="Y180" s="444">
        <v>69</v>
      </c>
      <c r="Z180" s="446">
        <v>68</v>
      </c>
      <c r="AA180" s="433">
        <v>67</v>
      </c>
      <c r="AB180" s="444">
        <v>135</v>
      </c>
      <c r="AC180" s="447">
        <v>93</v>
      </c>
      <c r="AD180" s="434">
        <v>83</v>
      </c>
      <c r="AE180" s="445">
        <v>176</v>
      </c>
      <c r="AF180" s="443">
        <f t="shared" si="2"/>
        <v>735</v>
      </c>
    </row>
    <row r="181" spans="1:32" ht="13" x14ac:dyDescent="0.3">
      <c r="A181" s="462" t="s">
        <v>381</v>
      </c>
      <c r="B181" s="446">
        <v>11</v>
      </c>
      <c r="C181" s="434">
        <v>5</v>
      </c>
      <c r="D181" s="444">
        <v>16</v>
      </c>
      <c r="E181" s="447">
        <v>0</v>
      </c>
      <c r="F181" s="434">
        <v>0</v>
      </c>
      <c r="G181" s="444">
        <v>0</v>
      </c>
      <c r="H181" s="433">
        <v>3</v>
      </c>
      <c r="I181" s="434">
        <v>1</v>
      </c>
      <c r="J181" s="444">
        <v>4</v>
      </c>
      <c r="K181" s="433">
        <v>4</v>
      </c>
      <c r="L181" s="434">
        <v>2</v>
      </c>
      <c r="M181" s="445">
        <v>6</v>
      </c>
      <c r="N181" s="433">
        <v>3</v>
      </c>
      <c r="O181" s="434">
        <v>7</v>
      </c>
      <c r="P181" s="445">
        <v>10</v>
      </c>
      <c r="Q181" s="446">
        <v>0</v>
      </c>
      <c r="R181" s="434">
        <v>0</v>
      </c>
      <c r="S181" s="444">
        <v>0</v>
      </c>
      <c r="T181" s="446">
        <v>10</v>
      </c>
      <c r="U181" s="434">
        <v>10</v>
      </c>
      <c r="V181" s="444">
        <v>20</v>
      </c>
      <c r="W181" s="446">
        <v>2</v>
      </c>
      <c r="X181" s="434">
        <v>6</v>
      </c>
      <c r="Y181" s="444">
        <v>8</v>
      </c>
      <c r="Z181" s="446">
        <v>11</v>
      </c>
      <c r="AA181" s="433">
        <v>10</v>
      </c>
      <c r="AB181" s="444">
        <v>21</v>
      </c>
      <c r="AC181" s="447">
        <v>14</v>
      </c>
      <c r="AD181" s="434">
        <v>6</v>
      </c>
      <c r="AE181" s="445">
        <v>20</v>
      </c>
      <c r="AF181" s="443">
        <f t="shared" si="2"/>
        <v>105</v>
      </c>
    </row>
    <row r="182" spans="1:32" ht="13" x14ac:dyDescent="0.3">
      <c r="A182" s="462" t="s">
        <v>382</v>
      </c>
      <c r="B182" s="446">
        <v>4</v>
      </c>
      <c r="C182" s="434">
        <v>4</v>
      </c>
      <c r="D182" s="444">
        <v>8</v>
      </c>
      <c r="E182" s="447">
        <v>0</v>
      </c>
      <c r="F182" s="434">
        <v>1</v>
      </c>
      <c r="G182" s="444">
        <v>1</v>
      </c>
      <c r="H182" s="433">
        <v>1</v>
      </c>
      <c r="I182" s="434">
        <v>3</v>
      </c>
      <c r="J182" s="444">
        <v>4</v>
      </c>
      <c r="K182" s="433">
        <v>7</v>
      </c>
      <c r="L182" s="434">
        <v>4</v>
      </c>
      <c r="M182" s="445">
        <v>11</v>
      </c>
      <c r="N182" s="433">
        <v>3</v>
      </c>
      <c r="O182" s="434">
        <v>1</v>
      </c>
      <c r="P182" s="445">
        <v>4</v>
      </c>
      <c r="Q182" s="446">
        <v>0</v>
      </c>
      <c r="R182" s="434">
        <v>0</v>
      </c>
      <c r="S182" s="444">
        <v>0</v>
      </c>
      <c r="T182" s="446">
        <v>12</v>
      </c>
      <c r="U182" s="434">
        <v>13</v>
      </c>
      <c r="V182" s="444">
        <v>25</v>
      </c>
      <c r="W182" s="446">
        <v>7</v>
      </c>
      <c r="X182" s="434">
        <v>2</v>
      </c>
      <c r="Y182" s="444">
        <v>9</v>
      </c>
      <c r="Z182" s="446">
        <v>9</v>
      </c>
      <c r="AA182" s="433">
        <v>15</v>
      </c>
      <c r="AB182" s="444">
        <v>24</v>
      </c>
      <c r="AC182" s="447">
        <v>24</v>
      </c>
      <c r="AD182" s="434">
        <v>10</v>
      </c>
      <c r="AE182" s="445">
        <v>34</v>
      </c>
      <c r="AF182" s="443">
        <f t="shared" si="2"/>
        <v>120</v>
      </c>
    </row>
    <row r="183" spans="1:32" ht="13" x14ac:dyDescent="0.3">
      <c r="A183" s="462" t="s">
        <v>383</v>
      </c>
      <c r="B183" s="446">
        <v>33</v>
      </c>
      <c r="C183" s="434">
        <v>15</v>
      </c>
      <c r="D183" s="444">
        <v>48</v>
      </c>
      <c r="E183" s="447">
        <v>1</v>
      </c>
      <c r="F183" s="434">
        <v>3</v>
      </c>
      <c r="G183" s="444">
        <v>4</v>
      </c>
      <c r="H183" s="433">
        <v>14</v>
      </c>
      <c r="I183" s="434">
        <v>10</v>
      </c>
      <c r="J183" s="444">
        <v>24</v>
      </c>
      <c r="K183" s="433">
        <v>13</v>
      </c>
      <c r="L183" s="434">
        <v>11</v>
      </c>
      <c r="M183" s="445">
        <v>24</v>
      </c>
      <c r="N183" s="433">
        <v>17</v>
      </c>
      <c r="O183" s="434">
        <v>5</v>
      </c>
      <c r="P183" s="445">
        <v>22</v>
      </c>
      <c r="Q183" s="446">
        <v>0</v>
      </c>
      <c r="R183" s="434">
        <v>0</v>
      </c>
      <c r="S183" s="444">
        <v>0</v>
      </c>
      <c r="T183" s="446">
        <v>60</v>
      </c>
      <c r="U183" s="434">
        <v>67</v>
      </c>
      <c r="V183" s="444">
        <v>127</v>
      </c>
      <c r="W183" s="446">
        <v>22</v>
      </c>
      <c r="X183" s="434">
        <v>23</v>
      </c>
      <c r="Y183" s="444">
        <v>45</v>
      </c>
      <c r="Z183" s="446">
        <v>30</v>
      </c>
      <c r="AA183" s="433">
        <v>45</v>
      </c>
      <c r="AB183" s="444">
        <v>75</v>
      </c>
      <c r="AC183" s="447">
        <v>76</v>
      </c>
      <c r="AD183" s="434">
        <v>64</v>
      </c>
      <c r="AE183" s="445">
        <v>140</v>
      </c>
      <c r="AF183" s="443">
        <f t="shared" si="2"/>
        <v>509</v>
      </c>
    </row>
    <row r="184" spans="1:32" ht="13" x14ac:dyDescent="0.3">
      <c r="A184" s="462" t="s">
        <v>384</v>
      </c>
      <c r="B184" s="446">
        <v>73</v>
      </c>
      <c r="C184" s="434">
        <v>51</v>
      </c>
      <c r="D184" s="444">
        <v>124</v>
      </c>
      <c r="E184" s="447">
        <v>2</v>
      </c>
      <c r="F184" s="434">
        <v>6</v>
      </c>
      <c r="G184" s="444">
        <v>8</v>
      </c>
      <c r="H184" s="433">
        <v>36</v>
      </c>
      <c r="I184" s="434">
        <v>26</v>
      </c>
      <c r="J184" s="444">
        <v>62</v>
      </c>
      <c r="K184" s="433">
        <v>38</v>
      </c>
      <c r="L184" s="434">
        <v>58</v>
      </c>
      <c r="M184" s="445">
        <v>96</v>
      </c>
      <c r="N184" s="433">
        <v>63</v>
      </c>
      <c r="O184" s="434">
        <v>30</v>
      </c>
      <c r="P184" s="445">
        <v>93</v>
      </c>
      <c r="Q184" s="446">
        <v>0</v>
      </c>
      <c r="R184" s="434">
        <v>0</v>
      </c>
      <c r="S184" s="444">
        <v>0</v>
      </c>
      <c r="T184" s="446">
        <v>122</v>
      </c>
      <c r="U184" s="434">
        <v>181</v>
      </c>
      <c r="V184" s="444">
        <v>303</v>
      </c>
      <c r="W184" s="446">
        <v>61</v>
      </c>
      <c r="X184" s="434">
        <v>65</v>
      </c>
      <c r="Y184" s="444">
        <v>126</v>
      </c>
      <c r="Z184" s="446">
        <v>125</v>
      </c>
      <c r="AA184" s="433">
        <v>127</v>
      </c>
      <c r="AB184" s="444">
        <v>252</v>
      </c>
      <c r="AC184" s="447">
        <v>183</v>
      </c>
      <c r="AD184" s="434">
        <v>156</v>
      </c>
      <c r="AE184" s="445">
        <v>339</v>
      </c>
      <c r="AF184" s="443">
        <f t="shared" si="2"/>
        <v>1403</v>
      </c>
    </row>
    <row r="185" spans="1:32" ht="13" x14ac:dyDescent="0.3">
      <c r="A185" s="462" t="s">
        <v>385</v>
      </c>
      <c r="B185" s="446">
        <v>2</v>
      </c>
      <c r="C185" s="434">
        <v>0</v>
      </c>
      <c r="D185" s="444">
        <v>2</v>
      </c>
      <c r="E185" s="447">
        <v>0</v>
      </c>
      <c r="F185" s="434">
        <v>0</v>
      </c>
      <c r="G185" s="444">
        <v>0</v>
      </c>
      <c r="H185" s="433">
        <v>0</v>
      </c>
      <c r="I185" s="434">
        <v>0</v>
      </c>
      <c r="J185" s="444">
        <v>0</v>
      </c>
      <c r="K185" s="433">
        <v>0</v>
      </c>
      <c r="L185" s="434">
        <v>1</v>
      </c>
      <c r="M185" s="445">
        <v>1</v>
      </c>
      <c r="N185" s="433">
        <v>0</v>
      </c>
      <c r="O185" s="434">
        <v>0</v>
      </c>
      <c r="P185" s="445">
        <v>0</v>
      </c>
      <c r="Q185" s="446">
        <v>0</v>
      </c>
      <c r="R185" s="434">
        <v>0</v>
      </c>
      <c r="S185" s="444">
        <v>0</v>
      </c>
      <c r="T185" s="446">
        <v>2</v>
      </c>
      <c r="U185" s="434">
        <v>5</v>
      </c>
      <c r="V185" s="444">
        <v>7</v>
      </c>
      <c r="W185" s="446">
        <v>1</v>
      </c>
      <c r="X185" s="434">
        <v>3</v>
      </c>
      <c r="Y185" s="444">
        <v>4</v>
      </c>
      <c r="Z185" s="446">
        <v>0</v>
      </c>
      <c r="AA185" s="433">
        <v>3</v>
      </c>
      <c r="AB185" s="444">
        <v>3</v>
      </c>
      <c r="AC185" s="447">
        <v>1</v>
      </c>
      <c r="AD185" s="434">
        <v>0</v>
      </c>
      <c r="AE185" s="445">
        <v>1</v>
      </c>
      <c r="AF185" s="443">
        <f t="shared" si="2"/>
        <v>18</v>
      </c>
    </row>
    <row r="186" spans="1:32" ht="13" x14ac:dyDescent="0.3">
      <c r="A186" s="462" t="s">
        <v>386</v>
      </c>
      <c r="B186" s="452">
        <v>12</v>
      </c>
      <c r="C186" s="449">
        <v>5</v>
      </c>
      <c r="D186" s="450">
        <v>17</v>
      </c>
      <c r="E186" s="453">
        <v>0</v>
      </c>
      <c r="F186" s="449">
        <v>0</v>
      </c>
      <c r="G186" s="450">
        <v>0</v>
      </c>
      <c r="H186" s="448">
        <v>4</v>
      </c>
      <c r="I186" s="449">
        <v>1</v>
      </c>
      <c r="J186" s="450">
        <v>5</v>
      </c>
      <c r="K186" s="448">
        <v>7</v>
      </c>
      <c r="L186" s="449">
        <v>3</v>
      </c>
      <c r="M186" s="451">
        <v>10</v>
      </c>
      <c r="N186" s="448">
        <v>7</v>
      </c>
      <c r="O186" s="449">
        <v>2</v>
      </c>
      <c r="P186" s="451">
        <v>9</v>
      </c>
      <c r="Q186" s="452">
        <v>0</v>
      </c>
      <c r="R186" s="449">
        <v>0</v>
      </c>
      <c r="S186" s="450">
        <v>0</v>
      </c>
      <c r="T186" s="452">
        <v>8</v>
      </c>
      <c r="U186" s="449">
        <v>16</v>
      </c>
      <c r="V186" s="450">
        <v>24</v>
      </c>
      <c r="W186" s="452">
        <v>6</v>
      </c>
      <c r="X186" s="449">
        <v>6</v>
      </c>
      <c r="Y186" s="450">
        <v>12</v>
      </c>
      <c r="Z186" s="452">
        <v>13</v>
      </c>
      <c r="AA186" s="448">
        <v>13</v>
      </c>
      <c r="AB186" s="450">
        <v>26</v>
      </c>
      <c r="AC186" s="453">
        <v>19</v>
      </c>
      <c r="AD186" s="449">
        <v>12</v>
      </c>
      <c r="AE186" s="445">
        <v>31</v>
      </c>
      <c r="AF186" s="443">
        <f t="shared" si="2"/>
        <v>134</v>
      </c>
    </row>
    <row r="187" spans="1:32" ht="13.5" thickBot="1" x14ac:dyDescent="0.35">
      <c r="A187" s="462" t="s">
        <v>395</v>
      </c>
      <c r="B187" s="456">
        <v>0</v>
      </c>
      <c r="C187" s="455">
        <v>1</v>
      </c>
      <c r="D187" s="450">
        <v>1</v>
      </c>
      <c r="E187" s="454">
        <v>0</v>
      </c>
      <c r="F187" s="455">
        <v>0</v>
      </c>
      <c r="G187" s="450">
        <v>0</v>
      </c>
      <c r="H187" s="454">
        <v>0</v>
      </c>
      <c r="I187" s="455">
        <v>0</v>
      </c>
      <c r="J187" s="450">
        <v>0</v>
      </c>
      <c r="K187" s="454">
        <v>0</v>
      </c>
      <c r="L187" s="455">
        <v>0</v>
      </c>
      <c r="M187" s="451">
        <v>0</v>
      </c>
      <c r="N187" s="454">
        <v>0</v>
      </c>
      <c r="O187" s="455">
        <v>1</v>
      </c>
      <c r="P187" s="451">
        <v>1</v>
      </c>
      <c r="Q187" s="456">
        <v>0</v>
      </c>
      <c r="R187" s="455">
        <v>0</v>
      </c>
      <c r="S187" s="450">
        <v>0</v>
      </c>
      <c r="T187" s="456">
        <v>1</v>
      </c>
      <c r="U187" s="455">
        <v>0</v>
      </c>
      <c r="V187" s="450">
        <v>1</v>
      </c>
      <c r="W187" s="456">
        <v>1</v>
      </c>
      <c r="X187" s="455">
        <v>0</v>
      </c>
      <c r="Y187" s="450">
        <v>1</v>
      </c>
      <c r="Z187" s="456">
        <v>2</v>
      </c>
      <c r="AA187" s="454">
        <v>0</v>
      </c>
      <c r="AB187" s="450">
        <v>2</v>
      </c>
      <c r="AC187" s="454">
        <v>3</v>
      </c>
      <c r="AD187" s="455">
        <v>1</v>
      </c>
      <c r="AE187" s="451">
        <v>4</v>
      </c>
      <c r="AF187" s="540">
        <f t="shared" si="2"/>
        <v>10</v>
      </c>
    </row>
    <row r="188" spans="1:32" ht="13.5" thickBot="1" x14ac:dyDescent="0.35">
      <c r="A188" s="463" t="s">
        <v>125</v>
      </c>
      <c r="B188" s="541">
        <v>22759</v>
      </c>
      <c r="C188" s="542">
        <v>16038</v>
      </c>
      <c r="D188" s="460">
        <v>38797</v>
      </c>
      <c r="E188" s="543">
        <v>848</v>
      </c>
      <c r="F188" s="544">
        <v>850</v>
      </c>
      <c r="G188" s="461">
        <v>1698</v>
      </c>
      <c r="H188" s="545">
        <v>8547</v>
      </c>
      <c r="I188" s="544">
        <v>7278</v>
      </c>
      <c r="J188" s="461">
        <v>15825</v>
      </c>
      <c r="K188" s="545">
        <v>11133</v>
      </c>
      <c r="L188" s="544">
        <v>13225</v>
      </c>
      <c r="M188" s="461">
        <v>24358</v>
      </c>
      <c r="N188" s="545">
        <v>20241</v>
      </c>
      <c r="O188" s="544">
        <v>8623</v>
      </c>
      <c r="P188" s="546">
        <v>28864</v>
      </c>
      <c r="Q188" s="547">
        <v>57</v>
      </c>
      <c r="R188" s="544">
        <v>60</v>
      </c>
      <c r="S188" s="460">
        <v>117</v>
      </c>
      <c r="T188" s="547">
        <v>28377</v>
      </c>
      <c r="U188" s="544">
        <v>47261</v>
      </c>
      <c r="V188" s="460">
        <v>75638</v>
      </c>
      <c r="W188" s="547">
        <v>20631</v>
      </c>
      <c r="X188" s="544">
        <v>24719</v>
      </c>
      <c r="Y188" s="460">
        <v>45350</v>
      </c>
      <c r="Z188" s="547">
        <v>43819</v>
      </c>
      <c r="AA188" s="545">
        <v>50097</v>
      </c>
      <c r="AB188" s="460">
        <v>93916</v>
      </c>
      <c r="AC188" s="543">
        <v>58929</v>
      </c>
      <c r="AD188" s="544">
        <v>49741</v>
      </c>
      <c r="AE188" s="548">
        <v>108670</v>
      </c>
      <c r="AF188" s="549">
        <f t="shared" si="2"/>
        <v>433233</v>
      </c>
    </row>
    <row r="190" spans="1:32" ht="13" x14ac:dyDescent="0.3">
      <c r="A190" s="159" t="s">
        <v>205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354"/>
    </row>
    <row r="191" spans="1:32" ht="13" x14ac:dyDescent="0.3">
      <c r="A191" s="159" t="s">
        <v>140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358"/>
    </row>
  </sheetData>
  <mergeCells count="10">
    <mergeCell ref="Z6:AB6"/>
    <mergeCell ref="AC6:AE6"/>
    <mergeCell ref="AF6:AF7"/>
    <mergeCell ref="A2:U2"/>
    <mergeCell ref="A4:U4"/>
    <mergeCell ref="B6:D6"/>
    <mergeCell ref="Q6:S6"/>
    <mergeCell ref="T6:V6"/>
    <mergeCell ref="W6:Y6"/>
    <mergeCell ref="K6:M6"/>
  </mergeCells>
  <hyperlinks>
    <hyperlink ref="T3" location="Índice!A1" display="Volver al índice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2:AF36"/>
  <sheetViews>
    <sheetView zoomScaleNormal="100" zoomScaleSheetLayoutView="100" zoomScalePageLayoutView="70" workbookViewId="0">
      <selection activeCell="X20" sqref="X20"/>
    </sheetView>
  </sheetViews>
  <sheetFormatPr baseColWidth="10" defaultColWidth="11.453125" defaultRowHeight="12" x14ac:dyDescent="0.3"/>
  <cols>
    <col min="1" max="1" width="28" style="16" customWidth="1"/>
    <col min="2" max="2" width="7.1796875" style="16" customWidth="1"/>
    <col min="3" max="3" width="7.54296875" style="16" customWidth="1"/>
    <col min="4" max="22" width="7.1796875" style="16" customWidth="1"/>
    <col min="23" max="23" width="6.453125" style="16" customWidth="1"/>
    <col min="24" max="24" width="7.7265625" style="16" customWidth="1"/>
    <col min="25" max="25" width="8.453125" style="16" customWidth="1"/>
    <col min="26" max="26" width="7" style="16" customWidth="1"/>
    <col min="27" max="27" width="7.1796875" style="16" customWidth="1"/>
    <col min="28" max="28" width="6.7265625" style="16" customWidth="1"/>
    <col min="29" max="29" width="8.1796875" style="16" customWidth="1"/>
    <col min="30" max="30" width="7.26953125" style="16" customWidth="1"/>
    <col min="31" max="31" width="7" style="16" customWidth="1"/>
    <col min="32" max="16384" width="11.453125" style="16"/>
  </cols>
  <sheetData>
    <row r="2" spans="1:32" ht="21" x14ac:dyDescent="0.5">
      <c r="A2" s="125"/>
      <c r="B2" s="565" t="s">
        <v>154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</row>
    <row r="3" spans="1:32" ht="13" x14ac:dyDescent="0.3">
      <c r="U3" s="34" t="s">
        <v>66</v>
      </c>
    </row>
    <row r="4" spans="1:32" ht="14.5" x14ac:dyDescent="0.35">
      <c r="B4" s="565" t="s">
        <v>396</v>
      </c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</row>
    <row r="5" spans="1:32" ht="12.5" thickBot="1" x14ac:dyDescent="0.35"/>
    <row r="6" spans="1:32" ht="29.5" customHeight="1" thickBot="1" x14ac:dyDescent="0.35">
      <c r="B6" s="626" t="s">
        <v>105</v>
      </c>
      <c r="C6" s="627"/>
      <c r="D6" s="628"/>
      <c r="E6" s="629" t="s">
        <v>106</v>
      </c>
      <c r="F6" s="627"/>
      <c r="G6" s="628"/>
      <c r="H6" s="629" t="s">
        <v>107</v>
      </c>
      <c r="I6" s="627"/>
      <c r="J6" s="628"/>
      <c r="K6" s="629" t="s">
        <v>108</v>
      </c>
      <c r="L6" s="627"/>
      <c r="M6" s="628"/>
      <c r="N6" s="629" t="s">
        <v>109</v>
      </c>
      <c r="O6" s="627"/>
      <c r="P6" s="628"/>
      <c r="Q6" s="629" t="s">
        <v>110</v>
      </c>
      <c r="R6" s="627"/>
      <c r="S6" s="628"/>
      <c r="T6" s="629" t="s">
        <v>111</v>
      </c>
      <c r="U6" s="627"/>
      <c r="V6" s="628"/>
      <c r="W6" s="629" t="s">
        <v>112</v>
      </c>
      <c r="X6" s="627"/>
      <c r="Y6" s="628"/>
      <c r="Z6" s="629" t="s">
        <v>113</v>
      </c>
      <c r="AA6" s="627"/>
      <c r="AB6" s="628"/>
      <c r="AC6" s="629" t="s">
        <v>114</v>
      </c>
      <c r="AD6" s="627"/>
      <c r="AE6" s="628"/>
      <c r="AF6" s="619" t="s">
        <v>2</v>
      </c>
    </row>
    <row r="7" spans="1:32" ht="12.5" thickBot="1" x14ac:dyDescent="0.35">
      <c r="B7" s="378" t="s">
        <v>21</v>
      </c>
      <c r="C7" s="379" t="s">
        <v>22</v>
      </c>
      <c r="D7" s="380" t="s">
        <v>27</v>
      </c>
      <c r="E7" s="378" t="s">
        <v>21</v>
      </c>
      <c r="F7" s="379" t="s">
        <v>22</v>
      </c>
      <c r="G7" s="380" t="s">
        <v>27</v>
      </c>
      <c r="H7" s="378" t="s">
        <v>21</v>
      </c>
      <c r="I7" s="379" t="s">
        <v>22</v>
      </c>
      <c r="J7" s="380" t="s">
        <v>27</v>
      </c>
      <c r="K7" s="378" t="s">
        <v>21</v>
      </c>
      <c r="L7" s="379" t="s">
        <v>22</v>
      </c>
      <c r="M7" s="380" t="s">
        <v>27</v>
      </c>
      <c r="N7" s="378" t="s">
        <v>21</v>
      </c>
      <c r="O7" s="379" t="s">
        <v>22</v>
      </c>
      <c r="P7" s="380" t="s">
        <v>27</v>
      </c>
      <c r="Q7" s="378" t="s">
        <v>21</v>
      </c>
      <c r="R7" s="379" t="s">
        <v>22</v>
      </c>
      <c r="S7" s="380" t="s">
        <v>27</v>
      </c>
      <c r="T7" s="378" t="s">
        <v>21</v>
      </c>
      <c r="U7" s="379" t="s">
        <v>22</v>
      </c>
      <c r="V7" s="380" t="s">
        <v>27</v>
      </c>
      <c r="W7" s="378" t="s">
        <v>21</v>
      </c>
      <c r="X7" s="379" t="s">
        <v>22</v>
      </c>
      <c r="Y7" s="380" t="s">
        <v>27</v>
      </c>
      <c r="Z7" s="378" t="s">
        <v>21</v>
      </c>
      <c r="AA7" s="379" t="s">
        <v>22</v>
      </c>
      <c r="AB7" s="380" t="s">
        <v>27</v>
      </c>
      <c r="AC7" s="378" t="s">
        <v>21</v>
      </c>
      <c r="AD7" s="379" t="s">
        <v>22</v>
      </c>
      <c r="AE7" s="380" t="s">
        <v>27</v>
      </c>
      <c r="AF7" s="630"/>
    </row>
    <row r="8" spans="1:32" ht="23.25" customHeight="1" x14ac:dyDescent="0.3">
      <c r="A8" s="421" t="s">
        <v>80</v>
      </c>
      <c r="B8" s="381">
        <v>666</v>
      </c>
      <c r="C8" s="382">
        <v>502</v>
      </c>
      <c r="D8" s="383">
        <v>1168</v>
      </c>
      <c r="E8" s="381">
        <v>26</v>
      </c>
      <c r="F8" s="384">
        <v>25</v>
      </c>
      <c r="G8" s="383">
        <v>51</v>
      </c>
      <c r="H8" s="381">
        <v>310</v>
      </c>
      <c r="I8" s="382">
        <v>262</v>
      </c>
      <c r="J8" s="383">
        <v>572</v>
      </c>
      <c r="K8" s="385">
        <v>310</v>
      </c>
      <c r="L8" s="382">
        <v>379</v>
      </c>
      <c r="M8" s="386">
        <v>689</v>
      </c>
      <c r="N8" s="381">
        <v>345</v>
      </c>
      <c r="O8" s="382">
        <v>166</v>
      </c>
      <c r="P8" s="383">
        <v>511</v>
      </c>
      <c r="Q8" s="381">
        <v>1</v>
      </c>
      <c r="R8" s="382">
        <v>3</v>
      </c>
      <c r="S8" s="383">
        <v>4</v>
      </c>
      <c r="T8" s="381">
        <v>856</v>
      </c>
      <c r="U8" s="382">
        <v>1526</v>
      </c>
      <c r="V8" s="383">
        <v>2382</v>
      </c>
      <c r="W8" s="381">
        <v>755</v>
      </c>
      <c r="X8" s="382">
        <v>832</v>
      </c>
      <c r="Y8" s="383">
        <v>1587</v>
      </c>
      <c r="Z8" s="381">
        <v>1852</v>
      </c>
      <c r="AA8" s="382">
        <v>1745</v>
      </c>
      <c r="AB8" s="383">
        <v>3597</v>
      </c>
      <c r="AC8" s="381">
        <v>2193</v>
      </c>
      <c r="AD8" s="382">
        <v>1867</v>
      </c>
      <c r="AE8" s="383">
        <v>4060</v>
      </c>
      <c r="AF8" s="387">
        <v>14621</v>
      </c>
    </row>
    <row r="9" spans="1:32" ht="23.25" customHeight="1" x14ac:dyDescent="0.3">
      <c r="A9" s="422" t="s">
        <v>81</v>
      </c>
      <c r="B9" s="388">
        <v>521</v>
      </c>
      <c r="C9" s="177">
        <v>406</v>
      </c>
      <c r="D9" s="389">
        <v>927</v>
      </c>
      <c r="E9" s="388">
        <v>9</v>
      </c>
      <c r="F9" s="178">
        <v>18</v>
      </c>
      <c r="G9" s="389">
        <v>27</v>
      </c>
      <c r="H9" s="388">
        <v>209</v>
      </c>
      <c r="I9" s="177">
        <v>188</v>
      </c>
      <c r="J9" s="389">
        <v>397</v>
      </c>
      <c r="K9" s="390">
        <v>274</v>
      </c>
      <c r="L9" s="177">
        <v>396</v>
      </c>
      <c r="M9" s="391">
        <v>670</v>
      </c>
      <c r="N9" s="388">
        <v>330</v>
      </c>
      <c r="O9" s="177">
        <v>157</v>
      </c>
      <c r="P9" s="389">
        <v>487</v>
      </c>
      <c r="Q9" s="388">
        <v>1</v>
      </c>
      <c r="R9" s="177">
        <v>0</v>
      </c>
      <c r="S9" s="389">
        <v>1</v>
      </c>
      <c r="T9" s="388">
        <v>586</v>
      </c>
      <c r="U9" s="177">
        <v>1407</v>
      </c>
      <c r="V9" s="389">
        <v>1993</v>
      </c>
      <c r="W9" s="388">
        <v>533</v>
      </c>
      <c r="X9" s="177">
        <v>712</v>
      </c>
      <c r="Y9" s="389">
        <v>1245</v>
      </c>
      <c r="Z9" s="388">
        <v>1006</v>
      </c>
      <c r="AA9" s="177">
        <v>1371</v>
      </c>
      <c r="AB9" s="389">
        <v>2377</v>
      </c>
      <c r="AC9" s="388">
        <v>1386</v>
      </c>
      <c r="AD9" s="177">
        <v>1451</v>
      </c>
      <c r="AE9" s="389">
        <v>2837</v>
      </c>
      <c r="AF9" s="392">
        <v>10961</v>
      </c>
    </row>
    <row r="10" spans="1:32" ht="23.25" customHeight="1" x14ac:dyDescent="0.3">
      <c r="A10" s="422" t="s">
        <v>82</v>
      </c>
      <c r="B10" s="388">
        <v>290</v>
      </c>
      <c r="C10" s="177">
        <v>283</v>
      </c>
      <c r="D10" s="389">
        <v>573</v>
      </c>
      <c r="E10" s="388">
        <v>12</v>
      </c>
      <c r="F10" s="178">
        <v>7</v>
      </c>
      <c r="G10" s="389">
        <v>19</v>
      </c>
      <c r="H10" s="388">
        <v>78</v>
      </c>
      <c r="I10" s="177">
        <v>86</v>
      </c>
      <c r="J10" s="389">
        <v>164</v>
      </c>
      <c r="K10" s="390">
        <v>158</v>
      </c>
      <c r="L10" s="177">
        <v>217</v>
      </c>
      <c r="M10" s="391">
        <v>375</v>
      </c>
      <c r="N10" s="388">
        <v>210</v>
      </c>
      <c r="O10" s="177">
        <v>106</v>
      </c>
      <c r="P10" s="389">
        <v>316</v>
      </c>
      <c r="Q10" s="388">
        <v>2</v>
      </c>
      <c r="R10" s="177">
        <v>2</v>
      </c>
      <c r="S10" s="389">
        <v>4</v>
      </c>
      <c r="T10" s="388">
        <v>334</v>
      </c>
      <c r="U10" s="177">
        <v>671</v>
      </c>
      <c r="V10" s="389">
        <v>1005</v>
      </c>
      <c r="W10" s="388">
        <v>345</v>
      </c>
      <c r="X10" s="177">
        <v>490</v>
      </c>
      <c r="Y10" s="389">
        <v>835</v>
      </c>
      <c r="Z10" s="388">
        <v>747</v>
      </c>
      <c r="AA10" s="177">
        <v>920</v>
      </c>
      <c r="AB10" s="389">
        <v>1667</v>
      </c>
      <c r="AC10" s="388">
        <v>753</v>
      </c>
      <c r="AD10" s="177">
        <v>851</v>
      </c>
      <c r="AE10" s="389">
        <v>1604</v>
      </c>
      <c r="AF10" s="392">
        <v>6562</v>
      </c>
    </row>
    <row r="11" spans="1:32" ht="23.25" customHeight="1" x14ac:dyDescent="0.3">
      <c r="A11" s="422" t="s">
        <v>83</v>
      </c>
      <c r="B11" s="388">
        <v>353</v>
      </c>
      <c r="C11" s="177">
        <v>335</v>
      </c>
      <c r="D11" s="389">
        <v>688</v>
      </c>
      <c r="E11" s="388">
        <v>7</v>
      </c>
      <c r="F11" s="178">
        <v>10</v>
      </c>
      <c r="G11" s="389">
        <v>17</v>
      </c>
      <c r="H11" s="388">
        <v>110</v>
      </c>
      <c r="I11" s="177">
        <v>117</v>
      </c>
      <c r="J11" s="389">
        <v>227</v>
      </c>
      <c r="K11" s="390">
        <v>163</v>
      </c>
      <c r="L11" s="177">
        <v>247</v>
      </c>
      <c r="M11" s="391">
        <v>410</v>
      </c>
      <c r="N11" s="388">
        <v>191</v>
      </c>
      <c r="O11" s="177">
        <v>97</v>
      </c>
      <c r="P11" s="389">
        <v>288</v>
      </c>
      <c r="Q11" s="388">
        <v>2</v>
      </c>
      <c r="R11" s="177">
        <v>2</v>
      </c>
      <c r="S11" s="389">
        <v>4</v>
      </c>
      <c r="T11" s="388">
        <v>325</v>
      </c>
      <c r="U11" s="177">
        <v>767</v>
      </c>
      <c r="V11" s="389">
        <v>1092</v>
      </c>
      <c r="W11" s="388">
        <v>344</v>
      </c>
      <c r="X11" s="177">
        <v>560</v>
      </c>
      <c r="Y11" s="389">
        <v>904</v>
      </c>
      <c r="Z11" s="388">
        <v>704</v>
      </c>
      <c r="AA11" s="177">
        <v>916</v>
      </c>
      <c r="AB11" s="389">
        <v>1620</v>
      </c>
      <c r="AC11" s="388">
        <v>865</v>
      </c>
      <c r="AD11" s="177">
        <v>1089</v>
      </c>
      <c r="AE11" s="389">
        <v>1954</v>
      </c>
      <c r="AF11" s="392">
        <v>7204</v>
      </c>
    </row>
    <row r="12" spans="1:32" ht="23.25" customHeight="1" x14ac:dyDescent="0.3">
      <c r="A12" s="422" t="s">
        <v>84</v>
      </c>
      <c r="B12" s="388">
        <v>369</v>
      </c>
      <c r="C12" s="177">
        <v>278</v>
      </c>
      <c r="D12" s="389">
        <v>647</v>
      </c>
      <c r="E12" s="388">
        <v>6</v>
      </c>
      <c r="F12" s="178">
        <v>9</v>
      </c>
      <c r="G12" s="389">
        <v>15</v>
      </c>
      <c r="H12" s="388">
        <v>127</v>
      </c>
      <c r="I12" s="177">
        <v>90</v>
      </c>
      <c r="J12" s="389">
        <v>217</v>
      </c>
      <c r="K12" s="390">
        <v>169</v>
      </c>
      <c r="L12" s="177">
        <v>217</v>
      </c>
      <c r="M12" s="391">
        <v>386</v>
      </c>
      <c r="N12" s="388">
        <v>224</v>
      </c>
      <c r="O12" s="177">
        <v>137</v>
      </c>
      <c r="P12" s="389">
        <v>361</v>
      </c>
      <c r="Q12" s="388">
        <v>1</v>
      </c>
      <c r="R12" s="177">
        <v>0</v>
      </c>
      <c r="S12" s="389">
        <v>1</v>
      </c>
      <c r="T12" s="388">
        <v>315</v>
      </c>
      <c r="U12" s="177">
        <v>639</v>
      </c>
      <c r="V12" s="389">
        <v>954</v>
      </c>
      <c r="W12" s="388">
        <v>338</v>
      </c>
      <c r="X12" s="177">
        <v>484</v>
      </c>
      <c r="Y12" s="389">
        <v>822</v>
      </c>
      <c r="Z12" s="388">
        <v>806</v>
      </c>
      <c r="AA12" s="177">
        <v>903</v>
      </c>
      <c r="AB12" s="389">
        <v>1709</v>
      </c>
      <c r="AC12" s="388">
        <v>941</v>
      </c>
      <c r="AD12" s="177">
        <v>1045</v>
      </c>
      <c r="AE12" s="389">
        <v>1986</v>
      </c>
      <c r="AF12" s="392">
        <v>7098</v>
      </c>
    </row>
    <row r="13" spans="1:32" ht="23.25" customHeight="1" x14ac:dyDescent="0.3">
      <c r="A13" s="422" t="s">
        <v>85</v>
      </c>
      <c r="B13" s="388">
        <v>503</v>
      </c>
      <c r="C13" s="177">
        <v>404</v>
      </c>
      <c r="D13" s="389">
        <v>907</v>
      </c>
      <c r="E13" s="388">
        <v>18</v>
      </c>
      <c r="F13" s="178">
        <v>19</v>
      </c>
      <c r="G13" s="389">
        <v>37</v>
      </c>
      <c r="H13" s="388">
        <v>209</v>
      </c>
      <c r="I13" s="177">
        <v>185</v>
      </c>
      <c r="J13" s="389">
        <v>394</v>
      </c>
      <c r="K13" s="390">
        <v>268</v>
      </c>
      <c r="L13" s="177">
        <v>347</v>
      </c>
      <c r="M13" s="391">
        <v>615</v>
      </c>
      <c r="N13" s="388">
        <v>400</v>
      </c>
      <c r="O13" s="177">
        <v>157</v>
      </c>
      <c r="P13" s="389">
        <v>557</v>
      </c>
      <c r="Q13" s="388">
        <v>2</v>
      </c>
      <c r="R13" s="177">
        <v>2</v>
      </c>
      <c r="S13" s="389">
        <v>4</v>
      </c>
      <c r="T13" s="388">
        <v>481</v>
      </c>
      <c r="U13" s="177">
        <v>1150</v>
      </c>
      <c r="V13" s="389">
        <v>1631</v>
      </c>
      <c r="W13" s="388">
        <v>514</v>
      </c>
      <c r="X13" s="177">
        <v>688</v>
      </c>
      <c r="Y13" s="389">
        <v>1202</v>
      </c>
      <c r="Z13" s="388">
        <v>1102</v>
      </c>
      <c r="AA13" s="177">
        <v>1445</v>
      </c>
      <c r="AB13" s="389">
        <v>2547</v>
      </c>
      <c r="AC13" s="388">
        <v>1095</v>
      </c>
      <c r="AD13" s="177">
        <v>1046</v>
      </c>
      <c r="AE13" s="389">
        <v>2141</v>
      </c>
      <c r="AF13" s="392">
        <v>10035</v>
      </c>
    </row>
    <row r="14" spans="1:32" ht="23.25" customHeight="1" x14ac:dyDescent="0.3">
      <c r="A14" s="422" t="s">
        <v>86</v>
      </c>
      <c r="B14" s="388">
        <v>398</v>
      </c>
      <c r="C14" s="177">
        <v>336</v>
      </c>
      <c r="D14" s="389">
        <v>734</v>
      </c>
      <c r="E14" s="388">
        <v>5</v>
      </c>
      <c r="F14" s="178">
        <v>13</v>
      </c>
      <c r="G14" s="389">
        <v>18</v>
      </c>
      <c r="H14" s="388">
        <v>122</v>
      </c>
      <c r="I14" s="177">
        <v>111</v>
      </c>
      <c r="J14" s="389">
        <v>233</v>
      </c>
      <c r="K14" s="390">
        <v>193</v>
      </c>
      <c r="L14" s="177">
        <v>266</v>
      </c>
      <c r="M14" s="391">
        <v>459</v>
      </c>
      <c r="N14" s="388">
        <v>229</v>
      </c>
      <c r="O14" s="177">
        <v>117</v>
      </c>
      <c r="P14" s="389">
        <v>346</v>
      </c>
      <c r="Q14" s="388">
        <v>1</v>
      </c>
      <c r="R14" s="177">
        <v>0</v>
      </c>
      <c r="S14" s="389">
        <v>1</v>
      </c>
      <c r="T14" s="388">
        <v>330</v>
      </c>
      <c r="U14" s="177">
        <v>859</v>
      </c>
      <c r="V14" s="389">
        <v>1189</v>
      </c>
      <c r="W14" s="388">
        <v>345</v>
      </c>
      <c r="X14" s="177">
        <v>618</v>
      </c>
      <c r="Y14" s="389">
        <v>963</v>
      </c>
      <c r="Z14" s="388">
        <v>795</v>
      </c>
      <c r="AA14" s="177">
        <v>1054</v>
      </c>
      <c r="AB14" s="389">
        <v>1849</v>
      </c>
      <c r="AC14" s="388">
        <v>796</v>
      </c>
      <c r="AD14" s="177">
        <v>936</v>
      </c>
      <c r="AE14" s="389">
        <v>1732</v>
      </c>
      <c r="AF14" s="392">
        <v>7524</v>
      </c>
    </row>
    <row r="15" spans="1:32" ht="23.25" customHeight="1" x14ac:dyDescent="0.3">
      <c r="A15" s="422" t="s">
        <v>87</v>
      </c>
      <c r="B15" s="388">
        <v>750</v>
      </c>
      <c r="C15" s="177">
        <v>582</v>
      </c>
      <c r="D15" s="389">
        <v>1332</v>
      </c>
      <c r="E15" s="388">
        <v>25</v>
      </c>
      <c r="F15" s="178">
        <v>23</v>
      </c>
      <c r="G15" s="389">
        <v>48</v>
      </c>
      <c r="H15" s="388">
        <v>237</v>
      </c>
      <c r="I15" s="177">
        <v>228</v>
      </c>
      <c r="J15" s="389">
        <v>465</v>
      </c>
      <c r="K15" s="390">
        <v>415</v>
      </c>
      <c r="L15" s="177">
        <v>441</v>
      </c>
      <c r="M15" s="391">
        <v>856</v>
      </c>
      <c r="N15" s="388">
        <v>549</v>
      </c>
      <c r="O15" s="177">
        <v>296</v>
      </c>
      <c r="P15" s="389">
        <v>845</v>
      </c>
      <c r="Q15" s="388">
        <v>2</v>
      </c>
      <c r="R15" s="177">
        <v>4</v>
      </c>
      <c r="S15" s="389">
        <v>6</v>
      </c>
      <c r="T15" s="388">
        <v>770</v>
      </c>
      <c r="U15" s="177">
        <v>1463</v>
      </c>
      <c r="V15" s="389">
        <v>2233</v>
      </c>
      <c r="W15" s="388">
        <v>744</v>
      </c>
      <c r="X15" s="177">
        <v>946</v>
      </c>
      <c r="Y15" s="389">
        <v>1690</v>
      </c>
      <c r="Z15" s="388">
        <v>1619</v>
      </c>
      <c r="AA15" s="177">
        <v>1833</v>
      </c>
      <c r="AB15" s="389">
        <v>3452</v>
      </c>
      <c r="AC15" s="388">
        <v>1668</v>
      </c>
      <c r="AD15" s="177">
        <v>1598</v>
      </c>
      <c r="AE15" s="389">
        <v>3266</v>
      </c>
      <c r="AF15" s="392">
        <v>14193</v>
      </c>
    </row>
    <row r="16" spans="1:32" ht="23.25" customHeight="1" x14ac:dyDescent="0.3">
      <c r="A16" s="422" t="s">
        <v>88</v>
      </c>
      <c r="B16" s="388">
        <v>321</v>
      </c>
      <c r="C16" s="177">
        <v>265</v>
      </c>
      <c r="D16" s="389">
        <v>586</v>
      </c>
      <c r="E16" s="388">
        <v>9</v>
      </c>
      <c r="F16" s="178">
        <v>11</v>
      </c>
      <c r="G16" s="389">
        <v>20</v>
      </c>
      <c r="H16" s="388">
        <v>114</v>
      </c>
      <c r="I16" s="177">
        <v>107</v>
      </c>
      <c r="J16" s="389">
        <v>221</v>
      </c>
      <c r="K16" s="390">
        <v>185</v>
      </c>
      <c r="L16" s="177">
        <v>234</v>
      </c>
      <c r="M16" s="391">
        <v>419</v>
      </c>
      <c r="N16" s="388">
        <v>247</v>
      </c>
      <c r="O16" s="177">
        <v>112</v>
      </c>
      <c r="P16" s="389">
        <v>359</v>
      </c>
      <c r="Q16" s="388">
        <v>4</v>
      </c>
      <c r="R16" s="177">
        <v>0</v>
      </c>
      <c r="S16" s="389">
        <v>4</v>
      </c>
      <c r="T16" s="388">
        <v>368</v>
      </c>
      <c r="U16" s="177">
        <v>747</v>
      </c>
      <c r="V16" s="389">
        <v>1115</v>
      </c>
      <c r="W16" s="388">
        <v>307</v>
      </c>
      <c r="X16" s="177">
        <v>432</v>
      </c>
      <c r="Y16" s="389">
        <v>739</v>
      </c>
      <c r="Z16" s="388">
        <v>731</v>
      </c>
      <c r="AA16" s="177">
        <v>837</v>
      </c>
      <c r="AB16" s="389">
        <v>1568</v>
      </c>
      <c r="AC16" s="388">
        <v>848</v>
      </c>
      <c r="AD16" s="177">
        <v>840</v>
      </c>
      <c r="AE16" s="389">
        <v>1688</v>
      </c>
      <c r="AF16" s="392">
        <v>6719</v>
      </c>
    </row>
    <row r="17" spans="1:32" ht="23.25" customHeight="1" x14ac:dyDescent="0.3">
      <c r="A17" s="422" t="s">
        <v>89</v>
      </c>
      <c r="B17" s="388">
        <v>904</v>
      </c>
      <c r="C17" s="177">
        <v>614</v>
      </c>
      <c r="D17" s="389">
        <v>1518</v>
      </c>
      <c r="E17" s="388">
        <v>29</v>
      </c>
      <c r="F17" s="178">
        <v>40</v>
      </c>
      <c r="G17" s="389">
        <v>69</v>
      </c>
      <c r="H17" s="388">
        <v>358</v>
      </c>
      <c r="I17" s="177">
        <v>306</v>
      </c>
      <c r="J17" s="389">
        <v>664</v>
      </c>
      <c r="K17" s="390">
        <v>416</v>
      </c>
      <c r="L17" s="177">
        <v>559</v>
      </c>
      <c r="M17" s="391">
        <v>975</v>
      </c>
      <c r="N17" s="388">
        <v>618</v>
      </c>
      <c r="O17" s="177">
        <v>264</v>
      </c>
      <c r="P17" s="389">
        <v>882</v>
      </c>
      <c r="Q17" s="388">
        <v>1</v>
      </c>
      <c r="R17" s="177">
        <v>3</v>
      </c>
      <c r="S17" s="389">
        <v>4</v>
      </c>
      <c r="T17" s="388">
        <v>1054</v>
      </c>
      <c r="U17" s="177">
        <v>2032</v>
      </c>
      <c r="V17" s="389">
        <v>3086</v>
      </c>
      <c r="W17" s="388">
        <v>749</v>
      </c>
      <c r="X17" s="177">
        <v>899</v>
      </c>
      <c r="Y17" s="389">
        <v>1648</v>
      </c>
      <c r="Z17" s="388">
        <v>1566</v>
      </c>
      <c r="AA17" s="177">
        <v>1812</v>
      </c>
      <c r="AB17" s="389">
        <v>3378</v>
      </c>
      <c r="AC17" s="388">
        <v>2585</v>
      </c>
      <c r="AD17" s="177">
        <v>2577</v>
      </c>
      <c r="AE17" s="389">
        <v>5162</v>
      </c>
      <c r="AF17" s="392">
        <v>17386</v>
      </c>
    </row>
    <row r="18" spans="1:32" ht="23.25" customHeight="1" x14ac:dyDescent="0.3">
      <c r="A18" s="422" t="s">
        <v>90</v>
      </c>
      <c r="B18" s="388">
        <v>989</v>
      </c>
      <c r="C18" s="177">
        <v>786</v>
      </c>
      <c r="D18" s="389">
        <v>1775</v>
      </c>
      <c r="E18" s="388">
        <v>34</v>
      </c>
      <c r="F18" s="178">
        <v>27</v>
      </c>
      <c r="G18" s="389">
        <v>61</v>
      </c>
      <c r="H18" s="388">
        <v>447</v>
      </c>
      <c r="I18" s="177">
        <v>341</v>
      </c>
      <c r="J18" s="389">
        <v>788</v>
      </c>
      <c r="K18" s="390">
        <v>452</v>
      </c>
      <c r="L18" s="177">
        <v>626</v>
      </c>
      <c r="M18" s="391">
        <v>1078</v>
      </c>
      <c r="N18" s="388">
        <v>825</v>
      </c>
      <c r="O18" s="177">
        <v>311</v>
      </c>
      <c r="P18" s="389">
        <v>1136</v>
      </c>
      <c r="Q18" s="388">
        <v>0</v>
      </c>
      <c r="R18" s="177">
        <v>1</v>
      </c>
      <c r="S18" s="389">
        <v>1</v>
      </c>
      <c r="T18" s="388">
        <v>1140</v>
      </c>
      <c r="U18" s="177">
        <v>2177</v>
      </c>
      <c r="V18" s="389">
        <v>3317</v>
      </c>
      <c r="W18" s="388">
        <v>769</v>
      </c>
      <c r="X18" s="177">
        <v>931</v>
      </c>
      <c r="Y18" s="389">
        <v>1700</v>
      </c>
      <c r="Z18" s="388">
        <v>1663</v>
      </c>
      <c r="AA18" s="177">
        <v>1759</v>
      </c>
      <c r="AB18" s="389">
        <v>3422</v>
      </c>
      <c r="AC18" s="388">
        <v>2803</v>
      </c>
      <c r="AD18" s="177">
        <v>2791</v>
      </c>
      <c r="AE18" s="389">
        <v>5594</v>
      </c>
      <c r="AF18" s="392">
        <v>18872</v>
      </c>
    </row>
    <row r="19" spans="1:32" ht="23.25" customHeight="1" x14ac:dyDescent="0.3">
      <c r="A19" s="422" t="s">
        <v>91</v>
      </c>
      <c r="B19" s="388">
        <v>652</v>
      </c>
      <c r="C19" s="177">
        <v>482</v>
      </c>
      <c r="D19" s="389">
        <v>1134</v>
      </c>
      <c r="E19" s="388">
        <v>16</v>
      </c>
      <c r="F19" s="178">
        <v>25</v>
      </c>
      <c r="G19" s="389">
        <v>41</v>
      </c>
      <c r="H19" s="388">
        <v>238</v>
      </c>
      <c r="I19" s="177">
        <v>209</v>
      </c>
      <c r="J19" s="389">
        <v>447</v>
      </c>
      <c r="K19" s="390">
        <v>260</v>
      </c>
      <c r="L19" s="177">
        <v>382</v>
      </c>
      <c r="M19" s="391">
        <v>642</v>
      </c>
      <c r="N19" s="388">
        <v>500</v>
      </c>
      <c r="O19" s="177">
        <v>218</v>
      </c>
      <c r="P19" s="389">
        <v>718</v>
      </c>
      <c r="Q19" s="388">
        <v>1</v>
      </c>
      <c r="R19" s="177">
        <v>1</v>
      </c>
      <c r="S19" s="389">
        <v>2</v>
      </c>
      <c r="T19" s="388">
        <v>761</v>
      </c>
      <c r="U19" s="177">
        <v>1527</v>
      </c>
      <c r="V19" s="389">
        <v>2288</v>
      </c>
      <c r="W19" s="388">
        <v>482</v>
      </c>
      <c r="X19" s="177">
        <v>629</v>
      </c>
      <c r="Y19" s="389">
        <v>1111</v>
      </c>
      <c r="Z19" s="388">
        <v>1007</v>
      </c>
      <c r="AA19" s="177">
        <v>1165</v>
      </c>
      <c r="AB19" s="389">
        <v>2172</v>
      </c>
      <c r="AC19" s="388">
        <v>1913</v>
      </c>
      <c r="AD19" s="177">
        <v>1701</v>
      </c>
      <c r="AE19" s="389">
        <v>3614</v>
      </c>
      <c r="AF19" s="392">
        <v>12169</v>
      </c>
    </row>
    <row r="20" spans="1:32" ht="23.25" customHeight="1" x14ac:dyDescent="0.3">
      <c r="A20" s="422" t="s">
        <v>92</v>
      </c>
      <c r="B20" s="388">
        <v>1193</v>
      </c>
      <c r="C20" s="177">
        <v>867</v>
      </c>
      <c r="D20" s="389">
        <v>2060</v>
      </c>
      <c r="E20" s="388">
        <v>44</v>
      </c>
      <c r="F20" s="178">
        <v>58</v>
      </c>
      <c r="G20" s="389">
        <v>102</v>
      </c>
      <c r="H20" s="388">
        <v>453</v>
      </c>
      <c r="I20" s="177">
        <v>372</v>
      </c>
      <c r="J20" s="389">
        <v>825</v>
      </c>
      <c r="K20" s="390">
        <v>514</v>
      </c>
      <c r="L20" s="177">
        <v>622</v>
      </c>
      <c r="M20" s="391">
        <v>1136</v>
      </c>
      <c r="N20" s="388">
        <v>788</v>
      </c>
      <c r="O20" s="177">
        <v>369</v>
      </c>
      <c r="P20" s="389">
        <v>1157</v>
      </c>
      <c r="Q20" s="388">
        <v>3</v>
      </c>
      <c r="R20" s="177">
        <v>3</v>
      </c>
      <c r="S20" s="389">
        <v>6</v>
      </c>
      <c r="T20" s="388">
        <v>1331</v>
      </c>
      <c r="U20" s="177">
        <v>2499</v>
      </c>
      <c r="V20" s="389">
        <v>3830</v>
      </c>
      <c r="W20" s="388">
        <v>940</v>
      </c>
      <c r="X20" s="177">
        <v>1289</v>
      </c>
      <c r="Y20" s="389">
        <v>2229</v>
      </c>
      <c r="Z20" s="388">
        <v>2128</v>
      </c>
      <c r="AA20" s="177">
        <v>2207</v>
      </c>
      <c r="AB20" s="389">
        <v>4335</v>
      </c>
      <c r="AC20" s="388">
        <v>3058</v>
      </c>
      <c r="AD20" s="177">
        <v>2591</v>
      </c>
      <c r="AE20" s="389">
        <v>5649</v>
      </c>
      <c r="AF20" s="392">
        <v>21329</v>
      </c>
    </row>
    <row r="21" spans="1:32" ht="23.25" customHeight="1" x14ac:dyDescent="0.3">
      <c r="A21" s="422" t="s">
        <v>93</v>
      </c>
      <c r="B21" s="388">
        <v>409</v>
      </c>
      <c r="C21" s="177">
        <v>276</v>
      </c>
      <c r="D21" s="389">
        <v>685</v>
      </c>
      <c r="E21" s="388">
        <v>12</v>
      </c>
      <c r="F21" s="178">
        <v>13</v>
      </c>
      <c r="G21" s="389">
        <v>25</v>
      </c>
      <c r="H21" s="388">
        <v>139</v>
      </c>
      <c r="I21" s="177">
        <v>127</v>
      </c>
      <c r="J21" s="389">
        <v>266</v>
      </c>
      <c r="K21" s="390">
        <v>168</v>
      </c>
      <c r="L21" s="177">
        <v>233</v>
      </c>
      <c r="M21" s="391">
        <v>401</v>
      </c>
      <c r="N21" s="388">
        <v>193</v>
      </c>
      <c r="O21" s="177">
        <v>87</v>
      </c>
      <c r="P21" s="389">
        <v>280</v>
      </c>
      <c r="Q21" s="388">
        <v>2</v>
      </c>
      <c r="R21" s="177">
        <v>1</v>
      </c>
      <c r="S21" s="389">
        <v>3</v>
      </c>
      <c r="T21" s="388">
        <v>428</v>
      </c>
      <c r="U21" s="177">
        <v>881</v>
      </c>
      <c r="V21" s="389">
        <v>1309</v>
      </c>
      <c r="W21" s="388">
        <v>310</v>
      </c>
      <c r="X21" s="177">
        <v>455</v>
      </c>
      <c r="Y21" s="389">
        <v>765</v>
      </c>
      <c r="Z21" s="388">
        <v>688</v>
      </c>
      <c r="AA21" s="177">
        <v>813</v>
      </c>
      <c r="AB21" s="389">
        <v>1501</v>
      </c>
      <c r="AC21" s="388">
        <v>954</v>
      </c>
      <c r="AD21" s="177">
        <v>1004</v>
      </c>
      <c r="AE21" s="389">
        <v>1958</v>
      </c>
      <c r="AF21" s="392">
        <v>7193</v>
      </c>
    </row>
    <row r="22" spans="1:32" ht="23.25" customHeight="1" x14ac:dyDescent="0.3">
      <c r="A22" s="422" t="s">
        <v>94</v>
      </c>
      <c r="B22" s="388">
        <v>729</v>
      </c>
      <c r="C22" s="177">
        <v>542</v>
      </c>
      <c r="D22" s="389">
        <v>1271</v>
      </c>
      <c r="E22" s="388">
        <v>27</v>
      </c>
      <c r="F22" s="178">
        <v>30</v>
      </c>
      <c r="G22" s="389">
        <v>57</v>
      </c>
      <c r="H22" s="388">
        <v>261</v>
      </c>
      <c r="I22" s="177">
        <v>223</v>
      </c>
      <c r="J22" s="389">
        <v>484</v>
      </c>
      <c r="K22" s="390">
        <v>301</v>
      </c>
      <c r="L22" s="177">
        <v>424</v>
      </c>
      <c r="M22" s="391">
        <v>725</v>
      </c>
      <c r="N22" s="388">
        <v>424</v>
      </c>
      <c r="O22" s="177">
        <v>208</v>
      </c>
      <c r="P22" s="389">
        <v>632</v>
      </c>
      <c r="Q22" s="388">
        <v>3</v>
      </c>
      <c r="R22" s="177">
        <v>3</v>
      </c>
      <c r="S22" s="389">
        <v>6</v>
      </c>
      <c r="T22" s="388">
        <v>655</v>
      </c>
      <c r="U22" s="177">
        <v>1359</v>
      </c>
      <c r="V22" s="389">
        <v>2014</v>
      </c>
      <c r="W22" s="388">
        <v>699</v>
      </c>
      <c r="X22" s="177">
        <v>845</v>
      </c>
      <c r="Y22" s="389">
        <v>1544</v>
      </c>
      <c r="Z22" s="388">
        <v>1283</v>
      </c>
      <c r="AA22" s="177">
        <v>1515</v>
      </c>
      <c r="AB22" s="389">
        <v>2798</v>
      </c>
      <c r="AC22" s="388">
        <v>1595</v>
      </c>
      <c r="AD22" s="177">
        <v>1659</v>
      </c>
      <c r="AE22" s="389">
        <v>3254</v>
      </c>
      <c r="AF22" s="392">
        <v>12785</v>
      </c>
    </row>
    <row r="23" spans="1:32" ht="23.25" customHeight="1" x14ac:dyDescent="0.3">
      <c r="A23" s="422" t="s">
        <v>95</v>
      </c>
      <c r="B23" s="388">
        <v>588</v>
      </c>
      <c r="C23" s="177">
        <v>436</v>
      </c>
      <c r="D23" s="389">
        <v>1024</v>
      </c>
      <c r="E23" s="388">
        <v>26</v>
      </c>
      <c r="F23" s="178">
        <v>13</v>
      </c>
      <c r="G23" s="389">
        <v>39</v>
      </c>
      <c r="H23" s="388">
        <v>221</v>
      </c>
      <c r="I23" s="177">
        <v>169</v>
      </c>
      <c r="J23" s="389">
        <v>390</v>
      </c>
      <c r="K23" s="390">
        <v>278</v>
      </c>
      <c r="L23" s="177">
        <v>323</v>
      </c>
      <c r="M23" s="391">
        <v>601</v>
      </c>
      <c r="N23" s="388">
        <v>350</v>
      </c>
      <c r="O23" s="177">
        <v>171</v>
      </c>
      <c r="P23" s="389">
        <v>521</v>
      </c>
      <c r="Q23" s="388">
        <v>2</v>
      </c>
      <c r="R23" s="177">
        <v>3</v>
      </c>
      <c r="S23" s="389">
        <v>5</v>
      </c>
      <c r="T23" s="388">
        <v>616</v>
      </c>
      <c r="U23" s="177">
        <v>1039</v>
      </c>
      <c r="V23" s="389">
        <v>1655</v>
      </c>
      <c r="W23" s="388">
        <v>543</v>
      </c>
      <c r="X23" s="177">
        <v>604</v>
      </c>
      <c r="Y23" s="389">
        <v>1147</v>
      </c>
      <c r="Z23" s="388">
        <v>1092</v>
      </c>
      <c r="AA23" s="177">
        <v>1218</v>
      </c>
      <c r="AB23" s="389">
        <v>2310</v>
      </c>
      <c r="AC23" s="388">
        <v>1299</v>
      </c>
      <c r="AD23" s="177">
        <v>1231</v>
      </c>
      <c r="AE23" s="389">
        <v>2530</v>
      </c>
      <c r="AF23" s="392">
        <v>10222</v>
      </c>
    </row>
    <row r="24" spans="1:32" ht="23.25" customHeight="1" x14ac:dyDescent="0.3">
      <c r="A24" s="422" t="s">
        <v>96</v>
      </c>
      <c r="B24" s="388">
        <v>660</v>
      </c>
      <c r="C24" s="177">
        <v>527</v>
      </c>
      <c r="D24" s="389">
        <v>1187</v>
      </c>
      <c r="E24" s="388">
        <v>20</v>
      </c>
      <c r="F24" s="178">
        <v>29</v>
      </c>
      <c r="G24" s="389">
        <v>49</v>
      </c>
      <c r="H24" s="388">
        <v>277</v>
      </c>
      <c r="I24" s="177">
        <v>246</v>
      </c>
      <c r="J24" s="389">
        <v>523</v>
      </c>
      <c r="K24" s="390">
        <v>323</v>
      </c>
      <c r="L24" s="177">
        <v>396</v>
      </c>
      <c r="M24" s="391">
        <v>719</v>
      </c>
      <c r="N24" s="388">
        <v>504</v>
      </c>
      <c r="O24" s="177">
        <v>215</v>
      </c>
      <c r="P24" s="389">
        <v>719</v>
      </c>
      <c r="Q24" s="388">
        <v>1</v>
      </c>
      <c r="R24" s="177">
        <v>0</v>
      </c>
      <c r="S24" s="389">
        <v>1</v>
      </c>
      <c r="T24" s="388">
        <v>962</v>
      </c>
      <c r="U24" s="177">
        <v>1571</v>
      </c>
      <c r="V24" s="389">
        <v>2533</v>
      </c>
      <c r="W24" s="388">
        <v>585</v>
      </c>
      <c r="X24" s="177">
        <v>692</v>
      </c>
      <c r="Y24" s="389">
        <v>1277</v>
      </c>
      <c r="Z24" s="388">
        <v>1094</v>
      </c>
      <c r="AA24" s="177">
        <v>1167</v>
      </c>
      <c r="AB24" s="389">
        <v>2261</v>
      </c>
      <c r="AC24" s="388">
        <v>1906</v>
      </c>
      <c r="AD24" s="177">
        <v>1659</v>
      </c>
      <c r="AE24" s="389">
        <v>3565</v>
      </c>
      <c r="AF24" s="392">
        <v>12834</v>
      </c>
    </row>
    <row r="25" spans="1:32" ht="23.25" customHeight="1" x14ac:dyDescent="0.3">
      <c r="A25" s="422" t="s">
        <v>97</v>
      </c>
      <c r="B25" s="388">
        <v>414</v>
      </c>
      <c r="C25" s="177">
        <v>310</v>
      </c>
      <c r="D25" s="389">
        <v>724</v>
      </c>
      <c r="E25" s="388">
        <v>14</v>
      </c>
      <c r="F25" s="178">
        <v>18</v>
      </c>
      <c r="G25" s="389">
        <v>32</v>
      </c>
      <c r="H25" s="388">
        <v>159</v>
      </c>
      <c r="I25" s="177">
        <v>167</v>
      </c>
      <c r="J25" s="389">
        <v>326</v>
      </c>
      <c r="K25" s="390">
        <v>210</v>
      </c>
      <c r="L25" s="177">
        <v>286</v>
      </c>
      <c r="M25" s="391">
        <v>496</v>
      </c>
      <c r="N25" s="388">
        <v>338</v>
      </c>
      <c r="O25" s="177">
        <v>129</v>
      </c>
      <c r="P25" s="389">
        <v>467</v>
      </c>
      <c r="Q25" s="388">
        <v>0</v>
      </c>
      <c r="R25" s="177">
        <v>1</v>
      </c>
      <c r="S25" s="389">
        <v>1</v>
      </c>
      <c r="T25" s="388">
        <v>524</v>
      </c>
      <c r="U25" s="177">
        <v>961</v>
      </c>
      <c r="V25" s="389">
        <v>1485</v>
      </c>
      <c r="W25" s="388">
        <v>363</v>
      </c>
      <c r="X25" s="177">
        <v>484</v>
      </c>
      <c r="Y25" s="389">
        <v>847</v>
      </c>
      <c r="Z25" s="388">
        <v>693</v>
      </c>
      <c r="AA25" s="177">
        <v>824</v>
      </c>
      <c r="AB25" s="389">
        <v>1517</v>
      </c>
      <c r="AC25" s="388">
        <v>1078</v>
      </c>
      <c r="AD25" s="177">
        <v>852</v>
      </c>
      <c r="AE25" s="389">
        <v>1930</v>
      </c>
      <c r="AF25" s="392">
        <v>7825</v>
      </c>
    </row>
    <row r="26" spans="1:32" ht="23.25" customHeight="1" x14ac:dyDescent="0.3">
      <c r="A26" s="422" t="s">
        <v>98</v>
      </c>
      <c r="B26" s="388">
        <v>266</v>
      </c>
      <c r="C26" s="177">
        <v>163</v>
      </c>
      <c r="D26" s="389">
        <v>429</v>
      </c>
      <c r="E26" s="388">
        <v>18</v>
      </c>
      <c r="F26" s="178">
        <v>10</v>
      </c>
      <c r="G26" s="389">
        <v>28</v>
      </c>
      <c r="H26" s="388">
        <v>132</v>
      </c>
      <c r="I26" s="177">
        <v>119</v>
      </c>
      <c r="J26" s="389">
        <v>251</v>
      </c>
      <c r="K26" s="390">
        <v>156</v>
      </c>
      <c r="L26" s="177">
        <v>180</v>
      </c>
      <c r="M26" s="391">
        <v>336</v>
      </c>
      <c r="N26" s="388">
        <v>191</v>
      </c>
      <c r="O26" s="177">
        <v>68</v>
      </c>
      <c r="P26" s="389">
        <v>259</v>
      </c>
      <c r="Q26" s="388">
        <v>1</v>
      </c>
      <c r="R26" s="177">
        <v>0</v>
      </c>
      <c r="S26" s="389">
        <v>1</v>
      </c>
      <c r="T26" s="388">
        <v>346</v>
      </c>
      <c r="U26" s="177">
        <v>629</v>
      </c>
      <c r="V26" s="389">
        <v>975</v>
      </c>
      <c r="W26" s="388">
        <v>274</v>
      </c>
      <c r="X26" s="177">
        <v>331</v>
      </c>
      <c r="Y26" s="389">
        <v>605</v>
      </c>
      <c r="Z26" s="388">
        <v>496</v>
      </c>
      <c r="AA26" s="177">
        <v>528</v>
      </c>
      <c r="AB26" s="389">
        <v>1024</v>
      </c>
      <c r="AC26" s="388">
        <v>708</v>
      </c>
      <c r="AD26" s="177">
        <v>594</v>
      </c>
      <c r="AE26" s="389">
        <v>1302</v>
      </c>
      <c r="AF26" s="392">
        <v>5210</v>
      </c>
    </row>
    <row r="27" spans="1:32" ht="23.25" customHeight="1" x14ac:dyDescent="0.3">
      <c r="A27" s="422" t="s">
        <v>99</v>
      </c>
      <c r="B27" s="388">
        <v>604</v>
      </c>
      <c r="C27" s="177">
        <v>390</v>
      </c>
      <c r="D27" s="389">
        <v>994</v>
      </c>
      <c r="E27" s="388">
        <v>16</v>
      </c>
      <c r="F27" s="178">
        <v>21</v>
      </c>
      <c r="G27" s="389">
        <v>37</v>
      </c>
      <c r="H27" s="388">
        <v>244</v>
      </c>
      <c r="I27" s="177">
        <v>187</v>
      </c>
      <c r="J27" s="389">
        <v>431</v>
      </c>
      <c r="K27" s="390">
        <v>247</v>
      </c>
      <c r="L27" s="177">
        <v>327</v>
      </c>
      <c r="M27" s="391">
        <v>574</v>
      </c>
      <c r="N27" s="388">
        <v>428</v>
      </c>
      <c r="O27" s="177">
        <v>146</v>
      </c>
      <c r="P27" s="389">
        <v>574</v>
      </c>
      <c r="Q27" s="388">
        <v>1</v>
      </c>
      <c r="R27" s="177">
        <v>3</v>
      </c>
      <c r="S27" s="389">
        <v>4</v>
      </c>
      <c r="T27" s="388">
        <v>573</v>
      </c>
      <c r="U27" s="177">
        <v>964</v>
      </c>
      <c r="V27" s="389">
        <v>1537</v>
      </c>
      <c r="W27" s="388">
        <v>504</v>
      </c>
      <c r="X27" s="177">
        <v>598</v>
      </c>
      <c r="Y27" s="389">
        <v>1102</v>
      </c>
      <c r="Z27" s="388">
        <v>1061</v>
      </c>
      <c r="AA27" s="177">
        <v>1188</v>
      </c>
      <c r="AB27" s="389">
        <v>2249</v>
      </c>
      <c r="AC27" s="388">
        <v>1451</v>
      </c>
      <c r="AD27" s="177">
        <v>1179</v>
      </c>
      <c r="AE27" s="389">
        <v>2630</v>
      </c>
      <c r="AF27" s="392">
        <v>10132</v>
      </c>
    </row>
    <row r="28" spans="1:32" ht="23.25" customHeight="1" x14ac:dyDescent="0.3">
      <c r="A28" s="422" t="s">
        <v>100</v>
      </c>
      <c r="B28" s="388">
        <v>145</v>
      </c>
      <c r="C28" s="177">
        <v>92</v>
      </c>
      <c r="D28" s="389">
        <v>237</v>
      </c>
      <c r="E28" s="388">
        <v>4</v>
      </c>
      <c r="F28" s="178">
        <v>4</v>
      </c>
      <c r="G28" s="389">
        <v>8</v>
      </c>
      <c r="H28" s="388">
        <v>39</v>
      </c>
      <c r="I28" s="177">
        <v>40</v>
      </c>
      <c r="J28" s="389">
        <v>79</v>
      </c>
      <c r="K28" s="390">
        <v>59</v>
      </c>
      <c r="L28" s="177">
        <v>71</v>
      </c>
      <c r="M28" s="391">
        <v>130</v>
      </c>
      <c r="N28" s="388">
        <v>106</v>
      </c>
      <c r="O28" s="177">
        <v>46</v>
      </c>
      <c r="P28" s="389">
        <v>152</v>
      </c>
      <c r="Q28" s="388">
        <v>1</v>
      </c>
      <c r="R28" s="177">
        <v>0</v>
      </c>
      <c r="S28" s="389">
        <v>1</v>
      </c>
      <c r="T28" s="388">
        <v>145</v>
      </c>
      <c r="U28" s="177">
        <v>207</v>
      </c>
      <c r="V28" s="389">
        <v>352</v>
      </c>
      <c r="W28" s="388">
        <v>132</v>
      </c>
      <c r="X28" s="177">
        <v>135</v>
      </c>
      <c r="Y28" s="389">
        <v>267</v>
      </c>
      <c r="Z28" s="388">
        <v>287</v>
      </c>
      <c r="AA28" s="177">
        <v>328</v>
      </c>
      <c r="AB28" s="389">
        <v>615</v>
      </c>
      <c r="AC28" s="388">
        <v>332</v>
      </c>
      <c r="AD28" s="177">
        <v>335</v>
      </c>
      <c r="AE28" s="389">
        <v>667</v>
      </c>
      <c r="AF28" s="392">
        <v>2508</v>
      </c>
    </row>
    <row r="29" spans="1:32" ht="23.25" customHeight="1" thickBot="1" x14ac:dyDescent="0.35">
      <c r="A29" s="422" t="s">
        <v>101</v>
      </c>
      <c r="B29" s="393">
        <v>215</v>
      </c>
      <c r="C29" s="394">
        <v>164</v>
      </c>
      <c r="D29" s="395">
        <v>379</v>
      </c>
      <c r="E29" s="393">
        <v>4</v>
      </c>
      <c r="F29" s="396">
        <v>3</v>
      </c>
      <c r="G29" s="395">
        <v>7</v>
      </c>
      <c r="H29" s="393">
        <v>84</v>
      </c>
      <c r="I29" s="394">
        <v>50</v>
      </c>
      <c r="J29" s="395">
        <v>134</v>
      </c>
      <c r="K29" s="397">
        <v>128</v>
      </c>
      <c r="L29" s="394">
        <v>125</v>
      </c>
      <c r="M29" s="398">
        <v>253</v>
      </c>
      <c r="N29" s="393">
        <v>115</v>
      </c>
      <c r="O29" s="394">
        <v>75</v>
      </c>
      <c r="P29" s="395">
        <v>190</v>
      </c>
      <c r="Q29" s="393">
        <v>0</v>
      </c>
      <c r="R29" s="394">
        <v>1</v>
      </c>
      <c r="S29" s="395">
        <v>1</v>
      </c>
      <c r="T29" s="393">
        <v>175</v>
      </c>
      <c r="U29" s="394">
        <v>329</v>
      </c>
      <c r="V29" s="395">
        <v>504</v>
      </c>
      <c r="W29" s="393">
        <v>168</v>
      </c>
      <c r="X29" s="394">
        <v>197</v>
      </c>
      <c r="Y29" s="395">
        <v>365</v>
      </c>
      <c r="Z29" s="393">
        <v>384</v>
      </c>
      <c r="AA29" s="394">
        <v>376</v>
      </c>
      <c r="AB29" s="395">
        <v>760</v>
      </c>
      <c r="AC29" s="393">
        <v>627</v>
      </c>
      <c r="AD29" s="394">
        <v>554</v>
      </c>
      <c r="AE29" s="395">
        <v>1181</v>
      </c>
      <c r="AF29" s="399">
        <v>3774</v>
      </c>
    </row>
    <row r="30" spans="1:32" ht="23.25" customHeight="1" thickBot="1" x14ac:dyDescent="0.35">
      <c r="A30" s="423" t="s">
        <v>125</v>
      </c>
      <c r="B30" s="400">
        <v>11939</v>
      </c>
      <c r="C30" s="401">
        <v>9040</v>
      </c>
      <c r="D30" s="402">
        <v>20979</v>
      </c>
      <c r="E30" s="400">
        <v>381</v>
      </c>
      <c r="F30" s="403">
        <v>426</v>
      </c>
      <c r="G30" s="402">
        <v>807</v>
      </c>
      <c r="H30" s="400">
        <v>4568</v>
      </c>
      <c r="I30" s="401">
        <v>3930</v>
      </c>
      <c r="J30" s="402">
        <v>8498</v>
      </c>
      <c r="K30" s="404">
        <v>5647</v>
      </c>
      <c r="L30" s="401">
        <v>7298</v>
      </c>
      <c r="M30" s="405">
        <v>12945</v>
      </c>
      <c r="N30" s="400">
        <v>8105</v>
      </c>
      <c r="O30" s="401">
        <v>3652</v>
      </c>
      <c r="P30" s="402">
        <v>11757</v>
      </c>
      <c r="Q30" s="400">
        <v>32</v>
      </c>
      <c r="R30" s="401">
        <v>33</v>
      </c>
      <c r="S30" s="402">
        <v>65</v>
      </c>
      <c r="T30" s="400">
        <v>13075</v>
      </c>
      <c r="U30" s="401">
        <v>25404</v>
      </c>
      <c r="V30" s="402">
        <v>38479</v>
      </c>
      <c r="W30" s="400">
        <v>10743</v>
      </c>
      <c r="X30" s="401">
        <v>13851</v>
      </c>
      <c r="Y30" s="402">
        <v>24594</v>
      </c>
      <c r="Z30" s="400">
        <v>22804</v>
      </c>
      <c r="AA30" s="401">
        <v>25924</v>
      </c>
      <c r="AB30" s="402">
        <v>48728</v>
      </c>
      <c r="AC30" s="400">
        <v>30854</v>
      </c>
      <c r="AD30" s="401">
        <v>29450</v>
      </c>
      <c r="AE30" s="402">
        <v>60304</v>
      </c>
      <c r="AF30" s="406">
        <v>227156</v>
      </c>
    </row>
    <row r="31" spans="1:32" s="123" customFormat="1" ht="23.25" customHeight="1" x14ac:dyDescent="0.3">
      <c r="A31" s="35"/>
      <c r="K31" s="124"/>
    </row>
    <row r="32" spans="1:32" s="123" customFormat="1" ht="13" x14ac:dyDescent="0.3">
      <c r="A32" s="465" t="s">
        <v>130</v>
      </c>
      <c r="B32" s="60" t="s">
        <v>76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1:22" s="123" customFormat="1" x14ac:dyDescent="0.3">
      <c r="A33" s="131"/>
      <c r="B33" s="6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1:22" ht="13" x14ac:dyDescent="0.3">
      <c r="B34" s="631" t="s">
        <v>204</v>
      </c>
      <c r="C34" s="631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</row>
    <row r="35" spans="1:22" ht="13" x14ac:dyDescent="0.3">
      <c r="B35" s="556" t="s">
        <v>140</v>
      </c>
      <c r="C35" s="556"/>
      <c r="D35" s="556"/>
      <c r="E35" s="556"/>
      <c r="F35" s="556"/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</row>
    <row r="36" spans="1:22" x14ac:dyDescent="0.3">
      <c r="K36" s="36"/>
    </row>
  </sheetData>
  <mergeCells count="15">
    <mergeCell ref="W6:Y6"/>
    <mergeCell ref="Z6:AB6"/>
    <mergeCell ref="AC6:AE6"/>
    <mergeCell ref="AF6:AF7"/>
    <mergeCell ref="B34:V34"/>
    <mergeCell ref="B35:V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79998168889431442"/>
  </sheetPr>
  <dimension ref="A1:AI27"/>
  <sheetViews>
    <sheetView topLeftCell="U1" zoomScaleNormal="100" workbookViewId="0">
      <selection activeCell="U1" sqref="A1:XFD1"/>
    </sheetView>
  </sheetViews>
  <sheetFormatPr baseColWidth="10" defaultColWidth="11.453125" defaultRowHeight="12" x14ac:dyDescent="0.3"/>
  <cols>
    <col min="1" max="1" width="2.54296875" style="16" customWidth="1"/>
    <col min="2" max="2" width="22.81640625" style="16" customWidth="1"/>
    <col min="3" max="3" width="9.54296875" style="16" hidden="1" customWidth="1"/>
    <col min="4" max="4" width="6.81640625" style="16" hidden="1" customWidth="1"/>
    <col min="5" max="5" width="8.7265625" style="16" hidden="1" customWidth="1"/>
    <col min="6" max="6" width="6" style="16" hidden="1" customWidth="1"/>
    <col min="7" max="7" width="9.81640625" style="16" hidden="1" customWidth="1"/>
    <col min="8" max="8" width="6.54296875" style="16" hidden="1" customWidth="1"/>
    <col min="9" max="9" width="10.7265625" style="16" hidden="1" customWidth="1"/>
    <col min="10" max="10" width="7" style="16" hidden="1" customWidth="1"/>
    <col min="11" max="11" width="11.26953125" style="16" hidden="1" customWidth="1"/>
    <col min="12" max="12" width="7" style="16" hidden="1" customWidth="1"/>
    <col min="13" max="13" width="9.453125" style="16" hidden="1" customWidth="1"/>
    <col min="14" max="14" width="7" style="16" hidden="1" customWidth="1"/>
    <col min="15" max="15" width="9.81640625" style="16" hidden="1" customWidth="1"/>
    <col min="16" max="16" width="8.453125" style="16" hidden="1" customWidth="1"/>
    <col min="17" max="17" width="10.81640625" style="16" hidden="1" customWidth="1"/>
    <col min="18" max="18" width="9.26953125" style="16" hidden="1" customWidth="1"/>
    <col min="19" max="19" width="10.453125" style="16" hidden="1" customWidth="1"/>
    <col min="20" max="20" width="8.7265625" style="16" hidden="1" customWidth="1"/>
    <col min="21" max="21" width="45.54296875" style="16" customWidth="1"/>
    <col min="22" max="22" width="10.7265625" style="16" customWidth="1"/>
    <col min="23" max="23" width="9.7265625" style="16" customWidth="1"/>
    <col min="24" max="24" width="8.1796875" style="16" customWidth="1"/>
    <col min="25" max="25" width="10.1796875" style="16" customWidth="1"/>
    <col min="26" max="26" width="8.54296875" style="16" customWidth="1"/>
    <col min="27" max="27" width="8.7265625" style="16" customWidth="1"/>
    <col min="28" max="28" width="9.7265625" style="16" customWidth="1"/>
    <col min="29" max="29" width="8.7265625" style="16" customWidth="1"/>
    <col min="30" max="30" width="9.7265625" style="16" customWidth="1"/>
    <col min="31" max="31" width="8.54296875" style="16" customWidth="1"/>
    <col min="32" max="32" width="9.81640625" style="16" customWidth="1"/>
    <col min="33" max="33" width="8.7265625" style="16" customWidth="1"/>
    <col min="34" max="34" width="9" style="16" customWidth="1"/>
    <col min="35" max="35" width="14.54296875" style="16" customWidth="1"/>
    <col min="36" max="16384" width="11.453125" style="16"/>
  </cols>
  <sheetData>
    <row r="1" spans="2:34" ht="13" x14ac:dyDescent="0.3">
      <c r="B1" s="157"/>
    </row>
    <row r="2" spans="2:34" ht="14.5" x14ac:dyDescent="0.35"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553" t="s">
        <v>36</v>
      </c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162"/>
      <c r="AH2" s="162"/>
    </row>
    <row r="3" spans="2:34" ht="13" x14ac:dyDescent="0.3">
      <c r="AF3" s="34" t="s">
        <v>66</v>
      </c>
      <c r="AG3" s="34"/>
      <c r="AH3" s="34"/>
    </row>
    <row r="4" spans="2:34" ht="15" customHeight="1" x14ac:dyDescent="0.3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554" t="s">
        <v>198</v>
      </c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163"/>
      <c r="AH4" s="163"/>
    </row>
    <row r="5" spans="2:34" ht="14.25" customHeight="1" x14ac:dyDescent="0.3"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555" t="s">
        <v>0</v>
      </c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164"/>
      <c r="AH5" s="164"/>
    </row>
    <row r="6" spans="2:34" ht="13.5" thickBot="1" x14ac:dyDescent="0.35">
      <c r="C6" s="18"/>
      <c r="D6" s="19"/>
      <c r="E6" s="19"/>
      <c r="F6" s="19"/>
      <c r="G6" s="19"/>
      <c r="H6" s="19"/>
      <c r="I6" s="19"/>
      <c r="J6" s="19"/>
    </row>
    <row r="7" spans="2:34" ht="13.5" thickBot="1" x14ac:dyDescent="0.35">
      <c r="C7" s="215"/>
      <c r="D7" s="216"/>
      <c r="E7" s="216"/>
      <c r="F7" s="216"/>
      <c r="G7" s="216"/>
      <c r="H7" s="216"/>
      <c r="I7" s="216"/>
      <c r="J7" s="216"/>
      <c r="U7" s="217"/>
      <c r="V7" s="356">
        <v>2024</v>
      </c>
      <c r="W7" s="94" t="s">
        <v>1</v>
      </c>
    </row>
    <row r="8" spans="2:34" ht="13" x14ac:dyDescent="0.3">
      <c r="C8" s="215"/>
      <c r="D8" s="216"/>
      <c r="E8" s="216"/>
      <c r="F8" s="216"/>
      <c r="G8" s="216"/>
      <c r="H8" s="216"/>
      <c r="I8" s="216"/>
      <c r="J8" s="216"/>
      <c r="U8" s="219" t="s">
        <v>105</v>
      </c>
      <c r="V8" s="220">
        <v>38797</v>
      </c>
      <c r="W8" s="221">
        <v>8.9552273257115687</v>
      </c>
    </row>
    <row r="9" spans="2:34" ht="13" x14ac:dyDescent="0.3">
      <c r="C9" s="215"/>
      <c r="D9" s="216"/>
      <c r="E9" s="216"/>
      <c r="F9" s="216"/>
      <c r="G9" s="216"/>
      <c r="H9" s="216"/>
      <c r="I9" s="216"/>
      <c r="J9" s="216"/>
      <c r="U9" s="222" t="s">
        <v>106</v>
      </c>
      <c r="V9" s="218">
        <v>1698</v>
      </c>
      <c r="W9" s="223">
        <v>0.39193690231353573</v>
      </c>
    </row>
    <row r="10" spans="2:34" ht="13" x14ac:dyDescent="0.3">
      <c r="C10" s="215"/>
      <c r="D10" s="216"/>
      <c r="E10" s="216"/>
      <c r="F10" s="216"/>
      <c r="G10" s="216"/>
      <c r="H10" s="216"/>
      <c r="I10" s="216"/>
      <c r="J10" s="216"/>
      <c r="U10" s="222" t="s">
        <v>107</v>
      </c>
      <c r="V10" s="218">
        <v>15825</v>
      </c>
      <c r="W10" s="223">
        <v>3.6527688333991177</v>
      </c>
    </row>
    <row r="11" spans="2:34" ht="13" x14ac:dyDescent="0.3">
      <c r="C11" s="215"/>
      <c r="D11" s="216"/>
      <c r="E11" s="216"/>
      <c r="F11" s="216"/>
      <c r="G11" s="216"/>
      <c r="H11" s="216"/>
      <c r="I11" s="216"/>
      <c r="J11" s="216"/>
      <c r="U11" s="222" t="s">
        <v>108</v>
      </c>
      <c r="V11" s="218">
        <v>24358</v>
      </c>
      <c r="W11" s="223">
        <v>5.622378719995937</v>
      </c>
    </row>
    <row r="12" spans="2:34" ht="13" x14ac:dyDescent="0.3">
      <c r="C12" s="215"/>
      <c r="D12" s="216"/>
      <c r="E12" s="216"/>
      <c r="F12" s="216"/>
      <c r="G12" s="216"/>
      <c r="H12" s="216"/>
      <c r="I12" s="216"/>
      <c r="J12" s="216"/>
      <c r="U12" s="222" t="s">
        <v>109</v>
      </c>
      <c r="V12" s="218">
        <v>28864</v>
      </c>
      <c r="W12" s="223">
        <v>6.6624656939799127</v>
      </c>
    </row>
    <row r="13" spans="2:34" ht="13" x14ac:dyDescent="0.3">
      <c r="C13" s="215"/>
      <c r="D13" s="216"/>
      <c r="E13" s="216"/>
      <c r="F13" s="216"/>
      <c r="G13" s="216"/>
      <c r="H13" s="216"/>
      <c r="I13" s="216"/>
      <c r="J13" s="216"/>
      <c r="U13" s="222" t="s">
        <v>110</v>
      </c>
      <c r="V13" s="218">
        <v>117</v>
      </c>
      <c r="W13" s="223">
        <v>2.7006252986268357E-2</v>
      </c>
    </row>
    <row r="14" spans="2:34" ht="13" x14ac:dyDescent="0.3">
      <c r="C14" s="215"/>
      <c r="D14" s="216"/>
      <c r="E14" s="216"/>
      <c r="F14" s="216"/>
      <c r="G14" s="216"/>
      <c r="H14" s="216"/>
      <c r="I14" s="216"/>
      <c r="J14" s="216"/>
      <c r="U14" s="222" t="s">
        <v>111</v>
      </c>
      <c r="V14" s="218">
        <v>75638</v>
      </c>
      <c r="W14" s="223">
        <v>17.458965498934752</v>
      </c>
    </row>
    <row r="15" spans="2:34" ht="13" x14ac:dyDescent="0.3">
      <c r="C15" s="215"/>
      <c r="D15" s="216"/>
      <c r="E15" s="216"/>
      <c r="F15" s="216"/>
      <c r="G15" s="216"/>
      <c r="H15" s="216"/>
      <c r="I15" s="216"/>
      <c r="J15" s="216"/>
      <c r="U15" s="222" t="s">
        <v>112</v>
      </c>
      <c r="V15" s="218">
        <v>45350</v>
      </c>
      <c r="W15" s="223">
        <v>10.467808315617692</v>
      </c>
    </row>
    <row r="16" spans="2:34" ht="13" x14ac:dyDescent="0.3">
      <c r="C16" s="215"/>
      <c r="D16" s="216"/>
      <c r="E16" s="216"/>
      <c r="F16" s="216"/>
      <c r="G16" s="216"/>
      <c r="H16" s="216"/>
      <c r="I16" s="216"/>
      <c r="J16" s="216"/>
      <c r="U16" s="222" t="s">
        <v>113</v>
      </c>
      <c r="V16" s="218">
        <v>93916</v>
      </c>
      <c r="W16" s="223">
        <v>21.677942354345124</v>
      </c>
    </row>
    <row r="17" spans="1:35" ht="13.5" thickBot="1" x14ac:dyDescent="0.35">
      <c r="C17" s="215"/>
      <c r="D17" s="216"/>
      <c r="E17" s="216"/>
      <c r="F17" s="216"/>
      <c r="G17" s="216"/>
      <c r="H17" s="216"/>
      <c r="I17" s="216"/>
      <c r="J17" s="216"/>
      <c r="U17" s="224" t="s">
        <v>114</v>
      </c>
      <c r="V17" s="225">
        <v>108670</v>
      </c>
      <c r="W17" s="226">
        <v>25.083500102716087</v>
      </c>
    </row>
    <row r="18" spans="1:35" ht="13.5" thickBot="1" x14ac:dyDescent="0.35">
      <c r="U18" s="227" t="s">
        <v>2</v>
      </c>
      <c r="V18" s="198">
        <v>433233</v>
      </c>
      <c r="W18" s="228">
        <v>100</v>
      </c>
    </row>
    <row r="19" spans="1:35" ht="13" x14ac:dyDescent="0.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35" ht="16.5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556" t="s">
        <v>199</v>
      </c>
      <c r="V20" s="556"/>
      <c r="W20" s="556"/>
      <c r="X20" s="556"/>
      <c r="Y20" s="556"/>
      <c r="Z20" s="556"/>
      <c r="AA20" s="556"/>
      <c r="AB20" s="556"/>
      <c r="AC20" s="556"/>
      <c r="AD20" s="556"/>
      <c r="AE20" s="556"/>
      <c r="AF20" s="556"/>
      <c r="AG20" s="165"/>
      <c r="AH20" s="165"/>
    </row>
    <row r="21" spans="1:35" ht="15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59" t="s">
        <v>140</v>
      </c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68"/>
      <c r="AH21" s="168"/>
    </row>
    <row r="22" spans="1:35" ht="13" x14ac:dyDescent="0.3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AF22" s="20"/>
      <c r="AG22" s="20"/>
      <c r="AH22" s="20"/>
    </row>
    <row r="23" spans="1:35" ht="13" x14ac:dyDescent="0.3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35" s="18" customFormat="1" ht="13" x14ac:dyDescent="0.3">
      <c r="A24" s="129"/>
      <c r="AG24" s="164"/>
      <c r="AH24" s="164"/>
      <c r="AI24" s="16"/>
    </row>
    <row r="25" spans="1:35" s="18" customFormat="1" ht="13" x14ac:dyDescent="0.3">
      <c r="A25" s="129"/>
      <c r="B25" s="21"/>
      <c r="C25" s="21"/>
      <c r="D25" s="21"/>
      <c r="E25" s="21"/>
      <c r="F25" s="21"/>
      <c r="G25" s="21"/>
      <c r="H25" s="21"/>
      <c r="I25" s="21"/>
      <c r="AG25" s="164"/>
      <c r="AH25" s="164"/>
      <c r="AI25" s="16"/>
    </row>
    <row r="26" spans="1:35" s="18" customFormat="1" ht="13" x14ac:dyDescent="0.3">
      <c r="A26" s="129"/>
      <c r="B26" s="21"/>
      <c r="C26" s="21"/>
      <c r="D26" s="21"/>
      <c r="E26" s="21"/>
      <c r="F26" s="21"/>
      <c r="G26" s="21"/>
      <c r="H26" s="21"/>
      <c r="I26" s="21"/>
      <c r="AG26" s="164"/>
      <c r="AH26" s="164"/>
      <c r="AI26" s="16"/>
    </row>
    <row r="27" spans="1:35" ht="12.75" customHeight="1" x14ac:dyDescent="0.3"/>
  </sheetData>
  <mergeCells count="4">
    <mergeCell ref="U2:AF2"/>
    <mergeCell ref="U4:AF4"/>
    <mergeCell ref="U5:AF5"/>
    <mergeCell ref="U20:AF20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47"/>
  <sheetViews>
    <sheetView topLeftCell="B1" zoomScale="70" zoomScaleNormal="70" zoomScalePageLayoutView="70" workbookViewId="0">
      <selection activeCell="F7" sqref="F7"/>
    </sheetView>
  </sheetViews>
  <sheetFormatPr baseColWidth="10" defaultRowHeight="15.5" x14ac:dyDescent="0.25"/>
  <cols>
    <col min="1" max="1" width="0.1796875" hidden="1" customWidth="1"/>
    <col min="2" max="2" width="183.7265625" style="1" customWidth="1"/>
    <col min="3" max="3" width="18.81640625" style="4" customWidth="1"/>
    <col min="5" max="5" width="11.7265625" bestFit="1" customWidth="1"/>
  </cols>
  <sheetData>
    <row r="1" spans="2:4" x14ac:dyDescent="0.25">
      <c r="B1" s="6" t="s">
        <v>66</v>
      </c>
    </row>
    <row r="2" spans="2:4" ht="25.5" customHeight="1" thickBot="1" x14ac:dyDescent="0.55000000000000004">
      <c r="B2" s="517" t="s">
        <v>401</v>
      </c>
      <c r="C2" s="490"/>
    </row>
    <row r="3" spans="2:4" ht="25.5" customHeight="1" x14ac:dyDescent="0.25">
      <c r="B3" s="499" t="s">
        <v>155</v>
      </c>
      <c r="C3" s="500">
        <f>'Tabla 2'!J23</f>
        <v>7009268</v>
      </c>
    </row>
    <row r="4" spans="2:4" s="489" customFormat="1" ht="25.5" customHeight="1" x14ac:dyDescent="0.25">
      <c r="B4" s="492" t="s">
        <v>165</v>
      </c>
      <c r="C4" s="501">
        <f>'Tabla 1'!V18</f>
        <v>433233</v>
      </c>
    </row>
    <row r="5" spans="2:4" s="488" customFormat="1" ht="25.5" customHeight="1" x14ac:dyDescent="0.25">
      <c r="B5" s="502" t="s">
        <v>164</v>
      </c>
      <c r="C5" s="503">
        <f>'Tabla 2'!K23</f>
        <v>61.808593992981862</v>
      </c>
    </row>
    <row r="6" spans="2:4" s="489" customFormat="1" ht="25.5" customHeight="1" x14ac:dyDescent="0.25">
      <c r="B6" s="518" t="s">
        <v>168</v>
      </c>
      <c r="C6" s="519">
        <f>C4/C3*100</f>
        <v>6.1808593992981864</v>
      </c>
    </row>
    <row r="7" spans="2:4" ht="25.5" customHeight="1" x14ac:dyDescent="0.25">
      <c r="B7" s="505" t="s">
        <v>169</v>
      </c>
      <c r="C7" s="506">
        <f>'Tabla 2'!D23</f>
        <v>5704269</v>
      </c>
    </row>
    <row r="8" spans="2:4" s="489" customFormat="1" ht="25.5" customHeight="1" x14ac:dyDescent="0.25">
      <c r="B8" s="504" t="s">
        <v>156</v>
      </c>
      <c r="C8" s="501">
        <f>'Tabla 2'!C23</f>
        <v>241065</v>
      </c>
    </row>
    <row r="9" spans="2:4" s="488" customFormat="1" ht="25.5" customHeight="1" x14ac:dyDescent="0.25">
      <c r="B9" s="493" t="s">
        <v>166</v>
      </c>
      <c r="C9" s="503">
        <f>'Tabla 2'!E23</f>
        <v>42.260454407041465</v>
      </c>
    </row>
    <row r="10" spans="2:4" s="488" customFormat="1" ht="25.5" customHeight="1" x14ac:dyDescent="0.25">
      <c r="B10" s="492" t="s">
        <v>167</v>
      </c>
      <c r="C10" s="519">
        <f>C8/C3*100</f>
        <v>3.4392321708914544</v>
      </c>
    </row>
    <row r="11" spans="2:4" ht="25.5" customHeight="1" x14ac:dyDescent="0.25">
      <c r="B11" s="491" t="s">
        <v>170</v>
      </c>
      <c r="C11" s="506">
        <f>'Tabla 2'!G23</f>
        <v>1304999</v>
      </c>
    </row>
    <row r="12" spans="2:4" ht="25.5" customHeight="1" x14ac:dyDescent="0.3">
      <c r="B12" s="492" t="s">
        <v>157</v>
      </c>
      <c r="C12" s="507">
        <f>'Tabla 2'!F23</f>
        <v>192013</v>
      </c>
      <c r="D12" s="212"/>
    </row>
    <row r="13" spans="2:4" ht="29.15" customHeight="1" x14ac:dyDescent="0.3">
      <c r="B13" s="493" t="s">
        <v>172</v>
      </c>
      <c r="C13" s="503">
        <f>'Tabla 2'!H23</f>
        <v>147.13651121571741</v>
      </c>
      <c r="D13" s="213"/>
    </row>
    <row r="14" spans="2:4" ht="25.5" customHeight="1" x14ac:dyDescent="0.3">
      <c r="B14" s="492" t="s">
        <v>171</v>
      </c>
      <c r="C14" s="520">
        <f>C12/C3*100</f>
        <v>2.7394158705302751</v>
      </c>
      <c r="D14" s="211"/>
    </row>
    <row r="15" spans="2:4" s="488" customFormat="1" ht="25.5" customHeight="1" x14ac:dyDescent="0.3">
      <c r="B15" s="493" t="s">
        <v>173</v>
      </c>
      <c r="C15" s="521">
        <f>'Tabla 4 '!I14</f>
        <v>155</v>
      </c>
      <c r="D15" s="211"/>
    </row>
    <row r="16" spans="2:4" ht="25.5" customHeight="1" x14ac:dyDescent="0.3">
      <c r="B16" s="494" t="s">
        <v>158</v>
      </c>
      <c r="C16" s="508">
        <f>'Tabla 4 '!I9</f>
        <v>6426</v>
      </c>
      <c r="D16" s="211"/>
    </row>
    <row r="17" spans="2:7" ht="25.5" customHeight="1" x14ac:dyDescent="0.3">
      <c r="B17" s="493" t="s">
        <v>159</v>
      </c>
      <c r="C17" s="509">
        <f>'Tabla 7'!N19</f>
        <v>210802</v>
      </c>
      <c r="D17" s="214"/>
      <c r="G17" s="2"/>
    </row>
    <row r="18" spans="2:7" ht="25.5" customHeight="1" x14ac:dyDescent="0.3">
      <c r="B18" s="494" t="s">
        <v>160</v>
      </c>
      <c r="C18" s="508">
        <f>' Tabla 8'!E14</f>
        <v>227156</v>
      </c>
      <c r="D18" s="214"/>
    </row>
    <row r="19" spans="2:7" ht="25.5" customHeight="1" x14ac:dyDescent="0.3">
      <c r="B19" s="493" t="s">
        <v>174</v>
      </c>
      <c r="C19" s="510">
        <f>C18/C3*100</f>
        <v>3.2407949018356836</v>
      </c>
      <c r="D19" s="211"/>
    </row>
    <row r="20" spans="2:7" ht="25.5" customHeight="1" x14ac:dyDescent="0.45">
      <c r="B20" s="495" t="s">
        <v>175</v>
      </c>
      <c r="C20" s="507">
        <f>'Tabla 1'!V8</f>
        <v>38797</v>
      </c>
      <c r="D20" s="211"/>
    </row>
    <row r="21" spans="2:7" ht="25.5" customHeight="1" x14ac:dyDescent="0.3">
      <c r="B21" s="496" t="s">
        <v>176</v>
      </c>
      <c r="C21" s="510">
        <f>'Tabla 1'!W8</f>
        <v>8.9552273257115687</v>
      </c>
      <c r="D21" s="211"/>
    </row>
    <row r="22" spans="2:7" ht="25.5" customHeight="1" x14ac:dyDescent="0.3">
      <c r="B22" s="497" t="s">
        <v>177</v>
      </c>
      <c r="C22" s="508">
        <f>'Tabla 1'!V9</f>
        <v>1698</v>
      </c>
      <c r="D22" s="214"/>
    </row>
    <row r="23" spans="2:7" ht="25.5" customHeight="1" x14ac:dyDescent="0.3">
      <c r="B23" s="496" t="s">
        <v>178</v>
      </c>
      <c r="C23" s="511">
        <f>'Tabla 1'!W9</f>
        <v>0.39193690231353573</v>
      </c>
      <c r="D23" s="214"/>
    </row>
    <row r="24" spans="2:7" ht="25.5" customHeight="1" x14ac:dyDescent="0.3">
      <c r="B24" s="498" t="s">
        <v>179</v>
      </c>
      <c r="C24" s="512">
        <f>'Tabla 1'!V10</f>
        <v>15825</v>
      </c>
      <c r="D24" s="214"/>
    </row>
    <row r="25" spans="2:7" ht="25.5" customHeight="1" x14ac:dyDescent="0.3">
      <c r="B25" s="496" t="s">
        <v>180</v>
      </c>
      <c r="C25" s="511">
        <f>'Tabla 1'!W10</f>
        <v>3.6527688333991177</v>
      </c>
      <c r="D25" s="214"/>
    </row>
    <row r="26" spans="2:7" ht="25.5" customHeight="1" x14ac:dyDescent="0.3">
      <c r="B26" s="498" t="s">
        <v>181</v>
      </c>
      <c r="C26" s="512">
        <f>'Tabla 1'!V11</f>
        <v>24358</v>
      </c>
      <c r="D26" s="214"/>
    </row>
    <row r="27" spans="2:7" ht="25.5" customHeight="1" x14ac:dyDescent="0.3">
      <c r="B27" s="496" t="s">
        <v>182</v>
      </c>
      <c r="C27" s="511">
        <f>'Tabla 1'!W11</f>
        <v>5.622378719995937</v>
      </c>
      <c r="D27" s="214"/>
    </row>
    <row r="28" spans="2:7" ht="25.5" customHeight="1" x14ac:dyDescent="0.45">
      <c r="B28" s="495" t="s">
        <v>183</v>
      </c>
      <c r="C28" s="513">
        <f>'Tabla 1'!V12</f>
        <v>28864</v>
      </c>
      <c r="D28" s="214"/>
    </row>
    <row r="29" spans="2:7" ht="25.5" customHeight="1" x14ac:dyDescent="0.3">
      <c r="B29" s="496" t="s">
        <v>184</v>
      </c>
      <c r="C29" s="511">
        <f>'Tabla 1'!W12</f>
        <v>6.6624656939799127</v>
      </c>
      <c r="D29" s="214"/>
    </row>
    <row r="30" spans="2:7" ht="25.5" customHeight="1" x14ac:dyDescent="0.45">
      <c r="B30" s="495" t="s">
        <v>185</v>
      </c>
      <c r="C30" s="514">
        <f>'Tabla 1'!V13</f>
        <v>117</v>
      </c>
      <c r="D30" s="214"/>
    </row>
    <row r="31" spans="2:7" ht="25.5" customHeight="1" x14ac:dyDescent="0.3">
      <c r="B31" s="496" t="s">
        <v>186</v>
      </c>
      <c r="C31" s="511">
        <f>'Tabla 1'!W13</f>
        <v>2.7006252986268357E-2</v>
      </c>
      <c r="D31" s="214"/>
    </row>
    <row r="32" spans="2:7" ht="25.5" customHeight="1" x14ac:dyDescent="0.45">
      <c r="B32" s="495" t="s">
        <v>187</v>
      </c>
      <c r="C32" s="513">
        <f>'Tabla 1'!V14</f>
        <v>75638</v>
      </c>
      <c r="D32" s="214"/>
    </row>
    <row r="33" spans="2:4" ht="25.5" customHeight="1" x14ac:dyDescent="0.3">
      <c r="B33" s="496" t="s">
        <v>188</v>
      </c>
      <c r="C33" s="511">
        <f>'Tabla 1'!W14</f>
        <v>17.458965498934752</v>
      </c>
      <c r="D33" s="214"/>
    </row>
    <row r="34" spans="2:4" ht="25.5" customHeight="1" x14ac:dyDescent="0.45">
      <c r="B34" s="495" t="s">
        <v>189</v>
      </c>
      <c r="C34" s="513">
        <f>'Tabla 1'!V15</f>
        <v>45350</v>
      </c>
      <c r="D34" s="214"/>
    </row>
    <row r="35" spans="2:4" ht="25.5" customHeight="1" x14ac:dyDescent="0.3">
      <c r="B35" s="496" t="s">
        <v>190</v>
      </c>
      <c r="C35" s="511">
        <f>'Tabla 1'!W15</f>
        <v>10.467808315617692</v>
      </c>
      <c r="D35" s="214"/>
    </row>
    <row r="36" spans="2:4" ht="25.5" customHeight="1" x14ac:dyDescent="0.45">
      <c r="B36" s="495" t="s">
        <v>191</v>
      </c>
      <c r="C36" s="513">
        <f>'Tabla 1'!V16</f>
        <v>93916</v>
      </c>
      <c r="D36" s="214"/>
    </row>
    <row r="37" spans="2:4" ht="25.5" customHeight="1" x14ac:dyDescent="0.3">
      <c r="B37" s="496" t="s">
        <v>192</v>
      </c>
      <c r="C37" s="511">
        <f>'Tabla 1'!W16</f>
        <v>21.677942354345124</v>
      </c>
      <c r="D37" s="214"/>
    </row>
    <row r="38" spans="2:4" ht="25.5" customHeight="1" x14ac:dyDescent="0.45">
      <c r="B38" s="495" t="s">
        <v>193</v>
      </c>
      <c r="C38" s="513">
        <f>'Tabla 1'!V17</f>
        <v>108670</v>
      </c>
      <c r="D38" s="214"/>
    </row>
    <row r="39" spans="2:4" ht="25.5" customHeight="1" x14ac:dyDescent="0.3">
      <c r="B39" s="496" t="s">
        <v>194</v>
      </c>
      <c r="C39" s="511">
        <f>'Tabla 1'!W17</f>
        <v>25.083500102716087</v>
      </c>
      <c r="D39" s="214"/>
    </row>
    <row r="40" spans="2:4" ht="25.5" customHeight="1" x14ac:dyDescent="0.3">
      <c r="B40" s="492" t="s">
        <v>54</v>
      </c>
      <c r="C40" s="512">
        <f>'Tabla 9'!E15+'Tabla 9'!G15</f>
        <v>161409</v>
      </c>
      <c r="D40" s="214"/>
    </row>
    <row r="41" spans="2:4" ht="25.5" customHeight="1" x14ac:dyDescent="0.3">
      <c r="B41" s="493" t="s">
        <v>195</v>
      </c>
      <c r="C41" s="511">
        <f>C40/C4*100</f>
        <v>37.256857164620421</v>
      </c>
      <c r="D41" s="211"/>
    </row>
    <row r="42" spans="2:4" ht="25.5" customHeight="1" x14ac:dyDescent="0.3">
      <c r="B42" s="492" t="s">
        <v>55</v>
      </c>
      <c r="C42" s="512">
        <f>'Tabla 9'!G15</f>
        <v>66825</v>
      </c>
      <c r="D42" s="214"/>
    </row>
    <row r="43" spans="2:4" ht="25.5" customHeight="1" x14ac:dyDescent="0.3">
      <c r="B43" s="493" t="s">
        <v>196</v>
      </c>
      <c r="C43" s="511">
        <f>C42/C4*100</f>
        <v>15.424725263310968</v>
      </c>
      <c r="D43" s="211"/>
    </row>
    <row r="44" spans="2:4" ht="25.5" customHeight="1" x14ac:dyDescent="0.3">
      <c r="B44" s="494" t="s">
        <v>56</v>
      </c>
      <c r="C44" s="512">
        <f>'Tabla 14'!K20</f>
        <v>29358</v>
      </c>
      <c r="D44" s="214"/>
    </row>
    <row r="45" spans="2:4" ht="25.5" customHeight="1" thickBot="1" x14ac:dyDescent="0.35">
      <c r="B45" s="515" t="s">
        <v>197</v>
      </c>
      <c r="C45" s="516">
        <f>C44/C3*100</f>
        <v>0.41884544862601913</v>
      </c>
      <c r="D45" s="211"/>
    </row>
    <row r="46" spans="2:4" ht="9.75" customHeight="1" x14ac:dyDescent="0.25"/>
    <row r="47" spans="2:4" ht="13" x14ac:dyDescent="0.25">
      <c r="C47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AD31"/>
  <sheetViews>
    <sheetView topLeftCell="B4" zoomScale="120" zoomScaleNormal="120" workbookViewId="0">
      <selection activeCell="G24" sqref="G24"/>
    </sheetView>
  </sheetViews>
  <sheetFormatPr baseColWidth="10" defaultColWidth="11.453125" defaultRowHeight="13" x14ac:dyDescent="0.3"/>
  <cols>
    <col min="1" max="1" width="2.81640625" style="25" customWidth="1"/>
    <col min="2" max="2" width="11.453125" style="25"/>
    <col min="3" max="3" width="13" style="25" customWidth="1"/>
    <col min="4" max="4" width="15.453125" style="25" customWidth="1"/>
    <col min="5" max="5" width="13.453125" style="25" customWidth="1"/>
    <col min="6" max="6" width="13.81640625" style="25" customWidth="1"/>
    <col min="7" max="7" width="15.26953125" style="25" customWidth="1"/>
    <col min="8" max="8" width="14.54296875" style="25" customWidth="1"/>
    <col min="9" max="9" width="15" style="25" customWidth="1"/>
    <col min="10" max="10" width="13.453125" style="25" customWidth="1"/>
    <col min="11" max="11" width="14.54296875" style="25" customWidth="1"/>
    <col min="12" max="12" width="11.453125" style="25"/>
    <col min="13" max="13" width="0" style="25" hidden="1" customWidth="1"/>
    <col min="14" max="16384" width="11.453125" style="25"/>
  </cols>
  <sheetData>
    <row r="2" spans="2:23" ht="15.5" x14ac:dyDescent="0.3">
      <c r="C2" s="557" t="s">
        <v>43</v>
      </c>
      <c r="D2" s="557"/>
      <c r="E2" s="557"/>
      <c r="F2" s="557"/>
      <c r="G2" s="557"/>
      <c r="H2" s="557"/>
      <c r="I2" s="557"/>
      <c r="J2" s="557"/>
      <c r="K2" s="557"/>
    </row>
    <row r="3" spans="2:23" ht="15.5" x14ac:dyDescent="0.35">
      <c r="C3" s="157"/>
      <c r="D3" s="29"/>
      <c r="E3" s="29"/>
      <c r="F3" s="29"/>
      <c r="G3" s="29"/>
      <c r="H3" s="29"/>
      <c r="I3" s="29"/>
      <c r="J3" s="29"/>
      <c r="K3" s="33" t="s">
        <v>66</v>
      </c>
    </row>
    <row r="4" spans="2:23" ht="30" customHeight="1" x14ac:dyDescent="0.3">
      <c r="C4" s="558" t="s">
        <v>202</v>
      </c>
      <c r="D4" s="558"/>
      <c r="E4" s="558"/>
      <c r="F4" s="558"/>
      <c r="G4" s="558"/>
      <c r="H4" s="558"/>
      <c r="I4" s="558"/>
      <c r="J4" s="558"/>
      <c r="K4" s="558"/>
    </row>
    <row r="5" spans="2:23" ht="15.5" x14ac:dyDescent="0.3">
      <c r="C5" s="559" t="s">
        <v>162</v>
      </c>
      <c r="D5" s="559"/>
      <c r="E5" s="559"/>
      <c r="F5" s="559"/>
      <c r="G5" s="559"/>
      <c r="H5" s="559"/>
      <c r="I5" s="559"/>
      <c r="J5" s="559"/>
      <c r="K5" s="559"/>
    </row>
    <row r="6" spans="2:23" ht="16" thickBot="1" x14ac:dyDescent="0.4">
      <c r="C6" s="157"/>
      <c r="D6" s="29"/>
      <c r="E6" s="29"/>
      <c r="F6" s="29"/>
      <c r="G6" s="29"/>
      <c r="H6" s="29"/>
      <c r="I6" s="29"/>
      <c r="J6" s="29"/>
    </row>
    <row r="7" spans="2:23" ht="37" thickTop="1" thickBot="1" x14ac:dyDescent="0.35">
      <c r="B7" s="527"/>
      <c r="C7" s="537" t="s">
        <v>73</v>
      </c>
      <c r="D7" s="92" t="s">
        <v>48</v>
      </c>
      <c r="E7" s="92" t="s">
        <v>49</v>
      </c>
      <c r="F7" s="92" t="s">
        <v>72</v>
      </c>
      <c r="G7" s="92" t="s">
        <v>50</v>
      </c>
      <c r="H7" s="92" t="s">
        <v>49</v>
      </c>
      <c r="I7" s="92" t="s">
        <v>51</v>
      </c>
      <c r="J7" s="92" t="s">
        <v>52</v>
      </c>
      <c r="K7" s="93" t="s">
        <v>53</v>
      </c>
    </row>
    <row r="8" spans="2:23" ht="17.25" hidden="1" customHeight="1" thickTop="1" x14ac:dyDescent="0.3">
      <c r="B8" s="528">
        <v>2003</v>
      </c>
      <c r="C8" s="526">
        <v>129601</v>
      </c>
      <c r="D8" s="524">
        <v>4887379</v>
      </c>
      <c r="E8" s="525">
        <v>26.517485138762517</v>
      </c>
      <c r="F8" s="524">
        <v>63588</v>
      </c>
      <c r="G8" s="524">
        <v>831563</v>
      </c>
      <c r="H8" s="525">
        <v>76.468048722706513</v>
      </c>
      <c r="I8" s="179">
        <v>193189</v>
      </c>
      <c r="J8" s="179">
        <v>5718942</v>
      </c>
      <c r="K8" s="529">
        <v>33.780548919712771</v>
      </c>
      <c r="N8" s="159"/>
      <c r="O8" s="159"/>
      <c r="P8" s="32"/>
      <c r="Q8" s="32"/>
      <c r="R8" s="32"/>
      <c r="S8" s="32"/>
      <c r="T8" s="32"/>
      <c r="U8" s="32"/>
    </row>
    <row r="9" spans="2:23" ht="17.25" hidden="1" customHeight="1" x14ac:dyDescent="0.3">
      <c r="B9" s="522">
        <v>2004</v>
      </c>
      <c r="C9" s="526">
        <v>136445</v>
      </c>
      <c r="D9" s="524">
        <v>4959473</v>
      </c>
      <c r="E9" s="525">
        <v>27.511995730191494</v>
      </c>
      <c r="F9" s="524">
        <v>68515</v>
      </c>
      <c r="G9" s="524">
        <v>845356</v>
      </c>
      <c r="H9" s="525">
        <v>81.048694277913683</v>
      </c>
      <c r="I9" s="179">
        <v>204960</v>
      </c>
      <c r="J9" s="179">
        <v>5804829</v>
      </c>
      <c r="K9" s="529">
        <v>35.30853363639136</v>
      </c>
    </row>
    <row r="10" spans="2:23" ht="17.25" hidden="1" customHeight="1" x14ac:dyDescent="0.3">
      <c r="B10" s="522">
        <v>2005</v>
      </c>
      <c r="C10" s="526">
        <v>136954</v>
      </c>
      <c r="D10" s="524">
        <v>5119619</v>
      </c>
      <c r="E10" s="525">
        <v>26.750818762099289</v>
      </c>
      <c r="F10" s="524">
        <v>72225</v>
      </c>
      <c r="G10" s="524">
        <v>844524</v>
      </c>
      <c r="H10" s="525">
        <v>85.521548233087515</v>
      </c>
      <c r="I10" s="179">
        <v>209179</v>
      </c>
      <c r="J10" s="179">
        <v>5964143</v>
      </c>
      <c r="K10" s="529">
        <v>35.072767369930595</v>
      </c>
    </row>
    <row r="11" spans="2:23" ht="17.25" hidden="1" customHeight="1" x14ac:dyDescent="0.3">
      <c r="B11" s="522">
        <v>2006</v>
      </c>
      <c r="C11" s="526">
        <v>146053</v>
      </c>
      <c r="D11" s="524">
        <v>5140103</v>
      </c>
      <c r="E11" s="525">
        <v>28.414411150904954</v>
      </c>
      <c r="F11" s="524">
        <v>80474</v>
      </c>
      <c r="G11" s="524">
        <v>868080</v>
      </c>
      <c r="H11" s="525">
        <v>92.703437471200814</v>
      </c>
      <c r="I11" s="179">
        <v>226527</v>
      </c>
      <c r="J11" s="179">
        <v>6008183</v>
      </c>
      <c r="K11" s="529">
        <v>37.703079283703573</v>
      </c>
    </row>
    <row r="12" spans="2:23" ht="17.25" hidden="1" customHeight="1" x14ac:dyDescent="0.3">
      <c r="B12" s="522">
        <v>2007</v>
      </c>
      <c r="C12" s="526">
        <f>'Tabla 2'!H21</f>
        <v>140.49238499436629</v>
      </c>
      <c r="D12" s="524">
        <v>5206139</v>
      </c>
      <c r="E12" s="525">
        <v>29.095458265712846</v>
      </c>
      <c r="F12" s="524">
        <v>85275</v>
      </c>
      <c r="G12" s="524">
        <v>875550</v>
      </c>
      <c r="H12" s="525">
        <v>97.395922562960422</v>
      </c>
      <c r="I12" s="179">
        <v>236750</v>
      </c>
      <c r="J12" s="179">
        <v>6081689</v>
      </c>
      <c r="K12" s="529">
        <v>38.928330600265816</v>
      </c>
    </row>
    <row r="13" spans="2:23" ht="17.25" hidden="1" customHeight="1" x14ac:dyDescent="0.3">
      <c r="B13" s="523">
        <v>2008</v>
      </c>
      <c r="C13" s="526">
        <v>154738</v>
      </c>
      <c r="D13" s="524">
        <v>5376217</v>
      </c>
      <c r="E13" s="525">
        <v>28.781948347695046</v>
      </c>
      <c r="F13" s="524">
        <v>85051</v>
      </c>
      <c r="G13" s="524">
        <v>895421</v>
      </c>
      <c r="H13" s="525">
        <v>94.984370480477892</v>
      </c>
      <c r="I13" s="179">
        <v>239789</v>
      </c>
      <c r="J13" s="179">
        <v>6271638</v>
      </c>
      <c r="K13" s="529">
        <v>38.233871278922663</v>
      </c>
    </row>
    <row r="14" spans="2:23" ht="26.25" customHeight="1" thickTop="1" x14ac:dyDescent="0.3">
      <c r="B14" s="538">
        <v>2015</v>
      </c>
      <c r="C14" s="179">
        <v>194535</v>
      </c>
      <c r="D14" s="179">
        <v>5357084</v>
      </c>
      <c r="E14" s="180">
        <v>36.313598965407301</v>
      </c>
      <c r="F14" s="179">
        <v>127792</v>
      </c>
      <c r="G14" s="179">
        <v>1079912</v>
      </c>
      <c r="H14" s="180">
        <v>118.33556808332531</v>
      </c>
      <c r="I14" s="179">
        <v>322327</v>
      </c>
      <c r="J14" s="179">
        <v>6436996</v>
      </c>
      <c r="K14" s="529">
        <v>50.074133959381051</v>
      </c>
    </row>
    <row r="15" spans="2:23" ht="26.25" customHeight="1" x14ac:dyDescent="0.3">
      <c r="B15" s="530">
        <v>2016</v>
      </c>
      <c r="C15" s="179">
        <v>201458</v>
      </c>
      <c r="D15" s="179">
        <v>5364190</v>
      </c>
      <c r="E15" s="180">
        <v>37.556089549400745</v>
      </c>
      <c r="F15" s="179">
        <v>134362</v>
      </c>
      <c r="G15" s="179">
        <v>1102806</v>
      </c>
      <c r="H15" s="180">
        <v>121.83647894552622</v>
      </c>
      <c r="I15" s="179">
        <v>335820</v>
      </c>
      <c r="J15" s="179">
        <v>6466996</v>
      </c>
      <c r="K15" s="529">
        <v>51.928283240008192</v>
      </c>
      <c r="V15" s="179"/>
      <c r="W15" s="180"/>
    </row>
    <row r="16" spans="2:23" ht="26.25" customHeight="1" x14ac:dyDescent="0.3">
      <c r="B16" s="530">
        <v>2017</v>
      </c>
      <c r="C16" s="179">
        <v>208814</v>
      </c>
      <c r="D16" s="179">
        <v>5380697</v>
      </c>
      <c r="E16" s="180">
        <v>38.807983426682448</v>
      </c>
      <c r="F16" s="179">
        <v>141083</v>
      </c>
      <c r="G16" s="179">
        <v>1126487</v>
      </c>
      <c r="H16" s="180">
        <v>125.24156958757624</v>
      </c>
      <c r="I16" s="179">
        <v>349897</v>
      </c>
      <c r="J16" s="179">
        <v>6507184</v>
      </c>
      <c r="K16" s="529">
        <v>53.77087846294188</v>
      </c>
      <c r="V16" s="179"/>
      <c r="W16" s="180"/>
    </row>
    <row r="17" spans="2:30" ht="26.25" customHeight="1" x14ac:dyDescent="0.3">
      <c r="B17" s="531">
        <v>2018</v>
      </c>
      <c r="C17" s="73">
        <v>215878</v>
      </c>
      <c r="D17" s="73">
        <v>5423824</v>
      </c>
      <c r="E17" s="181">
        <v>39.801807728274369</v>
      </c>
      <c r="F17" s="73">
        <v>148076</v>
      </c>
      <c r="G17" s="73">
        <v>1154255</v>
      </c>
      <c r="H17" s="181">
        <v>128.28707694573558</v>
      </c>
      <c r="I17" s="73">
        <v>363954</v>
      </c>
      <c r="J17" s="73">
        <v>6578079</v>
      </c>
      <c r="K17" s="532">
        <v>55.328310894411572</v>
      </c>
      <c r="V17" s="179"/>
      <c r="W17" s="180"/>
    </row>
    <row r="18" spans="2:30" ht="26.25" customHeight="1" x14ac:dyDescent="0.3">
      <c r="B18" s="530" t="s">
        <v>104</v>
      </c>
      <c r="C18" s="179">
        <v>218505</v>
      </c>
      <c r="D18" s="179">
        <v>5482355</v>
      </c>
      <c r="E18" s="180">
        <v>39.856047264359937</v>
      </c>
      <c r="F18" s="179">
        <v>159690</v>
      </c>
      <c r="G18" s="179">
        <v>1181039</v>
      </c>
      <c r="H18" s="180">
        <v>135.21145364378316</v>
      </c>
      <c r="I18" s="179">
        <v>378195</v>
      </c>
      <c r="J18" s="179">
        <v>6663394</v>
      </c>
      <c r="K18" s="529">
        <v>56.757112066313354</v>
      </c>
      <c r="V18" s="179"/>
      <c r="W18" s="180"/>
    </row>
    <row r="19" spans="2:30" s="30" customFormat="1" ht="26.25" customHeight="1" x14ac:dyDescent="0.3">
      <c r="B19" s="530" t="s">
        <v>116</v>
      </c>
      <c r="C19" s="179">
        <v>219035</v>
      </c>
      <c r="D19" s="179">
        <v>5571150</v>
      </c>
      <c r="E19" s="180">
        <v>39.315940155982162</v>
      </c>
      <c r="F19" s="179">
        <v>163600</v>
      </c>
      <c r="G19" s="179">
        <v>1208738</v>
      </c>
      <c r="H19" s="180">
        <v>135.34777594482841</v>
      </c>
      <c r="I19" s="179">
        <v>382635</v>
      </c>
      <c r="J19" s="179">
        <v>6779888</v>
      </c>
      <c r="K19" s="529">
        <v>56.436772996840062</v>
      </c>
      <c r="N19" s="25"/>
      <c r="O19" s="25"/>
      <c r="P19" s="25"/>
      <c r="Q19" s="25"/>
      <c r="R19" s="25"/>
      <c r="S19" s="25"/>
      <c r="T19" s="25"/>
      <c r="U19" s="25"/>
      <c r="V19" s="179"/>
      <c r="W19" s="180"/>
    </row>
    <row r="20" spans="2:30" s="30" customFormat="1" ht="26.25" customHeight="1" x14ac:dyDescent="0.3">
      <c r="B20" s="530" t="s">
        <v>118</v>
      </c>
      <c r="C20" s="179">
        <v>224946</v>
      </c>
      <c r="D20" s="179">
        <v>5538155</v>
      </c>
      <c r="E20" s="180">
        <v>40.617498065691549</v>
      </c>
      <c r="F20" s="179">
        <v>164840</v>
      </c>
      <c r="G20" s="179">
        <v>1213096</v>
      </c>
      <c r="H20" s="180">
        <v>135.88372231051787</v>
      </c>
      <c r="I20" s="179">
        <v>389827</v>
      </c>
      <c r="J20" s="179">
        <v>6751251</v>
      </c>
      <c r="K20" s="529">
        <v>57.74144673335357</v>
      </c>
      <c r="N20" s="25"/>
      <c r="O20" s="25"/>
      <c r="P20" s="25"/>
      <c r="Q20" s="25"/>
      <c r="R20" s="25"/>
      <c r="S20" s="25"/>
      <c r="T20" s="25"/>
      <c r="U20" s="25"/>
      <c r="V20" s="73"/>
      <c r="W20" s="181"/>
    </row>
    <row r="21" spans="2:30" s="30" customFormat="1" ht="26.25" customHeight="1" x14ac:dyDescent="0.3">
      <c r="B21" s="530" t="s">
        <v>120</v>
      </c>
      <c r="C21" s="179">
        <v>231626</v>
      </c>
      <c r="D21" s="179">
        <v>5514027</v>
      </c>
      <c r="E21" s="180">
        <v>42.006685857722502</v>
      </c>
      <c r="F21" s="179">
        <v>173692</v>
      </c>
      <c r="G21" s="179">
        <v>1236309</v>
      </c>
      <c r="H21" s="180">
        <v>140.49238499436629</v>
      </c>
      <c r="I21" s="179">
        <v>405333</v>
      </c>
      <c r="J21" s="179">
        <v>6750336</v>
      </c>
      <c r="K21" s="529">
        <v>60.044122248136979</v>
      </c>
      <c r="N21" s="32"/>
      <c r="O21" s="32"/>
      <c r="P21" s="32"/>
      <c r="Q21" s="32"/>
      <c r="R21" s="32"/>
      <c r="S21" s="32"/>
      <c r="T21" s="32"/>
      <c r="U21" s="32"/>
      <c r="V21" s="179"/>
      <c r="W21" s="180"/>
    </row>
    <row r="22" spans="2:30" s="30" customFormat="1" ht="26.25" customHeight="1" x14ac:dyDescent="0.3">
      <c r="B22" s="530" t="s">
        <v>121</v>
      </c>
      <c r="C22" s="179">
        <v>235193</v>
      </c>
      <c r="D22" s="179">
        <v>5605365</v>
      </c>
      <c r="E22" s="180">
        <v>41.958552208464567</v>
      </c>
      <c r="F22" s="179">
        <v>172524</v>
      </c>
      <c r="G22" s="179">
        <v>1266538</v>
      </c>
      <c r="H22" s="180">
        <v>136.21699467366949</v>
      </c>
      <c r="I22" s="179">
        <v>407717</v>
      </c>
      <c r="J22" s="179">
        <v>6871903</v>
      </c>
      <c r="K22" s="529">
        <v>59.331017914542741</v>
      </c>
      <c r="N22" s="25"/>
      <c r="O22" s="25"/>
      <c r="P22" s="179"/>
      <c r="Q22" s="180"/>
      <c r="R22" s="179"/>
      <c r="S22" s="179"/>
      <c r="T22" s="180"/>
      <c r="U22" s="179"/>
      <c r="V22" s="179"/>
      <c r="W22" s="180"/>
    </row>
    <row r="23" spans="2:30" s="30" customFormat="1" ht="26.25" customHeight="1" thickBot="1" x14ac:dyDescent="0.35">
      <c r="B23" s="533" t="s">
        <v>200</v>
      </c>
      <c r="C23" s="534">
        <v>241065</v>
      </c>
      <c r="D23" s="534">
        <v>5704269</v>
      </c>
      <c r="E23" s="535">
        <v>42.260454407041465</v>
      </c>
      <c r="F23" s="534">
        <v>192013</v>
      </c>
      <c r="G23" s="534">
        <v>1304999</v>
      </c>
      <c r="H23" s="535">
        <v>147.13651121571741</v>
      </c>
      <c r="I23" s="534">
        <v>433233</v>
      </c>
      <c r="J23" s="534">
        <v>7009268</v>
      </c>
      <c r="K23" s="536">
        <v>61.808593992981862</v>
      </c>
      <c r="N23" s="25"/>
      <c r="O23" s="25"/>
      <c r="P23" s="179"/>
      <c r="Q23" s="180"/>
      <c r="R23" s="179"/>
      <c r="S23" s="179"/>
      <c r="T23" s="180"/>
      <c r="U23" s="179"/>
      <c r="V23" s="179"/>
      <c r="W23" s="180"/>
    </row>
    <row r="24" spans="2:30" s="30" customFormat="1" ht="26.25" customHeight="1" thickTop="1" x14ac:dyDescent="0.3">
      <c r="B24" s="182" t="s">
        <v>115</v>
      </c>
      <c r="C24" s="182"/>
      <c r="E24" s="174"/>
    </row>
    <row r="25" spans="2:30" ht="15.5" x14ac:dyDescent="0.35">
      <c r="B25" s="182" t="s">
        <v>117</v>
      </c>
      <c r="C25" s="183"/>
      <c r="D25" s="29"/>
      <c r="E25" s="29"/>
      <c r="F25" s="29"/>
      <c r="G25" s="29"/>
      <c r="H25" s="29"/>
      <c r="I25" s="29"/>
      <c r="J25" s="29"/>
    </row>
    <row r="26" spans="2:30" ht="15.5" x14ac:dyDescent="0.35">
      <c r="B26" s="182" t="s">
        <v>119</v>
      </c>
      <c r="C26" s="183"/>
      <c r="D26" s="29"/>
      <c r="E26" s="29"/>
      <c r="F26" s="29"/>
      <c r="G26" s="29"/>
      <c r="H26" s="29"/>
      <c r="I26" s="29"/>
      <c r="J26" s="29"/>
    </row>
    <row r="27" spans="2:30" ht="15.5" x14ac:dyDescent="0.35">
      <c r="B27" s="182" t="s">
        <v>138</v>
      </c>
      <c r="C27" s="183"/>
      <c r="D27" s="29"/>
      <c r="E27" s="29"/>
      <c r="F27" s="29"/>
      <c r="G27" s="29"/>
      <c r="H27" s="29"/>
      <c r="I27" s="29"/>
      <c r="J27" s="29"/>
    </row>
    <row r="28" spans="2:30" ht="15.5" x14ac:dyDescent="0.35">
      <c r="B28" s="182" t="s">
        <v>139</v>
      </c>
      <c r="C28" s="183"/>
      <c r="D28" s="29"/>
      <c r="E28" s="29"/>
      <c r="F28" s="29"/>
      <c r="G28" s="29"/>
      <c r="H28" s="29"/>
      <c r="I28" s="29"/>
      <c r="J28" s="29"/>
    </row>
    <row r="29" spans="2:30" ht="15.5" x14ac:dyDescent="0.35">
      <c r="B29" s="25" t="s">
        <v>201</v>
      </c>
      <c r="D29" s="29"/>
      <c r="E29" s="29"/>
      <c r="F29" s="29"/>
      <c r="G29" s="29"/>
      <c r="H29" s="29"/>
      <c r="I29" s="29"/>
      <c r="J29" s="29"/>
    </row>
    <row r="30" spans="2:30" x14ac:dyDescent="0.3">
      <c r="B30" s="555" t="s">
        <v>203</v>
      </c>
      <c r="C30" s="560"/>
      <c r="D30" s="560"/>
      <c r="E30" s="560"/>
      <c r="F30" s="560"/>
      <c r="G30" s="560"/>
      <c r="H30" s="560"/>
      <c r="I30" s="560"/>
      <c r="J30" s="560"/>
      <c r="K30" s="560"/>
    </row>
    <row r="31" spans="2:30" ht="18.75" customHeight="1" x14ac:dyDescent="0.3">
      <c r="B31" s="555" t="s">
        <v>140</v>
      </c>
      <c r="C31" s="555"/>
      <c r="D31" s="555"/>
      <c r="E31" s="555"/>
      <c r="F31" s="555"/>
      <c r="G31" s="555"/>
      <c r="H31" s="555"/>
      <c r="I31" s="555"/>
      <c r="J31" s="555"/>
      <c r="K31" s="555"/>
      <c r="L31" s="159"/>
      <c r="M31" s="159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</sheetData>
  <mergeCells count="5">
    <mergeCell ref="B31:K31"/>
    <mergeCell ref="C2:K2"/>
    <mergeCell ref="C4:K4"/>
    <mergeCell ref="C5:K5"/>
    <mergeCell ref="B30:K30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0.79998168889431442"/>
  </sheetPr>
  <dimension ref="B2:Y15"/>
  <sheetViews>
    <sheetView zoomScaleNormal="100" workbookViewId="0">
      <selection activeCell="A10" sqref="A10"/>
    </sheetView>
  </sheetViews>
  <sheetFormatPr baseColWidth="10" defaultColWidth="11.453125" defaultRowHeight="13" x14ac:dyDescent="0.3"/>
  <cols>
    <col min="1" max="1" width="28.7265625" style="28" customWidth="1"/>
    <col min="2" max="2" width="17.81640625" style="28" customWidth="1"/>
    <col min="3" max="3" width="41.54296875" style="28" customWidth="1"/>
    <col min="4" max="4" width="17.54296875" style="28" customWidth="1"/>
    <col min="5" max="16384" width="11.453125" style="28"/>
  </cols>
  <sheetData>
    <row r="2" spans="2:25" ht="15.5" x14ac:dyDescent="0.35">
      <c r="C2" s="561" t="s">
        <v>47</v>
      </c>
      <c r="D2" s="561"/>
    </row>
    <row r="3" spans="2:25" ht="19.5" customHeight="1" x14ac:dyDescent="0.3">
      <c r="E3" s="86" t="s">
        <v>66</v>
      </c>
    </row>
    <row r="4" spans="2:25" ht="14.5" x14ac:dyDescent="0.3">
      <c r="C4" s="562" t="s">
        <v>77</v>
      </c>
      <c r="D4" s="562"/>
    </row>
    <row r="5" spans="2:25" ht="15.5" x14ac:dyDescent="0.35">
      <c r="B5" s="79"/>
      <c r="C5" s="555" t="s">
        <v>78</v>
      </c>
      <c r="D5" s="555"/>
      <c r="E5" s="79"/>
    </row>
    <row r="6" spans="2:25" ht="15.5" x14ac:dyDescent="0.35">
      <c r="B6" s="79"/>
      <c r="C6" s="80"/>
      <c r="D6" s="79"/>
      <c r="E6" s="79"/>
    </row>
    <row r="7" spans="2:25" ht="16" thickBot="1" x14ac:dyDescent="0.4">
      <c r="B7" s="81"/>
      <c r="C7" s="81"/>
      <c r="D7" s="82"/>
      <c r="E7" s="82"/>
    </row>
    <row r="8" spans="2:25" ht="16.5" thickTop="1" thickBot="1" x14ac:dyDescent="0.4">
      <c r="B8" s="29"/>
      <c r="C8" s="147" t="s">
        <v>3</v>
      </c>
      <c r="D8" s="151" t="s">
        <v>1</v>
      </c>
      <c r="E8" s="82"/>
    </row>
    <row r="9" spans="2:25" ht="16" thickTop="1" x14ac:dyDescent="0.35">
      <c r="B9" s="154" t="s">
        <v>4</v>
      </c>
      <c r="C9" s="148">
        <v>215341</v>
      </c>
      <c r="D9" s="149">
        <v>49.705585677914655</v>
      </c>
      <c r="E9" s="82"/>
    </row>
    <row r="10" spans="2:25" ht="16" thickBot="1" x14ac:dyDescent="0.4">
      <c r="B10" s="155" t="s">
        <v>5</v>
      </c>
      <c r="C10" s="150">
        <v>217892</v>
      </c>
      <c r="D10" s="152">
        <v>50.294414322085345</v>
      </c>
      <c r="E10" s="83"/>
    </row>
    <row r="11" spans="2:25" ht="16" thickBot="1" x14ac:dyDescent="0.4">
      <c r="B11" s="156" t="s">
        <v>2</v>
      </c>
      <c r="C11" s="153">
        <v>433233</v>
      </c>
      <c r="D11" s="207">
        <v>100</v>
      </c>
      <c r="E11" s="83"/>
    </row>
    <row r="12" spans="2:25" ht="16" thickTop="1" x14ac:dyDescent="0.35">
      <c r="E12" s="83"/>
      <c r="F12" s="84"/>
    </row>
    <row r="13" spans="2:25" x14ac:dyDescent="0.3">
      <c r="B13" s="555" t="s">
        <v>204</v>
      </c>
      <c r="C13" s="555"/>
      <c r="D13" s="555"/>
      <c r="E13" s="50"/>
      <c r="F13" s="50"/>
    </row>
    <row r="14" spans="2:25" ht="27.75" customHeight="1" x14ac:dyDescent="0.3">
      <c r="B14" s="556" t="s">
        <v>140</v>
      </c>
      <c r="C14" s="556"/>
      <c r="D14" s="556"/>
      <c r="E14" s="159"/>
      <c r="F14" s="159"/>
      <c r="G14" s="159"/>
      <c r="H14" s="159"/>
      <c r="I14" s="159"/>
      <c r="J14" s="159"/>
      <c r="K14" s="159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2:25" ht="15.5" x14ac:dyDescent="0.35">
      <c r="B15" s="85"/>
      <c r="C15" s="85"/>
      <c r="D15" s="85"/>
      <c r="E15" s="83"/>
      <c r="F15" s="84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0.79998168889431442"/>
    <pageSetUpPr fitToPage="1"/>
  </sheetPr>
  <dimension ref="A2:AE18"/>
  <sheetViews>
    <sheetView zoomScaleNormal="100" workbookViewId="0">
      <selection activeCell="K3" sqref="K3"/>
    </sheetView>
  </sheetViews>
  <sheetFormatPr baseColWidth="10" defaultColWidth="11.453125" defaultRowHeight="13" x14ac:dyDescent="0.3"/>
  <cols>
    <col min="1" max="1" width="13" style="119" customWidth="1"/>
    <col min="2" max="2" width="19.26953125" style="18" customWidth="1"/>
    <col min="3" max="3" width="14.81640625" style="18" customWidth="1"/>
    <col min="4" max="4" width="0.54296875" style="18" hidden="1" customWidth="1"/>
    <col min="5" max="5" width="14.26953125" style="18" bestFit="1" customWidth="1"/>
    <col min="6" max="6" width="16.81640625" style="18" customWidth="1"/>
    <col min="7" max="7" width="5.7265625" style="18" hidden="1" customWidth="1"/>
    <col min="8" max="8" width="14.26953125" style="18" bestFit="1" customWidth="1"/>
    <col min="9" max="9" width="11.54296875" style="18" customWidth="1"/>
    <col min="10" max="10" width="4.453125" style="18" hidden="1" customWidth="1"/>
    <col min="11" max="11" width="14.26953125" style="18" bestFit="1" customWidth="1"/>
    <col min="12" max="12" width="40.1796875" style="18" hidden="1" customWidth="1"/>
    <col min="13" max="13" width="11.453125" style="18"/>
    <col min="14" max="14" width="11.7265625" style="18" customWidth="1"/>
    <col min="15" max="15" width="5.54296875" style="18" customWidth="1"/>
    <col min="16" max="16384" width="11.453125" style="18"/>
  </cols>
  <sheetData>
    <row r="2" spans="2:13" ht="14.5" x14ac:dyDescent="0.35">
      <c r="B2" s="53"/>
      <c r="C2" s="565" t="s">
        <v>37</v>
      </c>
      <c r="D2" s="565"/>
      <c r="E2" s="565"/>
      <c r="F2" s="565"/>
      <c r="G2" s="565"/>
      <c r="H2" s="565"/>
      <c r="I2" s="565"/>
      <c r="J2" s="565"/>
      <c r="K2" s="565"/>
    </row>
    <row r="3" spans="2:13" ht="14.5" x14ac:dyDescent="0.35">
      <c r="B3" s="119"/>
      <c r="C3" s="53"/>
      <c r="D3" s="53"/>
      <c r="E3" s="53"/>
      <c r="F3" s="53"/>
      <c r="G3" s="53"/>
      <c r="H3" s="53"/>
      <c r="I3" s="53"/>
      <c r="J3" s="53"/>
      <c r="K3" s="76" t="s">
        <v>66</v>
      </c>
    </row>
    <row r="4" spans="2:13" ht="19.5" customHeight="1" x14ac:dyDescent="0.35">
      <c r="B4" s="539"/>
      <c r="C4" s="564" t="s">
        <v>6</v>
      </c>
      <c r="D4" s="564"/>
      <c r="E4" s="564"/>
      <c r="F4" s="564"/>
      <c r="G4" s="564"/>
      <c r="H4" s="564"/>
      <c r="I4" s="564"/>
      <c r="J4" s="564"/>
      <c r="K4" s="564"/>
      <c r="L4" s="539"/>
      <c r="M4" s="539"/>
    </row>
    <row r="5" spans="2:13" ht="18.75" customHeight="1" x14ac:dyDescent="0.35">
      <c r="B5" s="539"/>
      <c r="C5" s="563" t="s">
        <v>161</v>
      </c>
      <c r="D5" s="563"/>
      <c r="E5" s="563"/>
      <c r="F5" s="563"/>
      <c r="G5" s="563"/>
      <c r="H5" s="563"/>
      <c r="I5" s="563"/>
      <c r="J5" s="563"/>
      <c r="K5" s="563"/>
      <c r="L5" s="539"/>
      <c r="M5" s="539"/>
    </row>
    <row r="6" spans="2:13" ht="14.5" x14ac:dyDescent="0.35">
      <c r="B6" s="539"/>
      <c r="C6" s="53"/>
      <c r="D6" s="53"/>
      <c r="E6" s="53"/>
      <c r="F6" s="53"/>
      <c r="G6" s="53"/>
      <c r="H6" s="53"/>
      <c r="I6" s="53"/>
      <c r="J6" s="53"/>
      <c r="K6" s="53"/>
      <c r="M6" s="539"/>
    </row>
    <row r="7" spans="2:13" s="120" customFormat="1" ht="15" thickBot="1" x14ac:dyDescent="0.4">
      <c r="D7" s="120" t="s">
        <v>44</v>
      </c>
      <c r="G7" s="120" t="s">
        <v>44</v>
      </c>
      <c r="J7" s="120" t="s">
        <v>44</v>
      </c>
    </row>
    <row r="8" spans="2:13" ht="15.5" thickTop="1" thickBot="1" x14ac:dyDescent="0.4">
      <c r="B8" s="140"/>
      <c r="C8" s="144" t="s">
        <v>4</v>
      </c>
      <c r="D8" s="145"/>
      <c r="E8" s="145" t="s">
        <v>34</v>
      </c>
      <c r="F8" s="145" t="s">
        <v>5</v>
      </c>
      <c r="G8" s="145"/>
      <c r="H8" s="145" t="s">
        <v>34</v>
      </c>
      <c r="I8" s="145" t="s">
        <v>2</v>
      </c>
      <c r="J8" s="145"/>
      <c r="K8" s="146" t="s">
        <v>34</v>
      </c>
      <c r="L8" s="77" t="s">
        <v>1</v>
      </c>
    </row>
    <row r="9" spans="2:13" ht="20.25" customHeight="1" x14ac:dyDescent="0.35">
      <c r="B9" s="142" t="s">
        <v>7</v>
      </c>
      <c r="C9" s="309">
        <v>4376</v>
      </c>
      <c r="D9" s="310">
        <v>165658</v>
      </c>
      <c r="E9" s="311">
        <v>26.415868838208841</v>
      </c>
      <c r="F9" s="55">
        <v>2050</v>
      </c>
      <c r="G9" s="312">
        <v>157127</v>
      </c>
      <c r="H9" s="311">
        <v>13.046771083263856</v>
      </c>
      <c r="I9" s="55">
        <v>6426</v>
      </c>
      <c r="J9" s="74">
        <v>322785</v>
      </c>
      <c r="K9" s="313">
        <v>19.907988289418654</v>
      </c>
    </row>
    <row r="10" spans="2:13" ht="20.25" customHeight="1" x14ac:dyDescent="0.35">
      <c r="B10" s="143" t="s">
        <v>28</v>
      </c>
      <c r="C10" s="309">
        <v>19828</v>
      </c>
      <c r="D10" s="312">
        <v>441525</v>
      </c>
      <c r="E10" s="311">
        <v>44.907989355076161</v>
      </c>
      <c r="F10" s="55">
        <v>9070</v>
      </c>
      <c r="G10" s="312">
        <v>418903</v>
      </c>
      <c r="H10" s="311">
        <v>21.651790509974862</v>
      </c>
      <c r="I10" s="55">
        <v>28898</v>
      </c>
      <c r="J10" s="74">
        <v>860428</v>
      </c>
      <c r="K10" s="313">
        <v>33.585610882026153</v>
      </c>
    </row>
    <row r="11" spans="2:13" ht="20.25" customHeight="1" x14ac:dyDescent="0.35">
      <c r="B11" s="143" t="s">
        <v>9</v>
      </c>
      <c r="C11" s="309">
        <v>35180</v>
      </c>
      <c r="D11" s="312">
        <v>1198673</v>
      </c>
      <c r="E11" s="311">
        <v>29.349121903972144</v>
      </c>
      <c r="F11" s="55">
        <v>27565</v>
      </c>
      <c r="G11" s="312">
        <v>1227899</v>
      </c>
      <c r="H11" s="311">
        <v>22.448914772306193</v>
      </c>
      <c r="I11" s="55">
        <v>62745</v>
      </c>
      <c r="J11" s="74">
        <v>2426572</v>
      </c>
      <c r="K11" s="313">
        <v>25.85746476923001</v>
      </c>
    </row>
    <row r="12" spans="2:13" ht="20.25" customHeight="1" x14ac:dyDescent="0.35">
      <c r="B12" s="143" t="s">
        <v>10</v>
      </c>
      <c r="C12" s="314">
        <v>72046</v>
      </c>
      <c r="D12" s="312">
        <v>1007218</v>
      </c>
      <c r="E12" s="311">
        <v>71.529698635250753</v>
      </c>
      <c r="F12" s="55">
        <v>70950</v>
      </c>
      <c r="G12" s="312">
        <v>1087266</v>
      </c>
      <c r="H12" s="311">
        <v>65.255420476681877</v>
      </c>
      <c r="I12" s="55">
        <v>142996</v>
      </c>
      <c r="J12" s="74">
        <v>2094484</v>
      </c>
      <c r="K12" s="313">
        <v>68.272662861115194</v>
      </c>
    </row>
    <row r="13" spans="2:13" ht="20.25" customHeight="1" x14ac:dyDescent="0.35">
      <c r="B13" s="143" t="s">
        <v>11</v>
      </c>
      <c r="C13" s="314">
        <v>83861</v>
      </c>
      <c r="D13" s="312">
        <v>543089</v>
      </c>
      <c r="E13" s="311">
        <v>154.41483808362901</v>
      </c>
      <c r="F13" s="55">
        <v>108152</v>
      </c>
      <c r="G13" s="312">
        <v>761910</v>
      </c>
      <c r="H13" s="311">
        <v>141.94852410389677</v>
      </c>
      <c r="I13" s="55">
        <v>192013</v>
      </c>
      <c r="J13" s="74">
        <v>1304999</v>
      </c>
      <c r="K13" s="313">
        <v>147.13651121571741</v>
      </c>
    </row>
    <row r="14" spans="2:13" s="168" customFormat="1" ht="20.25" customHeight="1" thickBot="1" x14ac:dyDescent="0.4">
      <c r="B14" s="143" t="s">
        <v>102</v>
      </c>
      <c r="C14" s="315">
        <v>50</v>
      </c>
      <c r="D14" s="316"/>
      <c r="E14" s="317"/>
      <c r="F14" s="318">
        <v>105</v>
      </c>
      <c r="G14" s="316"/>
      <c r="H14" s="317"/>
      <c r="I14" s="318">
        <v>155</v>
      </c>
      <c r="J14" s="319"/>
      <c r="K14" s="320"/>
    </row>
    <row r="15" spans="2:13" ht="15" thickBot="1" x14ac:dyDescent="0.4">
      <c r="B15" s="141" t="s">
        <v>2</v>
      </c>
      <c r="C15" s="321">
        <v>215341</v>
      </c>
      <c r="D15" s="322">
        <v>3356163</v>
      </c>
      <c r="E15" s="323">
        <v>64.16285502223819</v>
      </c>
      <c r="F15" s="322">
        <v>217892</v>
      </c>
      <c r="G15" s="322">
        <v>3653105</v>
      </c>
      <c r="H15" s="323">
        <v>59.645698659085902</v>
      </c>
      <c r="I15" s="322">
        <v>433233</v>
      </c>
      <c r="J15" s="322">
        <v>7009268</v>
      </c>
      <c r="K15" s="324">
        <v>61.808593992981862</v>
      </c>
      <c r="L15" s="78">
        <f>(I15/J15)*100</f>
        <v>6.1808593992981864</v>
      </c>
    </row>
    <row r="16" spans="2:13" x14ac:dyDescent="0.3">
      <c r="J16" s="75"/>
    </row>
    <row r="17" spans="3:31" s="173" customFormat="1" ht="13" customHeight="1" x14ac:dyDescent="0.3">
      <c r="C17" s="159" t="s">
        <v>205</v>
      </c>
      <c r="D17" s="50"/>
      <c r="E17" s="50"/>
      <c r="F17" s="50"/>
      <c r="G17" s="50"/>
      <c r="H17" s="50"/>
      <c r="I17" s="50"/>
      <c r="J17" s="50"/>
      <c r="K17" s="50"/>
      <c r="L17" s="50"/>
    </row>
    <row r="18" spans="3:31" ht="30.75" customHeight="1" x14ac:dyDescent="0.3">
      <c r="C18" s="556" t="s">
        <v>140</v>
      </c>
      <c r="D18" s="556"/>
      <c r="E18" s="556"/>
      <c r="F18" s="556"/>
      <c r="G18" s="556"/>
      <c r="H18" s="556"/>
      <c r="I18" s="556"/>
      <c r="J18" s="556"/>
      <c r="K18" s="556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</sheetData>
  <mergeCells count="4"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scale="93" firstPageNumber="5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 tint="0.79998168889431442"/>
    <pageSetUpPr fitToPage="1"/>
  </sheetPr>
  <dimension ref="A1:K18"/>
  <sheetViews>
    <sheetView zoomScaleNormal="100" workbookViewId="0">
      <selection activeCell="K3" sqref="K3"/>
    </sheetView>
  </sheetViews>
  <sheetFormatPr baseColWidth="10" defaultColWidth="9.1796875" defaultRowHeight="13" x14ac:dyDescent="0.3"/>
  <cols>
    <col min="1" max="1" width="2.7265625" style="119" customWidth="1"/>
    <col min="2" max="2" width="21.453125" style="18" customWidth="1"/>
    <col min="3" max="3" width="12.54296875" style="18" customWidth="1"/>
    <col min="4" max="4" width="3.453125" style="18" hidden="1" customWidth="1"/>
    <col min="5" max="5" width="22" style="18" customWidth="1"/>
    <col min="6" max="6" width="16.1796875" style="18" customWidth="1"/>
    <col min="7" max="7" width="4.54296875" style="18" hidden="1" customWidth="1"/>
    <col min="8" max="8" width="21.26953125" style="18" customWidth="1"/>
    <col min="9" max="9" width="10.7265625" style="18" customWidth="1"/>
    <col min="10" max="10" width="5.81640625" style="18" hidden="1" customWidth="1"/>
    <col min="11" max="11" width="20.7265625" style="18" customWidth="1"/>
    <col min="12" max="12" width="12.81640625" style="18" customWidth="1"/>
    <col min="13" max="16384" width="9.1796875" style="18"/>
  </cols>
  <sheetData>
    <row r="1" spans="2:11" ht="12" customHeight="1" x14ac:dyDescent="0.3"/>
    <row r="2" spans="2:11" ht="14.5" x14ac:dyDescent="0.35">
      <c r="B2" s="53"/>
      <c r="C2" s="565" t="s">
        <v>57</v>
      </c>
      <c r="D2" s="565"/>
      <c r="E2" s="565"/>
      <c r="F2" s="565"/>
      <c r="G2" s="565"/>
      <c r="H2" s="565"/>
      <c r="I2" s="565"/>
      <c r="J2" s="565"/>
      <c r="K2" s="565"/>
    </row>
    <row r="3" spans="2:11" ht="14.5" x14ac:dyDescent="0.35">
      <c r="B3" s="119"/>
      <c r="C3" s="53"/>
      <c r="D3" s="53"/>
      <c r="E3" s="48"/>
      <c r="F3" s="48"/>
      <c r="G3" s="48"/>
      <c r="H3" s="53"/>
      <c r="I3" s="53"/>
      <c r="J3" s="53"/>
      <c r="K3" s="76" t="s">
        <v>66</v>
      </c>
    </row>
    <row r="4" spans="2:11" ht="14.5" x14ac:dyDescent="0.35">
      <c r="C4" s="565" t="s">
        <v>12</v>
      </c>
      <c r="D4" s="565"/>
      <c r="E4" s="565"/>
      <c r="F4" s="565"/>
      <c r="G4" s="565"/>
      <c r="H4" s="565"/>
      <c r="I4" s="565"/>
      <c r="J4" s="565"/>
      <c r="K4" s="565"/>
    </row>
    <row r="5" spans="2:11" x14ac:dyDescent="0.3">
      <c r="C5" s="566" t="s">
        <v>163</v>
      </c>
      <c r="D5" s="566"/>
      <c r="E5" s="566"/>
      <c r="F5" s="566"/>
      <c r="G5" s="566"/>
      <c r="H5" s="566"/>
      <c r="I5" s="566"/>
      <c r="J5" s="566"/>
      <c r="K5" s="566"/>
    </row>
    <row r="6" spans="2:11" ht="19" thickBot="1" x14ac:dyDescent="0.5">
      <c r="B6" s="53"/>
      <c r="C6" s="53"/>
      <c r="D6" s="91" t="s">
        <v>44</v>
      </c>
      <c r="E6" s="53"/>
      <c r="F6" s="53"/>
      <c r="G6" s="91" t="s">
        <v>44</v>
      </c>
      <c r="H6" s="53"/>
      <c r="I6" s="53"/>
      <c r="J6" s="91" t="s">
        <v>44</v>
      </c>
      <c r="K6" s="53"/>
    </row>
    <row r="7" spans="2:11" ht="15" thickBot="1" x14ac:dyDescent="0.4">
      <c r="B7" s="53"/>
      <c r="C7" s="169" t="s">
        <v>4</v>
      </c>
      <c r="D7" s="170"/>
      <c r="E7" s="170" t="s">
        <v>34</v>
      </c>
      <c r="F7" s="170" t="s">
        <v>5</v>
      </c>
      <c r="G7" s="170"/>
      <c r="H7" s="170" t="s">
        <v>34</v>
      </c>
      <c r="I7" s="170" t="s">
        <v>2</v>
      </c>
      <c r="J7" s="170"/>
      <c r="K7" s="171" t="s">
        <v>34</v>
      </c>
    </row>
    <row r="8" spans="2:11" ht="14.5" x14ac:dyDescent="0.35">
      <c r="B8" s="54" t="s">
        <v>7</v>
      </c>
      <c r="C8" s="283">
        <v>4376</v>
      </c>
      <c r="D8" s="284">
        <v>165658</v>
      </c>
      <c r="E8" s="285">
        <v>26.415868838208841</v>
      </c>
      <c r="F8" s="286">
        <v>2050</v>
      </c>
      <c r="G8" s="287">
        <v>157127</v>
      </c>
      <c r="H8" s="285">
        <v>13.046771083263856</v>
      </c>
      <c r="I8" s="288">
        <v>6426</v>
      </c>
      <c r="J8" s="289">
        <v>322785</v>
      </c>
      <c r="K8" s="290">
        <v>19.907988289418654</v>
      </c>
    </row>
    <row r="9" spans="2:11" ht="14.5" x14ac:dyDescent="0.35">
      <c r="B9" s="56" t="s">
        <v>8</v>
      </c>
      <c r="C9" s="291">
        <v>19828</v>
      </c>
      <c r="D9" s="292">
        <v>441525</v>
      </c>
      <c r="E9" s="293">
        <v>44.907989355076161</v>
      </c>
      <c r="F9" s="294">
        <v>9070</v>
      </c>
      <c r="G9" s="292">
        <v>418903</v>
      </c>
      <c r="H9" s="293">
        <v>21.651790509974862</v>
      </c>
      <c r="I9" s="295">
        <v>28898</v>
      </c>
      <c r="J9" s="296">
        <v>860428</v>
      </c>
      <c r="K9" s="297">
        <v>33.585610882026153</v>
      </c>
    </row>
    <row r="10" spans="2:11" ht="14.5" x14ac:dyDescent="0.35">
      <c r="B10" s="56" t="s">
        <v>9</v>
      </c>
      <c r="C10" s="291">
        <v>35180</v>
      </c>
      <c r="D10" s="292">
        <v>1198673</v>
      </c>
      <c r="E10" s="293">
        <v>29.349121903972144</v>
      </c>
      <c r="F10" s="294">
        <v>27565</v>
      </c>
      <c r="G10" s="292">
        <v>1227899</v>
      </c>
      <c r="H10" s="293">
        <v>22.448914772306193</v>
      </c>
      <c r="I10" s="295">
        <v>62745</v>
      </c>
      <c r="J10" s="296">
        <v>2426572</v>
      </c>
      <c r="K10" s="297">
        <v>25.85746476923001</v>
      </c>
    </row>
    <row r="11" spans="2:11" ht="15" thickBot="1" x14ac:dyDescent="0.4">
      <c r="B11" s="56" t="s">
        <v>10</v>
      </c>
      <c r="C11" s="298">
        <v>72046</v>
      </c>
      <c r="D11" s="299">
        <v>1007218</v>
      </c>
      <c r="E11" s="300">
        <v>71.529698635250753</v>
      </c>
      <c r="F11" s="301">
        <v>70950</v>
      </c>
      <c r="G11" s="299">
        <v>1087266</v>
      </c>
      <c r="H11" s="300">
        <v>65.255420476681877</v>
      </c>
      <c r="I11" s="302">
        <v>142996</v>
      </c>
      <c r="J11" s="303">
        <v>2094484</v>
      </c>
      <c r="K11" s="304">
        <v>68.272662861115194</v>
      </c>
    </row>
    <row r="12" spans="2:11" ht="17.25" customHeight="1" thickBot="1" x14ac:dyDescent="0.4">
      <c r="B12" s="96" t="s">
        <v>2</v>
      </c>
      <c r="C12" s="305">
        <v>131430</v>
      </c>
      <c r="D12" s="306">
        <v>2813074</v>
      </c>
      <c r="E12" s="307">
        <v>46.721131402871023</v>
      </c>
      <c r="F12" s="306">
        <v>109635</v>
      </c>
      <c r="G12" s="306">
        <v>2891195</v>
      </c>
      <c r="H12" s="307">
        <v>37.920306309328843</v>
      </c>
      <c r="I12" s="306">
        <v>241065</v>
      </c>
      <c r="J12" s="306">
        <v>5704269</v>
      </c>
      <c r="K12" s="308">
        <v>42.260454407041465</v>
      </c>
    </row>
    <row r="13" spans="2:11" x14ac:dyDescent="0.3">
      <c r="J13" s="75"/>
    </row>
    <row r="15" spans="2:11" x14ac:dyDescent="0.3">
      <c r="B15" s="555" t="s">
        <v>206</v>
      </c>
      <c r="C15" s="555"/>
      <c r="D15" s="555"/>
      <c r="E15" s="555"/>
      <c r="F15" s="555"/>
      <c r="G15" s="555"/>
      <c r="H15" s="555"/>
      <c r="I15" s="555"/>
      <c r="J15" s="555"/>
      <c r="K15" s="555"/>
    </row>
    <row r="16" spans="2:11" ht="13" customHeight="1" x14ac:dyDescent="0.3">
      <c r="B16" s="555" t="s">
        <v>140</v>
      </c>
      <c r="C16" s="555"/>
      <c r="D16" s="555"/>
      <c r="E16" s="555"/>
      <c r="F16" s="555"/>
      <c r="G16" s="555"/>
      <c r="H16" s="555"/>
      <c r="I16" s="555"/>
      <c r="J16" s="555"/>
      <c r="K16" s="555"/>
    </row>
    <row r="17" spans="3:8" x14ac:dyDescent="0.3">
      <c r="C17" s="21"/>
      <c r="D17" s="21"/>
      <c r="E17" s="21"/>
      <c r="F17" s="21"/>
      <c r="G17" s="21"/>
      <c r="H17" s="21"/>
    </row>
    <row r="18" spans="3:8" ht="15" customHeight="1" x14ac:dyDescent="0.3">
      <c r="C18" s="21"/>
      <c r="D18" s="21"/>
      <c r="E18" s="21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W21"/>
  <sheetViews>
    <sheetView topLeftCell="C1" workbookViewId="0">
      <selection activeCell="C4" sqref="C4:N4"/>
    </sheetView>
  </sheetViews>
  <sheetFormatPr baseColWidth="10" defaultRowHeight="12.5" x14ac:dyDescent="0.25"/>
  <cols>
    <col min="2" max="2" width="44.54296875" customWidth="1"/>
    <col min="14" max="14" width="13.7265625" customWidth="1"/>
  </cols>
  <sheetData>
    <row r="2" spans="2:23" ht="14.5" x14ac:dyDescent="0.35">
      <c r="C2" s="573" t="s">
        <v>38</v>
      </c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</row>
    <row r="3" spans="2:23" ht="13" x14ac:dyDescent="0.3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357" t="s">
        <v>66</v>
      </c>
    </row>
    <row r="4" spans="2:23" ht="13" x14ac:dyDescent="0.3">
      <c r="C4" s="574" t="s">
        <v>128</v>
      </c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</row>
    <row r="5" spans="2:23" ht="13" thickBot="1" x14ac:dyDescent="0.3"/>
    <row r="6" spans="2:23" ht="13.5" thickTop="1" x14ac:dyDescent="0.3">
      <c r="B6" s="407"/>
      <c r="C6" s="578" t="s">
        <v>126</v>
      </c>
      <c r="D6" s="576"/>
      <c r="E6" s="577"/>
      <c r="F6" s="579" t="s">
        <v>23</v>
      </c>
      <c r="G6" s="580"/>
      <c r="H6" s="581"/>
      <c r="I6" s="582" t="s">
        <v>24</v>
      </c>
      <c r="J6" s="583"/>
      <c r="K6" s="584"/>
      <c r="L6" s="585" t="s">
        <v>10</v>
      </c>
      <c r="M6" s="586"/>
      <c r="N6" s="587"/>
      <c r="O6" s="575" t="s">
        <v>127</v>
      </c>
      <c r="P6" s="576"/>
      <c r="Q6" s="577"/>
      <c r="R6" s="575" t="s">
        <v>101</v>
      </c>
      <c r="S6" s="576"/>
      <c r="T6" s="577"/>
      <c r="U6" s="567" t="s">
        <v>25</v>
      </c>
      <c r="V6" s="569" t="s">
        <v>26</v>
      </c>
      <c r="W6" s="571" t="s">
        <v>2</v>
      </c>
    </row>
    <row r="7" spans="2:23" ht="13.5" thickBot="1" x14ac:dyDescent="0.35">
      <c r="B7" s="407"/>
      <c r="C7" s="408" t="s">
        <v>21</v>
      </c>
      <c r="D7" s="409" t="s">
        <v>22</v>
      </c>
      <c r="E7" s="410" t="s">
        <v>27</v>
      </c>
      <c r="F7" s="411" t="s">
        <v>21</v>
      </c>
      <c r="G7" s="133" t="s">
        <v>22</v>
      </c>
      <c r="H7" s="134" t="s">
        <v>27</v>
      </c>
      <c r="I7" s="132" t="s">
        <v>21</v>
      </c>
      <c r="J7" s="133" t="s">
        <v>22</v>
      </c>
      <c r="K7" s="134" t="s">
        <v>27</v>
      </c>
      <c r="L7" s="132" t="s">
        <v>21</v>
      </c>
      <c r="M7" s="133" t="s">
        <v>22</v>
      </c>
      <c r="N7" s="134" t="s">
        <v>27</v>
      </c>
      <c r="O7" s="418" t="s">
        <v>21</v>
      </c>
      <c r="P7" s="409" t="s">
        <v>22</v>
      </c>
      <c r="Q7" s="410" t="s">
        <v>27</v>
      </c>
      <c r="R7" s="418" t="s">
        <v>21</v>
      </c>
      <c r="S7" s="409" t="s">
        <v>22</v>
      </c>
      <c r="T7" s="410" t="s">
        <v>27</v>
      </c>
      <c r="U7" s="568"/>
      <c r="V7" s="570"/>
      <c r="W7" s="572"/>
    </row>
    <row r="8" spans="2:23" ht="13.5" thickTop="1" x14ac:dyDescent="0.3">
      <c r="B8" s="412" t="s">
        <v>105</v>
      </c>
      <c r="C8" s="413">
        <v>371</v>
      </c>
      <c r="D8" s="414">
        <v>229</v>
      </c>
      <c r="E8" s="415">
        <v>600</v>
      </c>
      <c r="F8" s="265">
        <v>277</v>
      </c>
      <c r="G8" s="263">
        <v>189</v>
      </c>
      <c r="H8" s="264">
        <v>466</v>
      </c>
      <c r="I8" s="265">
        <v>854</v>
      </c>
      <c r="J8" s="263">
        <v>807</v>
      </c>
      <c r="K8" s="266">
        <v>1661</v>
      </c>
      <c r="L8" s="265">
        <v>6594</v>
      </c>
      <c r="M8" s="263">
        <v>4162</v>
      </c>
      <c r="N8" s="264">
        <v>10756</v>
      </c>
      <c r="O8" s="265">
        <v>14653</v>
      </c>
      <c r="P8" s="263">
        <v>10628</v>
      </c>
      <c r="Q8" s="264">
        <v>25281</v>
      </c>
      <c r="R8" s="265">
        <v>10</v>
      </c>
      <c r="S8" s="263">
        <v>23</v>
      </c>
      <c r="T8" s="264">
        <v>33</v>
      </c>
      <c r="U8" s="265">
        <v>22759</v>
      </c>
      <c r="V8" s="263">
        <v>16038</v>
      </c>
      <c r="W8" s="264">
        <v>38797</v>
      </c>
    </row>
    <row r="9" spans="2:23" ht="13" x14ac:dyDescent="0.3">
      <c r="B9" s="416" t="s">
        <v>106</v>
      </c>
      <c r="C9" s="269">
        <v>33</v>
      </c>
      <c r="D9" s="270">
        <v>18</v>
      </c>
      <c r="E9" s="271">
        <v>51</v>
      </c>
      <c r="F9" s="272">
        <v>27</v>
      </c>
      <c r="G9" s="270">
        <v>12</v>
      </c>
      <c r="H9" s="271">
        <v>39</v>
      </c>
      <c r="I9" s="272">
        <v>110</v>
      </c>
      <c r="J9" s="270">
        <v>121</v>
      </c>
      <c r="K9" s="273">
        <v>231</v>
      </c>
      <c r="L9" s="272">
        <v>393</v>
      </c>
      <c r="M9" s="270">
        <v>435</v>
      </c>
      <c r="N9" s="271">
        <v>828</v>
      </c>
      <c r="O9" s="272">
        <v>284</v>
      </c>
      <c r="P9" s="270">
        <v>263</v>
      </c>
      <c r="Q9" s="271">
        <v>547</v>
      </c>
      <c r="R9" s="272">
        <v>1</v>
      </c>
      <c r="S9" s="270">
        <v>1</v>
      </c>
      <c r="T9" s="271">
        <v>2</v>
      </c>
      <c r="U9" s="272">
        <v>848</v>
      </c>
      <c r="V9" s="270">
        <v>850</v>
      </c>
      <c r="W9" s="271">
        <v>1698</v>
      </c>
    </row>
    <row r="10" spans="2:23" ht="13" x14ac:dyDescent="0.3">
      <c r="B10" s="416" t="s">
        <v>107</v>
      </c>
      <c r="C10" s="269">
        <v>321</v>
      </c>
      <c r="D10" s="270">
        <v>212</v>
      </c>
      <c r="E10" s="271">
        <v>533</v>
      </c>
      <c r="F10" s="272">
        <v>202</v>
      </c>
      <c r="G10" s="270">
        <v>179</v>
      </c>
      <c r="H10" s="271">
        <v>381</v>
      </c>
      <c r="I10" s="272">
        <v>846</v>
      </c>
      <c r="J10" s="270">
        <v>863</v>
      </c>
      <c r="K10" s="273">
        <v>1709</v>
      </c>
      <c r="L10" s="272">
        <v>3785</v>
      </c>
      <c r="M10" s="270">
        <v>2818</v>
      </c>
      <c r="N10" s="271">
        <v>6603</v>
      </c>
      <c r="O10" s="272">
        <v>3393</v>
      </c>
      <c r="P10" s="270">
        <v>3203</v>
      </c>
      <c r="Q10" s="271">
        <v>6596</v>
      </c>
      <c r="R10" s="272">
        <v>0</v>
      </c>
      <c r="S10" s="270">
        <v>3</v>
      </c>
      <c r="T10" s="271">
        <v>3</v>
      </c>
      <c r="U10" s="272">
        <v>8547</v>
      </c>
      <c r="V10" s="270">
        <v>7278</v>
      </c>
      <c r="W10" s="271">
        <v>15825</v>
      </c>
    </row>
    <row r="11" spans="2:23" ht="13" x14ac:dyDescent="0.3">
      <c r="B11" s="416" t="s">
        <v>108</v>
      </c>
      <c r="C11" s="269">
        <v>368</v>
      </c>
      <c r="D11" s="270">
        <v>295</v>
      </c>
      <c r="E11" s="271">
        <v>663</v>
      </c>
      <c r="F11" s="272">
        <v>261</v>
      </c>
      <c r="G11" s="270">
        <v>176</v>
      </c>
      <c r="H11" s="271">
        <v>437</v>
      </c>
      <c r="I11" s="272">
        <v>745</v>
      </c>
      <c r="J11" s="270">
        <v>901</v>
      </c>
      <c r="K11" s="273">
        <v>1646</v>
      </c>
      <c r="L11" s="272">
        <v>4024</v>
      </c>
      <c r="M11" s="270">
        <v>5567</v>
      </c>
      <c r="N11" s="271">
        <v>9591</v>
      </c>
      <c r="O11" s="272">
        <v>5733</v>
      </c>
      <c r="P11" s="270">
        <v>6283</v>
      </c>
      <c r="Q11" s="271">
        <v>12016</v>
      </c>
      <c r="R11" s="272">
        <v>2</v>
      </c>
      <c r="S11" s="270">
        <v>3</v>
      </c>
      <c r="T11" s="271">
        <v>5</v>
      </c>
      <c r="U11" s="272">
        <v>11133</v>
      </c>
      <c r="V11" s="270">
        <v>13225</v>
      </c>
      <c r="W11" s="271">
        <v>24358</v>
      </c>
    </row>
    <row r="12" spans="2:23" ht="13" x14ac:dyDescent="0.3">
      <c r="B12" s="416" t="s">
        <v>109</v>
      </c>
      <c r="C12" s="269">
        <v>11680</v>
      </c>
      <c r="D12" s="270">
        <v>4152</v>
      </c>
      <c r="E12" s="271">
        <v>15832</v>
      </c>
      <c r="F12" s="272">
        <v>4623</v>
      </c>
      <c r="G12" s="270">
        <v>1859</v>
      </c>
      <c r="H12" s="271">
        <v>6482</v>
      </c>
      <c r="I12" s="272">
        <v>2464</v>
      </c>
      <c r="J12" s="270">
        <v>1455</v>
      </c>
      <c r="K12" s="273">
        <v>3919</v>
      </c>
      <c r="L12" s="272">
        <v>1264</v>
      </c>
      <c r="M12" s="270">
        <v>989</v>
      </c>
      <c r="N12" s="271">
        <v>2253</v>
      </c>
      <c r="O12" s="272">
        <v>210</v>
      </c>
      <c r="P12" s="270">
        <v>168</v>
      </c>
      <c r="Q12" s="271">
        <v>378</v>
      </c>
      <c r="R12" s="272">
        <v>0</v>
      </c>
      <c r="S12" s="270">
        <v>0</v>
      </c>
      <c r="T12" s="271">
        <v>0</v>
      </c>
      <c r="U12" s="272">
        <v>20241</v>
      </c>
      <c r="V12" s="270">
        <v>8623</v>
      </c>
      <c r="W12" s="271">
        <v>28864</v>
      </c>
    </row>
    <row r="13" spans="2:23" ht="13" x14ac:dyDescent="0.3">
      <c r="B13" s="416" t="s">
        <v>110</v>
      </c>
      <c r="C13" s="269">
        <v>9</v>
      </c>
      <c r="D13" s="270">
        <v>3</v>
      </c>
      <c r="E13" s="271">
        <v>12</v>
      </c>
      <c r="F13" s="272">
        <v>5</v>
      </c>
      <c r="G13" s="270">
        <v>2</v>
      </c>
      <c r="H13" s="271">
        <v>7</v>
      </c>
      <c r="I13" s="272">
        <v>4</v>
      </c>
      <c r="J13" s="270">
        <v>7</v>
      </c>
      <c r="K13" s="273">
        <v>11</v>
      </c>
      <c r="L13" s="272">
        <v>18</v>
      </c>
      <c r="M13" s="270">
        <v>18</v>
      </c>
      <c r="N13" s="271">
        <v>36</v>
      </c>
      <c r="O13" s="272">
        <v>21</v>
      </c>
      <c r="P13" s="270">
        <v>30</v>
      </c>
      <c r="Q13" s="271">
        <v>51</v>
      </c>
      <c r="R13" s="272">
        <v>0</v>
      </c>
      <c r="S13" s="270">
        <v>0</v>
      </c>
      <c r="T13" s="271">
        <v>0</v>
      </c>
      <c r="U13" s="272">
        <v>57</v>
      </c>
      <c r="V13" s="270">
        <v>60</v>
      </c>
      <c r="W13" s="271">
        <v>117</v>
      </c>
    </row>
    <row r="14" spans="2:23" ht="13" x14ac:dyDescent="0.3">
      <c r="B14" s="416" t="s">
        <v>111</v>
      </c>
      <c r="C14" s="269">
        <v>256</v>
      </c>
      <c r="D14" s="270">
        <v>224</v>
      </c>
      <c r="E14" s="271">
        <v>480</v>
      </c>
      <c r="F14" s="272">
        <v>311</v>
      </c>
      <c r="G14" s="270">
        <v>366</v>
      </c>
      <c r="H14" s="271">
        <v>677</v>
      </c>
      <c r="I14" s="272">
        <v>1878</v>
      </c>
      <c r="J14" s="270">
        <v>2554</v>
      </c>
      <c r="K14" s="273">
        <v>4432</v>
      </c>
      <c r="L14" s="272">
        <v>10905</v>
      </c>
      <c r="M14" s="270">
        <v>15688</v>
      </c>
      <c r="N14" s="271">
        <v>26593</v>
      </c>
      <c r="O14" s="272">
        <v>15018</v>
      </c>
      <c r="P14" s="270">
        <v>28418</v>
      </c>
      <c r="Q14" s="271">
        <v>43436</v>
      </c>
      <c r="R14" s="272">
        <v>9</v>
      </c>
      <c r="S14" s="270">
        <v>11</v>
      </c>
      <c r="T14" s="271">
        <v>20</v>
      </c>
      <c r="U14" s="272">
        <v>28377</v>
      </c>
      <c r="V14" s="270">
        <v>47261</v>
      </c>
      <c r="W14" s="271">
        <v>75638</v>
      </c>
    </row>
    <row r="15" spans="2:23" ht="13" x14ac:dyDescent="0.3">
      <c r="B15" s="416" t="s">
        <v>112</v>
      </c>
      <c r="C15" s="269">
        <v>620</v>
      </c>
      <c r="D15" s="270">
        <v>505</v>
      </c>
      <c r="E15" s="271">
        <v>1125</v>
      </c>
      <c r="F15" s="272">
        <v>667</v>
      </c>
      <c r="G15" s="270">
        <v>553</v>
      </c>
      <c r="H15" s="271">
        <v>1220</v>
      </c>
      <c r="I15" s="272">
        <v>2164</v>
      </c>
      <c r="J15" s="270">
        <v>2040</v>
      </c>
      <c r="K15" s="273">
        <v>4204</v>
      </c>
      <c r="L15" s="272">
        <v>6861</v>
      </c>
      <c r="M15" s="270">
        <v>7422</v>
      </c>
      <c r="N15" s="271">
        <v>14283</v>
      </c>
      <c r="O15" s="272">
        <v>10316</v>
      </c>
      <c r="P15" s="270">
        <v>14185</v>
      </c>
      <c r="Q15" s="271">
        <v>24501</v>
      </c>
      <c r="R15" s="272">
        <v>3</v>
      </c>
      <c r="S15" s="270">
        <v>14</v>
      </c>
      <c r="T15" s="271">
        <v>17</v>
      </c>
      <c r="U15" s="272">
        <v>20631</v>
      </c>
      <c r="V15" s="270">
        <v>24719</v>
      </c>
      <c r="W15" s="271">
        <v>45350</v>
      </c>
    </row>
    <row r="16" spans="2:23" ht="13" x14ac:dyDescent="0.3">
      <c r="B16" s="416" t="s">
        <v>113</v>
      </c>
      <c r="C16" s="269">
        <v>1261</v>
      </c>
      <c r="D16" s="270">
        <v>934</v>
      </c>
      <c r="E16" s="271">
        <v>2195</v>
      </c>
      <c r="F16" s="272">
        <v>1542</v>
      </c>
      <c r="G16" s="270">
        <v>1432</v>
      </c>
      <c r="H16" s="271">
        <v>2974</v>
      </c>
      <c r="I16" s="272">
        <v>8252</v>
      </c>
      <c r="J16" s="270">
        <v>7401</v>
      </c>
      <c r="K16" s="273">
        <v>15653</v>
      </c>
      <c r="L16" s="272">
        <v>20458</v>
      </c>
      <c r="M16" s="270">
        <v>21766</v>
      </c>
      <c r="N16" s="271">
        <v>42224</v>
      </c>
      <c r="O16" s="272">
        <v>12298</v>
      </c>
      <c r="P16" s="270">
        <v>18539</v>
      </c>
      <c r="Q16" s="271">
        <v>30837</v>
      </c>
      <c r="R16" s="272">
        <v>8</v>
      </c>
      <c r="S16" s="270">
        <v>25</v>
      </c>
      <c r="T16" s="271">
        <v>33</v>
      </c>
      <c r="U16" s="272">
        <v>43819</v>
      </c>
      <c r="V16" s="270">
        <v>50097</v>
      </c>
      <c r="W16" s="271">
        <v>93916</v>
      </c>
    </row>
    <row r="17" spans="2:23" ht="13.5" thickBot="1" x14ac:dyDescent="0.35">
      <c r="B17" s="417" t="s">
        <v>114</v>
      </c>
      <c r="C17" s="269">
        <v>5889</v>
      </c>
      <c r="D17" s="270">
        <v>2883</v>
      </c>
      <c r="E17" s="271">
        <v>8772</v>
      </c>
      <c r="F17" s="272">
        <v>4789</v>
      </c>
      <c r="G17" s="270">
        <v>2686</v>
      </c>
      <c r="H17" s="271">
        <v>7475</v>
      </c>
      <c r="I17" s="272">
        <v>8555</v>
      </c>
      <c r="J17" s="270">
        <v>5627</v>
      </c>
      <c r="K17" s="273">
        <v>14182</v>
      </c>
      <c r="L17" s="272">
        <v>17744</v>
      </c>
      <c r="M17" s="270">
        <v>12085</v>
      </c>
      <c r="N17" s="271">
        <v>29829</v>
      </c>
      <c r="O17" s="272">
        <v>21935</v>
      </c>
      <c r="P17" s="270">
        <v>26435</v>
      </c>
      <c r="Q17" s="271">
        <v>48370</v>
      </c>
      <c r="R17" s="272">
        <v>17</v>
      </c>
      <c r="S17" s="270">
        <v>25</v>
      </c>
      <c r="T17" s="271">
        <v>42</v>
      </c>
      <c r="U17" s="272">
        <v>58929</v>
      </c>
      <c r="V17" s="270">
        <v>49741</v>
      </c>
      <c r="W17" s="271">
        <v>108670</v>
      </c>
    </row>
    <row r="18" spans="2:23" ht="13.5" thickBot="1" x14ac:dyDescent="0.35">
      <c r="B18" s="161" t="s">
        <v>2</v>
      </c>
      <c r="C18" s="276">
        <v>20808</v>
      </c>
      <c r="D18" s="277">
        <v>9455</v>
      </c>
      <c r="E18" s="278">
        <v>30263</v>
      </c>
      <c r="F18" s="279">
        <v>12704</v>
      </c>
      <c r="G18" s="277">
        <v>7454</v>
      </c>
      <c r="H18" s="278">
        <v>20158</v>
      </c>
      <c r="I18" s="279">
        <v>25872</v>
      </c>
      <c r="J18" s="277">
        <v>21776</v>
      </c>
      <c r="K18" s="280">
        <v>47648</v>
      </c>
      <c r="L18" s="419">
        <v>72046</v>
      </c>
      <c r="M18" s="198">
        <v>70950</v>
      </c>
      <c r="N18" s="420">
        <v>142996</v>
      </c>
      <c r="O18" s="419">
        <v>83861</v>
      </c>
      <c r="P18" s="198">
        <v>108152</v>
      </c>
      <c r="Q18" s="420">
        <v>192013</v>
      </c>
      <c r="R18" s="419">
        <v>50</v>
      </c>
      <c r="S18" s="198">
        <v>105</v>
      </c>
      <c r="T18" s="420">
        <v>155</v>
      </c>
      <c r="U18" s="419">
        <v>215341</v>
      </c>
      <c r="V18" s="198">
        <v>217892</v>
      </c>
      <c r="W18" s="420">
        <v>433233</v>
      </c>
    </row>
    <row r="19" spans="2:23" ht="13" thickTop="1" x14ac:dyDescent="0.25"/>
    <row r="20" spans="2:23" ht="12.75" customHeight="1" x14ac:dyDescent="0.3">
      <c r="E20" s="556" t="s">
        <v>204</v>
      </c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</row>
    <row r="21" spans="2:23" ht="13" x14ac:dyDescent="0.3">
      <c r="E21" s="555" t="s">
        <v>140</v>
      </c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</row>
  </sheetData>
  <mergeCells count="13">
    <mergeCell ref="E20:P20"/>
    <mergeCell ref="E21:P21"/>
    <mergeCell ref="C6:E6"/>
    <mergeCell ref="F6:H6"/>
    <mergeCell ref="I6:K6"/>
    <mergeCell ref="L6:N6"/>
    <mergeCell ref="O6:Q6"/>
    <mergeCell ref="U6:U7"/>
    <mergeCell ref="V6:V7"/>
    <mergeCell ref="W6:W7"/>
    <mergeCell ref="C2:N2"/>
    <mergeCell ref="C4:N4"/>
    <mergeCell ref="R6:T6"/>
  </mergeCells>
  <hyperlinks>
    <hyperlink ref="N3" location="Índice!A1" display="Volver al 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 tint="0.79998168889431442"/>
    <pageSetUpPr fitToPage="1"/>
  </sheetPr>
  <dimension ref="A1:S60"/>
  <sheetViews>
    <sheetView topLeftCell="B1" zoomScaleNormal="100" workbookViewId="0">
      <selection activeCell="F38" sqref="F38"/>
    </sheetView>
  </sheetViews>
  <sheetFormatPr baseColWidth="10" defaultColWidth="7.26953125" defaultRowHeight="13" x14ac:dyDescent="0.3"/>
  <cols>
    <col min="1" max="1" width="2.81640625" style="119" customWidth="1"/>
    <col min="2" max="2" width="40.7265625" style="18" customWidth="1"/>
    <col min="3" max="13" width="10.1796875" style="18" customWidth="1"/>
    <col min="14" max="14" width="18.26953125" style="18" customWidth="1"/>
    <col min="15" max="15" width="23" style="18" customWidth="1"/>
    <col min="16" max="16" width="25.7265625" style="18" customWidth="1"/>
    <col min="17" max="18" width="7.7265625" style="18" customWidth="1"/>
    <col min="19" max="19" width="31.453125" style="18" customWidth="1"/>
    <col min="20" max="16384" width="7.26953125" style="18"/>
  </cols>
  <sheetData>
    <row r="1" spans="1:19" x14ac:dyDescent="0.3">
      <c r="B1" s="119"/>
    </row>
    <row r="2" spans="1:19" ht="14.5" x14ac:dyDescent="0.35">
      <c r="C2" s="573" t="s">
        <v>39</v>
      </c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</row>
    <row r="3" spans="1:19" x14ac:dyDescent="0.3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17" t="s">
        <v>66</v>
      </c>
    </row>
    <row r="4" spans="1:19" x14ac:dyDescent="0.3">
      <c r="C4" s="574" t="s">
        <v>122</v>
      </c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</row>
    <row r="5" spans="1:19" x14ac:dyDescent="0.3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9" ht="13.5" thickBot="1" x14ac:dyDescent="0.3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1"/>
    </row>
    <row r="7" spans="1:19" ht="19.75" customHeight="1" thickTop="1" x14ac:dyDescent="0.3">
      <c r="B7" s="71"/>
      <c r="C7" s="588" t="s">
        <v>23</v>
      </c>
      <c r="D7" s="580"/>
      <c r="E7" s="581"/>
      <c r="F7" s="589" t="s">
        <v>24</v>
      </c>
      <c r="G7" s="580"/>
      <c r="H7" s="581"/>
      <c r="I7" s="589" t="s">
        <v>10</v>
      </c>
      <c r="J7" s="580"/>
      <c r="K7" s="590"/>
      <c r="L7" s="567" t="s">
        <v>25</v>
      </c>
      <c r="M7" s="569" t="s">
        <v>26</v>
      </c>
      <c r="N7" s="571" t="s">
        <v>2</v>
      </c>
      <c r="O7" s="21"/>
    </row>
    <row r="8" spans="1:19" ht="19.75" customHeight="1" thickBot="1" x14ac:dyDescent="0.35">
      <c r="B8" s="71"/>
      <c r="C8" s="138" t="s">
        <v>21</v>
      </c>
      <c r="D8" s="133" t="s">
        <v>22</v>
      </c>
      <c r="E8" s="134" t="s">
        <v>27</v>
      </c>
      <c r="F8" s="132" t="s">
        <v>21</v>
      </c>
      <c r="G8" s="133" t="s">
        <v>22</v>
      </c>
      <c r="H8" s="134" t="s">
        <v>27</v>
      </c>
      <c r="I8" s="132" t="s">
        <v>21</v>
      </c>
      <c r="J8" s="133" t="s">
        <v>22</v>
      </c>
      <c r="K8" s="139" t="s">
        <v>27</v>
      </c>
      <c r="L8" s="568"/>
      <c r="M8" s="570"/>
      <c r="N8" s="572"/>
      <c r="O8" s="21"/>
    </row>
    <row r="9" spans="1:19" s="72" customFormat="1" ht="19.75" customHeight="1" thickTop="1" x14ac:dyDescent="0.3">
      <c r="A9" s="122"/>
      <c r="B9" s="229" t="s">
        <v>105</v>
      </c>
      <c r="C9" s="262">
        <v>277</v>
      </c>
      <c r="D9" s="263">
        <v>189</v>
      </c>
      <c r="E9" s="264">
        <v>466</v>
      </c>
      <c r="F9" s="265">
        <v>854</v>
      </c>
      <c r="G9" s="263">
        <v>807</v>
      </c>
      <c r="H9" s="264">
        <v>1661</v>
      </c>
      <c r="I9" s="265">
        <v>6594</v>
      </c>
      <c r="J9" s="263">
        <v>4162</v>
      </c>
      <c r="K9" s="266">
        <v>10756</v>
      </c>
      <c r="L9" s="267">
        <v>7725</v>
      </c>
      <c r="M9" s="263">
        <v>5158</v>
      </c>
      <c r="N9" s="268">
        <v>12883</v>
      </c>
      <c r="P9" s="18"/>
      <c r="Q9" s="18"/>
      <c r="R9" s="18"/>
      <c r="S9" s="18"/>
    </row>
    <row r="10" spans="1:19" ht="19.75" customHeight="1" x14ac:dyDescent="0.3">
      <c r="B10" s="230" t="s">
        <v>106</v>
      </c>
      <c r="C10" s="269">
        <v>27</v>
      </c>
      <c r="D10" s="270">
        <v>12</v>
      </c>
      <c r="E10" s="271">
        <v>39</v>
      </c>
      <c r="F10" s="272">
        <v>110</v>
      </c>
      <c r="G10" s="270">
        <v>121</v>
      </c>
      <c r="H10" s="271">
        <v>231</v>
      </c>
      <c r="I10" s="272">
        <v>393</v>
      </c>
      <c r="J10" s="270">
        <v>435</v>
      </c>
      <c r="K10" s="273">
        <v>828</v>
      </c>
      <c r="L10" s="274">
        <v>530</v>
      </c>
      <c r="M10" s="270">
        <v>568</v>
      </c>
      <c r="N10" s="275">
        <v>1098</v>
      </c>
    </row>
    <row r="11" spans="1:19" ht="19.75" customHeight="1" x14ac:dyDescent="0.3">
      <c r="B11" s="230" t="s">
        <v>107</v>
      </c>
      <c r="C11" s="269">
        <v>202</v>
      </c>
      <c r="D11" s="270">
        <v>179</v>
      </c>
      <c r="E11" s="271">
        <v>381</v>
      </c>
      <c r="F11" s="272">
        <v>846</v>
      </c>
      <c r="G11" s="270">
        <v>863</v>
      </c>
      <c r="H11" s="271">
        <v>1709</v>
      </c>
      <c r="I11" s="272">
        <v>3785</v>
      </c>
      <c r="J11" s="270">
        <v>2818</v>
      </c>
      <c r="K11" s="273">
        <v>6603</v>
      </c>
      <c r="L11" s="274">
        <v>4833</v>
      </c>
      <c r="M11" s="270">
        <v>3860</v>
      </c>
      <c r="N11" s="275">
        <v>8693</v>
      </c>
    </row>
    <row r="12" spans="1:19" ht="19.75" customHeight="1" x14ac:dyDescent="0.3">
      <c r="B12" s="230" t="s">
        <v>108</v>
      </c>
      <c r="C12" s="269">
        <v>261</v>
      </c>
      <c r="D12" s="270">
        <v>176</v>
      </c>
      <c r="E12" s="271">
        <v>437</v>
      </c>
      <c r="F12" s="272">
        <v>745</v>
      </c>
      <c r="G12" s="270">
        <v>901</v>
      </c>
      <c r="H12" s="271">
        <v>1646</v>
      </c>
      <c r="I12" s="272">
        <v>4024</v>
      </c>
      <c r="J12" s="270">
        <v>5567</v>
      </c>
      <c r="K12" s="273">
        <v>9591</v>
      </c>
      <c r="L12" s="274">
        <v>5030</v>
      </c>
      <c r="M12" s="270">
        <v>6644</v>
      </c>
      <c r="N12" s="275">
        <v>11674</v>
      </c>
    </row>
    <row r="13" spans="1:19" ht="19.75" customHeight="1" x14ac:dyDescent="0.3">
      <c r="B13" s="230" t="s">
        <v>109</v>
      </c>
      <c r="C13" s="269">
        <v>4623</v>
      </c>
      <c r="D13" s="270">
        <v>1859</v>
      </c>
      <c r="E13" s="271">
        <v>6482</v>
      </c>
      <c r="F13" s="272">
        <v>2464</v>
      </c>
      <c r="G13" s="270">
        <v>1455</v>
      </c>
      <c r="H13" s="271">
        <v>3919</v>
      </c>
      <c r="I13" s="272">
        <v>1264</v>
      </c>
      <c r="J13" s="270">
        <v>989</v>
      </c>
      <c r="K13" s="273">
        <v>2253</v>
      </c>
      <c r="L13" s="274">
        <v>8351</v>
      </c>
      <c r="M13" s="270">
        <v>4303</v>
      </c>
      <c r="N13" s="275">
        <v>12654</v>
      </c>
    </row>
    <row r="14" spans="1:19" ht="19.75" customHeight="1" x14ac:dyDescent="0.3">
      <c r="B14" s="230" t="s">
        <v>110</v>
      </c>
      <c r="C14" s="269">
        <v>5</v>
      </c>
      <c r="D14" s="270">
        <v>2</v>
      </c>
      <c r="E14" s="271">
        <v>7</v>
      </c>
      <c r="F14" s="272">
        <v>4</v>
      </c>
      <c r="G14" s="270">
        <v>7</v>
      </c>
      <c r="H14" s="271">
        <v>11</v>
      </c>
      <c r="I14" s="272">
        <v>18</v>
      </c>
      <c r="J14" s="270">
        <v>18</v>
      </c>
      <c r="K14" s="273">
        <v>36</v>
      </c>
      <c r="L14" s="274">
        <v>27</v>
      </c>
      <c r="M14" s="270">
        <v>27</v>
      </c>
      <c r="N14" s="275">
        <v>54</v>
      </c>
    </row>
    <row r="15" spans="1:19" s="72" customFormat="1" ht="19.75" customHeight="1" x14ac:dyDescent="0.3">
      <c r="A15" s="122"/>
      <c r="B15" s="230" t="s">
        <v>111</v>
      </c>
      <c r="C15" s="269">
        <v>311</v>
      </c>
      <c r="D15" s="270">
        <v>366</v>
      </c>
      <c r="E15" s="271">
        <v>677</v>
      </c>
      <c r="F15" s="272">
        <v>1878</v>
      </c>
      <c r="G15" s="270">
        <v>2554</v>
      </c>
      <c r="H15" s="271">
        <v>4432</v>
      </c>
      <c r="I15" s="272">
        <v>10905</v>
      </c>
      <c r="J15" s="270">
        <v>15688</v>
      </c>
      <c r="K15" s="273">
        <v>26593</v>
      </c>
      <c r="L15" s="274">
        <v>13094</v>
      </c>
      <c r="M15" s="270">
        <v>18608</v>
      </c>
      <c r="N15" s="275">
        <v>31702</v>
      </c>
      <c r="P15" s="18"/>
      <c r="Q15" s="18"/>
      <c r="R15" s="18"/>
      <c r="S15" s="18"/>
    </row>
    <row r="16" spans="1:19" ht="19.75" customHeight="1" x14ac:dyDescent="0.3">
      <c r="B16" s="230" t="s">
        <v>112</v>
      </c>
      <c r="C16" s="269">
        <v>667</v>
      </c>
      <c r="D16" s="270">
        <v>553</v>
      </c>
      <c r="E16" s="271">
        <v>1220</v>
      </c>
      <c r="F16" s="272">
        <v>2164</v>
      </c>
      <c r="G16" s="270">
        <v>2040</v>
      </c>
      <c r="H16" s="271">
        <v>4204</v>
      </c>
      <c r="I16" s="272">
        <v>6861</v>
      </c>
      <c r="J16" s="270">
        <v>7422</v>
      </c>
      <c r="K16" s="273">
        <v>14283</v>
      </c>
      <c r="L16" s="274">
        <v>9692</v>
      </c>
      <c r="M16" s="270">
        <v>10015</v>
      </c>
      <c r="N16" s="275">
        <v>19707</v>
      </c>
    </row>
    <row r="17" spans="1:19" ht="19.75" customHeight="1" x14ac:dyDescent="0.3">
      <c r="B17" s="230" t="s">
        <v>113</v>
      </c>
      <c r="C17" s="269">
        <v>1542</v>
      </c>
      <c r="D17" s="270">
        <v>1432</v>
      </c>
      <c r="E17" s="271">
        <v>2974</v>
      </c>
      <c r="F17" s="272">
        <v>8252</v>
      </c>
      <c r="G17" s="270">
        <v>7401</v>
      </c>
      <c r="H17" s="271">
        <v>15653</v>
      </c>
      <c r="I17" s="272">
        <v>20458</v>
      </c>
      <c r="J17" s="270">
        <v>21766</v>
      </c>
      <c r="K17" s="273">
        <v>42224</v>
      </c>
      <c r="L17" s="274">
        <v>30252</v>
      </c>
      <c r="M17" s="270">
        <v>30599</v>
      </c>
      <c r="N17" s="275">
        <v>60851</v>
      </c>
    </row>
    <row r="18" spans="1:19" s="72" customFormat="1" ht="19.75" customHeight="1" thickBot="1" x14ac:dyDescent="0.35">
      <c r="A18" s="122"/>
      <c r="B18" s="230" t="s">
        <v>114</v>
      </c>
      <c r="C18" s="269">
        <v>4789</v>
      </c>
      <c r="D18" s="270">
        <v>2686</v>
      </c>
      <c r="E18" s="271">
        <v>7475</v>
      </c>
      <c r="F18" s="272">
        <v>8555</v>
      </c>
      <c r="G18" s="270">
        <v>5627</v>
      </c>
      <c r="H18" s="271">
        <v>14182</v>
      </c>
      <c r="I18" s="272">
        <v>17744</v>
      </c>
      <c r="J18" s="270">
        <v>12085</v>
      </c>
      <c r="K18" s="273">
        <v>29829</v>
      </c>
      <c r="L18" s="274">
        <v>31088</v>
      </c>
      <c r="M18" s="270">
        <v>20398</v>
      </c>
      <c r="N18" s="275">
        <v>51486</v>
      </c>
      <c r="P18" s="18"/>
      <c r="Q18" s="18"/>
      <c r="R18" s="18"/>
      <c r="S18" s="18"/>
    </row>
    <row r="19" spans="1:19" ht="19.75" customHeight="1" thickBot="1" x14ac:dyDescent="0.35">
      <c r="B19" s="161" t="s">
        <v>2</v>
      </c>
      <c r="C19" s="276">
        <v>12704</v>
      </c>
      <c r="D19" s="277">
        <v>7454</v>
      </c>
      <c r="E19" s="278">
        <v>20158</v>
      </c>
      <c r="F19" s="279">
        <v>25872</v>
      </c>
      <c r="G19" s="277">
        <v>21776</v>
      </c>
      <c r="H19" s="278">
        <v>47648</v>
      </c>
      <c r="I19" s="279">
        <v>72046</v>
      </c>
      <c r="J19" s="277">
        <v>70950</v>
      </c>
      <c r="K19" s="280">
        <v>142996</v>
      </c>
      <c r="L19" s="281">
        <v>110622</v>
      </c>
      <c r="M19" s="277">
        <v>100180</v>
      </c>
      <c r="N19" s="282">
        <v>210802</v>
      </c>
      <c r="O19" s="73"/>
    </row>
    <row r="20" spans="1:19" ht="13.5" thickTop="1" x14ac:dyDescent="0.3">
      <c r="B20" s="111"/>
    </row>
    <row r="21" spans="1:19" ht="15" customHeight="1" x14ac:dyDescent="0.3">
      <c r="C21" s="556" t="s">
        <v>204</v>
      </c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</row>
    <row r="22" spans="1:19" ht="15" customHeight="1" x14ac:dyDescent="0.3">
      <c r="C22" s="555" t="s">
        <v>140</v>
      </c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</row>
    <row r="23" spans="1:19" ht="15" customHeight="1" x14ac:dyDescent="0.3"/>
    <row r="24" spans="1:19" ht="15" customHeight="1" x14ac:dyDescent="0.3">
      <c r="N24" s="16"/>
    </row>
    <row r="25" spans="1:19" ht="15" customHeight="1" x14ac:dyDescent="0.3">
      <c r="J25" s="16"/>
    </row>
    <row r="26" spans="1:19" ht="15" customHeight="1" x14ac:dyDescent="0.3"/>
    <row r="27" spans="1:19" ht="15" customHeight="1" x14ac:dyDescent="0.3"/>
    <row r="28" spans="1:19" ht="15" customHeight="1" x14ac:dyDescent="0.3"/>
    <row r="29" spans="1:19" ht="15" customHeight="1" x14ac:dyDescent="0.3"/>
    <row r="30" spans="1:19" ht="15" customHeight="1" x14ac:dyDescent="0.3"/>
    <row r="31" spans="1:19" ht="15" customHeight="1" x14ac:dyDescent="0.3"/>
    <row r="32" spans="1:19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60" ht="2.25" customHeight="1" x14ac:dyDescent="0.3"/>
  </sheetData>
  <mergeCells count="10">
    <mergeCell ref="N7:N8"/>
    <mergeCell ref="C4:N4"/>
    <mergeCell ref="C2:N2"/>
    <mergeCell ref="C21:N21"/>
    <mergeCell ref="C22:N22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79998168889431442"/>
  </sheetPr>
  <dimension ref="B1:M38"/>
  <sheetViews>
    <sheetView zoomScaleNormal="100" workbookViewId="0">
      <selection activeCell="C21" sqref="C21"/>
    </sheetView>
  </sheetViews>
  <sheetFormatPr baseColWidth="10" defaultColWidth="11.453125" defaultRowHeight="13" x14ac:dyDescent="0.3"/>
  <cols>
    <col min="1" max="1" width="2.81640625" style="25" customWidth="1"/>
    <col min="2" max="2" width="21.81640625" style="25" customWidth="1"/>
    <col min="3" max="3" width="17.54296875" style="25" customWidth="1"/>
    <col min="4" max="4" width="12.81640625" style="25" customWidth="1"/>
    <col min="5" max="5" width="18.7265625" style="25" customWidth="1"/>
    <col min="6" max="6" width="21.7265625" style="25" customWidth="1"/>
    <col min="7" max="7" width="27.1796875" style="25" customWidth="1"/>
    <col min="8" max="9" width="11.453125" style="25"/>
    <col min="10" max="10" width="32.453125" style="25" customWidth="1"/>
    <col min="11" max="16384" width="11.453125" style="25"/>
  </cols>
  <sheetData>
    <row r="1" spans="2:11" x14ac:dyDescent="0.3">
      <c r="B1" s="61"/>
      <c r="C1" s="61"/>
      <c r="D1" s="61"/>
      <c r="E1" s="62"/>
      <c r="F1" s="62"/>
      <c r="G1" s="62"/>
      <c r="H1" s="61"/>
      <c r="J1" s="27"/>
      <c r="K1" s="27"/>
    </row>
    <row r="2" spans="2:11" ht="14.5" x14ac:dyDescent="0.35">
      <c r="C2" s="67"/>
      <c r="D2" s="67" t="s">
        <v>58</v>
      </c>
      <c r="E2" s="63"/>
      <c r="F2" s="26"/>
      <c r="G2" s="64"/>
      <c r="H2" s="65"/>
      <c r="J2" s="66"/>
      <c r="K2" s="66"/>
    </row>
    <row r="3" spans="2:11" ht="14.5" x14ac:dyDescent="0.35">
      <c r="B3" s="65"/>
      <c r="C3" s="65"/>
      <c r="E3" s="64"/>
      <c r="F3" s="64"/>
      <c r="G3" s="70" t="s">
        <v>66</v>
      </c>
      <c r="H3" s="65"/>
      <c r="J3" s="14"/>
      <c r="K3" s="15"/>
    </row>
    <row r="4" spans="2:11" ht="19.5" customHeight="1" x14ac:dyDescent="0.35">
      <c r="B4" s="593" t="s">
        <v>136</v>
      </c>
      <c r="C4" s="593"/>
      <c r="D4" s="593"/>
      <c r="E4" s="593"/>
      <c r="F4" s="593"/>
      <c r="G4" s="15"/>
      <c r="H4" s="67"/>
      <c r="J4" s="14"/>
      <c r="K4" s="15"/>
    </row>
    <row r="5" spans="2:11" ht="15" customHeight="1" x14ac:dyDescent="0.35">
      <c r="B5" s="594" t="s">
        <v>135</v>
      </c>
      <c r="C5" s="594"/>
      <c r="D5" s="594"/>
      <c r="E5" s="594"/>
      <c r="F5" s="62"/>
      <c r="G5" s="26"/>
      <c r="H5" s="67"/>
      <c r="I5" s="26"/>
      <c r="J5" s="14"/>
      <c r="K5" s="27"/>
    </row>
    <row r="6" spans="2:11" ht="14.5" x14ac:dyDescent="0.35">
      <c r="B6" s="61"/>
      <c r="C6" s="61"/>
      <c r="D6" s="61"/>
      <c r="E6" s="62"/>
      <c r="F6" s="62"/>
      <c r="G6" s="26"/>
      <c r="H6" s="67"/>
      <c r="I6" s="26"/>
      <c r="J6" s="14"/>
      <c r="K6" s="27"/>
    </row>
    <row r="7" spans="2:11" ht="15" thickBot="1" x14ac:dyDescent="0.4">
      <c r="B7" s="61"/>
      <c r="C7" s="61"/>
      <c r="D7" s="61"/>
      <c r="E7" s="61"/>
      <c r="H7" s="61"/>
      <c r="I7" s="68"/>
      <c r="J7" s="69"/>
      <c r="K7" s="27"/>
    </row>
    <row r="8" spans="2:11" ht="14.5" x14ac:dyDescent="0.35">
      <c r="B8" s="466" t="s">
        <v>13</v>
      </c>
      <c r="C8" s="595" t="s">
        <v>14</v>
      </c>
      <c r="D8" s="596"/>
      <c r="E8" s="597"/>
      <c r="F8" s="591" t="s">
        <v>15</v>
      </c>
      <c r="I8" s="68"/>
      <c r="J8" s="69"/>
      <c r="K8" s="27"/>
    </row>
    <row r="9" spans="2:11" ht="15" thickBot="1" x14ac:dyDescent="0.4">
      <c r="B9" s="467"/>
      <c r="C9" s="468" t="s">
        <v>21</v>
      </c>
      <c r="D9" s="469" t="s">
        <v>22</v>
      </c>
      <c r="E9" s="470" t="s">
        <v>27</v>
      </c>
      <c r="F9" s="592"/>
      <c r="I9" s="68"/>
      <c r="J9" s="69"/>
      <c r="K9" s="27"/>
    </row>
    <row r="10" spans="2:11" ht="14.5" x14ac:dyDescent="0.35">
      <c r="B10" s="471" t="s">
        <v>16</v>
      </c>
      <c r="C10" s="472">
        <v>20259</v>
      </c>
      <c r="D10" s="472">
        <v>19707</v>
      </c>
      <c r="E10" s="473">
        <v>39966</v>
      </c>
      <c r="F10" s="474">
        <v>9.2250590328991571</v>
      </c>
      <c r="I10" s="68"/>
      <c r="J10" s="69"/>
      <c r="K10" s="26"/>
    </row>
    <row r="11" spans="2:11" ht="14.5" x14ac:dyDescent="0.35">
      <c r="B11" s="475" t="s">
        <v>17</v>
      </c>
      <c r="C11" s="476">
        <v>28299</v>
      </c>
      <c r="D11" s="476">
        <v>27293</v>
      </c>
      <c r="E11" s="477">
        <v>55592</v>
      </c>
      <c r="F11" s="478">
        <v>12.831894153954106</v>
      </c>
      <c r="I11" s="68"/>
      <c r="J11" s="69"/>
      <c r="K11" s="26"/>
    </row>
    <row r="12" spans="2:11" x14ac:dyDescent="0.3">
      <c r="B12" s="471" t="s">
        <v>18</v>
      </c>
      <c r="C12" s="472">
        <v>29323</v>
      </c>
      <c r="D12" s="472">
        <v>25739</v>
      </c>
      <c r="E12" s="473">
        <v>55062</v>
      </c>
      <c r="F12" s="474">
        <v>12.709558136153062</v>
      </c>
      <c r="I12" s="26"/>
      <c r="J12" s="26"/>
      <c r="K12" s="26"/>
    </row>
    <row r="13" spans="2:11" x14ac:dyDescent="0.3">
      <c r="B13" s="475" t="s">
        <v>19</v>
      </c>
      <c r="C13" s="476">
        <v>29305</v>
      </c>
      <c r="D13" s="476">
        <v>26142</v>
      </c>
      <c r="E13" s="477">
        <v>55447</v>
      </c>
      <c r="F13" s="478">
        <v>12.798424866065142</v>
      </c>
      <c r="J13" s="26"/>
      <c r="K13" s="26"/>
    </row>
    <row r="14" spans="2:11" x14ac:dyDescent="0.3">
      <c r="B14" s="471" t="s">
        <v>20</v>
      </c>
      <c r="C14" s="472">
        <v>108148</v>
      </c>
      <c r="D14" s="472">
        <v>119008</v>
      </c>
      <c r="E14" s="473">
        <v>227156</v>
      </c>
      <c r="F14" s="474">
        <v>52.432755584177571</v>
      </c>
      <c r="J14" s="26"/>
      <c r="K14" s="26"/>
    </row>
    <row r="15" spans="2:11" ht="13.5" thickBot="1" x14ac:dyDescent="0.35">
      <c r="B15" s="475" t="s">
        <v>103</v>
      </c>
      <c r="C15" s="479">
        <v>7</v>
      </c>
      <c r="D15" s="479">
        <v>3</v>
      </c>
      <c r="E15" s="480">
        <v>10</v>
      </c>
      <c r="F15" s="478">
        <v>2.3082267509631077E-3</v>
      </c>
      <c r="J15" s="26"/>
      <c r="K15" s="26"/>
    </row>
    <row r="16" spans="2:11" ht="13.5" thickBot="1" x14ac:dyDescent="0.35">
      <c r="B16" s="481" t="s">
        <v>2</v>
      </c>
      <c r="C16" s="482">
        <v>215341</v>
      </c>
      <c r="D16" s="482">
        <v>217892</v>
      </c>
      <c r="E16" s="483">
        <v>433233</v>
      </c>
      <c r="F16" s="484">
        <v>100</v>
      </c>
    </row>
    <row r="17" spans="2:13" s="51" customFormat="1" ht="14.9" customHeight="1" x14ac:dyDescent="0.3">
      <c r="B17" s="598"/>
      <c r="C17" s="598"/>
      <c r="D17" s="598"/>
      <c r="E17" s="598"/>
      <c r="F17" s="598"/>
      <c r="G17" s="485"/>
      <c r="H17" s="121"/>
    </row>
    <row r="18" spans="2:13" ht="14.9" customHeight="1" x14ac:dyDescent="0.3">
      <c r="B18" s="556" t="s">
        <v>204</v>
      </c>
      <c r="C18" s="556"/>
      <c r="D18" s="556"/>
      <c r="E18" s="556"/>
      <c r="F18" s="556"/>
      <c r="G18" s="159"/>
      <c r="H18" s="159"/>
      <c r="I18" s="159"/>
      <c r="J18" s="159"/>
      <c r="K18" s="159"/>
      <c r="L18" s="159"/>
      <c r="M18" s="159"/>
    </row>
    <row r="19" spans="2:13" x14ac:dyDescent="0.3">
      <c r="B19" s="159" t="s">
        <v>140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</row>
    <row r="20" spans="2:13" x14ac:dyDescent="0.3">
      <c r="B20" s="61"/>
      <c r="C20" s="61"/>
      <c r="D20" s="61"/>
      <c r="H20" s="61"/>
    </row>
    <row r="21" spans="2:13" x14ac:dyDescent="0.3">
      <c r="B21" s="61"/>
      <c r="C21" s="61"/>
      <c r="H21" s="61"/>
    </row>
    <row r="22" spans="2:13" x14ac:dyDescent="0.3">
      <c r="B22" s="61"/>
      <c r="C22" s="61"/>
      <c r="D22" s="61"/>
    </row>
    <row r="23" spans="2:13" x14ac:dyDescent="0.3">
      <c r="B23" s="61"/>
      <c r="C23" s="61"/>
      <c r="D23" s="61"/>
    </row>
    <row r="36" spans="2:2" x14ac:dyDescent="0.3">
      <c r="B36" s="61"/>
    </row>
    <row r="37" spans="2:2" x14ac:dyDescent="0.3">
      <c r="B37" s="61"/>
    </row>
    <row r="38" spans="2:2" x14ac:dyDescent="0.3">
      <c r="B38" s="61"/>
    </row>
  </sheetData>
  <mergeCells count="6">
    <mergeCell ref="B18:F18"/>
    <mergeCell ref="F8:F9"/>
    <mergeCell ref="B4:F4"/>
    <mergeCell ref="B5:E5"/>
    <mergeCell ref="C8:E8"/>
    <mergeCell ref="B17:F17"/>
  </mergeCells>
  <phoneticPr fontId="4" type="noConversion"/>
  <hyperlinks>
    <hyperlink ref="G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16</vt:i4>
      </vt:variant>
    </vt:vector>
  </HeadingPairs>
  <TitlesOfParts>
    <vt:vector size="36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 Tabla 8</vt:lpstr>
      <vt:lpstr>Tabla 9</vt:lpstr>
      <vt:lpstr>Tabla 10</vt:lpstr>
      <vt:lpstr>Tabla 11</vt:lpstr>
      <vt:lpstr> Tabla 12</vt:lpstr>
      <vt:lpstr>Tabla 13</vt:lpstr>
      <vt:lpstr>Tabla 14</vt:lpstr>
      <vt:lpstr>Tabla 15</vt:lpstr>
      <vt:lpstr>Tabla 16</vt:lpstr>
      <vt:lpstr>Tabla 17</vt:lpstr>
      <vt:lpstr>Tabla 18</vt:lpstr>
      <vt:lpstr>RESUMEN DATOS</vt:lpstr>
      <vt:lpstr>'RESUMEN DATOS'!Área_de_impresión</vt:lpstr>
      <vt:lpstr>'Tabla 10'!Área_de_impresión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18'!Área_de_impresión</vt:lpstr>
      <vt:lpstr>'Tabla 2'!Área_de_impresión</vt:lpstr>
      <vt:lpstr>'Tabla 4 '!Área_de_impresión</vt:lpstr>
      <vt:lpstr>'Tabla 5'!Área_de_impresión</vt:lpstr>
      <vt:lpstr>'Tabla 7'!Área_de_impresión</vt:lpstr>
      <vt:lpstr>'Tabla 9'!Área_de_impresión</vt:lpstr>
      <vt:lpstr>'Tabla 1'!Títulos_a_imprimir</vt:lpstr>
      <vt:lpstr>'Tabla 15'!Títulos_a_imprimir</vt:lpstr>
      <vt:lpstr>'Tabla 16'!Títulos_a_imprimir</vt:lpstr>
      <vt:lpstr>'Tabla 18'!Títulos_a_imprimir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ICM;lourdes.santamaria@madrid.org</dc:creator>
  <cp:lastModifiedBy>Madrid Digital</cp:lastModifiedBy>
  <cp:lastPrinted>2024-07-26T10:26:29Z</cp:lastPrinted>
  <dcterms:created xsi:type="dcterms:W3CDTF">2008-02-18T09:49:28Z</dcterms:created>
  <dcterms:modified xsi:type="dcterms:W3CDTF">2025-04-29T12:51:57Z</dcterms:modified>
</cp:coreProperties>
</file>