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G Villalba\"/>
    </mc:Choice>
  </mc:AlternateContent>
  <bookViews>
    <workbookView xWindow="0" yWindow="0" windowWidth="23040" windowHeight="7500" firstSheet="4" activeTab="7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<sst xmlns="http://schemas.openxmlformats.org/spreadsheetml/2006/main" count="183" uniqueCount="176">
  <si>
    <t>1. Nuestro Centro</t>
  </si>
  <si>
    <t>MEMORIA 2023</t>
  </si>
  <si>
    <t>Hospital Universitario General de Villalba</t>
  </si>
  <si>
    <t xml:space="preserve">Actividad Asistencial  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</si>
  <si>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</si>
  <si>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</si>
  <si>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</si>
  <si>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</si>
  <si>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</si>
  <si>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</si>
  <si>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</si>
  <si>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</si>
  <si>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</si>
  <si>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</si>
  <si>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</si>
  <si>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</si>
  <si>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 xml:space="preserve">Actividad Global de consultas no presenciales 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</si>
  <si>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</si>
  <si>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</si>
  <si>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</si>
  <si>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</si>
  <si>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</si>
  <si>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</si>
  <si>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</si>
  <si>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</si>
  <si>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</si>
  <si>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</si>
  <si>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</si>
  <si>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</si>
  <si>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</si>
  <si>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</si>
  <si>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</si>
  <si>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Quirúrgicos</t>
  </si>
  <si>
    <t>Recursos Humanos</t>
  </si>
  <si>
    <t>Equipo Directivo</t>
  </si>
  <si>
    <t>Área Médica-Facultativos</t>
  </si>
  <si>
    <t>Área Enfermería</t>
  </si>
  <si>
    <t>Personal No Sanitario</t>
  </si>
  <si>
    <t>Docencia</t>
  </si>
  <si>
    <t>GESTIÓN DEL CONOCIMIENTO</t>
  </si>
  <si>
    <t>Formación Pregrado</t>
  </si>
  <si>
    <t>Nº Alumnos: 99</t>
  </si>
  <si>
    <t>Formación de Grado</t>
  </si>
  <si>
    <t>Nº Alumnos: 393</t>
  </si>
  <si>
    <t>Nº de Profesores asociados: 25</t>
  </si>
  <si>
    <t>Formación Posgrado</t>
  </si>
  <si>
    <t>Nº Alumnos: 7</t>
  </si>
  <si>
    <t>Formación de Especialistas</t>
  </si>
  <si>
    <t>Nº Residente: 20</t>
  </si>
  <si>
    <t>Formación Continuada</t>
  </si>
  <si>
    <t>Nº actividades totales: 102</t>
  </si>
  <si>
    <t>Nº horas formación totales: 1.053</t>
  </si>
  <si>
    <t>Nº profesionales participantes: 1.438</t>
  </si>
  <si>
    <t>investigación I+D+I</t>
  </si>
  <si>
    <t>Nº proyectos investigación</t>
  </si>
  <si>
    <t>Nº publicaciones científicas</t>
  </si>
  <si>
    <t>Centro de Salud</t>
  </si>
  <si>
    <t>De  0 a 2 años</t>
  </si>
  <si>
    <t>De  3 a 15 años</t>
  </si>
  <si>
    <t>De 14 a 64 años</t>
  </si>
  <si>
    <t>De 65 a 79 años</t>
  </si>
  <si>
    <t>&gt;= 80 años</t>
  </si>
  <si>
    <t>Total</t>
  </si>
  <si>
    <t>C.S. CERCEDILLA</t>
  </si>
  <si>
    <t>C.S. COLLADO VILLALBA ESTACIÓN</t>
  </si>
  <si>
    <t>C.S. COLLADO VILLALBA PUEBLO</t>
  </si>
  <si>
    <t>C.S. SIERRA DE GUADARRAMA</t>
  </si>
  <si>
    <t>CONS. ALPEDRETE</t>
  </si>
  <si>
    <t>CONS. BECERRIL</t>
  </si>
  <si>
    <t>CONS. COLLADO MEDIANO</t>
  </si>
  <si>
    <t>CONS. LOS MOLINOS</t>
  </si>
  <si>
    <t>CONS. MORALZARZAL</t>
  </si>
  <si>
    <t>CONS. NAVACERRADA</t>
  </si>
  <si>
    <t>Hospi</t>
  </si>
  <si>
    <t>Hospital General De Villalba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</si>
  <si>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</si>
  <si>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</si>
  <si>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</si>
  <si>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</si>
  <si>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</si>
  <si>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</si>
  <si>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</si>
  <si>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</si>
  <si>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</si>
  <si>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</si>
  <si>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</si>
  <si>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</si>
  <si>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</si>
  <si>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</si>
  <si>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</si>
  <si>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</si>
  <si>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</si>
  <si>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</si>
  <si>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</si>
  <si>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</si>
  <si>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</si>
  <si>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</si>
  <si>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</si>
  <si>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</si>
  <si>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</si>
  <si>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</si>
  <si>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</si>
  <si>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</si>
  <si>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</si>
  <si>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Director de Calidad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</si>
  <si>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</si>
  <si>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</si>
  <si>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</si>
  <si>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</si>
  <si>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</si>
  <si>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</si>
  <si>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</si>
  <si>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</si>
  <si>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</si>
  <si>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</si>
  <si>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</si>
  <si>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</si>
  <si>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</si>
  <si>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</si>
  <si>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</si>
  <si>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</si>
  <si>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</si>
  <si>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</si>
  <si>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</si>
  <si>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</si>
  <si>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 xml:space="preserve">DOCENCIA </t>
  </si>
  <si>
    <t>Residentes Medicina (MIR)</t>
  </si>
  <si>
    <t>Residentes Otras Titulaciones (FIR, BIR, QIR, PIR, …)</t>
  </si>
  <si>
    <t>Residentes Enfermería (EIR)</t>
  </si>
  <si>
    <t>CAMAS</t>
  </si>
  <si>
    <t>Camas Instaladas1</t>
  </si>
  <si>
    <t>Camas funcionantes2</t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</si>
  <si>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</si>
  <si>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</si>
  <si>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</si>
  <si>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</si>
  <si>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</si>
  <si>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</si>
  <si>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-</t>
  </si>
  <si>
    <t>PUESTOS HOSPITAL DE DÍA</t>
  </si>
  <si>
    <t>Oncológico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</si>
  <si>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</si>
  <si>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</si>
  <si>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</si>
  <si>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</si>
  <si>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</si>
  <si>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</si>
  <si>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</si>
  <si>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</si>
  <si>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</si>
  <si>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</si>
  <si>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</si>
  <si>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</si>
  <si>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</si>
  <si>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</si>
  <si>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ALTA TECNOLOGÍA</t>
  </si>
  <si>
    <t>Gammacámara</t>
  </si>
  <si>
    <t>Angiógrafo digital</t>
  </si>
  <si>
    <t>Sala de hemodinámica</t>
  </si>
  <si>
    <t>Fuente: SIAE</t>
  </si>
  <si>
    <t>OTROS EQUIPOS</t>
  </si>
  <si>
    <t>Arco Multifuncional Rx</t>
  </si>
  <si>
    <t>Equipo Radioquirúrgico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</si>
  <si>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</si>
  <si>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</si>
  <si>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</si>
  <si>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</si>
  <si>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</si>
  <si>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</si>
  <si>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</si>
  <si>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Vídeo EEG</t>
  </si>
  <si>
    <t>Electromiógrafos</t>
  </si>
  <si>
    <t>Equipos Potenciales Evocados</t>
  </si>
  <si>
    <t>Mesas Prona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</si>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</sst>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sz val="9"/>
      <color rgb="FF3898B2"/>
      <name val="Montserrat SemiBold"/>
    </font>
    <font>
      <sz val="9"/>
      <color rgb="FF7F7F7F"/>
      <name val="Montserrat SemiBold"/>
    </font>
    <font>
      <sz val="9"/>
      <color rgb="FF7F7F7F"/>
      <name val="Montserrat Medium"/>
    </font>
    <font>
      <sz val="9"/>
      <color rgb="FF595959"/>
      <name val="Montserrat SemiBold"/>
    </font>
    <font>
      <b/>
      <sz val="8"/>
      <color rgb="FF7F7F7F"/>
      <name val="Montserrat Medium"/>
    </font>
    <font>
      <sz val="8"/>
      <color rgb="FF31859C"/>
      <name val="Montserrat Medium"/>
    </font>
    <font>
      <sz val="10"/>
      <color rgb="FF595959"/>
      <name val="Montserrat SemiBold"/>
    </font>
    <font>
      <sz val="9"/>
      <color rgb="FF31849B"/>
      <name val="Montserrat SemiBold"/>
    </font>
    <font>
      <sz val="9"/>
      <color rgb="FF31859C"/>
      <name val="Montserrat Medium"/>
    </font>
    <font>
      <b/>
      <sz val="8"/>
      <color rgb="FF7F7F7F"/>
      <name val="Montserrat SemiBold"/>
    </font>
    <font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10" fontId="9" fillId="2" borderId="2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justify" vertical="center" wrapText="1"/>
    </xf>
    <xf numFmtId="3" fontId="9" fillId="2" borderId="3" xfId="0" applyNumberFormat="1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3" fontId="9" fillId="2" borderId="0" xfId="0" applyNumberFormat="1" applyFont="1" applyFill="1" applyAlignment="1">
      <alignment horizontal="right" vertical="center" wrapText="1"/>
    </xf>
    <xf numFmtId="0" fontId="12" fillId="0" borderId="1" xfId="0" applyFont="1" applyBorder="1" applyAlignment="1">
      <alignment horizontal="justify" vertical="center" wrapText="1"/>
    </xf>
    <xf numFmtId="3" fontId="9" fillId="0" borderId="1" xfId="0" applyNumberFormat="1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3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3" fillId="4" borderId="2" xfId="0" applyFont="1" applyFill="1" applyBorder="1" applyAlignment="1">
      <alignment horizontal="justify" vertical="center" wrapText="1"/>
    </xf>
    <xf numFmtId="3" fontId="14" fillId="4" borderId="2" xfId="0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justify" vertical="center" wrapText="1"/>
    </xf>
    <xf numFmtId="3" fontId="15" fillId="2" borderId="3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 wrapText="1"/>
    </xf>
    <xf numFmtId="3" fontId="15" fillId="2" borderId="0" xfId="0" applyNumberFormat="1" applyFont="1" applyFill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6" fillId="5" borderId="3" xfId="0" applyFont="1" applyFill="1" applyBorder="1" applyAlignment="1">
      <alignment horizontal="justify" vertical="center" wrapText="1"/>
    </xf>
    <xf numFmtId="0" fontId="16" fillId="5" borderId="3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4" fillId="4" borderId="2" xfId="0" applyFont="1" applyFill="1" applyBorder="1" applyAlignment="1">
      <alignment horizontal="justify" vertical="center" wrapText="1"/>
    </xf>
    <xf numFmtId="0" fontId="14" fillId="4" borderId="2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justify" vertical="center"/>
    </xf>
    <xf numFmtId="0" fontId="9" fillId="2" borderId="3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/>
    </xf>
    <xf numFmtId="0" fontId="0" fillId="0" borderId="5" xfId="0" applyBorder="1"/>
    <xf numFmtId="49" fontId="7" fillId="6" borderId="5" xfId="0" applyNumberFormat="1" applyFont="1" applyFill="1" applyBorder="1" applyAlignment="1">
      <alignment horizontal="center"/>
    </xf>
    <xf numFmtId="49" fontId="0" fillId="0" borderId="5" xfId="0" applyNumberFormat="1" applyBorder="1"/>
    <xf numFmtId="10" fontId="0" fillId="0" borderId="5" xfId="0" applyNumberFormat="1" applyBorder="1"/>
    <xf numFmtId="49" fontId="7" fillId="0" borderId="5" xfId="0" applyNumberFormat="1" applyFont="1" applyFill="1" applyBorder="1"/>
    <xf numFmtId="10" fontId="7" fillId="0" borderId="5" xfId="0" applyNumberFormat="1" applyFont="1" applyBorder="1"/>
    <xf numFmtId="0" fontId="19" fillId="5" borderId="1" xfId="0" applyFont="1" applyFill="1" applyBorder="1" applyAlignment="1">
      <alignment horizontal="justify" vertical="center" wrapText="1"/>
    </xf>
    <xf numFmtId="0" fontId="19" fillId="5" borderId="1" xfId="0" applyFont="1" applyFill="1" applyBorder="1" applyAlignment="1">
      <alignment horizontal="right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justify" vertical="center" wrapText="1"/>
    </xf>
    <xf numFmtId="0" fontId="20" fillId="4" borderId="2" xfId="0" applyFont="1" applyFill="1" applyBorder="1" applyAlignment="1">
      <alignment horizontal="justify" vertical="center" wrapText="1"/>
    </xf>
    <xf numFmtId="0" fontId="19" fillId="5" borderId="1" xfId="0" applyFont="1" applyFill="1" applyBorder="1" applyAlignment="1">
      <alignment horizontal="justify" vertical="center" wrapText="1"/>
    </xf>
    <xf numFmtId="0" fontId="21" fillId="0" borderId="2" xfId="0" applyFont="1" applyBorder="1" applyAlignment="1">
      <alignment horizontal="justify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justify" vertical="center" wrapText="1"/>
    </xf>
    <xf numFmtId="0" fontId="23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0" sqref="A10:G10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workbookViewId="0">
      <selection sqref="A1:D61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3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11620</v>
      </c>
      <c r="C2"/>
      <c r="D2"/>
    </row>
    <row r="3" spans="1:4" ht="28.5" thickBot="1" x14ac:dyDescent="0.4">
      <c r="A3" s="14" t="s">
        <v>5</v>
      </c>
      <c r="B3" s="15">
        <v>4.3</v>
      </c>
      <c r="C3"/>
      <c r="D3"/>
    </row>
    <row r="4" spans="1:4" ht="15" thickBot="1" x14ac:dyDescent="0.4">
      <c r="A4" s="14" t="s">
        <v>6</v>
      </c>
      <c r="B4" s="15">
        <v>0.99019999999999997</v>
      </c>
      <c r="C4"/>
      <c r="D4"/>
    </row>
    <row r="5" spans="1:4" ht="28.5" thickBot="1" x14ac:dyDescent="0.4">
      <c r="A5" s="14" t="s">
        <v>7</v>
      </c>
      <c r="B5" s="16">
        <v>11630</v>
      </c>
      <c r="C5"/>
      <c r="D5"/>
    </row>
    <row r="6" spans="1:4" ht="28.5" thickBot="1" x14ac:dyDescent="0.4">
      <c r="A6" s="14" t="s">
        <v>8</v>
      </c>
      <c r="B6" s="16">
        <v>8832</v>
      </c>
      <c r="C6"/>
      <c r="D6"/>
    </row>
    <row r="7" spans="1:4" ht="28.5" thickBot="1" x14ac:dyDescent="0.4">
      <c r="A7" s="14" t="s">
        <v>9</v>
      </c>
      <c r="B7" s="16">
        <v>138174</v>
      </c>
      <c r="C7"/>
      <c r="D7"/>
    </row>
    <row r="8" spans="1:4" ht="28.5" thickBot="1" x14ac:dyDescent="0.4">
      <c r="A8" s="14" t="s">
        <v>10</v>
      </c>
      <c r="B8" s="17">
        <v>6.2899999999999998E-2</v>
      </c>
      <c r="C8"/>
      <c r="D8"/>
    </row>
    <row r="9" spans="1:4" ht="42.5" thickBot="1" x14ac:dyDescent="0.4">
      <c r="A9" s="14" t="s">
        <v>11</v>
      </c>
      <c r="B9" s="16">
        <v>31608</v>
      </c>
      <c r="C9"/>
      <c r="D9"/>
    </row>
    <row r="10" spans="1:4" ht="98.5" thickBot="1" x14ac:dyDescent="0.4">
      <c r="A10" s="14" t="s">
        <v>12</v>
      </c>
      <c r="B10" s="16">
        <v>2584</v>
      </c>
      <c r="C10"/>
      <c r="D10"/>
    </row>
    <row r="11" spans="1:4" ht="98.5" thickBot="1" x14ac:dyDescent="0.4">
      <c r="A11" s="14" t="s">
        <v>13</v>
      </c>
      <c r="B11" s="16">
        <v>1242</v>
      </c>
      <c r="C11"/>
      <c r="D11"/>
    </row>
    <row r="12" spans="1:4" ht="15" thickBot="1" x14ac:dyDescent="0.4">
      <c r="A12" s="14" t="s">
        <v>14</v>
      </c>
      <c r="B12" s="15">
        <v>734</v>
      </c>
      <c r="C12"/>
      <c r="D12"/>
    </row>
    <row r="13" spans="1:4" ht="15" thickBot="1" x14ac:dyDescent="0.4">
      <c r="A13" s="14" t="s">
        <v>15</v>
      </c>
      <c r="B13" s="17">
        <v>0.17030000000000001</v>
      </c>
      <c r="C13"/>
      <c r="D13"/>
    </row>
    <row r="14" spans="1:4" ht="15" x14ac:dyDescent="0.35">
      <c r="A14" s="11"/>
      <c r="B14"/>
      <c r="C14"/>
      <c r="D14"/>
    </row>
    <row r="15" spans="1:4" ht="90" x14ac:dyDescent="0.35">
      <c r="A15" s="11" t="s">
        <v>16</v>
      </c>
      <c r="B15"/>
      <c r="C15"/>
      <c r="D15"/>
    </row>
    <row r="16" spans="1:4" ht="15" thickBot="1" x14ac:dyDescent="0.4">
      <c r="A16" s="18" t="s">
        <v>17</v>
      </c>
      <c r="B16" s="19">
        <v>13538</v>
      </c>
      <c r="C16"/>
      <c r="D16"/>
    </row>
    <row r="17" spans="1:4" ht="15" thickBot="1" x14ac:dyDescent="0.4">
      <c r="A17" s="20" t="s">
        <v>18</v>
      </c>
      <c r="B17" s="19">
        <v>5474</v>
      </c>
      <c r="C17"/>
      <c r="D17"/>
    </row>
    <row r="18" spans="1:4" ht="28" x14ac:dyDescent="0.35">
      <c r="A18" s="21" t="s">
        <v>19</v>
      </c>
      <c r="B18" s="22">
        <v>76103</v>
      </c>
      <c r="C18"/>
      <c r="D18"/>
    </row>
    <row r="19" spans="1:4" ht="30.5" thickBot="1" x14ac:dyDescent="0.4">
      <c r="A19" s="11" t="s">
        <v>20</v>
      </c>
      <c r="B19"/>
      <c r="C19"/>
      <c r="D19"/>
    </row>
    <row r="20" spans="1:4" ht="28.5" thickBot="1" x14ac:dyDescent="0.4">
      <c r="A20" s="23" t="s">
        <v>21</v>
      </c>
      <c r="B20" s="24">
        <v>142123</v>
      </c>
      <c r="C20"/>
      <c r="D20"/>
    </row>
    <row r="21" spans="1:4" ht="28.5" thickBot="1" x14ac:dyDescent="0.4">
      <c r="A21" s="25" t="s">
        <v>22</v>
      </c>
      <c r="B21" s="26">
        <v>243856</v>
      </c>
      <c r="C21"/>
      <c r="D21"/>
    </row>
    <row r="22" spans="1:4" ht="84.5" thickBot="1" x14ac:dyDescent="0.4">
      <c r="A22" s="25" t="s">
        <v>23</v>
      </c>
      <c r="B22" s="27">
        <v>51.71</v>
      </c>
      <c r="C22"/>
      <c r="D22"/>
    </row>
    <row r="23" spans="1:4" ht="42.5" thickBot="1" x14ac:dyDescent="0.4">
      <c r="A23" s="25" t="s">
        <v>24</v>
      </c>
      <c r="B23" s="27">
        <v>1.72</v>
      </c>
      <c r="C23"/>
      <c r="D23"/>
    </row>
    <row r="24" spans="1:4" ht="15" thickBot="1" x14ac:dyDescent="0.4">
      <c r="A24" s="28" t="s">
        <v>25</v>
      </c>
      <c r="B24" s="29">
        <v>385979</v>
      </c>
      <c r="C24"/>
      <c r="D24"/>
    </row>
    <row r="25" spans="1:4" ht="15" x14ac:dyDescent="0.35">
      <c r="A25" s="11"/>
      <c r="B25"/>
      <c r="C25"/>
      <c r="D25"/>
    </row>
    <row r="26" spans="1:4" ht="105" x14ac:dyDescent="0.35">
      <c r="A26" s="11" t="s">
        <v>26</v>
      </c>
      <c r="B26"/>
      <c r="C26"/>
      <c r="D26"/>
    </row>
    <row r="27" spans="1:4" ht="42.5" thickBot="1" x14ac:dyDescent="0.4">
      <c r="A27" s="30" t="s">
        <v>27</v>
      </c>
      <c r="B27" s="31">
        <v>33486</v>
      </c>
      <c r="C27"/>
      <c r="D27"/>
    </row>
    <row r="28" spans="1:4" ht="42" x14ac:dyDescent="0.35">
      <c r="A28" s="32" t="s">
        <v>28</v>
      </c>
      <c r="B28" s="33">
        <v>4003</v>
      </c>
      <c r="C28"/>
      <c r="D28"/>
    </row>
    <row r="29" spans="1:4" ht="15" x14ac:dyDescent="0.35">
      <c r="A29" s="11"/>
      <c r="B29"/>
      <c r="C29"/>
      <c r="D29"/>
    </row>
    <row r="30" spans="1:4" x14ac:dyDescent="0.35">
      <c r="A30"/>
      <c r="B30"/>
      <c r="C30"/>
      <c r="D30"/>
    </row>
    <row r="31" spans="1:4" ht="15" x14ac:dyDescent="0.35">
      <c r="A31" s="36"/>
      <c r="B31"/>
      <c r="C31"/>
      <c r="D31"/>
    </row>
    <row r="32" spans="1:4" ht="30" x14ac:dyDescent="0.35">
      <c r="A32" s="11" t="s">
        <v>29</v>
      </c>
      <c r="B32"/>
      <c r="C32"/>
      <c r="D32"/>
    </row>
    <row r="33" spans="1:4" ht="28.5" thickBot="1" x14ac:dyDescent="0.4">
      <c r="A33" s="37"/>
      <c r="B33" s="38" t="s">
        <v>30</v>
      </c>
      <c r="C33" s="38" t="s">
        <v>5</v>
      </c>
      <c r="D33" s="38" t="s">
        <v>6</v>
      </c>
    </row>
    <row r="34" spans="1:4" ht="28.5" thickBot="1" x14ac:dyDescent="0.4">
      <c r="A34" s="18" t="s">
        <v>31</v>
      </c>
      <c r="B34" s="39">
        <v>7961</v>
      </c>
      <c r="C34" s="40">
        <v>4.42</v>
      </c>
      <c r="D34" s="41">
        <v>0.76680000000000004</v>
      </c>
    </row>
    <row r="35" spans="1:4" ht="28" x14ac:dyDescent="0.35">
      <c r="A35" s="42" t="s">
        <v>32</v>
      </c>
      <c r="B35" s="43">
        <v>3659</v>
      </c>
      <c r="C35" s="44">
        <v>4.04</v>
      </c>
      <c r="D35" s="45">
        <v>1.4762999999999999</v>
      </c>
    </row>
    <row r="36" spans="1:4" ht="15" x14ac:dyDescent="0.35">
      <c r="A36" s="35"/>
      <c r="B36"/>
      <c r="C36"/>
      <c r="D36"/>
    </row>
    <row r="37" spans="1:4" ht="15" x14ac:dyDescent="0.35">
      <c r="A37" s="11"/>
      <c r="B37"/>
      <c r="C37"/>
      <c r="D37"/>
    </row>
    <row r="38" spans="1:4" ht="30.5" thickBot="1" x14ac:dyDescent="0.4">
      <c r="A38" s="11" t="s">
        <v>33</v>
      </c>
      <c r="B38"/>
      <c r="C38"/>
      <c r="D38"/>
    </row>
    <row r="39" spans="1:4" ht="28.5" thickBot="1" x14ac:dyDescent="0.4">
      <c r="A39" s="12" t="s">
        <v>34</v>
      </c>
      <c r="B39" s="46">
        <v>6</v>
      </c>
      <c r="C39"/>
      <c r="D39"/>
    </row>
    <row r="40" spans="1:4" ht="28.5" thickBot="1" x14ac:dyDescent="0.4">
      <c r="A40" s="14" t="s">
        <v>35</v>
      </c>
      <c r="B40" s="15">
        <v>257</v>
      </c>
      <c r="C40"/>
      <c r="D40"/>
    </row>
    <row r="41" spans="1:4" ht="28.5" thickBot="1" x14ac:dyDescent="0.4">
      <c r="A41" s="14" t="s">
        <v>36</v>
      </c>
      <c r="B41" s="15">
        <v>537</v>
      </c>
      <c r="C41"/>
      <c r="D41"/>
    </row>
    <row r="42" spans="1:4" ht="28.5" thickBot="1" x14ac:dyDescent="0.4">
      <c r="A42" s="14" t="s">
        <v>37</v>
      </c>
      <c r="B42" s="15">
        <v>243</v>
      </c>
      <c r="C42"/>
      <c r="D42"/>
    </row>
    <row r="43" spans="1:4" ht="15" thickBot="1" x14ac:dyDescent="0.4">
      <c r="A43" s="14" t="s">
        <v>38</v>
      </c>
      <c r="B43" s="15">
        <v>16</v>
      </c>
      <c r="C43"/>
      <c r="D43"/>
    </row>
    <row r="44" spans="1:4" ht="15" thickBot="1" x14ac:dyDescent="0.4">
      <c r="A44" s="47" t="s">
        <v>25</v>
      </c>
      <c r="B44" s="48">
        <v>1059</v>
      </c>
      <c r="C44"/>
      <c r="D44"/>
    </row>
    <row r="45" spans="1:4" ht="15" x14ac:dyDescent="0.35">
      <c r="A45" s="49"/>
      <c r="B45"/>
      <c r="C45"/>
      <c r="D45"/>
    </row>
    <row r="46" spans="1:4" ht="60" x14ac:dyDescent="0.35">
      <c r="A46" s="11" t="s">
        <v>39</v>
      </c>
      <c r="B46"/>
      <c r="C46"/>
      <c r="D46"/>
    </row>
    <row r="47" spans="1:4" ht="28.5" thickBot="1" x14ac:dyDescent="0.4">
      <c r="A47" s="18" t="s">
        <v>40</v>
      </c>
      <c r="B47" s="50" t="s">
        <v>41</v>
      </c>
      <c r="C47"/>
      <c r="D47"/>
    </row>
    <row r="48" spans="1:4" ht="25" x14ac:dyDescent="0.35">
      <c r="A48" s="52" t="s">
        <v>42</v>
      </c>
      <c r="B48" s="51" t="s">
        <v>43</v>
      </c>
      <c r="C48"/>
      <c r="D48"/>
    </row>
    <row r="49" spans="1:4" ht="38" thickBot="1" x14ac:dyDescent="0.4">
      <c r="A49" s="53"/>
      <c r="B49" s="50" t="s">
        <v>44</v>
      </c>
      <c r="C49"/>
      <c r="D49"/>
    </row>
    <row r="50" spans="1:4" ht="28.5" thickBot="1" x14ac:dyDescent="0.4">
      <c r="A50" s="18" t="s">
        <v>45</v>
      </c>
      <c r="B50" s="50" t="s">
        <v>46</v>
      </c>
      <c r="C50"/>
      <c r="D50"/>
    </row>
    <row r="51" spans="1:4" ht="42.5" thickBot="1" x14ac:dyDescent="0.4">
      <c r="A51" s="20" t="s">
        <v>47</v>
      </c>
      <c r="B51" s="50" t="s">
        <v>48</v>
      </c>
      <c r="C51"/>
      <c r="D51"/>
    </row>
    <row r="52" spans="1:4" ht="25" x14ac:dyDescent="0.35">
      <c r="A52" s="55" t="s">
        <v>49</v>
      </c>
      <c r="B52" s="51" t="s">
        <v>50</v>
      </c>
      <c r="C52"/>
      <c r="D52"/>
    </row>
    <row r="53" spans="1:4" ht="37.5" x14ac:dyDescent="0.35">
      <c r="A53" s="54"/>
      <c r="B53" s="51" t="s">
        <v>51</v>
      </c>
      <c r="C53"/>
      <c r="D53"/>
    </row>
    <row r="54" spans="1:4" ht="50" x14ac:dyDescent="0.35">
      <c r="A54" s="54"/>
      <c r="B54" s="51" t="s">
        <v>52</v>
      </c>
      <c r="C54"/>
      <c r="D54"/>
    </row>
    <row r="55" spans="1:4" ht="15" x14ac:dyDescent="0.35">
      <c r="A55" s="11"/>
      <c r="B55"/>
      <c r="C55"/>
      <c r="D55"/>
    </row>
    <row r="56" spans="1:4" ht="30.5" thickBot="1" x14ac:dyDescent="0.4">
      <c r="A56" s="11" t="s">
        <v>53</v>
      </c>
      <c r="B56"/>
      <c r="C56"/>
      <c r="D56"/>
    </row>
    <row r="57" spans="1:4" ht="42.5" thickBot="1" x14ac:dyDescent="0.4">
      <c r="A57" s="12" t="s">
        <v>54</v>
      </c>
      <c r="B57" s="56">
        <v>26</v>
      </c>
      <c r="C57"/>
      <c r="D57"/>
    </row>
    <row r="58" spans="1:4" ht="42.5" thickBot="1" x14ac:dyDescent="0.4">
      <c r="A58" s="14" t="s">
        <v>55</v>
      </c>
      <c r="B58" s="57">
        <v>184</v>
      </c>
      <c r="C58"/>
      <c r="D58"/>
    </row>
    <row r="59" spans="1:4" ht="15" x14ac:dyDescent="0.35">
      <c r="A59" s="35"/>
      <c r="B59"/>
      <c r="C59"/>
      <c r="D59"/>
    </row>
    <row r="60" spans="1:4" x14ac:dyDescent="0.35">
      <c r="A60"/>
      <c r="B60"/>
      <c r="C60"/>
      <c r="D60"/>
    </row>
    <row r="61" spans="1:4" ht="15" x14ac:dyDescent="0.35">
      <c r="A61" s="35"/>
      <c r="B61"/>
      <c r="C61"/>
      <c r="D61"/>
    </row>
  </sheetData>
  <mergeCells count="2">
    <mergeCell ref="A48:A49"/>
    <mergeCell ref="A52:A5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J5" sqref="J5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7" ht="15" thickBot="1" x14ac:dyDescent="0.4">
      <c r="A1" s="58" t="s">
        <v>56</v>
      </c>
      <c r="B1" s="58" t="s">
        <v>57</v>
      </c>
      <c r="C1" s="58" t="s">
        <v>58</v>
      </c>
      <c r="D1" s="58" t="s">
        <v>59</v>
      </c>
      <c r="E1" s="58" t="s">
        <v>60</v>
      </c>
      <c r="F1" s="58" t="s">
        <v>61</v>
      </c>
      <c r="G1" s="58" t="s">
        <v>62</v>
      </c>
    </row>
    <row r="2" spans="1:7" ht="25.5" thickBot="1" x14ac:dyDescent="0.4">
      <c r="A2" s="59" t="s">
        <v>63</v>
      </c>
      <c r="B2" s="60">
        <v>172</v>
      </c>
      <c r="C2" s="61">
        <v>1007</v>
      </c>
      <c r="D2" s="62">
        <v>5195</v>
      </c>
      <c r="E2" s="57">
        <v>929</v>
      </c>
      <c r="F2" s="60">
        <v>535</v>
      </c>
      <c r="G2" s="63">
        <v>7838</v>
      </c>
    </row>
    <row r="3" spans="1:7" ht="38" thickBot="1" x14ac:dyDescent="0.4">
      <c r="A3" s="59" t="s">
        <v>64</v>
      </c>
      <c r="B3" s="60">
        <v>549</v>
      </c>
      <c r="C3" s="61">
        <v>3832</v>
      </c>
      <c r="D3" s="62">
        <v>22311</v>
      </c>
      <c r="E3" s="61">
        <v>3845</v>
      </c>
      <c r="F3" s="62">
        <v>1158</v>
      </c>
      <c r="G3" s="63">
        <v>31695</v>
      </c>
    </row>
    <row r="4" spans="1:7" ht="38" thickBot="1" x14ac:dyDescent="0.4">
      <c r="A4" s="59" t="s">
        <v>65</v>
      </c>
      <c r="B4" s="60">
        <v>425</v>
      </c>
      <c r="C4" s="61">
        <v>2866</v>
      </c>
      <c r="D4" s="62">
        <v>14549</v>
      </c>
      <c r="E4" s="61">
        <v>2152</v>
      </c>
      <c r="F4" s="60">
        <v>909</v>
      </c>
      <c r="G4" s="63">
        <v>20901</v>
      </c>
    </row>
    <row r="5" spans="1:7" ht="50.5" thickBot="1" x14ac:dyDescent="0.4">
      <c r="A5" s="59" t="s">
        <v>66</v>
      </c>
      <c r="B5" s="60">
        <v>357</v>
      </c>
      <c r="C5" s="61">
        <v>2423</v>
      </c>
      <c r="D5" s="62">
        <v>12025</v>
      </c>
      <c r="E5" s="61">
        <v>1876</v>
      </c>
      <c r="F5" s="60">
        <v>694</v>
      </c>
      <c r="G5" s="63">
        <v>17375</v>
      </c>
    </row>
    <row r="6" spans="1:7" ht="25.5" thickBot="1" x14ac:dyDescent="0.4">
      <c r="A6" s="59" t="s">
        <v>67</v>
      </c>
      <c r="B6" s="60">
        <v>248</v>
      </c>
      <c r="C6" s="61">
        <v>2007</v>
      </c>
      <c r="D6" s="62">
        <v>10460</v>
      </c>
      <c r="E6" s="61">
        <v>1483</v>
      </c>
      <c r="F6" s="60">
        <v>720</v>
      </c>
      <c r="G6" s="63">
        <v>14918</v>
      </c>
    </row>
    <row r="7" spans="1:7" ht="25.5" thickBot="1" x14ac:dyDescent="0.4">
      <c r="A7" s="59" t="s">
        <v>68</v>
      </c>
      <c r="B7" s="60">
        <v>137</v>
      </c>
      <c r="C7" s="57">
        <v>938</v>
      </c>
      <c r="D7" s="62">
        <v>4287</v>
      </c>
      <c r="E7" s="57">
        <v>749</v>
      </c>
      <c r="F7" s="60">
        <v>307</v>
      </c>
      <c r="G7" s="63">
        <v>6418</v>
      </c>
    </row>
    <row r="8" spans="1:7" ht="38" thickBot="1" x14ac:dyDescent="0.4">
      <c r="A8" s="59" t="s">
        <v>69</v>
      </c>
      <c r="B8" s="60">
        <v>120</v>
      </c>
      <c r="C8" s="57">
        <v>890</v>
      </c>
      <c r="D8" s="62">
        <v>4787</v>
      </c>
      <c r="E8" s="57">
        <v>806</v>
      </c>
      <c r="F8" s="60">
        <v>297</v>
      </c>
      <c r="G8" s="63">
        <v>6900</v>
      </c>
    </row>
    <row r="9" spans="1:7" ht="25.5" thickBot="1" x14ac:dyDescent="0.4">
      <c r="A9" s="59" t="s">
        <v>70</v>
      </c>
      <c r="B9" s="60">
        <v>64</v>
      </c>
      <c r="C9" s="57">
        <v>385</v>
      </c>
      <c r="D9" s="62">
        <v>2953</v>
      </c>
      <c r="E9" s="57">
        <v>611</v>
      </c>
      <c r="F9" s="60">
        <v>267</v>
      </c>
      <c r="G9" s="63">
        <v>4280</v>
      </c>
    </row>
    <row r="10" spans="1:7" ht="38" thickBot="1" x14ac:dyDescent="0.4">
      <c r="A10" s="59" t="s">
        <v>71</v>
      </c>
      <c r="B10" s="60">
        <v>243</v>
      </c>
      <c r="C10" s="61">
        <v>2261</v>
      </c>
      <c r="D10" s="62">
        <v>9673</v>
      </c>
      <c r="E10" s="61">
        <v>1414</v>
      </c>
      <c r="F10" s="60">
        <v>586</v>
      </c>
      <c r="G10" s="63">
        <v>14177</v>
      </c>
    </row>
    <row r="11" spans="1:7" ht="38" thickBot="1" x14ac:dyDescent="0.4">
      <c r="A11" s="59" t="s">
        <v>72</v>
      </c>
      <c r="B11" s="60">
        <v>39</v>
      </c>
      <c r="C11" s="57">
        <v>357</v>
      </c>
      <c r="D11" s="62">
        <v>2043</v>
      </c>
      <c r="E11" s="57">
        <v>412</v>
      </c>
      <c r="F11" s="60">
        <v>177</v>
      </c>
      <c r="G11" s="63">
        <v>3028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sqref="A1:E25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64" t="s">
        <v>73</v>
      </c>
      <c r="B1"/>
      <c r="C1"/>
      <c r="D1"/>
      <c r="E1"/>
    </row>
    <row r="2" spans="1:5" x14ac:dyDescent="0.35">
      <c r="A2" s="65" t="s">
        <v>74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66" t="s">
        <v>75</v>
      </c>
      <c r="B4" s="64" t="s">
        <v>76</v>
      </c>
      <c r="C4" s="64" t="s">
        <v>77</v>
      </c>
      <c r="D4" s="64" t="s">
        <v>78</v>
      </c>
      <c r="E4" s="64" t="s">
        <v>79</v>
      </c>
    </row>
    <row r="5" spans="1:5" x14ac:dyDescent="0.35">
      <c r="A5" s="67" t="s">
        <v>80</v>
      </c>
      <c r="B5" s="65">
        <v>2199</v>
      </c>
      <c r="C5" s="65">
        <v>2100</v>
      </c>
      <c r="D5" s="68">
        <f>(B5/$B$25)*-1</f>
        <v>-3.5427742870952149E-2</v>
      </c>
      <c r="E5" s="68">
        <f>C5/$C$25</f>
        <v>3.2080659945004586E-2</v>
      </c>
    </row>
    <row r="6" spans="1:5" x14ac:dyDescent="0.35">
      <c r="A6" s="67" t="s">
        <v>81</v>
      </c>
      <c r="B6" s="65">
        <v>3116</v>
      </c>
      <c r="C6" s="65">
        <v>2941</v>
      </c>
      <c r="D6" s="68">
        <f t="shared" ref="D6:D24" si="0">(B6/$B$25)*-1</f>
        <v>-5.0201385532463345E-2</v>
      </c>
      <c r="E6" s="68">
        <f t="shared" ref="E6:E24" si="1">C6/$C$25</f>
        <v>4.4928200427742135E-2</v>
      </c>
    </row>
    <row r="7" spans="1:5" x14ac:dyDescent="0.35">
      <c r="A7" s="67" t="s">
        <v>82</v>
      </c>
      <c r="B7" s="65">
        <v>3757</v>
      </c>
      <c r="C7" s="65">
        <v>3593</v>
      </c>
      <c r="D7" s="68">
        <f t="shared" si="0"/>
        <v>-6.0528435637183825E-2</v>
      </c>
      <c r="E7" s="68">
        <f t="shared" si="1"/>
        <v>5.4888481515429272E-2</v>
      </c>
    </row>
    <row r="8" spans="1:5" x14ac:dyDescent="0.35">
      <c r="A8" s="67" t="s">
        <v>83</v>
      </c>
      <c r="B8" s="65">
        <v>3970</v>
      </c>
      <c r="C8" s="65">
        <v>3941</v>
      </c>
      <c r="D8" s="68">
        <f t="shared" si="0"/>
        <v>-6.396004511035927E-2</v>
      </c>
      <c r="E8" s="68">
        <f t="shared" si="1"/>
        <v>6.0204705163458598E-2</v>
      </c>
    </row>
    <row r="9" spans="1:5" x14ac:dyDescent="0.35">
      <c r="A9" s="67" t="s">
        <v>84</v>
      </c>
      <c r="B9" s="65">
        <v>3837</v>
      </c>
      <c r="C9" s="65">
        <v>3678</v>
      </c>
      <c r="D9" s="68">
        <f t="shared" si="0"/>
        <v>-6.181730304494925E-2</v>
      </c>
      <c r="E9" s="68">
        <f t="shared" si="1"/>
        <v>5.6186984417965172E-2</v>
      </c>
    </row>
    <row r="10" spans="1:5" x14ac:dyDescent="0.35">
      <c r="A10" s="67" t="s">
        <v>85</v>
      </c>
      <c r="B10" s="65">
        <v>3570</v>
      </c>
      <c r="C10" s="65">
        <v>3579</v>
      </c>
      <c r="D10" s="68">
        <f t="shared" si="0"/>
        <v>-5.751570807153214E-2</v>
      </c>
      <c r="E10" s="68">
        <f t="shared" si="1"/>
        <v>5.4674610449129239E-2</v>
      </c>
    </row>
    <row r="11" spans="1:5" x14ac:dyDescent="0.35">
      <c r="A11" s="67" t="s">
        <v>86</v>
      </c>
      <c r="B11" s="65">
        <v>3677</v>
      </c>
      <c r="C11" s="65">
        <v>3698</v>
      </c>
      <c r="D11" s="68">
        <f t="shared" si="0"/>
        <v>-5.92395682294184E-2</v>
      </c>
      <c r="E11" s="68">
        <f t="shared" si="1"/>
        <v>5.6492514512679497E-2</v>
      </c>
    </row>
    <row r="12" spans="1:5" x14ac:dyDescent="0.35">
      <c r="A12" s="67" t="s">
        <v>87</v>
      </c>
      <c r="B12" s="65">
        <v>3806</v>
      </c>
      <c r="C12" s="65">
        <v>4022</v>
      </c>
      <c r="D12" s="68">
        <f t="shared" si="0"/>
        <v>-6.1317866924440148E-2</v>
      </c>
      <c r="E12" s="68">
        <f t="shared" si="1"/>
        <v>6.1442102047051632E-2</v>
      </c>
    </row>
    <row r="13" spans="1:5" x14ac:dyDescent="0.35">
      <c r="A13" s="67" t="s">
        <v>88</v>
      </c>
      <c r="B13" s="65">
        <v>4615</v>
      </c>
      <c r="C13" s="65">
        <v>4853</v>
      </c>
      <c r="D13" s="68">
        <f t="shared" si="0"/>
        <v>-7.4351538585468016E-2</v>
      </c>
      <c r="E13" s="68">
        <f t="shared" si="1"/>
        <v>7.4136877482432015E-2</v>
      </c>
    </row>
    <row r="14" spans="1:5" x14ac:dyDescent="0.35">
      <c r="A14" s="67" t="s">
        <v>89</v>
      </c>
      <c r="B14" s="65">
        <v>5606</v>
      </c>
      <c r="C14" s="65">
        <v>6001</v>
      </c>
      <c r="D14" s="68">
        <f t="shared" si="0"/>
        <v>-9.0317383599162235E-2</v>
      </c>
      <c r="E14" s="68">
        <f t="shared" si="1"/>
        <v>9.1674304919034527E-2</v>
      </c>
    </row>
    <row r="15" spans="1:5" x14ac:dyDescent="0.35">
      <c r="A15" s="67" t="s">
        <v>90</v>
      </c>
      <c r="B15" s="65">
        <v>5810</v>
      </c>
      <c r="C15" s="65">
        <v>6026</v>
      </c>
      <c r="D15" s="68">
        <f t="shared" si="0"/>
        <v>-9.3603995488964073E-2</v>
      </c>
      <c r="E15" s="68">
        <f t="shared" si="1"/>
        <v>9.2056217537427432E-2</v>
      </c>
    </row>
    <row r="16" spans="1:5" x14ac:dyDescent="0.35">
      <c r="A16" s="67" t="s">
        <v>91</v>
      </c>
      <c r="B16" s="65">
        <v>5162</v>
      </c>
      <c r="C16" s="65">
        <v>5428</v>
      </c>
      <c r="D16" s="68">
        <f t="shared" si="0"/>
        <v>-8.3164169486064116E-2</v>
      </c>
      <c r="E16" s="68">
        <f t="shared" si="1"/>
        <v>8.2920867705468984E-2</v>
      </c>
    </row>
    <row r="17" spans="1:5" x14ac:dyDescent="0.35">
      <c r="A17" s="67" t="s">
        <v>92</v>
      </c>
      <c r="B17" s="65">
        <v>4236</v>
      </c>
      <c r="C17" s="65">
        <v>4382</v>
      </c>
      <c r="D17" s="68">
        <f t="shared" si="0"/>
        <v>-6.8245529241179312E-2</v>
      </c>
      <c r="E17" s="68">
        <f t="shared" si="1"/>
        <v>6.6941643751909558E-2</v>
      </c>
    </row>
    <row r="18" spans="1:5" x14ac:dyDescent="0.35">
      <c r="A18" s="67" t="s">
        <v>93</v>
      </c>
      <c r="B18" s="65">
        <v>2968</v>
      </c>
      <c r="C18" s="65">
        <v>3117</v>
      </c>
      <c r="D18" s="68">
        <f t="shared" si="0"/>
        <v>-4.7816980828097308E-2</v>
      </c>
      <c r="E18" s="68">
        <f t="shared" si="1"/>
        <v>4.7616865261228228E-2</v>
      </c>
    </row>
    <row r="19" spans="1:5" x14ac:dyDescent="0.35">
      <c r="A19" s="67" t="s">
        <v>94</v>
      </c>
      <c r="B19" s="65">
        <v>2096</v>
      </c>
      <c r="C19" s="65">
        <v>2397</v>
      </c>
      <c r="D19" s="68">
        <f t="shared" si="0"/>
        <v>-3.3768326083454162E-2</v>
      </c>
      <c r="E19" s="68">
        <f t="shared" si="1"/>
        <v>3.6617781851512377E-2</v>
      </c>
    </row>
    <row r="20" spans="1:5" x14ac:dyDescent="0.35">
      <c r="A20" s="67" t="s">
        <v>95</v>
      </c>
      <c r="B20" s="65">
        <v>1621</v>
      </c>
      <c r="C20" s="65">
        <v>2078</v>
      </c>
      <c r="D20" s="68">
        <f t="shared" si="0"/>
        <v>-2.6115675849846948E-2</v>
      </c>
      <c r="E20" s="68">
        <f t="shared" si="1"/>
        <v>3.1744576840818821E-2</v>
      </c>
    </row>
    <row r="21" spans="1:5" x14ac:dyDescent="0.35">
      <c r="A21" s="67" t="s">
        <v>96</v>
      </c>
      <c r="B21" s="65">
        <v>1013</v>
      </c>
      <c r="C21" s="65">
        <v>1514</v>
      </c>
      <c r="D21" s="68">
        <f t="shared" si="0"/>
        <v>-1.632028355082971E-2</v>
      </c>
      <c r="E21" s="68">
        <f t="shared" si="1"/>
        <v>2.3128628169874734E-2</v>
      </c>
    </row>
    <row r="22" spans="1:5" x14ac:dyDescent="0.35">
      <c r="A22" s="67" t="s">
        <v>97</v>
      </c>
      <c r="B22" s="65">
        <v>627</v>
      </c>
      <c r="C22" s="65">
        <v>1181</v>
      </c>
      <c r="D22" s="68">
        <f t="shared" si="0"/>
        <v>-1.0101498308361528E-2</v>
      </c>
      <c r="E22" s="68">
        <f t="shared" si="1"/>
        <v>1.804155209288115E-2</v>
      </c>
    </row>
    <row r="23" spans="1:5" x14ac:dyDescent="0.35">
      <c r="A23" s="67" t="s">
        <v>98</v>
      </c>
      <c r="B23" s="65">
        <v>301</v>
      </c>
      <c r="C23" s="65">
        <v>679</v>
      </c>
      <c r="D23" s="68">
        <f t="shared" si="0"/>
        <v>-4.849363621717416E-3</v>
      </c>
      <c r="E23" s="68">
        <f t="shared" si="1"/>
        <v>1.0372746715551481E-2</v>
      </c>
    </row>
    <row r="24" spans="1:5" x14ac:dyDescent="0.35">
      <c r="A24" s="67" t="s">
        <v>99</v>
      </c>
      <c r="B24" s="65">
        <v>83</v>
      </c>
      <c r="C24" s="65">
        <v>252</v>
      </c>
      <c r="D24" s="68">
        <f t="shared" si="0"/>
        <v>-1.3371999355566296E-3</v>
      </c>
      <c r="E24" s="68">
        <f t="shared" si="1"/>
        <v>3.8496791934005499E-3</v>
      </c>
    </row>
    <row r="25" spans="1:5" x14ac:dyDescent="0.35">
      <c r="A25" s="69" t="s">
        <v>25</v>
      </c>
      <c r="B25" s="65">
        <v>62070</v>
      </c>
      <c r="C25" s="65">
        <v>65460</v>
      </c>
      <c r="D25" s="70">
        <f t="shared" ref="D25:E25" si="2">SUM(D5:D24)</f>
        <v>-0.99999999999999978</v>
      </c>
      <c r="E25" s="70">
        <f t="shared" si="2"/>
        <v>0.99999999999999989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G6" sqref="G6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71" t="s">
        <v>100</v>
      </c>
      <c r="B1" s="72">
        <v>2022</v>
      </c>
      <c r="C1" s="73">
        <v>2023</v>
      </c>
    </row>
    <row r="2" spans="1:3" ht="28.5" thickBot="1" x14ac:dyDescent="0.4">
      <c r="A2" s="14" t="s">
        <v>101</v>
      </c>
      <c r="B2" s="74">
        <v>1</v>
      </c>
      <c r="C2" s="74">
        <v>1</v>
      </c>
    </row>
    <row r="3" spans="1:3" ht="28.5" thickBot="1" x14ac:dyDescent="0.4">
      <c r="A3" s="14" t="s">
        <v>102</v>
      </c>
      <c r="B3" s="74">
        <v>1</v>
      </c>
      <c r="C3" s="74">
        <v>1</v>
      </c>
    </row>
    <row r="4" spans="1:3" ht="42.5" thickBot="1" x14ac:dyDescent="0.4">
      <c r="A4" s="14" t="s">
        <v>103</v>
      </c>
      <c r="B4" s="74">
        <v>1</v>
      </c>
      <c r="C4" s="74">
        <v>1</v>
      </c>
    </row>
    <row r="5" spans="1:3" ht="28.5" thickBot="1" x14ac:dyDescent="0.4">
      <c r="A5" s="14" t="s">
        <v>104</v>
      </c>
      <c r="B5" s="74">
        <v>1</v>
      </c>
      <c r="C5" s="74">
        <v>1</v>
      </c>
    </row>
    <row r="6" spans="1:3" ht="28.5" thickBot="1" x14ac:dyDescent="0.4">
      <c r="A6" s="14" t="s">
        <v>105</v>
      </c>
      <c r="B6" s="74">
        <v>1</v>
      </c>
      <c r="C6" s="74">
        <v>1</v>
      </c>
    </row>
    <row r="7" spans="1:3" ht="42.5" thickBot="1" x14ac:dyDescent="0.4">
      <c r="A7" s="14" t="s">
        <v>106</v>
      </c>
      <c r="B7" s="74">
        <v>1</v>
      </c>
      <c r="C7" s="74">
        <v>1</v>
      </c>
    </row>
    <row r="8" spans="1:3" ht="15.5" thickBot="1" x14ac:dyDescent="0.4">
      <c r="A8" s="77" t="s">
        <v>107</v>
      </c>
      <c r="B8" s="77"/>
      <c r="C8" s="77"/>
    </row>
    <row r="9" spans="1:3" ht="15" thickBot="1" x14ac:dyDescent="0.4">
      <c r="A9" s="14" t="s">
        <v>108</v>
      </c>
      <c r="B9" s="74">
        <v>262</v>
      </c>
      <c r="C9" s="74">
        <v>273</v>
      </c>
    </row>
    <row r="10" spans="1:3" ht="15.5" thickBot="1" x14ac:dyDescent="0.4">
      <c r="A10" s="77" t="s">
        <v>109</v>
      </c>
      <c r="B10" s="77"/>
      <c r="C10" s="77"/>
    </row>
    <row r="11" spans="1:3" ht="28.5" thickBot="1" x14ac:dyDescent="0.4">
      <c r="A11" s="14" t="s">
        <v>110</v>
      </c>
      <c r="B11" s="74">
        <v>223</v>
      </c>
      <c r="C11" s="74">
        <v>225</v>
      </c>
    </row>
    <row r="12" spans="1:3" ht="15" thickBot="1" x14ac:dyDescent="0.4">
      <c r="A12" s="14" t="s">
        <v>111</v>
      </c>
      <c r="B12" s="74">
        <v>16</v>
      </c>
      <c r="C12" s="74">
        <v>12</v>
      </c>
    </row>
    <row r="13" spans="1:3" ht="28.5" thickBot="1" x14ac:dyDescent="0.4">
      <c r="A13" s="14" t="s">
        <v>112</v>
      </c>
      <c r="B13" s="74">
        <v>17</v>
      </c>
      <c r="C13" s="74">
        <v>18</v>
      </c>
    </row>
    <row r="14" spans="1:3" ht="42.5" thickBot="1" x14ac:dyDescent="0.4">
      <c r="A14" s="14" t="s">
        <v>113</v>
      </c>
      <c r="B14" s="74">
        <v>69</v>
      </c>
      <c r="C14" s="74">
        <v>71</v>
      </c>
    </row>
    <row r="15" spans="1:3" ht="56.5" thickBot="1" x14ac:dyDescent="0.4">
      <c r="A15" s="14" t="s">
        <v>114</v>
      </c>
      <c r="B15" s="74">
        <v>201</v>
      </c>
      <c r="C15" s="74">
        <v>196</v>
      </c>
    </row>
    <row r="16" spans="1:3" ht="84.5" thickBot="1" x14ac:dyDescent="0.4">
      <c r="A16" s="14" t="s">
        <v>115</v>
      </c>
      <c r="B16" s="74">
        <v>11</v>
      </c>
      <c r="C16" s="74">
        <v>11</v>
      </c>
    </row>
    <row r="17" spans="1:3" ht="70.5" thickBot="1" x14ac:dyDescent="0.4">
      <c r="A17" s="14" t="s">
        <v>116</v>
      </c>
      <c r="B17" s="74">
        <v>7</v>
      </c>
      <c r="C17" s="74">
        <v>4</v>
      </c>
    </row>
    <row r="18" spans="1:3" ht="15.5" thickBot="1" x14ac:dyDescent="0.4">
      <c r="A18" s="77" t="s">
        <v>117</v>
      </c>
      <c r="B18" s="77"/>
      <c r="C18" s="77"/>
    </row>
    <row r="19" spans="1:3" ht="84.5" thickBot="1" x14ac:dyDescent="0.4">
      <c r="A19" s="14" t="s">
        <v>118</v>
      </c>
      <c r="B19" s="74">
        <v>2</v>
      </c>
      <c r="C19" s="74">
        <v>2</v>
      </c>
    </row>
    <row r="20" spans="1:3" ht="84.5" thickBot="1" x14ac:dyDescent="0.4">
      <c r="A20" s="14" t="s">
        <v>119</v>
      </c>
      <c r="B20" s="74">
        <v>7</v>
      </c>
      <c r="C20" s="74">
        <v>6</v>
      </c>
    </row>
    <row r="21" spans="1:3" ht="42.5" thickBot="1" x14ac:dyDescent="0.4">
      <c r="A21" s="14" t="s">
        <v>120</v>
      </c>
      <c r="B21" s="74">
        <v>5</v>
      </c>
      <c r="C21" s="74">
        <v>6</v>
      </c>
    </row>
    <row r="22" spans="1:3" ht="42.5" thickBot="1" x14ac:dyDescent="0.4">
      <c r="A22" s="14" t="s">
        <v>121</v>
      </c>
      <c r="B22" s="74">
        <v>91</v>
      </c>
      <c r="C22" s="74">
        <v>95</v>
      </c>
    </row>
    <row r="23" spans="1:3" ht="15" thickBot="1" x14ac:dyDescent="0.4">
      <c r="A23" s="14" t="s">
        <v>122</v>
      </c>
      <c r="B23" s="74">
        <v>38</v>
      </c>
      <c r="C23" s="74">
        <v>41</v>
      </c>
    </row>
    <row r="24" spans="1:3" ht="28.5" thickBot="1" x14ac:dyDescent="0.4">
      <c r="A24" s="14" t="s">
        <v>123</v>
      </c>
      <c r="B24" s="74">
        <v>7</v>
      </c>
      <c r="C24" s="74">
        <v>7</v>
      </c>
    </row>
    <row r="25" spans="1:3" ht="42.5" thickBot="1" x14ac:dyDescent="0.4">
      <c r="A25" s="14" t="s">
        <v>124</v>
      </c>
      <c r="B25" s="74">
        <v>82</v>
      </c>
      <c r="C25" s="74">
        <v>86</v>
      </c>
    </row>
    <row r="26" spans="1:3" ht="15.5" thickBot="1" x14ac:dyDescent="0.4">
      <c r="A26" s="77" t="s">
        <v>125</v>
      </c>
      <c r="B26" s="77"/>
      <c r="C26" s="77"/>
    </row>
    <row r="27" spans="1:3" ht="42.5" thickBot="1" x14ac:dyDescent="0.4">
      <c r="A27" s="14" t="s">
        <v>126</v>
      </c>
      <c r="B27" s="60">
        <v>10</v>
      </c>
      <c r="C27" s="60">
        <v>16</v>
      </c>
    </row>
    <row r="28" spans="1:3" ht="70.5" thickBot="1" x14ac:dyDescent="0.4">
      <c r="A28" s="14" t="s">
        <v>127</v>
      </c>
      <c r="B28" s="60">
        <v>0</v>
      </c>
      <c r="C28" s="60">
        <v>0</v>
      </c>
    </row>
    <row r="29" spans="1:3" ht="42.5" thickBot="1" x14ac:dyDescent="0.4">
      <c r="A29" s="14" t="s">
        <v>128</v>
      </c>
      <c r="B29" s="60">
        <v>0</v>
      </c>
      <c r="C29" s="60">
        <v>0</v>
      </c>
    </row>
    <row r="30" spans="1:3" ht="15" thickBot="1" x14ac:dyDescent="0.4">
      <c r="A30" s="76" t="s">
        <v>25</v>
      </c>
      <c r="B30" s="48">
        <v>1054</v>
      </c>
      <c r="C30" s="47">
        <v>1075</v>
      </c>
    </row>
  </sheetData>
  <mergeCells count="4">
    <mergeCell ref="A8:C8"/>
    <mergeCell ref="A10:C10"/>
    <mergeCell ref="A18:C18"/>
    <mergeCell ref="A26:C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sqref="A1:C25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71" t="s">
        <v>129</v>
      </c>
      <c r="B1" s="73">
        <v>2022</v>
      </c>
      <c r="C1" s="73">
        <v>2023</v>
      </c>
    </row>
    <row r="2" spans="1:3" ht="28.5" thickBot="1" x14ac:dyDescent="0.4">
      <c r="A2" s="78" t="s">
        <v>130</v>
      </c>
      <c r="B2" s="60">
        <v>217</v>
      </c>
      <c r="C2" s="60">
        <v>217</v>
      </c>
    </row>
    <row r="3" spans="1:3" ht="42.5" thickBot="1" x14ac:dyDescent="0.4">
      <c r="A3" s="78" t="s">
        <v>131</v>
      </c>
      <c r="B3" s="60">
        <v>185</v>
      </c>
      <c r="C3" s="60">
        <v>184</v>
      </c>
    </row>
    <row r="4" spans="1:3" ht="30.5" thickBot="1" x14ac:dyDescent="0.4">
      <c r="A4" s="75" t="s">
        <v>132</v>
      </c>
      <c r="B4" s="79"/>
      <c r="C4" s="79"/>
    </row>
    <row r="5" spans="1:3" ht="28.5" thickBot="1" x14ac:dyDescent="0.4">
      <c r="A5" s="78" t="s">
        <v>133</v>
      </c>
      <c r="B5" s="60">
        <v>9</v>
      </c>
      <c r="C5" s="60">
        <v>9</v>
      </c>
    </row>
    <row r="6" spans="1:3" ht="45.5" thickBot="1" x14ac:dyDescent="0.4">
      <c r="A6" s="75" t="s">
        <v>134</v>
      </c>
      <c r="B6" s="80"/>
      <c r="C6" s="80"/>
    </row>
    <row r="7" spans="1:3" ht="15" thickBot="1" x14ac:dyDescent="0.4">
      <c r="A7" s="78" t="s">
        <v>135</v>
      </c>
      <c r="B7" s="60">
        <v>4</v>
      </c>
      <c r="C7" s="60">
        <v>4</v>
      </c>
    </row>
    <row r="8" spans="1:3" ht="28.5" thickBot="1" x14ac:dyDescent="0.4">
      <c r="A8" s="78" t="s">
        <v>136</v>
      </c>
      <c r="B8" s="60">
        <v>72</v>
      </c>
      <c r="C8" s="60">
        <v>72</v>
      </c>
    </row>
    <row r="9" spans="1:3" ht="56.5" thickBot="1" x14ac:dyDescent="0.4">
      <c r="A9" s="78" t="s">
        <v>137</v>
      </c>
      <c r="B9" s="60" t="s">
        <v>138</v>
      </c>
      <c r="C9" s="60" t="s">
        <v>138</v>
      </c>
    </row>
    <row r="10" spans="1:3" ht="45.5" thickBot="1" x14ac:dyDescent="0.4">
      <c r="A10" s="75" t="s">
        <v>139</v>
      </c>
      <c r="B10" s="79"/>
      <c r="C10" s="79"/>
    </row>
    <row r="11" spans="1:3" ht="15" thickBot="1" x14ac:dyDescent="0.4">
      <c r="A11" s="78" t="s">
        <v>140</v>
      </c>
      <c r="B11" s="60">
        <v>16</v>
      </c>
      <c r="C11" s="60">
        <v>16</v>
      </c>
    </row>
    <row r="12" spans="1:3" ht="15" thickBot="1" x14ac:dyDescent="0.4">
      <c r="A12" s="78" t="s">
        <v>141</v>
      </c>
      <c r="B12" s="60">
        <v>6</v>
      </c>
      <c r="C12" s="60">
        <v>6</v>
      </c>
    </row>
    <row r="13" spans="1:3" ht="28.5" thickBot="1" x14ac:dyDescent="0.4">
      <c r="A13" s="78" t="s">
        <v>142</v>
      </c>
      <c r="B13" s="60">
        <v>8</v>
      </c>
      <c r="C13" s="60">
        <v>8</v>
      </c>
    </row>
    <row r="14" spans="1:3" ht="15" thickBot="1" x14ac:dyDescent="0.4">
      <c r="A14" s="78" t="s">
        <v>143</v>
      </c>
      <c r="B14" s="60">
        <v>17</v>
      </c>
      <c r="C14" s="60">
        <v>17</v>
      </c>
    </row>
    <row r="15" spans="1:3" ht="30.5" thickBot="1" x14ac:dyDescent="0.4">
      <c r="A15" s="75" t="s">
        <v>144</v>
      </c>
      <c r="B15" s="79"/>
      <c r="C15" s="79"/>
    </row>
    <row r="16" spans="1:3" ht="28.5" thickBot="1" x14ac:dyDescent="0.4">
      <c r="A16" s="78" t="s">
        <v>145</v>
      </c>
      <c r="B16" s="60">
        <v>18</v>
      </c>
      <c r="C16" s="60">
        <v>18</v>
      </c>
    </row>
    <row r="17" spans="1:3" ht="45.5" thickBot="1" x14ac:dyDescent="0.4">
      <c r="A17" s="75" t="s">
        <v>146</v>
      </c>
      <c r="B17" s="79"/>
      <c r="C17" s="79"/>
    </row>
    <row r="18" spans="1:3" ht="15" thickBot="1" x14ac:dyDescent="0.4">
      <c r="A18" s="78" t="s">
        <v>147</v>
      </c>
      <c r="B18" s="60">
        <v>1</v>
      </c>
      <c r="C18" s="60">
        <v>1</v>
      </c>
    </row>
    <row r="19" spans="1:3" ht="15" thickBot="1" x14ac:dyDescent="0.4">
      <c r="A19" s="78" t="s">
        <v>148</v>
      </c>
      <c r="B19" s="60">
        <v>1</v>
      </c>
      <c r="C19" s="60">
        <v>1</v>
      </c>
    </row>
    <row r="20" spans="1:3" ht="15" thickBot="1" x14ac:dyDescent="0.4">
      <c r="A20" s="78" t="s">
        <v>149</v>
      </c>
      <c r="B20" s="60">
        <v>2</v>
      </c>
      <c r="C20" s="60">
        <v>2</v>
      </c>
    </row>
    <row r="21" spans="1:3" ht="56.5" thickBot="1" x14ac:dyDescent="0.4">
      <c r="A21" s="78" t="s">
        <v>150</v>
      </c>
      <c r="B21" s="60">
        <v>5</v>
      </c>
      <c r="C21" s="60">
        <v>5</v>
      </c>
    </row>
    <row r="22" spans="1:3" ht="42.5" thickBot="1" x14ac:dyDescent="0.4">
      <c r="A22" s="78" t="s">
        <v>151</v>
      </c>
      <c r="B22" s="60">
        <v>6</v>
      </c>
      <c r="C22" s="60">
        <v>5</v>
      </c>
    </row>
    <row r="23" spans="1:3" ht="42.5" thickBot="1" x14ac:dyDescent="0.4">
      <c r="A23" s="78" t="s">
        <v>152</v>
      </c>
      <c r="B23" s="60">
        <v>29</v>
      </c>
      <c r="C23" s="60">
        <v>35</v>
      </c>
    </row>
    <row r="24" spans="1:3" ht="42.5" thickBot="1" x14ac:dyDescent="0.4">
      <c r="A24" s="78" t="s">
        <v>153</v>
      </c>
      <c r="B24" s="60">
        <v>3</v>
      </c>
      <c r="C24" s="60">
        <v>3</v>
      </c>
    </row>
    <row r="25" spans="1:3" ht="15" thickBot="1" x14ac:dyDescent="0.4">
      <c r="A25" s="78" t="s">
        <v>154</v>
      </c>
      <c r="B25" s="60">
        <v>1</v>
      </c>
      <c r="C25" s="60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sqref="A1:C6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49"/>
      <c r="B1"/>
      <c r="C1"/>
    </row>
    <row r="2" spans="1:3" ht="45.5" thickBot="1" x14ac:dyDescent="0.4">
      <c r="A2" s="81" t="s">
        <v>155</v>
      </c>
      <c r="B2" s="72">
        <v>2022</v>
      </c>
      <c r="C2" s="72">
        <v>2023</v>
      </c>
    </row>
    <row r="3" spans="1:3" ht="25.5" thickBot="1" x14ac:dyDescent="0.4">
      <c r="A3" s="82" t="s">
        <v>156</v>
      </c>
      <c r="B3" s="27">
        <v>1</v>
      </c>
      <c r="C3" s="27">
        <v>1</v>
      </c>
    </row>
    <row r="4" spans="1:3" ht="25.5" thickBot="1" x14ac:dyDescent="0.4">
      <c r="A4" s="82" t="s">
        <v>157</v>
      </c>
      <c r="B4" s="27">
        <v>1</v>
      </c>
      <c r="C4" s="27">
        <v>1</v>
      </c>
    </row>
    <row r="5" spans="1:3" ht="38" thickBot="1" x14ac:dyDescent="0.4">
      <c r="A5" s="82" t="s">
        <v>158</v>
      </c>
      <c r="B5" s="27">
        <v>1</v>
      </c>
      <c r="C5" s="27">
        <v>1</v>
      </c>
    </row>
    <row r="6" spans="1:3" x14ac:dyDescent="0.35">
      <c r="A6" s="83" t="s">
        <v>159</v>
      </c>
      <c r="B6"/>
      <c r="C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G4" sqref="G4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81" t="s">
        <v>160</v>
      </c>
      <c r="B1" s="72">
        <v>2022</v>
      </c>
      <c r="C1" s="72">
        <v>2023</v>
      </c>
    </row>
    <row r="2" spans="1:3" ht="38" thickBot="1" x14ac:dyDescent="0.4">
      <c r="A2" s="82" t="s">
        <v>161</v>
      </c>
      <c r="B2" s="27">
        <v>2</v>
      </c>
      <c r="C2" s="27">
        <v>2</v>
      </c>
    </row>
    <row r="3" spans="1:3" ht="38" thickBot="1" x14ac:dyDescent="0.4">
      <c r="A3" s="82" t="s">
        <v>162</v>
      </c>
      <c r="B3" s="27">
        <v>3</v>
      </c>
      <c r="C3" s="27">
        <v>4</v>
      </c>
    </row>
    <row r="4" spans="1:3" ht="25.5" thickBot="1" x14ac:dyDescent="0.4">
      <c r="A4" s="82" t="s">
        <v>163</v>
      </c>
      <c r="B4" s="27">
        <v>9</v>
      </c>
      <c r="C4" s="27">
        <v>9</v>
      </c>
    </row>
    <row r="5" spans="1:3" ht="38" thickBot="1" x14ac:dyDescent="0.4">
      <c r="A5" s="82" t="s">
        <v>164</v>
      </c>
      <c r="B5" s="27">
        <v>10</v>
      </c>
      <c r="C5" s="27">
        <v>10</v>
      </c>
    </row>
    <row r="6" spans="1:3" ht="25.5" thickBot="1" x14ac:dyDescent="0.4">
      <c r="A6" s="82" t="s">
        <v>165</v>
      </c>
      <c r="B6" s="27">
        <v>3</v>
      </c>
      <c r="C6" s="27">
        <v>3</v>
      </c>
    </row>
    <row r="7" spans="1:3" ht="25.5" thickBot="1" x14ac:dyDescent="0.4">
      <c r="A7" s="82" t="s">
        <v>166</v>
      </c>
      <c r="B7" s="27">
        <v>3</v>
      </c>
      <c r="C7" s="27">
        <v>3</v>
      </c>
    </row>
    <row r="8" spans="1:3" ht="38" thickBot="1" x14ac:dyDescent="0.4">
      <c r="A8" s="82" t="s">
        <v>167</v>
      </c>
      <c r="B8" s="27">
        <v>9</v>
      </c>
      <c r="C8" s="27">
        <v>9</v>
      </c>
    </row>
    <row r="9" spans="1:3" ht="38" thickBot="1" x14ac:dyDescent="0.4">
      <c r="A9" s="82" t="s">
        <v>168</v>
      </c>
      <c r="B9" s="27">
        <v>8</v>
      </c>
      <c r="C9" s="27">
        <v>8</v>
      </c>
    </row>
    <row r="10" spans="1:3" ht="25.5" thickBot="1" x14ac:dyDescent="0.4">
      <c r="A10" s="82" t="s">
        <v>169</v>
      </c>
      <c r="B10" s="27">
        <v>5</v>
      </c>
      <c r="C10" s="27">
        <v>11</v>
      </c>
    </row>
    <row r="11" spans="1:3" ht="15" thickBot="1" x14ac:dyDescent="0.4">
      <c r="A11" s="82" t="s">
        <v>170</v>
      </c>
      <c r="B11" s="27">
        <v>2</v>
      </c>
      <c r="C11" s="27">
        <v>2</v>
      </c>
    </row>
    <row r="12" spans="1:3" ht="25.5" thickBot="1" x14ac:dyDescent="0.4">
      <c r="A12" s="82" t="s">
        <v>171</v>
      </c>
      <c r="B12" s="27">
        <v>2</v>
      </c>
      <c r="C12" s="27">
        <v>2</v>
      </c>
    </row>
    <row r="13" spans="1:3" ht="38" thickBot="1" x14ac:dyDescent="0.4">
      <c r="A13" s="82" t="s">
        <v>172</v>
      </c>
      <c r="B13" s="27">
        <v>1</v>
      </c>
      <c r="C13" s="27">
        <v>1</v>
      </c>
    </row>
    <row r="14" spans="1:3" ht="15" thickBot="1" x14ac:dyDescent="0.4">
      <c r="A14" s="82" t="s">
        <v>173</v>
      </c>
      <c r="B14" s="27">
        <v>1</v>
      </c>
      <c r="C14" s="27">
        <v>1</v>
      </c>
    </row>
    <row r="15" spans="1:3" ht="25.5" thickBot="1" x14ac:dyDescent="0.4">
      <c r="A15" s="82" t="s">
        <v>174</v>
      </c>
      <c r="B15" s="27">
        <v>1</v>
      </c>
      <c r="C15" s="27">
        <v>1</v>
      </c>
    </row>
    <row r="16" spans="1:3" ht="25.5" thickBot="1" x14ac:dyDescent="0.4">
      <c r="A16" s="82" t="s">
        <v>175</v>
      </c>
      <c r="B16" s="27">
        <v>1</v>
      </c>
      <c r="C16" s="27">
        <v>1</v>
      </c>
    </row>
    <row r="17" spans="1:3" ht="15" x14ac:dyDescent="0.4">
      <c r="A17" s="34" t="s">
        <v>159</v>
      </c>
      <c r="B17"/>
      <c r="C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2024-09-10T15:00:23Z</dcterms:modified>
  <cp:category/>
  <cp:contentStatus/>
</cp:coreProperties>
</file>