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Tajo\"/>
    </mc:Choice>
  </mc:AlternateContent>
  <bookViews>
    <workbookView xWindow="0" yWindow="0" windowWidth="23040" windowHeight="7500" firstSheet="5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entros de salud adscritos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4228244" localSheetId="1">'2023 en Cifras'!$A$1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<sst xmlns="http://schemas.openxmlformats.org/spreadsheetml/2006/main" count="170" uniqueCount="160">
  <si>
    <t>1. Nuestro Centro</t>
  </si>
  <si>
    <t>MEMORIA 2023</t>
  </si>
  <si>
    <t>Hospital Universitario del Tajo</t>
  </si>
  <si>
    <t>2023 en Cifras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</si>
  <si>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</si>
  <si>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</si>
  <si>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</si>
  <si>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</si>
  <si>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</si>
  <si>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</si>
  <si>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</si>
  <si>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</si>
  <si>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</si>
  <si>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</si>
  <si>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</si>
  <si>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</si>
  <si>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</si>
  <si>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</si>
  <si>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</si>
  <si>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</si>
  <si>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</si>
  <si>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</si>
  <si>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</si>
  <si>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</si>
  <si>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</si>
  <si>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</si>
  <si>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</si>
  <si>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</si>
  <si>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</si>
  <si>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</si>
  <si>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</si>
  <si>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</si>
  <si>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</si>
  <si>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</si>
  <si>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</si>
  <si>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</si>
  <si>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</si>
  <si>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</si>
  <si>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Centro de Salud</t>
  </si>
  <si>
    <t>De  0 a 2 años</t>
  </si>
  <si>
    <t>De  3 a 15 años</t>
  </si>
  <si>
    <t>De 14 a 64 años</t>
  </si>
  <si>
    <t>De 65 a 79 años</t>
  </si>
  <si>
    <t xml:space="preserve"> ≥80 años</t>
  </si>
  <si>
    <t>Total</t>
  </si>
  <si>
    <t>C.S. ARANJUEZ</t>
  </si>
  <si>
    <t>C.S. COLMENAR DE OREJA</t>
  </si>
  <si>
    <t>C.S. LAS OLIVAS</t>
  </si>
  <si>
    <t>C.L CHINCHON</t>
  </si>
  <si>
    <t>C.L. VALDELAGUNA</t>
  </si>
  <si>
    <t>C.L. VILLACONEJOS</t>
  </si>
  <si>
    <t>Fuente: SIP-CIBELES. Población a 31/12/2023</t>
  </si>
  <si>
    <t>Hospi</t>
  </si>
  <si>
    <t>Hospital Universitario el Tajo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</si>
  <si>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</si>
  <si>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</si>
  <si>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</si>
  <si>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</si>
  <si>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</si>
  <si>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</si>
  <si>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</si>
  <si>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</si>
  <si>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</si>
  <si>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</si>
  <si>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</si>
  <si>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</si>
  <si>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</si>
  <si>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</si>
  <si>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</si>
  <si>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</si>
  <si>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</si>
  <si>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</si>
  <si>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</si>
  <si>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</si>
  <si>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</si>
  <si>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</si>
  <si>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</si>
  <si>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</si>
  <si>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</si>
  <si>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 xml:space="preserve">CENTROS DE SALUD ADSCRITOS AL HOSPITAL UNIVERSITARIO </t>
  </si>
  <si>
    <t>DEL TAJO</t>
  </si>
  <si>
    <t>CENTROS</t>
  </si>
  <si>
    <t>DIRECCIÓN</t>
  </si>
  <si>
    <t>Centro de Salud Aranjuez</t>
  </si>
  <si>
    <t>C/Abastos, s/n</t>
  </si>
  <si>
    <t>Centro de Salud Las Olivas</t>
  </si>
  <si>
    <t>Paseo del Deleite, nº 30</t>
  </si>
  <si>
    <t>Centro de Salud Colmenar de Oreja</t>
  </si>
  <si>
    <t>C/Alegas, s/n</t>
  </si>
  <si>
    <r>
      <t>·</t>
    </r>
    <r>
      <rPr>
        <sz val="7"/>
        <color rgb="FF31849B"/>
        <rFont val="Times New Roman"/>
        <family val="1"/>
      </rPr>
      <t xml:space="preserve">       </t>
    </r>
    <r>
      <rPr>
        <sz val="9"/>
        <color rgb="FF31849B"/>
        <rFont val="Montserrat Medium"/>
      </rPr>
      <t>Consultorio Local de Chinchón</t>
    </r>
  </si>
  <si>
    <t>Avenida José Antonio, s/n</t>
  </si>
  <si>
    <r>
      <t>·</t>
    </r>
    <r>
      <rPr>
        <sz val="7"/>
        <color rgb="FF31849B"/>
        <rFont val="Times New Roman"/>
        <family val="1"/>
      </rPr>
      <t xml:space="preserve">       </t>
    </r>
    <r>
      <rPr>
        <sz val="9"/>
        <color rgb="FF31849B"/>
        <rFont val="Montserrat Medium"/>
      </rPr>
      <t>Consultorio Local de Valdelaguna</t>
    </r>
  </si>
  <si>
    <t>Carretera de Colmenar, s/n</t>
  </si>
  <si>
    <r>
      <t>·</t>
    </r>
    <r>
      <rPr>
        <sz val="7"/>
        <color rgb="FF31849B"/>
        <rFont val="Times New Roman"/>
        <family val="1"/>
      </rPr>
      <t xml:space="preserve">       </t>
    </r>
    <r>
      <rPr>
        <sz val="9"/>
        <color rgb="FF31849B"/>
        <rFont val="Montserrat Medium"/>
      </rPr>
      <t>Consultorio Local de Villaconejos</t>
    </r>
  </si>
  <si>
    <t>C/Los Huertos, s/n</t>
  </si>
  <si>
    <t>CATEGORÍA PROFESIONAL</t>
  </si>
  <si>
    <t>Director Gerente</t>
  </si>
  <si>
    <t>Director Médico</t>
  </si>
  <si>
    <t>-</t>
  </si>
  <si>
    <t>Director de Gestión</t>
  </si>
  <si>
    <t>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</si>
  <si>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</si>
  <si>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</si>
  <si>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</si>
  <si>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</si>
  <si>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</si>
  <si>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</si>
  <si>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</si>
  <si>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</si>
  <si>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</si>
  <si>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</si>
  <si>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</si>
  <si>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</si>
  <si>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</si>
  <si>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</si>
  <si>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</si>
  <si>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DOCENCIA</t>
  </si>
  <si>
    <t>Residentes Otras Titulaciones (FIR, BIR, QIR, PIR, …)</t>
  </si>
  <si>
    <t>Residentes Enfermería (EIR)</t>
  </si>
  <si>
    <t>A  31 de diciembre de 2022 y 2023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</si>
  <si>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</si>
  <si>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</si>
  <si>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</si>
  <si>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</si>
  <si>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</si>
  <si>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</si>
  <si>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</si>
  <si>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</si>
  <si>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</si>
  <si>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</si>
  <si>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</si>
  <si>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</si>
  <si>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</si>
  <si>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</si>
  <si>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</si>
  <si>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</si>
  <si>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</si>
  <si>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</si>
  <si>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</si>
  <si>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</si>
  <si>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</si>
  <si>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</si>
  <si>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</si>
  <si>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</si>
  <si>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Angiógrafo digital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</si>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</sst>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8ACC6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sz val="9"/>
      <color rgb="FF595959"/>
      <name val="Montserrat SemiBold"/>
    </font>
    <font>
      <sz val="9"/>
      <color rgb="FF31849B"/>
      <name val="Montserrat SemiBold"/>
    </font>
    <font>
      <sz val="9"/>
      <color rgb="FF31859C"/>
      <name val="Montserrat Medium"/>
    </font>
    <font>
      <sz val="10"/>
      <color rgb="FF595959"/>
      <name val="Montserrat SemiBold"/>
    </font>
    <font>
      <b/>
      <sz val="9"/>
      <color rgb="FF31849B"/>
      <name val="Montserrat Medium"/>
    </font>
    <font>
      <sz val="9"/>
      <color rgb="FF31849B"/>
      <name val="Symbol"/>
      <family val="1"/>
      <charset val="2"/>
    </font>
    <font>
      <sz val="7"/>
      <color rgb="FF31849B"/>
      <name val="Times New Roman"/>
      <family val="1"/>
    </font>
    <font>
      <sz val="10"/>
      <color rgb="FF404040"/>
      <name val="Montserrat SemiBold"/>
    </font>
    <font>
      <sz val="9"/>
      <color rgb="FF404040"/>
      <name val="Montserrat SemiBold"/>
    </font>
    <font>
      <sz val="9"/>
      <color rgb="FF7F7F7F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b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justify" vertical="center" wrapText="1"/>
    </xf>
    <xf numFmtId="3" fontId="10" fillId="2" borderId="3" xfId="0" applyNumberFormat="1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2" fillId="4" borderId="2" xfId="0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justify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justify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4" fillId="0" borderId="0" xfId="0" applyFont="1"/>
    <xf numFmtId="0" fontId="9" fillId="0" borderId="0" xfId="0" applyFont="1" applyAlignment="1">
      <alignment horizontal="left" vertical="center"/>
    </xf>
    <xf numFmtId="0" fontId="17" fillId="5" borderId="3" xfId="0" applyFont="1" applyFill="1" applyBorder="1" applyAlignment="1">
      <alignment horizontal="justify" vertical="center" wrapText="1"/>
    </xf>
    <xf numFmtId="0" fontId="17" fillId="5" borderId="3" xfId="0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3" fontId="10" fillId="2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7" fillId="5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/>
    </xf>
    <xf numFmtId="0" fontId="0" fillId="0" borderId="4" xfId="0" applyBorder="1"/>
    <xf numFmtId="49" fontId="7" fillId="6" borderId="4" xfId="0" applyNumberFormat="1" applyFont="1" applyFill="1" applyBorder="1" applyAlignment="1">
      <alignment horizontal="center"/>
    </xf>
    <xf numFmtId="49" fontId="0" fillId="0" borderId="4" xfId="0" applyNumberFormat="1" applyBorder="1"/>
    <xf numFmtId="168" fontId="0" fillId="0" borderId="4" xfId="0" applyNumberFormat="1" applyBorder="1"/>
    <xf numFmtId="10" fontId="0" fillId="0" borderId="4" xfId="0" applyNumberFormat="1" applyBorder="1"/>
    <xf numFmtId="49" fontId="7" fillId="0" borderId="4" xfId="0" applyNumberFormat="1" applyFont="1" applyFill="1" applyBorder="1"/>
    <xf numFmtId="10" fontId="7" fillId="0" borderId="4" xfId="0" applyNumberFormat="1" applyFont="1" applyBorder="1"/>
    <xf numFmtId="0" fontId="2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 indent="4"/>
    </xf>
    <xf numFmtId="0" fontId="20" fillId="5" borderId="5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justify" vertical="center" wrapText="1"/>
    </xf>
    <xf numFmtId="0" fontId="24" fillId="5" borderId="2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6" fillId="4" borderId="2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24" fillId="5" borderId="5" xfId="0" applyFont="1" applyFill="1" applyBorder="1" applyAlignment="1">
      <alignment horizontal="right" vertical="center" wrapText="1"/>
    </xf>
    <xf numFmtId="0" fontId="24" fillId="5" borderId="2" xfId="0" applyFont="1" applyFill="1" applyBorder="1" applyAlignment="1">
      <alignment horizontal="righ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justify" vertical="center" wrapText="1"/>
    </xf>
    <xf numFmtId="0" fontId="28" fillId="5" borderId="2" xfId="0" applyFont="1" applyFill="1" applyBorder="1" applyAlignment="1">
      <alignment horizontal="right" vertical="center" wrapText="1"/>
    </xf>
    <xf numFmtId="0" fontId="29" fillId="5" borderId="2" xfId="0" applyFont="1" applyFill="1" applyBorder="1" applyAlignment="1">
      <alignment horizontal="righ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sqref="A1:D4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18.5" x14ac:dyDescent="0.35">
      <c r="A1" s="11" t="s">
        <v>3</v>
      </c>
      <c r="B1"/>
      <c r="C1"/>
      <c r="D1"/>
    </row>
    <row r="2" spans="1:4" ht="60.5" thickBot="1" x14ac:dyDescent="0.4">
      <c r="A2" s="12" t="s">
        <v>4</v>
      </c>
      <c r="B2"/>
      <c r="C2"/>
      <c r="D2"/>
    </row>
    <row r="3" spans="1:4" ht="15" thickBot="1" x14ac:dyDescent="0.4">
      <c r="A3" s="13" t="s">
        <v>5</v>
      </c>
      <c r="B3" s="14">
        <v>4571</v>
      </c>
      <c r="C3"/>
      <c r="D3"/>
    </row>
    <row r="4" spans="1:4" ht="28.5" thickBot="1" x14ac:dyDescent="0.4">
      <c r="A4" s="15" t="s">
        <v>6</v>
      </c>
      <c r="B4" s="16">
        <v>5.99</v>
      </c>
      <c r="C4"/>
      <c r="D4"/>
    </row>
    <row r="5" spans="1:4" ht="15" thickBot="1" x14ac:dyDescent="0.4">
      <c r="A5" s="15" t="s">
        <v>7</v>
      </c>
      <c r="B5" s="16">
        <v>0.87290000000000001</v>
      </c>
      <c r="C5"/>
      <c r="D5"/>
    </row>
    <row r="6" spans="1:4" ht="28.5" thickBot="1" x14ac:dyDescent="0.4">
      <c r="A6" s="15" t="s">
        <v>8</v>
      </c>
      <c r="B6" s="17">
        <v>4559</v>
      </c>
      <c r="C6"/>
      <c r="D6"/>
    </row>
    <row r="7" spans="1:4" ht="28.5" thickBot="1" x14ac:dyDescent="0.4">
      <c r="A7" s="15" t="s">
        <v>9</v>
      </c>
      <c r="B7" s="17">
        <v>3914</v>
      </c>
      <c r="C7"/>
      <c r="D7"/>
    </row>
    <row r="8" spans="1:4" ht="28.5" thickBot="1" x14ac:dyDescent="0.4">
      <c r="A8" s="15" t="s">
        <v>10</v>
      </c>
      <c r="B8" s="17">
        <v>70993</v>
      </c>
      <c r="C8"/>
      <c r="D8"/>
    </row>
    <row r="9" spans="1:4" ht="28.5" thickBot="1" x14ac:dyDescent="0.4">
      <c r="A9" s="15" t="s">
        <v>11</v>
      </c>
      <c r="B9" s="18">
        <v>4.8099999999999997E-2</v>
      </c>
      <c r="C9"/>
      <c r="D9"/>
    </row>
    <row r="10" spans="1:4" ht="42.5" thickBot="1" x14ac:dyDescent="0.4">
      <c r="A10" s="15" t="s">
        <v>12</v>
      </c>
      <c r="B10" s="17">
        <v>9177</v>
      </c>
      <c r="C10"/>
      <c r="D10"/>
    </row>
    <row r="11" spans="1:4" ht="98.5" thickBot="1" x14ac:dyDescent="0.4">
      <c r="A11" s="15" t="s">
        <v>13</v>
      </c>
      <c r="B11" s="16">
        <v>879</v>
      </c>
      <c r="C11"/>
      <c r="D11"/>
    </row>
    <row r="12" spans="1:4" ht="98.5" thickBot="1" x14ac:dyDescent="0.4">
      <c r="A12" s="15" t="s">
        <v>14</v>
      </c>
      <c r="B12" s="16">
        <v>511</v>
      </c>
      <c r="C12"/>
      <c r="D12"/>
    </row>
    <row r="13" spans="1:4" ht="15" thickBot="1" x14ac:dyDescent="0.4">
      <c r="A13" s="15" t="s">
        <v>15</v>
      </c>
      <c r="B13" s="16">
        <v>486</v>
      </c>
      <c r="C13"/>
      <c r="D13"/>
    </row>
    <row r="14" spans="1:4" ht="15" thickBot="1" x14ac:dyDescent="0.4">
      <c r="A14" s="15" t="s">
        <v>16</v>
      </c>
      <c r="B14" s="18">
        <v>0.20369999999999999</v>
      </c>
      <c r="C14"/>
      <c r="D14"/>
    </row>
    <row r="15" spans="1:4" x14ac:dyDescent="0.35">
      <c r="A15" s="19"/>
      <c r="B15"/>
      <c r="C15"/>
      <c r="D15"/>
    </row>
    <row r="16" spans="1:4" x14ac:dyDescent="0.35">
      <c r="A16" s="19"/>
      <c r="B16"/>
      <c r="C16"/>
      <c r="D16"/>
    </row>
    <row r="17" spans="1:4" ht="90" x14ac:dyDescent="0.35">
      <c r="A17" s="12" t="s">
        <v>17</v>
      </c>
      <c r="B17"/>
      <c r="C17"/>
      <c r="D17"/>
    </row>
    <row r="18" spans="1:4" ht="15" thickBot="1" x14ac:dyDescent="0.4">
      <c r="A18" s="20" t="s">
        <v>18</v>
      </c>
      <c r="B18" s="21">
        <v>2103</v>
      </c>
      <c r="C18"/>
      <c r="D18"/>
    </row>
    <row r="19" spans="1:4" ht="15" thickBot="1" x14ac:dyDescent="0.4">
      <c r="A19" s="22" t="s">
        <v>19</v>
      </c>
      <c r="B19" s="21">
        <v>12373</v>
      </c>
      <c r="C19"/>
      <c r="D19"/>
    </row>
    <row r="20" spans="1:4" ht="15" x14ac:dyDescent="0.35">
      <c r="A20" s="12"/>
      <c r="B20"/>
      <c r="C20"/>
      <c r="D20"/>
    </row>
    <row r="21" spans="1:4" ht="30.5" thickBot="1" x14ac:dyDescent="0.4">
      <c r="A21" s="12" t="s">
        <v>20</v>
      </c>
      <c r="B21"/>
      <c r="C21"/>
      <c r="D21"/>
    </row>
    <row r="22" spans="1:4" ht="28.5" thickBot="1" x14ac:dyDescent="0.4">
      <c r="A22" s="23" t="s">
        <v>21</v>
      </c>
      <c r="B22" s="14">
        <v>57566</v>
      </c>
      <c r="C22"/>
      <c r="D22"/>
    </row>
    <row r="23" spans="1:4" ht="28.5" thickBot="1" x14ac:dyDescent="0.4">
      <c r="A23" s="24" t="s">
        <v>22</v>
      </c>
      <c r="B23" s="17">
        <v>120227</v>
      </c>
      <c r="C23"/>
      <c r="D23"/>
    </row>
    <row r="24" spans="1:4" ht="84.5" thickBot="1" x14ac:dyDescent="0.4">
      <c r="A24" s="24" t="s">
        <v>23</v>
      </c>
      <c r="B24" s="16">
        <v>56.43</v>
      </c>
      <c r="C24"/>
      <c r="D24"/>
    </row>
    <row r="25" spans="1:4" ht="42.5" thickBot="1" x14ac:dyDescent="0.4">
      <c r="A25" s="24" t="s">
        <v>24</v>
      </c>
      <c r="B25" s="16">
        <v>2.09</v>
      </c>
      <c r="C25"/>
      <c r="D25"/>
    </row>
    <row r="26" spans="1:4" ht="15" thickBot="1" x14ac:dyDescent="0.4">
      <c r="A26" s="25" t="s">
        <v>25</v>
      </c>
      <c r="B26" s="26">
        <v>177793</v>
      </c>
      <c r="C26"/>
      <c r="D26"/>
    </row>
    <row r="27" spans="1:4" ht="15" x14ac:dyDescent="0.35">
      <c r="A27" s="12"/>
      <c r="B27"/>
      <c r="C27"/>
      <c r="D27"/>
    </row>
    <row r="28" spans="1:4" ht="105" x14ac:dyDescent="0.35">
      <c r="A28" s="12" t="s">
        <v>26</v>
      </c>
      <c r="B28"/>
      <c r="C28"/>
      <c r="D28"/>
    </row>
    <row r="29" spans="1:4" ht="42.5" thickBot="1" x14ac:dyDescent="0.4">
      <c r="A29" s="27" t="s">
        <v>27</v>
      </c>
      <c r="B29" s="28">
        <v>2398</v>
      </c>
      <c r="C29"/>
      <c r="D29"/>
    </row>
    <row r="30" spans="1:4" ht="42" x14ac:dyDescent="0.35">
      <c r="A30" s="29" t="s">
        <v>28</v>
      </c>
      <c r="B30" s="30">
        <v>3358</v>
      </c>
      <c r="C30"/>
      <c r="D30"/>
    </row>
    <row r="31" spans="1:4" ht="15" x14ac:dyDescent="0.35">
      <c r="A31" s="32"/>
      <c r="B31"/>
      <c r="C31"/>
      <c r="D31"/>
    </row>
    <row r="32" spans="1:4" ht="30" x14ac:dyDescent="0.35">
      <c r="A32" s="12" t="s">
        <v>29</v>
      </c>
      <c r="B32"/>
      <c r="C32"/>
      <c r="D32"/>
    </row>
    <row r="33" spans="1:4" ht="28.5" thickBot="1" x14ac:dyDescent="0.4">
      <c r="A33" s="33"/>
      <c r="B33" s="34" t="s">
        <v>30</v>
      </c>
      <c r="C33" s="34" t="s">
        <v>6</v>
      </c>
      <c r="D33" s="34" t="s">
        <v>7</v>
      </c>
    </row>
    <row r="34" spans="1:4" ht="28.5" thickBot="1" x14ac:dyDescent="0.4">
      <c r="A34" s="20" t="s">
        <v>31</v>
      </c>
      <c r="B34" s="35">
        <v>3335</v>
      </c>
      <c r="C34" s="36">
        <v>6.37</v>
      </c>
      <c r="D34" s="37">
        <v>0.72850000000000004</v>
      </c>
    </row>
    <row r="35" spans="1:4" ht="28" x14ac:dyDescent="0.35">
      <c r="A35" s="38" t="s">
        <v>32</v>
      </c>
      <c r="B35" s="39">
        <v>3335</v>
      </c>
      <c r="C35" s="40">
        <v>6.37</v>
      </c>
      <c r="D35" s="41">
        <v>0.72850000000000004</v>
      </c>
    </row>
    <row r="36" spans="1:4" ht="15" x14ac:dyDescent="0.35">
      <c r="A36" s="12"/>
      <c r="B36"/>
      <c r="C36"/>
      <c r="D36"/>
    </row>
    <row r="37" spans="1:4" ht="30.5" thickBot="1" x14ac:dyDescent="0.4">
      <c r="A37" s="12" t="s">
        <v>33</v>
      </c>
      <c r="B37"/>
      <c r="C37"/>
      <c r="D37"/>
    </row>
    <row r="38" spans="1:4" ht="28.5" thickBot="1" x14ac:dyDescent="0.4">
      <c r="A38" s="13" t="s">
        <v>34</v>
      </c>
      <c r="B38" s="42">
        <v>4</v>
      </c>
      <c r="C38"/>
      <c r="D38"/>
    </row>
    <row r="39" spans="1:4" ht="28.5" thickBot="1" x14ac:dyDescent="0.4">
      <c r="A39" s="15" t="s">
        <v>35</v>
      </c>
      <c r="B39" s="43">
        <v>174</v>
      </c>
      <c r="C39"/>
      <c r="D39"/>
    </row>
    <row r="40" spans="1:4" ht="28.5" thickBot="1" x14ac:dyDescent="0.4">
      <c r="A40" s="15" t="s">
        <v>36</v>
      </c>
      <c r="B40" s="43">
        <v>411</v>
      </c>
      <c r="C40"/>
      <c r="D40"/>
    </row>
    <row r="41" spans="1:4" ht="28.5" thickBot="1" x14ac:dyDescent="0.4">
      <c r="A41" s="15" t="s">
        <v>37</v>
      </c>
      <c r="B41" s="43">
        <v>21</v>
      </c>
      <c r="C41"/>
      <c r="D41"/>
    </row>
    <row r="42" spans="1:4" ht="15.5" thickBot="1" x14ac:dyDescent="0.4">
      <c r="A42" s="44" t="s">
        <v>25</v>
      </c>
      <c r="B42" s="45">
        <v>610</v>
      </c>
      <c r="C42"/>
      <c r="D42"/>
    </row>
    <row r="43" spans="1:4" ht="15" x14ac:dyDescent="0.35">
      <c r="A43" s="46"/>
      <c r="B43"/>
      <c r="C43"/>
      <c r="D43"/>
    </row>
    <row r="44" spans="1:4" ht="15" x14ac:dyDescent="0.35">
      <c r="A44" s="46"/>
      <c r="B44"/>
      <c r="C44"/>
      <c r="D44"/>
    </row>
    <row r="45" spans="1:4" ht="15" x14ac:dyDescent="0.35">
      <c r="A45" s="46"/>
      <c r="B45"/>
      <c r="C45"/>
      <c r="D4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8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7" ht="15" thickBot="1" x14ac:dyDescent="0.4">
      <c r="A1" s="47" t="s">
        <v>38</v>
      </c>
      <c r="B1" s="47" t="s">
        <v>39</v>
      </c>
      <c r="C1" s="47" t="s">
        <v>40</v>
      </c>
      <c r="D1" s="47" t="s">
        <v>41</v>
      </c>
      <c r="E1" s="47" t="s">
        <v>42</v>
      </c>
      <c r="F1" s="47" t="s">
        <v>43</v>
      </c>
      <c r="G1" s="47" t="s">
        <v>44</v>
      </c>
    </row>
    <row r="2" spans="1:7" ht="28.5" thickBot="1" x14ac:dyDescent="0.4">
      <c r="A2" s="48" t="s">
        <v>45</v>
      </c>
      <c r="B2" s="43">
        <v>897</v>
      </c>
      <c r="C2" s="49">
        <v>6916</v>
      </c>
      <c r="D2" s="50">
        <v>29388</v>
      </c>
      <c r="E2" s="49">
        <v>5210</v>
      </c>
      <c r="F2" s="50">
        <v>2201</v>
      </c>
      <c r="G2" s="51">
        <v>44612</v>
      </c>
    </row>
    <row r="3" spans="1:7" ht="42.5" thickBot="1" x14ac:dyDescent="0.4">
      <c r="A3" s="48" t="s">
        <v>46</v>
      </c>
      <c r="B3" s="43">
        <v>167</v>
      </c>
      <c r="C3" s="49">
        <v>1069</v>
      </c>
      <c r="D3" s="50">
        <v>4926</v>
      </c>
      <c r="E3" s="52">
        <v>965</v>
      </c>
      <c r="F3" s="43">
        <v>483</v>
      </c>
      <c r="G3" s="51">
        <v>7610</v>
      </c>
    </row>
    <row r="4" spans="1:7" ht="28.5" thickBot="1" x14ac:dyDescent="0.4">
      <c r="A4" s="48" t="s">
        <v>47</v>
      </c>
      <c r="B4" s="43">
        <v>317</v>
      </c>
      <c r="C4" s="49">
        <v>2710</v>
      </c>
      <c r="D4" s="50">
        <v>13152</v>
      </c>
      <c r="E4" s="49">
        <v>2484</v>
      </c>
      <c r="F4" s="43">
        <v>866</v>
      </c>
      <c r="G4" s="51">
        <v>19529</v>
      </c>
    </row>
    <row r="5" spans="1:7" ht="28.5" thickBot="1" x14ac:dyDescent="0.4">
      <c r="A5" s="48" t="s">
        <v>48</v>
      </c>
      <c r="B5" s="43">
        <v>112</v>
      </c>
      <c r="C5" s="52">
        <v>637</v>
      </c>
      <c r="D5" s="50">
        <v>3260</v>
      </c>
      <c r="E5" s="52">
        <v>731</v>
      </c>
      <c r="F5" s="43">
        <v>380</v>
      </c>
      <c r="G5" s="51">
        <v>5120</v>
      </c>
    </row>
    <row r="6" spans="1:7" ht="42.5" thickBot="1" x14ac:dyDescent="0.4">
      <c r="A6" s="48" t="s">
        <v>49</v>
      </c>
      <c r="B6" s="53"/>
      <c r="C6" s="52">
        <v>45</v>
      </c>
      <c r="D6" s="43">
        <v>556</v>
      </c>
      <c r="E6" s="52">
        <v>118</v>
      </c>
      <c r="F6" s="43">
        <v>58</v>
      </c>
      <c r="G6" s="54">
        <v>777</v>
      </c>
    </row>
    <row r="7" spans="1:7" ht="42.5" thickBot="1" x14ac:dyDescent="0.4">
      <c r="A7" s="48" t="s">
        <v>50</v>
      </c>
      <c r="B7" s="43">
        <v>89</v>
      </c>
      <c r="C7" s="52">
        <v>531</v>
      </c>
      <c r="D7" s="50">
        <v>3013</v>
      </c>
      <c r="E7" s="52">
        <v>633</v>
      </c>
      <c r="F7" s="43">
        <v>232</v>
      </c>
      <c r="G7" s="51">
        <v>4498</v>
      </c>
    </row>
    <row r="8" spans="1:7" ht="50" x14ac:dyDescent="0.35">
      <c r="A8" s="19" t="s">
        <v>51</v>
      </c>
      <c r="B8"/>
      <c r="C8"/>
      <c r="D8"/>
      <c r="E8"/>
      <c r="F8"/>
      <c r="G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55" t="s">
        <v>52</v>
      </c>
      <c r="B1"/>
      <c r="C1"/>
      <c r="D1"/>
      <c r="E1"/>
    </row>
    <row r="2" spans="1:5" x14ac:dyDescent="0.35">
      <c r="A2" s="56" t="s">
        <v>53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57" t="s">
        <v>54</v>
      </c>
      <c r="B4" s="55" t="s">
        <v>55</v>
      </c>
      <c r="C4" s="55" t="s">
        <v>56</v>
      </c>
      <c r="D4" s="55" t="s">
        <v>57</v>
      </c>
      <c r="E4" s="55" t="s">
        <v>58</v>
      </c>
    </row>
    <row r="5" spans="1:5" x14ac:dyDescent="0.35">
      <c r="A5" s="58" t="s">
        <v>59</v>
      </c>
      <c r="B5" s="59">
        <v>1492</v>
      </c>
      <c r="C5" s="56">
        <v>1411</v>
      </c>
      <c r="D5" s="60">
        <f>(B5/$B$25)*-1</f>
        <v>-3.7066481168637581E-2</v>
      </c>
      <c r="E5" s="60">
        <f>C5/$C$25</f>
        <v>3.3680240607246864E-2</v>
      </c>
    </row>
    <row r="6" spans="1:5" x14ac:dyDescent="0.35">
      <c r="A6" s="58" t="s">
        <v>60</v>
      </c>
      <c r="B6" s="59">
        <v>2228</v>
      </c>
      <c r="C6" s="56">
        <v>2063</v>
      </c>
      <c r="D6" s="60">
        <f t="shared" ref="D6:D24" si="0">(B6/$B$25)*-1</f>
        <v>-5.5351286892576769E-2</v>
      </c>
      <c r="E6" s="60">
        <f t="shared" ref="E6:E24" si="1">C6/$C$25</f>
        <v>4.9243328400248247E-2</v>
      </c>
    </row>
    <row r="7" spans="1:5" x14ac:dyDescent="0.35">
      <c r="A7" s="58" t="s">
        <v>61</v>
      </c>
      <c r="B7" s="59">
        <v>2708</v>
      </c>
      <c r="C7" s="56">
        <v>2465</v>
      </c>
      <c r="D7" s="60">
        <f t="shared" si="0"/>
        <v>-6.7276160190797976E-2</v>
      </c>
      <c r="E7" s="60">
        <f t="shared" si="1"/>
        <v>5.8838974554828852E-2</v>
      </c>
    </row>
    <row r="8" spans="1:5" x14ac:dyDescent="0.35">
      <c r="A8" s="58" t="s">
        <v>62</v>
      </c>
      <c r="B8" s="59">
        <v>2611</v>
      </c>
      <c r="C8" s="56">
        <v>2479</v>
      </c>
      <c r="D8" s="60">
        <f t="shared" si="0"/>
        <v>-6.4866342045115766E-2</v>
      </c>
      <c r="E8" s="60">
        <f t="shared" si="1"/>
        <v>5.9173151286580419E-2</v>
      </c>
    </row>
    <row r="9" spans="1:5" x14ac:dyDescent="0.35">
      <c r="A9" s="58" t="s">
        <v>63</v>
      </c>
      <c r="B9" s="59">
        <v>2240</v>
      </c>
      <c r="C9" s="56">
        <v>2156</v>
      </c>
      <c r="D9" s="60">
        <f t="shared" si="0"/>
        <v>-5.5649408725032296E-2</v>
      </c>
      <c r="E9" s="60">
        <f t="shared" si="1"/>
        <v>5.1463216689740778E-2</v>
      </c>
    </row>
    <row r="10" spans="1:5" x14ac:dyDescent="0.35">
      <c r="A10" s="58" t="s">
        <v>64</v>
      </c>
      <c r="B10" s="59">
        <v>2067</v>
      </c>
      <c r="C10" s="56">
        <v>2235</v>
      </c>
      <c r="D10" s="60">
        <f t="shared" si="0"/>
        <v>-5.1351485640465072E-2</v>
      </c>
      <c r="E10" s="60">
        <f t="shared" si="1"/>
        <v>5.334892824748174E-2</v>
      </c>
    </row>
    <row r="11" spans="1:5" x14ac:dyDescent="0.35">
      <c r="A11" s="58" t="s">
        <v>65</v>
      </c>
      <c r="B11" s="59">
        <v>2252</v>
      </c>
      <c r="C11" s="56">
        <v>2267</v>
      </c>
      <c r="D11" s="60">
        <f t="shared" si="0"/>
        <v>-5.5947530557487829E-2</v>
      </c>
      <c r="E11" s="60">
        <f t="shared" si="1"/>
        <v>5.4112760777199599E-2</v>
      </c>
    </row>
    <row r="12" spans="1:5" x14ac:dyDescent="0.35">
      <c r="A12" s="58" t="s">
        <v>66</v>
      </c>
      <c r="B12" s="59">
        <v>2502</v>
      </c>
      <c r="C12" s="56">
        <v>2772</v>
      </c>
      <c r="D12" s="60">
        <f t="shared" si="0"/>
        <v>-6.2158402066978036E-2</v>
      </c>
      <c r="E12" s="60">
        <f t="shared" si="1"/>
        <v>6.6166992886809564E-2</v>
      </c>
    </row>
    <row r="13" spans="1:5" x14ac:dyDescent="0.35">
      <c r="A13" s="58" t="s">
        <v>67</v>
      </c>
      <c r="B13" s="59">
        <v>3218</v>
      </c>
      <c r="C13" s="56">
        <v>3368</v>
      </c>
      <c r="D13" s="60">
        <f t="shared" si="0"/>
        <v>-7.994633807015801E-2</v>
      </c>
      <c r="E13" s="60">
        <f t="shared" si="1"/>
        <v>8.0393373752804698E-2</v>
      </c>
    </row>
    <row r="14" spans="1:5" x14ac:dyDescent="0.35">
      <c r="A14" s="58" t="s">
        <v>68</v>
      </c>
      <c r="B14" s="59">
        <v>3860</v>
      </c>
      <c r="C14" s="56">
        <v>3753</v>
      </c>
      <c r="D14" s="60">
        <f t="shared" si="0"/>
        <v>-9.5895856106528871E-2</v>
      </c>
      <c r="E14" s="60">
        <f t="shared" si="1"/>
        <v>8.9583233875972695E-2</v>
      </c>
    </row>
    <row r="15" spans="1:5" x14ac:dyDescent="0.35">
      <c r="A15" s="58" t="s">
        <v>69</v>
      </c>
      <c r="B15" s="59">
        <v>3330</v>
      </c>
      <c r="C15" s="56">
        <v>3318</v>
      </c>
      <c r="D15" s="60">
        <f t="shared" si="0"/>
        <v>-8.2728808506409623E-2</v>
      </c>
      <c r="E15" s="60">
        <f t="shared" si="1"/>
        <v>7.9199885425120548E-2</v>
      </c>
    </row>
    <row r="16" spans="1:5" x14ac:dyDescent="0.35">
      <c r="A16" s="58" t="s">
        <v>70</v>
      </c>
      <c r="B16" s="59">
        <v>2955</v>
      </c>
      <c r="C16" s="56">
        <v>3054</v>
      </c>
      <c r="D16" s="60">
        <f t="shared" si="0"/>
        <v>-7.34125012421743E-2</v>
      </c>
      <c r="E16" s="60">
        <f t="shared" si="1"/>
        <v>7.2898267054948201E-2</v>
      </c>
    </row>
    <row r="17" spans="1:5" x14ac:dyDescent="0.35">
      <c r="A17" s="58" t="s">
        <v>71</v>
      </c>
      <c r="B17" s="59">
        <v>2448</v>
      </c>
      <c r="C17" s="56">
        <v>2533</v>
      </c>
      <c r="D17" s="60">
        <f t="shared" si="0"/>
        <v>-6.0816853820928156E-2</v>
      </c>
      <c r="E17" s="60">
        <f t="shared" si="1"/>
        <v>6.0462118680479307E-2</v>
      </c>
    </row>
    <row r="18" spans="1:5" x14ac:dyDescent="0.35">
      <c r="A18" s="58" t="s">
        <v>72</v>
      </c>
      <c r="B18" s="59">
        <v>1907</v>
      </c>
      <c r="C18" s="56">
        <v>2108</v>
      </c>
      <c r="D18" s="60">
        <f t="shared" si="0"/>
        <v>-4.7376527874391332E-2</v>
      </c>
      <c r="E18" s="60">
        <f t="shared" si="1"/>
        <v>5.0317467895163982E-2</v>
      </c>
    </row>
    <row r="19" spans="1:5" x14ac:dyDescent="0.35">
      <c r="A19" s="58" t="s">
        <v>73</v>
      </c>
      <c r="B19" s="59">
        <v>1528</v>
      </c>
      <c r="C19" s="56">
        <v>1780</v>
      </c>
      <c r="D19" s="60">
        <f t="shared" si="0"/>
        <v>-3.7960846666004175E-2</v>
      </c>
      <c r="E19" s="60">
        <f t="shared" si="1"/>
        <v>4.2488184465555925E-2</v>
      </c>
    </row>
    <row r="20" spans="1:5" x14ac:dyDescent="0.35">
      <c r="A20" s="58" t="s">
        <v>74</v>
      </c>
      <c r="B20" s="59">
        <v>1322</v>
      </c>
      <c r="C20" s="56">
        <v>1496</v>
      </c>
      <c r="D20" s="60">
        <f t="shared" si="0"/>
        <v>-3.2843088542184241E-2</v>
      </c>
      <c r="E20" s="60">
        <f t="shared" si="1"/>
        <v>3.5709170764309926E-2</v>
      </c>
    </row>
    <row r="21" spans="1:5" x14ac:dyDescent="0.35">
      <c r="A21" s="58" t="s">
        <v>75</v>
      </c>
      <c r="B21" s="59">
        <v>800</v>
      </c>
      <c r="C21" s="56">
        <v>1127</v>
      </c>
      <c r="D21" s="60">
        <f t="shared" si="0"/>
        <v>-1.9874788830368677E-2</v>
      </c>
      <c r="E21" s="60">
        <f t="shared" si="1"/>
        <v>2.6901226906000858E-2</v>
      </c>
    </row>
    <row r="22" spans="1:5" x14ac:dyDescent="0.35">
      <c r="A22" s="58" t="s">
        <v>76</v>
      </c>
      <c r="B22" s="59">
        <v>521</v>
      </c>
      <c r="C22" s="56">
        <v>849</v>
      </c>
      <c r="D22" s="60">
        <f t="shared" si="0"/>
        <v>-1.29434562257776E-2</v>
      </c>
      <c r="E22" s="60">
        <f t="shared" si="1"/>
        <v>2.0265431804076955E-2</v>
      </c>
    </row>
    <row r="23" spans="1:5" x14ac:dyDescent="0.35">
      <c r="A23" s="58" t="s">
        <v>77</v>
      </c>
      <c r="B23" s="59">
        <v>221</v>
      </c>
      <c r="C23" s="56">
        <v>495</v>
      </c>
      <c r="D23" s="60">
        <f t="shared" si="0"/>
        <v>-5.4904104143893469E-3</v>
      </c>
      <c r="E23" s="60">
        <f t="shared" si="1"/>
        <v>1.1815534444073137E-2</v>
      </c>
    </row>
    <row r="24" spans="1:5" x14ac:dyDescent="0.35">
      <c r="A24" s="58" t="s">
        <v>78</v>
      </c>
      <c r="B24" s="59">
        <v>42</v>
      </c>
      <c r="C24" s="56">
        <v>165</v>
      </c>
      <c r="D24" s="60">
        <f t="shared" si="0"/>
        <v>-1.0434264135943555E-3</v>
      </c>
      <c r="E24" s="60">
        <f t="shared" si="1"/>
        <v>3.9385114813577119E-3</v>
      </c>
    </row>
    <row r="25" spans="1:5" x14ac:dyDescent="0.35">
      <c r="A25" s="61" t="s">
        <v>25</v>
      </c>
      <c r="B25" s="59">
        <v>40252</v>
      </c>
      <c r="C25" s="56">
        <v>41894</v>
      </c>
      <c r="D25" s="62">
        <f t="shared" ref="D25:E25" si="2">SUM(D5:D24)</f>
        <v>-0.99999999999999989</v>
      </c>
      <c r="E25" s="62">
        <f t="shared" si="2"/>
        <v>0.99999999999999989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opLeftCell="B7" workbookViewId="0">
      <selection activeCell="B7" sqref="B7:B9"/>
    </sheetView>
  </sheetViews>
  <sheetFormatPr baseColWidth="10" defaultColWidth="11.453125" defaultRowHeight="14.5" x14ac:dyDescent="0.35"/>
  <cols>
    <col min="1" max="2" width="11.453125" style="5"/>
    <col min="3" max="16384" width="11.453125" style="2"/>
  </cols>
  <sheetData>
    <row r="1" spans="2:3" ht="60" customHeight="1" x14ac:dyDescent="0.35">
      <c r="B1" s="67" t="s">
        <v>79</v>
      </c>
      <c r="C1" s="67"/>
    </row>
    <row r="2" spans="2:3" ht="15.5" thickBot="1" x14ac:dyDescent="0.4">
      <c r="B2" s="68" t="s">
        <v>80</v>
      </c>
      <c r="C2" s="68"/>
    </row>
    <row r="3" spans="2:3" ht="28.5" thickBot="1" x14ac:dyDescent="0.4">
      <c r="B3" s="63" t="s">
        <v>81</v>
      </c>
      <c r="C3" s="63" t="s">
        <v>82</v>
      </c>
    </row>
    <row r="4" spans="2:3" ht="42.5" thickBot="1" x14ac:dyDescent="0.4">
      <c r="B4" s="64" t="s">
        <v>83</v>
      </c>
      <c r="C4" s="65" t="s">
        <v>84</v>
      </c>
    </row>
    <row r="5" spans="2:3" ht="42.5" thickBot="1" x14ac:dyDescent="0.4">
      <c r="B5" s="64" t="s">
        <v>85</v>
      </c>
      <c r="C5" s="65" t="s">
        <v>86</v>
      </c>
    </row>
    <row r="6" spans="2:3" ht="56.5" thickBot="1" x14ac:dyDescent="0.4">
      <c r="B6" s="64" t="s">
        <v>87</v>
      </c>
      <c r="C6" s="65" t="s">
        <v>88</v>
      </c>
    </row>
    <row r="7" spans="2:3" ht="96" thickBot="1" x14ac:dyDescent="0.4">
      <c r="B7" s="66" t="s">
        <v>89</v>
      </c>
      <c r="C7" s="65" t="s">
        <v>90</v>
      </c>
    </row>
    <row r="8" spans="2:3" ht="110" thickBot="1" x14ac:dyDescent="0.4">
      <c r="B8" s="66" t="s">
        <v>91</v>
      </c>
      <c r="C8" s="65" t="s">
        <v>92</v>
      </c>
    </row>
    <row r="9" spans="2:3" ht="110" thickBot="1" x14ac:dyDescent="0.4">
      <c r="B9" s="66" t="s">
        <v>93</v>
      </c>
      <c r="C9" s="65" t="s">
        <v>94</v>
      </c>
    </row>
  </sheetData>
  <mergeCells count="2">
    <mergeCell ref="B1:C1"/>
    <mergeCell ref="B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C26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15" x14ac:dyDescent="0.35">
      <c r="A1" s="69"/>
      <c r="B1" s="75">
        <v>2022</v>
      </c>
      <c r="C1" s="75">
        <v>2023</v>
      </c>
    </row>
    <row r="2" spans="1:3" ht="60.5" thickBot="1" x14ac:dyDescent="0.4">
      <c r="A2" s="70" t="s">
        <v>95</v>
      </c>
      <c r="B2" s="76"/>
      <c r="C2" s="76"/>
    </row>
    <row r="3" spans="1:3" ht="28.5" thickBot="1" x14ac:dyDescent="0.4">
      <c r="A3" s="15" t="s">
        <v>96</v>
      </c>
      <c r="B3" s="71">
        <v>1</v>
      </c>
      <c r="C3" s="72">
        <v>1</v>
      </c>
    </row>
    <row r="4" spans="1:3" ht="28.5" thickBot="1" x14ac:dyDescent="0.4">
      <c r="A4" s="15" t="s">
        <v>97</v>
      </c>
      <c r="B4" s="71" t="s">
        <v>98</v>
      </c>
      <c r="C4" s="72">
        <v>1</v>
      </c>
    </row>
    <row r="5" spans="1:3" ht="28.5" thickBot="1" x14ac:dyDescent="0.4">
      <c r="A5" s="15" t="s">
        <v>99</v>
      </c>
      <c r="B5" s="71">
        <v>1</v>
      </c>
      <c r="C5" s="72">
        <v>1</v>
      </c>
    </row>
    <row r="6" spans="1:3" ht="28.5" thickBot="1" x14ac:dyDescent="0.4">
      <c r="A6" s="15" t="s">
        <v>100</v>
      </c>
      <c r="B6" s="71">
        <v>1</v>
      </c>
      <c r="C6" s="72">
        <v>1</v>
      </c>
    </row>
    <row r="7" spans="1:3" ht="15" thickBot="1" x14ac:dyDescent="0.4">
      <c r="A7" s="77" t="s">
        <v>101</v>
      </c>
      <c r="B7" s="77"/>
      <c r="C7" s="77"/>
    </row>
    <row r="8" spans="1:3" ht="15" thickBot="1" x14ac:dyDescent="0.4">
      <c r="A8" s="15" t="s">
        <v>102</v>
      </c>
      <c r="B8" s="71">
        <v>171</v>
      </c>
      <c r="C8" s="72">
        <v>174</v>
      </c>
    </row>
    <row r="9" spans="1:3" ht="15" thickBot="1" x14ac:dyDescent="0.4">
      <c r="A9" s="77" t="s">
        <v>103</v>
      </c>
      <c r="B9" s="77"/>
      <c r="C9" s="77"/>
    </row>
    <row r="10" spans="1:3" ht="28.5" thickBot="1" x14ac:dyDescent="0.4">
      <c r="A10" s="15" t="s">
        <v>104</v>
      </c>
      <c r="B10" s="71">
        <v>199</v>
      </c>
      <c r="C10" s="72">
        <v>213</v>
      </c>
    </row>
    <row r="11" spans="1:3" ht="15" thickBot="1" x14ac:dyDescent="0.4">
      <c r="A11" s="15" t="s">
        <v>105</v>
      </c>
      <c r="B11" s="71">
        <v>13</v>
      </c>
      <c r="C11" s="72">
        <v>13</v>
      </c>
    </row>
    <row r="12" spans="1:3" ht="28.5" thickBot="1" x14ac:dyDescent="0.4">
      <c r="A12" s="15" t="s">
        <v>106</v>
      </c>
      <c r="B12" s="71">
        <v>11</v>
      </c>
      <c r="C12" s="72">
        <v>11</v>
      </c>
    </row>
    <row r="13" spans="1:3" ht="42.5" thickBot="1" x14ac:dyDescent="0.4">
      <c r="A13" s="15" t="s">
        <v>107</v>
      </c>
      <c r="B13" s="71">
        <v>4</v>
      </c>
      <c r="C13" s="72">
        <v>5</v>
      </c>
    </row>
    <row r="14" spans="1:3" ht="56.5" thickBot="1" x14ac:dyDescent="0.4">
      <c r="A14" s="15" t="s">
        <v>108</v>
      </c>
      <c r="B14" s="71">
        <v>163</v>
      </c>
      <c r="C14" s="72">
        <v>163</v>
      </c>
    </row>
    <row r="15" spans="1:3" ht="84.5" thickBot="1" x14ac:dyDescent="0.4">
      <c r="A15" s="15" t="s">
        <v>109</v>
      </c>
      <c r="B15" s="71">
        <v>10</v>
      </c>
      <c r="C15" s="72">
        <v>2</v>
      </c>
    </row>
    <row r="16" spans="1:3" ht="70.5" thickBot="1" x14ac:dyDescent="0.4">
      <c r="A16" s="15" t="s">
        <v>110</v>
      </c>
      <c r="B16" s="71">
        <v>4</v>
      </c>
      <c r="C16" s="72">
        <v>4</v>
      </c>
    </row>
    <row r="17" spans="1:3" ht="15" thickBot="1" x14ac:dyDescent="0.4">
      <c r="A17" s="77" t="s">
        <v>111</v>
      </c>
      <c r="B17" s="77"/>
      <c r="C17" s="77"/>
    </row>
    <row r="18" spans="1:3" ht="84.5" thickBot="1" x14ac:dyDescent="0.4">
      <c r="A18" s="15" t="s">
        <v>112</v>
      </c>
      <c r="B18" s="71">
        <v>5</v>
      </c>
      <c r="C18" s="72">
        <v>6</v>
      </c>
    </row>
    <row r="19" spans="1:3" ht="84.5" thickBot="1" x14ac:dyDescent="0.4">
      <c r="A19" s="15" t="s">
        <v>113</v>
      </c>
      <c r="B19" s="71">
        <v>3</v>
      </c>
      <c r="C19" s="72">
        <v>3</v>
      </c>
    </row>
    <row r="20" spans="1:3" ht="42.5" thickBot="1" x14ac:dyDescent="0.4">
      <c r="A20" s="15" t="s">
        <v>114</v>
      </c>
      <c r="B20" s="71">
        <v>3</v>
      </c>
      <c r="C20" s="72">
        <v>3</v>
      </c>
    </row>
    <row r="21" spans="1:3" ht="42.5" thickBot="1" x14ac:dyDescent="0.4">
      <c r="A21" s="15" t="s">
        <v>115</v>
      </c>
      <c r="B21" s="71">
        <v>8</v>
      </c>
      <c r="C21" s="72">
        <v>9</v>
      </c>
    </row>
    <row r="22" spans="1:3" ht="15" thickBot="1" x14ac:dyDescent="0.4">
      <c r="A22" s="78" t="s">
        <v>116</v>
      </c>
      <c r="B22" s="78"/>
      <c r="C22" s="78"/>
    </row>
    <row r="23" spans="1:3" ht="70.5" thickBot="1" x14ac:dyDescent="0.4">
      <c r="A23" s="15" t="s">
        <v>117</v>
      </c>
      <c r="B23" s="71" t="s">
        <v>98</v>
      </c>
      <c r="C23" s="72" t="s">
        <v>98</v>
      </c>
    </row>
    <row r="24" spans="1:3" ht="42.5" thickBot="1" x14ac:dyDescent="0.4">
      <c r="A24" s="15" t="s">
        <v>118</v>
      </c>
      <c r="B24" s="71" t="s">
        <v>98</v>
      </c>
      <c r="C24" s="72" t="s">
        <v>98</v>
      </c>
    </row>
    <row r="25" spans="1:3" ht="15.5" thickBot="1" x14ac:dyDescent="0.4">
      <c r="A25" s="44" t="s">
        <v>25</v>
      </c>
      <c r="B25" s="73">
        <v>597</v>
      </c>
      <c r="C25" s="74">
        <v>610</v>
      </c>
    </row>
    <row r="26" spans="1:3" ht="15" x14ac:dyDescent="0.4">
      <c r="A26" s="31" t="s">
        <v>119</v>
      </c>
      <c r="B26"/>
      <c r="C26"/>
    </row>
  </sheetData>
  <mergeCells count="6">
    <mergeCell ref="B1:B2"/>
    <mergeCell ref="C1:C2"/>
    <mergeCell ref="A7:C7"/>
    <mergeCell ref="A9:C9"/>
    <mergeCell ref="A17:C17"/>
    <mergeCell ref="A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C2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79" t="s">
        <v>120</v>
      </c>
      <c r="B1" s="80">
        <v>2022</v>
      </c>
      <c r="C1" s="80">
        <v>2023</v>
      </c>
    </row>
    <row r="2" spans="1:3" ht="29.5" thickBot="1" x14ac:dyDescent="0.4">
      <c r="A2" s="15" t="s">
        <v>121</v>
      </c>
      <c r="B2" s="71">
        <v>102</v>
      </c>
      <c r="C2" s="72">
        <v>102</v>
      </c>
    </row>
    <row r="3" spans="1:3" ht="43.5" thickBot="1" x14ac:dyDescent="0.4">
      <c r="A3" s="15" t="s">
        <v>122</v>
      </c>
      <c r="B3" s="71">
        <v>92</v>
      </c>
      <c r="C3" s="72">
        <v>89</v>
      </c>
    </row>
    <row r="4" spans="1:3" ht="28.5" thickBot="1" x14ac:dyDescent="0.4">
      <c r="A4" s="81" t="s">
        <v>123</v>
      </c>
      <c r="B4" s="82"/>
      <c r="C4" s="82"/>
    </row>
    <row r="5" spans="1:3" ht="28.5" thickBot="1" x14ac:dyDescent="0.4">
      <c r="A5" s="15" t="s">
        <v>124</v>
      </c>
      <c r="B5" s="71">
        <v>5</v>
      </c>
      <c r="C5" s="72">
        <v>5</v>
      </c>
    </row>
    <row r="6" spans="1:3" ht="42.5" thickBot="1" x14ac:dyDescent="0.4">
      <c r="A6" s="81" t="s">
        <v>125</v>
      </c>
      <c r="B6" s="82"/>
      <c r="C6" s="82"/>
    </row>
    <row r="7" spans="1:3" ht="15" thickBot="1" x14ac:dyDescent="0.4">
      <c r="A7" s="15" t="s">
        <v>126</v>
      </c>
      <c r="B7" s="71">
        <v>2</v>
      </c>
      <c r="C7" s="72">
        <v>2</v>
      </c>
    </row>
    <row r="8" spans="1:3" ht="28.5" thickBot="1" x14ac:dyDescent="0.4">
      <c r="A8" s="15" t="s">
        <v>127</v>
      </c>
      <c r="B8" s="71">
        <v>58</v>
      </c>
      <c r="C8" s="72">
        <v>78</v>
      </c>
    </row>
    <row r="9" spans="1:3" ht="42.5" thickBot="1" x14ac:dyDescent="0.4">
      <c r="A9" s="81" t="s">
        <v>128</v>
      </c>
      <c r="B9" s="82"/>
      <c r="C9" s="82"/>
    </row>
    <row r="10" spans="1:3" ht="15" thickBot="1" x14ac:dyDescent="0.4">
      <c r="A10" s="15" t="s">
        <v>129</v>
      </c>
      <c r="B10" s="71">
        <v>5</v>
      </c>
      <c r="C10" s="72">
        <v>5</v>
      </c>
    </row>
    <row r="11" spans="1:3" ht="28.5" thickBot="1" x14ac:dyDescent="0.4">
      <c r="A11" s="15" t="s">
        <v>130</v>
      </c>
      <c r="B11" s="71">
        <v>4</v>
      </c>
      <c r="C11" s="72">
        <v>4</v>
      </c>
    </row>
    <row r="12" spans="1:3" ht="15" thickBot="1" x14ac:dyDescent="0.4">
      <c r="A12" s="15" t="s">
        <v>131</v>
      </c>
      <c r="B12" s="71">
        <v>16</v>
      </c>
      <c r="C12" s="72">
        <v>16</v>
      </c>
    </row>
    <row r="13" spans="1:3" ht="28.5" thickBot="1" x14ac:dyDescent="0.4">
      <c r="A13" s="81" t="s">
        <v>132</v>
      </c>
      <c r="B13" s="83"/>
      <c r="C13" s="82"/>
    </row>
    <row r="14" spans="1:3" ht="28.5" thickBot="1" x14ac:dyDescent="0.4">
      <c r="A14" s="15" t="s">
        <v>133</v>
      </c>
      <c r="B14" s="71">
        <v>13</v>
      </c>
      <c r="C14" s="72">
        <v>13</v>
      </c>
    </row>
    <row r="15" spans="1:3" ht="42.5" thickBot="1" x14ac:dyDescent="0.4">
      <c r="A15" s="81" t="s">
        <v>134</v>
      </c>
      <c r="B15" s="82"/>
      <c r="C15" s="82"/>
    </row>
    <row r="16" spans="1:3" ht="15" thickBot="1" x14ac:dyDescent="0.4">
      <c r="A16" s="15" t="s">
        <v>135</v>
      </c>
      <c r="B16" s="71">
        <v>2</v>
      </c>
      <c r="C16" s="72">
        <v>2</v>
      </c>
    </row>
    <row r="17" spans="1:3" ht="15" thickBot="1" x14ac:dyDescent="0.4">
      <c r="A17" s="15" t="s">
        <v>136</v>
      </c>
      <c r="B17" s="71">
        <v>1</v>
      </c>
      <c r="C17" s="72">
        <v>1</v>
      </c>
    </row>
    <row r="18" spans="1:3" ht="15" thickBot="1" x14ac:dyDescent="0.4">
      <c r="A18" s="15" t="s">
        <v>137</v>
      </c>
      <c r="B18" s="71">
        <v>1</v>
      </c>
      <c r="C18" s="72">
        <v>1</v>
      </c>
    </row>
    <row r="19" spans="1:3" ht="56.5" thickBot="1" x14ac:dyDescent="0.4">
      <c r="A19" s="15" t="s">
        <v>138</v>
      </c>
      <c r="B19" s="71">
        <v>4</v>
      </c>
      <c r="C19" s="72">
        <v>4</v>
      </c>
    </row>
    <row r="20" spans="1:3" ht="42.5" thickBot="1" x14ac:dyDescent="0.4">
      <c r="A20" s="15" t="s">
        <v>139</v>
      </c>
      <c r="B20" s="71">
        <v>1</v>
      </c>
      <c r="C20" s="72">
        <v>1</v>
      </c>
    </row>
    <row r="21" spans="1:3" ht="42.5" thickBot="1" x14ac:dyDescent="0.4">
      <c r="A21" s="15" t="s">
        <v>140</v>
      </c>
      <c r="B21" s="71">
        <v>10</v>
      </c>
      <c r="C21" s="72">
        <v>10</v>
      </c>
    </row>
    <row r="22" spans="1:3" ht="42.5" thickBot="1" x14ac:dyDescent="0.4">
      <c r="A22" s="15" t="s">
        <v>141</v>
      </c>
      <c r="B22" s="71">
        <v>2</v>
      </c>
      <c r="C22" s="72">
        <v>2</v>
      </c>
    </row>
    <row r="23" spans="1:3" ht="15" thickBot="1" x14ac:dyDescent="0.4">
      <c r="A23" s="15" t="s">
        <v>142</v>
      </c>
      <c r="B23" s="71">
        <v>1</v>
      </c>
      <c r="C23" s="72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sqref="A1:C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84" t="s">
        <v>143</v>
      </c>
      <c r="B1" s="85">
        <v>2022</v>
      </c>
      <c r="C1" s="85">
        <v>2023</v>
      </c>
    </row>
    <row r="2" spans="1:3" ht="28.5" thickBot="1" x14ac:dyDescent="0.4">
      <c r="A2" s="15" t="s">
        <v>144</v>
      </c>
      <c r="B2" s="71">
        <v>1</v>
      </c>
      <c r="C2" s="72">
        <v>1</v>
      </c>
    </row>
    <row r="3" spans="1:3" x14ac:dyDescent="0.35">
      <c r="A3" s="19" t="s">
        <v>145</v>
      </c>
      <c r="B3"/>
      <c r="C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topLeftCell="A13" workbookViewId="0">
      <selection activeCell="A15" sqref="A15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84" t="s">
        <v>146</v>
      </c>
      <c r="B1" s="85">
        <v>2022</v>
      </c>
      <c r="C1" s="85">
        <v>2023</v>
      </c>
    </row>
    <row r="2" spans="1:3" ht="42.5" thickBot="1" x14ac:dyDescent="0.4">
      <c r="A2" s="15" t="s">
        <v>147</v>
      </c>
      <c r="B2" s="71">
        <v>3</v>
      </c>
      <c r="C2" s="72">
        <v>3</v>
      </c>
    </row>
    <row r="3" spans="1:3" ht="42.5" thickBot="1" x14ac:dyDescent="0.4">
      <c r="A3" s="15" t="s">
        <v>148</v>
      </c>
      <c r="B3" s="71">
        <v>1</v>
      </c>
      <c r="C3" s="72">
        <v>1</v>
      </c>
    </row>
    <row r="4" spans="1:3" ht="28.5" thickBot="1" x14ac:dyDescent="0.4">
      <c r="A4" s="15" t="s">
        <v>149</v>
      </c>
      <c r="B4" s="71">
        <v>1</v>
      </c>
      <c r="C4" s="72">
        <v>1</v>
      </c>
    </row>
    <row r="5" spans="1:3" ht="28.5" thickBot="1" x14ac:dyDescent="0.4">
      <c r="A5" s="15" t="s">
        <v>150</v>
      </c>
      <c r="B5" s="71">
        <v>1</v>
      </c>
      <c r="C5" s="72">
        <v>1</v>
      </c>
    </row>
    <row r="6" spans="1:3" ht="42.5" thickBot="1" x14ac:dyDescent="0.4">
      <c r="A6" s="15" t="s">
        <v>151</v>
      </c>
      <c r="B6" s="71">
        <v>9</v>
      </c>
      <c r="C6" s="72">
        <v>9</v>
      </c>
    </row>
    <row r="7" spans="1:3" ht="28.5" thickBot="1" x14ac:dyDescent="0.4">
      <c r="A7" s="15" t="s">
        <v>152</v>
      </c>
      <c r="B7" s="71">
        <v>5</v>
      </c>
      <c r="C7" s="72">
        <v>5</v>
      </c>
    </row>
    <row r="8" spans="1:3" ht="28.5" thickBot="1" x14ac:dyDescent="0.4">
      <c r="A8" s="15" t="s">
        <v>153</v>
      </c>
      <c r="B8" s="71">
        <v>2</v>
      </c>
      <c r="C8" s="72">
        <v>2</v>
      </c>
    </row>
    <row r="9" spans="1:3" ht="56.5" thickBot="1" x14ac:dyDescent="0.4">
      <c r="A9" s="15" t="s">
        <v>154</v>
      </c>
      <c r="B9" s="71">
        <v>6</v>
      </c>
      <c r="C9" s="72">
        <v>6</v>
      </c>
    </row>
    <row r="10" spans="1:3" ht="56.5" thickBot="1" x14ac:dyDescent="0.4">
      <c r="A10" s="15" t="s">
        <v>155</v>
      </c>
      <c r="B10" s="71">
        <v>5</v>
      </c>
      <c r="C10" s="72">
        <v>5</v>
      </c>
    </row>
    <row r="11" spans="1:3" ht="28.5" thickBot="1" x14ac:dyDescent="0.4">
      <c r="A11" s="15" t="s">
        <v>156</v>
      </c>
      <c r="B11" s="71">
        <v>2</v>
      </c>
      <c r="C11" s="72">
        <v>2</v>
      </c>
    </row>
    <row r="12" spans="1:3" ht="28.5" thickBot="1" x14ac:dyDescent="0.4">
      <c r="A12" s="15" t="s">
        <v>157</v>
      </c>
      <c r="B12" s="71">
        <v>1</v>
      </c>
      <c r="C12" s="72">
        <v>1</v>
      </c>
    </row>
    <row r="13" spans="1:3" ht="28.5" thickBot="1" x14ac:dyDescent="0.4">
      <c r="A13" s="15" t="s">
        <v>158</v>
      </c>
      <c r="B13" s="71">
        <v>1</v>
      </c>
      <c r="C13" s="72">
        <v>1</v>
      </c>
    </row>
    <row r="14" spans="1:3" ht="42.5" thickBot="1" x14ac:dyDescent="0.4">
      <c r="A14" s="15" t="s">
        <v>159</v>
      </c>
      <c r="B14" s="71">
        <v>1</v>
      </c>
      <c r="C14" s="72">
        <v>1</v>
      </c>
    </row>
    <row r="15" spans="1:3" ht="15" x14ac:dyDescent="0.4">
      <c r="A15" s="31" t="s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Portada 1</vt:lpstr>
      <vt:lpstr>2023 en Cifras</vt:lpstr>
      <vt:lpstr>Población de Referencia</vt:lpstr>
      <vt:lpstr>Pirámide Población</vt:lpstr>
      <vt:lpstr>Centros de salud adscritos</vt:lpstr>
      <vt:lpstr>Recursos Humanos</vt:lpstr>
      <vt:lpstr>Recursos Materiales</vt:lpstr>
      <vt:lpstr>Alta Tecnología</vt:lpstr>
      <vt:lpstr>Otros Equipos</vt:lpstr>
      <vt:lpstr>'2023 en Cifras'!_Toc74228244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2024-08-30T13:26:43Z</dcterms:modified>
  <cp:category/>
  <cp:contentStatus/>
</cp:coreProperties>
</file>