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4\"/>
    </mc:Choice>
  </mc:AlternateContent>
  <bookViews>
    <workbookView xWindow="0" yWindow="0" windowWidth="19155" windowHeight="841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'9.1'!$A$1:$K$252</definedName>
    <definedName name="_xlnm.Print_Area" localSheetId="36">'9.2'!$A$1:$K$254</definedName>
    <definedName name="_xlnm.Print_Area" localSheetId="37">'9.3'!$A$1:$K$255</definedName>
    <definedName name="_xlnm.Print_Area" localSheetId="38">'9.4'!$A$1:$K$257</definedName>
    <definedName name="_xlnm.Print_Area" localSheetId="39">'9.5'!$A$1:$K$257</definedName>
    <definedName name="_xlnm.Print_Area" localSheetId="40">'9.6'!$A$1:$K$258</definedName>
    <definedName name="_xlnm.Print_Area" localSheetId="41">'9.7'!$A$1:$K$259</definedName>
    <definedName name="_xlnm.Print_Area" localSheetId="42">'9.8'!$A$1:$K$258</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7" i="44" l="1"/>
  <c r="K247" i="44" s="1"/>
  <c r="E247" i="44"/>
  <c r="F247" i="44" s="1"/>
  <c r="C247" i="44"/>
  <c r="D247" i="44" s="1"/>
  <c r="H247" i="43"/>
  <c r="I247" i="43" s="1"/>
  <c r="J247" i="43"/>
  <c r="K247" i="43" s="1"/>
  <c r="E247" i="43"/>
  <c r="F247" i="43" s="1"/>
  <c r="D247" i="43"/>
  <c r="C247" i="43"/>
  <c r="H247" i="42"/>
  <c r="I247" i="42" s="1"/>
  <c r="J247" i="42"/>
  <c r="K247" i="42" s="1"/>
  <c r="E247" i="42"/>
  <c r="F247" i="42" s="1"/>
  <c r="C247" i="42"/>
  <c r="D247" i="42" s="1"/>
  <c r="J247" i="41"/>
  <c r="K247" i="41" s="1"/>
  <c r="E247" i="41"/>
  <c r="F247" i="41" s="1"/>
  <c r="C247" i="41"/>
  <c r="D247" i="41" s="1"/>
  <c r="H247" i="40"/>
  <c r="I247" i="40" s="1"/>
  <c r="J247" i="40"/>
  <c r="K247" i="40" s="1"/>
  <c r="E247" i="40"/>
  <c r="F247" i="40" s="1"/>
  <c r="D247" i="40"/>
  <c r="C247" i="40"/>
  <c r="H247" i="39"/>
  <c r="I247" i="39" s="1"/>
  <c r="J247" i="39"/>
  <c r="K247" i="39" s="1"/>
  <c r="E247" i="39"/>
  <c r="F247" i="39" s="1"/>
  <c r="C247" i="39"/>
  <c r="D247" i="39" s="1"/>
  <c r="J216" i="39"/>
  <c r="K216" i="39" s="1"/>
  <c r="H216" i="39"/>
  <c r="I216" i="39" s="1"/>
  <c r="F216" i="39"/>
  <c r="E216" i="39"/>
  <c r="D216" i="39"/>
  <c r="C216" i="39"/>
  <c r="E194" i="39"/>
  <c r="F194" i="39" s="1"/>
  <c r="C194" i="39"/>
  <c r="D194" i="39" s="1"/>
  <c r="J247" i="38"/>
  <c r="K247" i="38" s="1"/>
  <c r="E247" i="38"/>
  <c r="F247" i="38" s="1"/>
  <c r="D247" i="38"/>
  <c r="C247" i="38"/>
  <c r="K234" i="38"/>
  <c r="J234" i="38"/>
  <c r="H234" i="38"/>
  <c r="I234" i="38" s="1"/>
  <c r="H246" i="37"/>
  <c r="I246" i="37" s="1"/>
  <c r="J246" i="37"/>
  <c r="K246" i="37" s="1"/>
  <c r="E246" i="37"/>
  <c r="F246" i="37" s="1"/>
  <c r="D246" i="37"/>
  <c r="C246" i="37"/>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G45" i="35"/>
  <c r="C49" i="35"/>
  <c r="C45" i="35" s="1"/>
  <c r="C48" i="35"/>
  <c r="C47" i="35"/>
  <c r="J45" i="35"/>
  <c r="H45" i="35"/>
  <c r="F45" i="35"/>
  <c r="C46" i="35"/>
  <c r="K45" i="35"/>
  <c r="I45" i="35"/>
  <c r="D45" i="35"/>
  <c r="C44" i="35"/>
  <c r="C43" i="35"/>
  <c r="F38" i="35"/>
  <c r="C42" i="35"/>
  <c r="C41" i="35"/>
  <c r="C40" i="35"/>
  <c r="I38" i="35"/>
  <c r="G38" i="35"/>
  <c r="E38" i="35"/>
  <c r="K38" i="35"/>
  <c r="J38" i="35"/>
  <c r="H38" i="35"/>
  <c r="C37" i="35"/>
  <c r="C36" i="35"/>
  <c r="K31" i="35"/>
  <c r="C35" i="35"/>
  <c r="C34" i="35"/>
  <c r="C33" i="35"/>
  <c r="H31" i="35"/>
  <c r="F31" i="35"/>
  <c r="C32" i="35"/>
  <c r="C31" i="35" s="1"/>
  <c r="J31" i="35"/>
  <c r="I31" i="35"/>
  <c r="G31" i="35"/>
  <c r="C30" i="35"/>
  <c r="C29" i="35"/>
  <c r="J24" i="35"/>
  <c r="D24" i="35"/>
  <c r="C27" i="35"/>
  <c r="C26" i="35"/>
  <c r="K24" i="35"/>
  <c r="G24" i="35"/>
  <c r="G9" i="35" s="1"/>
  <c r="E24" i="35"/>
  <c r="I24" i="35"/>
  <c r="H24" i="35"/>
  <c r="H9" i="35" s="1"/>
  <c r="F24" i="35"/>
  <c r="C23" i="35"/>
  <c r="C22" i="35"/>
  <c r="K17" i="35"/>
  <c r="I17" i="35"/>
  <c r="I9" i="35" s="1"/>
  <c r="C21" i="35"/>
  <c r="C20" i="35"/>
  <c r="C19" i="35"/>
  <c r="J17" i="35"/>
  <c r="F17" i="35"/>
  <c r="F9" i="35" s="1"/>
  <c r="C18" i="35"/>
  <c r="C17" i="35" s="1"/>
  <c r="H17" i="35"/>
  <c r="G17" i="35"/>
  <c r="E17" i="35"/>
  <c r="C16" i="35"/>
  <c r="C15" i="35"/>
  <c r="J10" i="35"/>
  <c r="H10" i="35"/>
  <c r="C14" i="35"/>
  <c r="C13" i="35"/>
  <c r="C12" i="35"/>
  <c r="K10" i="35"/>
  <c r="I10" i="35"/>
  <c r="C11" i="35"/>
  <c r="C10" i="35" s="1"/>
  <c r="G10" i="35"/>
  <c r="F10" i="35"/>
  <c r="D10" i="35"/>
  <c r="E36" i="24"/>
  <c r="D36" i="24"/>
  <c r="C36" i="24"/>
  <c r="C26" i="24"/>
  <c r="C23" i="24" s="1"/>
  <c r="E23" i="24"/>
  <c r="E26" i="24"/>
  <c r="D26" i="24"/>
  <c r="D23" i="24" s="1"/>
  <c r="E13" i="24"/>
  <c r="C13" i="24"/>
  <c r="C16" i="24"/>
  <c r="E16" i="24"/>
  <c r="D16" i="24"/>
  <c r="C74" i="4"/>
  <c r="C73" i="4"/>
  <c r="C72" i="4"/>
  <c r="C71" i="4"/>
  <c r="C69" i="4"/>
  <c r="C68" i="4"/>
  <c r="C67" i="4"/>
  <c r="C66" i="4"/>
  <c r="C65" i="4"/>
  <c r="C64" i="4"/>
  <c r="C62" i="4"/>
  <c r="C61" i="4"/>
  <c r="C75" i="3"/>
  <c r="C74" i="3"/>
  <c r="C73" i="3"/>
  <c r="C72" i="3"/>
  <c r="C71" i="3"/>
  <c r="C70" i="3"/>
  <c r="C68" i="3"/>
  <c r="C66" i="3"/>
  <c r="C65" i="3"/>
  <c r="C67" i="3"/>
  <c r="H247" i="44" l="1"/>
  <c r="I247" i="44" s="1"/>
  <c r="H247" i="41"/>
  <c r="I247" i="41" s="1"/>
  <c r="H247" i="38"/>
  <c r="I247" i="38" s="1"/>
  <c r="J9" i="35"/>
  <c r="K9" i="35"/>
  <c r="E10" i="35"/>
  <c r="C28" i="35"/>
  <c r="D38" i="35"/>
  <c r="C39" i="35"/>
  <c r="C38" i="35" s="1"/>
  <c r="E45" i="35"/>
  <c r="D31" i="35"/>
  <c r="C25" i="35"/>
  <c r="E31" i="35"/>
  <c r="E9" i="35" s="1"/>
  <c r="D17" i="35"/>
  <c r="D9" i="35" s="1"/>
  <c r="D13" i="24"/>
  <c r="B63" i="4"/>
  <c r="C63" i="4" s="1"/>
  <c r="B70" i="4"/>
  <c r="C70" i="4" s="1"/>
  <c r="B64" i="3"/>
  <c r="C64" i="3" s="1"/>
  <c r="B69" i="3"/>
  <c r="C69" i="3" s="1"/>
  <c r="C62" i="3"/>
  <c r="C63" i="3"/>
  <c r="C24" i="35" l="1"/>
  <c r="C9" i="35" s="1"/>
</calcChain>
</file>

<file path=xl/sharedStrings.xml><?xml version="1.0" encoding="utf-8"?>
<sst xmlns="http://schemas.openxmlformats.org/spreadsheetml/2006/main" count="3030" uniqueCount="653">
  <si>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</si>
  <si>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</si>
  <si>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</si>
  <si>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</si>
  <si>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</si>
  <si>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</si>
  <si>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</si>
  <si>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</si>
  <si>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</si>
  <si>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</si>
  <si>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</si>
  <si>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</si>
  <si>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</si>
  <si>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</si>
  <si>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</si>
  <si>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</si>
  <si>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</si>
  <si>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</si>
  <si>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</si>
  <si>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</si>
  <si>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</si>
  <si>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</si>
  <si>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</si>
  <si>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</si>
  <si>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</si>
  <si>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</si>
  <si>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</si>
  <si>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</si>
  <si>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</si>
  <si>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</si>
  <si>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</si>
  <si>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</si>
  <si>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</si>
  <si>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</si>
  <si>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</si>
  <si>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</si>
  <si>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</si>
  <si>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</si>
  <si>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</si>
  <si>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</si>
  <si>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</si>
  <si>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</si>
  <si>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</si>
  <si>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</si>
  <si>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</si>
  <si>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</si>
  <si>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</si>
  <si>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</si>
  <si>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</si>
  <si>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</si>
  <si>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</si>
  <si>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</si>
  <si>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</si>
  <si>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</si>
  <si>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</si>
  <si>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</si>
  <si>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</si>
  <si>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</si>
  <si>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</si>
  <si>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</si>
  <si>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</si>
  <si>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</si>
  <si>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</si>
  <si>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</si>
  <si>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</si>
  <si>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</si>
  <si>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</si>
  <si>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</si>
  <si>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</si>
  <si>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</si>
  <si>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</si>
  <si>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</si>
  <si>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</si>
  <si>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</si>
  <si>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</si>
  <si>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</si>
  <si>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</si>
  <si>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</si>
  <si>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</si>
  <si>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</si>
  <si>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</si>
  <si>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</si>
  <si>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</si>
  <si>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</si>
  <si>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</si>
  <si>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</si>
  <si>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</si>
  <si>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</si>
  <si>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</si>
  <si>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</si>
  <si>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</si>
  <si>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</si>
  <si>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</si>
  <si>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</si>
  <si>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</si>
  <si>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</si>
  <si>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</si>
  <si>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</si>
  <si>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</si>
  <si>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</si>
  <si>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</si>
  <si>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</si>
  <si>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</si>
  <si>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</si>
  <si>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</si>
  <si>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</si>
  <si>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</si>
  <si>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</si>
  <si>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</si>
  <si>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</si>
  <si>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</si>
  <si>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</si>
  <si>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</si>
  <si>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</si>
  <si>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</si>
  <si>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</si>
  <si>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</si>
  <si>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</si>
  <si>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</si>
  <si>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</si>
  <si>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</si>
  <si>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</si>
  <si>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</si>
  <si>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</si>
  <si>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</si>
  <si>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</si>
  <si>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</si>
  <si>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</si>
  <si>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</si>
  <si>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</si>
  <si>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</si>
  <si>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</si>
  <si>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</si>
  <si>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</si>
  <si>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</si>
  <si>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</si>
  <si>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</si>
  <si>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</si>
  <si>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</si>
  <si>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</si>
  <si>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</si>
  <si>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</si>
  <si>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</si>
  <si>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</si>
  <si>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</si>
  <si>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</si>
  <si>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</si>
  <si>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</si>
  <si>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</si>
  <si>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</si>
  <si>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</si>
  <si>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</si>
  <si>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</si>
  <si>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</si>
  <si>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</si>
  <si>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</si>
  <si>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</si>
  <si>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</si>
  <si>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</si>
  <si>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</si>
  <si>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</si>
  <si>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</si>
  <si>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</si>
  <si>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</si>
  <si>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</si>
  <si>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</si>
  <si>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</si>
  <si>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</si>
  <si>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</si>
  <si>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</si>
  <si>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</si>
  <si>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</si>
  <si>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</si>
  <si>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</si>
  <si>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</si>
  <si>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</si>
  <si>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</si>
  <si>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</si>
  <si>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</si>
  <si>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</si>
  <si>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</si>
  <si>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</si>
  <si>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</si>
  <si>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</si>
  <si>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</si>
  <si>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</si>
  <si>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</si>
  <si>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</si>
  <si>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</si>
  <si>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</si>
  <si>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</si>
  <si>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</si>
  <si>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</si>
  <si>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</si>
  <si>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</si>
  <si>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</si>
  <si>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</si>
  <si>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</si>
  <si>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</si>
  <si>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</si>
  <si>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</si>
  <si>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</si>
  <si>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</si>
  <si>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</si>
  <si>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</si>
  <si>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</si>
  <si>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</si>
  <si>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</si>
  <si>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</si>
  <si>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</si>
  <si>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</si>
  <si>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</si>
  <si>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</si>
  <si>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</si>
  <si>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</si>
  <si>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</si>
  <si>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</si>
  <si>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</si>
  <si>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</si>
  <si>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</si>
  <si>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</si>
  <si>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</si>
  <si>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</si>
  <si>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</si>
  <si>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</si>
  <si>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</si>
  <si>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</si>
  <si>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</si>
  <si>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</si>
  <si>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</si>
  <si>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</si>
  <si>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</si>
  <si>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</si>
  <si>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</si>
  <si>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</si>
  <si>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</si>
  <si>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</si>
  <si>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</si>
  <si>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</si>
  <si>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</si>
  <si>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</si>
  <si>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</si>
  <si>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</si>
  <si>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</si>
  <si>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</si>
  <si>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</si>
  <si>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</si>
  <si>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</si>
  <si>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</si>
  <si>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</si>
  <si>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</si>
  <si>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</si>
  <si>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</si>
  <si>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</si>
  <si>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</si>
  <si>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</si>
  <si>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</si>
  <si>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</si>
  <si>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</si>
  <si>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</si>
  <si>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</si>
  <si>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</si>
  <si>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</si>
  <si>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</si>
  <si>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</si>
  <si>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</si>
  <si>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</si>
  <si>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</si>
  <si>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</si>
  <si>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</si>
  <si>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</si>
  <si>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</si>
  <si>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</si>
  <si>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</si>
  <si>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</si>
  <si>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</si>
  <si>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</si>
  <si>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</si>
  <si>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</si>
  <si>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</si>
  <si>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</si>
  <si>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</si>
  <si>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</si>
  <si>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</si>
  <si>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</si>
  <si>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</si>
  <si>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</si>
  <si>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</si>
  <si>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</si>
  <si>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</si>
  <si>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</si>
  <si>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</si>
  <si>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</si>
  <si>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</si>
  <si>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</si>
  <si>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</si>
  <si>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</si>
  <si>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</si>
  <si>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</si>
  <si>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</si>
  <si>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</si>
  <si>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</si>
  <si>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</si>
  <si>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</si>
  <si>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</si>
  <si>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</si>
  <si>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</si>
  <si>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</si>
  <si>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</si>
  <si>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</si>
  <si>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</si>
  <si>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</si>
  <si>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</si>
  <si>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</si>
  <si>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</si>
  <si>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</si>
  <si>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</si>
  <si>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</si>
  <si>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</si>
  <si>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</si>
  <si>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</si>
  <si>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</si>
  <si>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</si>
  <si>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</si>
  <si>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</si>
  <si>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</si>
  <si>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</si>
  <si>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</si>
  <si>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</si>
  <si>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</si>
  <si>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</si>
  <si>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</si>
  <si>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</si>
  <si>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</si>
  <si>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</si>
  <si>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</si>
  <si>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</si>
  <si>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</si>
  <si>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</si>
  <si>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</si>
  <si>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</si>
  <si>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</si>
  <si>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</si>
  <si>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</si>
  <si>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</si>
  <si>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</si>
  <si>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</si>
  <si>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</si>
  <si>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</si>
  <si>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</si>
  <si>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</si>
  <si>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</si>
  <si>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</si>
  <si>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</si>
  <si>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</si>
  <si>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</si>
  <si>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</si>
  <si>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</si>
  <si>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</si>
  <si>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</si>
  <si>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</si>
  <si>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</si>
  <si>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</si>
  <si>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</si>
  <si>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</si>
  <si>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</si>
  <si>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</si>
  <si>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</si>
  <si>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</si>
  <si>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</si>
  <si>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</si>
  <si>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</si>
  <si>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</si>
  <si>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</si>
  <si>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</si>
  <si>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</si>
  <si>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</si>
  <si>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</si>
  <si>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</si>
  <si>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</si>
  <si>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</si>
  <si>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</si>
  <si>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</si>
  <si>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</si>
  <si>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</si>
  <si>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</si>
  <si>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</si>
  <si>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</si>
  <si>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</si>
  <si>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</si>
  <si>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</si>
  <si>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</si>
  <si>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</si>
  <si>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</si>
  <si>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</si>
  <si>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</si>
  <si>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</si>
  <si>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</si>
  <si>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</si>
  <si>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</si>
  <si>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</si>
  <si>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</si>
  <si>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</si>
  <si>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</si>
  <si>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</si>
  <si>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</si>
  <si>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</si>
  <si>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</si>
  <si>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</si>
  <si>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</si>
  <si>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</si>
  <si>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</si>
  <si>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</si>
  <si>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</si>
  <si>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</si>
  <si>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</si>
  <si>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</si>
  <si>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</si>
  <si>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</si>
  <si>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</si>
  <si>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</si>
  <si>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</si>
  <si>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</si>
  <si>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</si>
  <si>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</si>
  <si>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</si>
  <si>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</si>
  <si>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</si>
  <si>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</si>
  <si>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</si>
  <si>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</si>
  <si>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</si>
  <si>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</si>
  <si>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</si>
  <si>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</si>
  <si>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</si>
  <si>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</si>
  <si>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</si>
  <si>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</si>
  <si>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</si>
  <si>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</si>
  <si>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</si>
  <si>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</si>
  <si>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</si>
  <si>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</si>
  <si>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</si>
  <si>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</si>
  <si>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</si>
  <si>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</si>
  <si>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</si>
  <si>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</si>
  <si>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</si>
  <si>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</si>
  <si>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</si>
  <si>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</si>
  <si>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</si>
  <si>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</si>
  <si>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</si>
  <si>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</si>
  <si>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</si>
  <si>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</si>
  <si>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</si>
  <si>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</si>
  <si>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</si>
  <si>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</si>
  <si>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</si>
  <si>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</si>
  <si>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</si>
  <si>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</si>
  <si>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</si>
  <si>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</si>
  <si>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</si>
  <si>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</si>
  <si>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</si>
  <si>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</si>
  <si>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</si>
  <si>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</si>
  <si>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</si>
  <si>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</si>
  <si>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</si>
  <si>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</si>
  <si>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</si>
  <si>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</si>
  <si>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</si>
  <si>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</si>
  <si>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</si>
  <si>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</si>
  <si>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</si>
  <si>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</si>
  <si>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</si>
  <si>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</si>
  <si>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</si>
  <si>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</si>
  <si>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</si>
  <si>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</si>
  <si>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</si>
  <si>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</si>
  <si>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</si>
  <si>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</si>
  <si>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</si>
  <si>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</si>
  <si>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</si>
  <si>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</si>
  <si>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</si>
  <si>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</si>
  <si>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</si>
  <si>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</si>
  <si>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</si>
  <si>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</si>
  <si>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</si>
  <si>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</si>
  <si>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</si>
  <si>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</si>
  <si>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</si>
  <si>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</si>
  <si>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</si>
  <si>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</si>
  <si>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</si>
  <si>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</si>
  <si>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</si>
  <si>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</si>
  <si>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</si>
  <si>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</si>
  <si>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</si>
  <si>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</si>
  <si>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</si>
  <si>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</si>
  <si>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</si>
  <si>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</si>
  <si>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</si>
  <si>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</si>
  <si>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</si>
  <si>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</si>
  <si>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</si>
  <si>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</si>
  <si>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</si>
  <si>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</si>
  <si>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</si>
  <si>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</si>
  <si>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</si>
  <si>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</si>
  <si>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</si>
  <si>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</si>
  <si>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</si>
  <si>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</si>
  <si>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</si>
  <si>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</si>
  <si>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</si>
  <si>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</si>
  <si>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</si>
  <si>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</si>
  <si>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</si>
  <si>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</si>
  <si>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</si>
  <si>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</si>
  <si>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</si>
  <si>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</si>
  <si>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</si>
  <si>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</si>
  <si>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</si>
  <si>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</si>
  <si>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</si>
  <si>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</si>
  <si>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</si>
  <si>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</si>
  <si>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</si>
  <si>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</si>
  <si>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</si>
  <si>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</si>
  <si>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</si>
  <si>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</si>
  <si>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</si>
  <si>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</si>
  <si>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</si>
  <si>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</si>
  <si>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</si>
  <si>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</si>
  <si>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</si>
  <si>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</si>
  <si>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</si>
  <si>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</si>
  <si>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</si>
  <si>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</si>
  <si>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</si>
  <si>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</si>
  <si>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</si>
  <si>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</si>
  <si>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</si>
  <si>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</si>
  <si>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</si>
  <si>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</si>
  <si>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</si>
  <si>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</si>
  <si>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</si>
  <si>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</si>
  <si>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</si>
  <si>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</si>
  <si>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</si>
  <si>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</si>
  <si>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</si>
  <si>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</si>
  <si>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</si>
  <si>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</si>
  <si>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</si>
  <si>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</si>
  <si>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</si>
  <si>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</si>
  <si>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</si>
  <si>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</si>
  <si>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</si>
  <si>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</si>
  <si>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</si>
  <si>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</si>
  <si>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</si>
  <si>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</si>
  <si>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</si>
  <si>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</si>
  <si>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</si>
  <si>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</si>
  <si>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</si>
  <si>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</si>
  <si>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</si>
  <si>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</si>
  <si>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</si>
  <si>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</si>
  <si>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</si>
  <si>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</si>
  <si>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</si>
  <si>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</si>
  <si>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</si>
  <si>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</si>
  <si>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</si>
  <si>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</si>
  <si>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</si>
  <si>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</si>
  <si>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</si>
  <si>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</si>
  <si>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</si>
  <si>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</si>
  <si>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</si>
  <si>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</si>
  <si>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</si>
  <si>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</si>
  <si>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</si>
  <si>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</si>
  <si>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</si>
  <si>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</si>
  <si>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</si>
  <si>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</si>
  <si>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</si>
  <si>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</si>
  <si>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Septiembre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</si>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</sst>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4.25" customHeight="1" x14ac:dyDescent="0.2">
      <c r="A11" s="107" t="s">
        <v>85</v>
      </c>
      <c r="B11" s="108">
        <v>2860</v>
      </c>
      <c r="C11" s="108">
        <v>2</v>
      </c>
      <c r="D11" s="109">
        <v>6.997900629811056E-2</v>
      </c>
      <c r="E11" s="108">
        <v>-252</v>
      </c>
      <c r="F11" s="109">
        <v>-8.0976863753213362</v>
      </c>
      <c r="G11" s="108">
        <v>2038</v>
      </c>
      <c r="H11" s="108">
        <v>26</v>
      </c>
      <c r="I11" s="109">
        <v>1.2922465208747516</v>
      </c>
      <c r="J11" s="108">
        <v>-239</v>
      </c>
      <c r="K11" s="109">
        <v>-10.496267018006149</v>
      </c>
    </row>
    <row r="12" spans="1:11" s="32" customFormat="1" ht="12" customHeight="1" x14ac:dyDescent="0.2">
      <c r="A12" s="46" t="s">
        <v>78</v>
      </c>
      <c r="B12" s="47">
        <v>1641</v>
      </c>
      <c r="C12" s="47">
        <v>-5</v>
      </c>
      <c r="D12" s="48">
        <v>-0.30376670716889431</v>
      </c>
      <c r="E12" s="47">
        <v>-237</v>
      </c>
      <c r="F12" s="48">
        <v>-12.619808306709265</v>
      </c>
      <c r="G12" s="47">
        <v>1086</v>
      </c>
      <c r="H12" s="47">
        <v>24</v>
      </c>
      <c r="I12" s="48">
        <v>2.2598870056497176</v>
      </c>
      <c r="J12" s="47">
        <v>-166</v>
      </c>
      <c r="K12" s="48">
        <v>-13.258785942492013</v>
      </c>
    </row>
    <row r="13" spans="1:11" s="32" customFormat="1" ht="12" customHeight="1" x14ac:dyDescent="0.2">
      <c r="A13" s="126" t="s">
        <v>178</v>
      </c>
      <c r="B13" s="50">
        <v>1241</v>
      </c>
      <c r="C13" s="50">
        <v>52</v>
      </c>
      <c r="D13" s="51">
        <v>4.3734230445752731</v>
      </c>
      <c r="E13" s="50">
        <v>-150</v>
      </c>
      <c r="F13" s="51">
        <v>-10.783608914450037</v>
      </c>
      <c r="G13" s="50">
        <v>817</v>
      </c>
      <c r="H13" s="50">
        <v>57</v>
      </c>
      <c r="I13" s="51">
        <v>7.5</v>
      </c>
      <c r="J13" s="50">
        <v>-76</v>
      </c>
      <c r="K13" s="51">
        <v>-8.5106382978723403</v>
      </c>
    </row>
    <row r="14" spans="1:11" s="32" customFormat="1" ht="12" customHeight="1" x14ac:dyDescent="0.2">
      <c r="A14" s="127" t="s">
        <v>80</v>
      </c>
      <c r="B14" s="47">
        <v>400</v>
      </c>
      <c r="C14" s="47">
        <v>-57</v>
      </c>
      <c r="D14" s="48">
        <v>-12.472647702407002</v>
      </c>
      <c r="E14" s="47">
        <v>-87</v>
      </c>
      <c r="F14" s="48">
        <v>-17.864476386036962</v>
      </c>
      <c r="G14" s="47">
        <v>269</v>
      </c>
      <c r="H14" s="47">
        <v>-33</v>
      </c>
      <c r="I14" s="48">
        <v>-10.927152317880795</v>
      </c>
      <c r="J14" s="47">
        <v>-90</v>
      </c>
      <c r="K14" s="48">
        <v>-25.069637883008358</v>
      </c>
    </row>
    <row r="15" spans="1:11" s="32" customFormat="1" ht="12" customHeight="1" x14ac:dyDescent="0.2">
      <c r="A15" s="49" t="s">
        <v>81</v>
      </c>
      <c r="B15" s="50">
        <v>1219</v>
      </c>
      <c r="C15" s="50">
        <v>7</v>
      </c>
      <c r="D15" s="51">
        <v>0.57755775577557755</v>
      </c>
      <c r="E15" s="50">
        <v>-15</v>
      </c>
      <c r="F15" s="51">
        <v>-1.2155591572123177</v>
      </c>
      <c r="G15" s="50">
        <v>952</v>
      </c>
      <c r="H15" s="50">
        <v>2</v>
      </c>
      <c r="I15" s="51">
        <v>0.21052631578947367</v>
      </c>
      <c r="J15" s="50">
        <v>-73</v>
      </c>
      <c r="K15" s="51">
        <v>-7.1219512195121952</v>
      </c>
    </row>
    <row r="16" spans="1:11" s="32" customFormat="1" ht="12" customHeight="1" x14ac:dyDescent="0.2">
      <c r="A16" s="127" t="s">
        <v>82</v>
      </c>
      <c r="B16" s="47">
        <v>426</v>
      </c>
      <c r="C16" s="47">
        <v>-4</v>
      </c>
      <c r="D16" s="48">
        <v>-0.93023255813953487</v>
      </c>
      <c r="E16" s="47">
        <v>11</v>
      </c>
      <c r="F16" s="48">
        <v>2.6506024096385543</v>
      </c>
      <c r="G16" s="47">
        <v>316</v>
      </c>
      <c r="H16" s="47">
        <v>-5</v>
      </c>
      <c r="I16" s="48">
        <v>-1.557632398753894</v>
      </c>
      <c r="J16" s="47">
        <v>-29</v>
      </c>
      <c r="K16" s="48">
        <v>-8.4057971014492754</v>
      </c>
    </row>
    <row r="17" spans="1:11" s="32" customFormat="1" ht="12" customHeight="1" x14ac:dyDescent="0.2">
      <c r="A17" s="126" t="s">
        <v>83</v>
      </c>
      <c r="B17" s="50">
        <v>793</v>
      </c>
      <c r="C17" s="50">
        <v>11</v>
      </c>
      <c r="D17" s="51">
        <v>1.4066496163682864</v>
      </c>
      <c r="E17" s="50">
        <v>-26</v>
      </c>
      <c r="F17" s="51">
        <v>-3.1746031746031744</v>
      </c>
      <c r="G17" s="50">
        <v>636</v>
      </c>
      <c r="H17" s="50">
        <v>7</v>
      </c>
      <c r="I17" s="51">
        <v>1.1128775834658187</v>
      </c>
      <c r="J17" s="50">
        <v>-44</v>
      </c>
      <c r="K17" s="51">
        <v>-6.4705882352941178</v>
      </c>
    </row>
    <row r="18" spans="1:11" s="32" customFormat="1" ht="15.75" customHeight="1" x14ac:dyDescent="0.2">
      <c r="A18" s="107" t="s">
        <v>86</v>
      </c>
      <c r="B18" s="108">
        <v>22147</v>
      </c>
      <c r="C18" s="108">
        <v>72</v>
      </c>
      <c r="D18" s="109">
        <v>0.32616081540203851</v>
      </c>
      <c r="E18" s="108">
        <v>-551</v>
      </c>
      <c r="F18" s="109">
        <v>-2.4275266543307779</v>
      </c>
      <c r="G18" s="108">
        <v>15555</v>
      </c>
      <c r="H18" s="108">
        <v>86</v>
      </c>
      <c r="I18" s="109">
        <v>0.55595061089921782</v>
      </c>
      <c r="J18" s="108">
        <v>-1130</v>
      </c>
      <c r="K18" s="109">
        <v>-6.7725501947857358</v>
      </c>
    </row>
    <row r="19" spans="1:11" s="32" customFormat="1" ht="12" customHeight="1" x14ac:dyDescent="0.2">
      <c r="A19" s="46" t="s">
        <v>78</v>
      </c>
      <c r="B19" s="47">
        <v>12512</v>
      </c>
      <c r="C19" s="47">
        <v>128</v>
      </c>
      <c r="D19" s="48">
        <v>1.0335917312661498</v>
      </c>
      <c r="E19" s="47">
        <v>-241</v>
      </c>
      <c r="F19" s="48">
        <v>-1.8897514310358348</v>
      </c>
      <c r="G19" s="47">
        <v>8334</v>
      </c>
      <c r="H19" s="47">
        <v>159</v>
      </c>
      <c r="I19" s="48">
        <v>1.9449541284403671</v>
      </c>
      <c r="J19" s="47">
        <v>-633</v>
      </c>
      <c r="K19" s="48">
        <v>-7.0592171294747406</v>
      </c>
    </row>
    <row r="20" spans="1:11" s="32" customFormat="1" ht="12" customHeight="1" x14ac:dyDescent="0.2">
      <c r="A20" s="126" t="s">
        <v>178</v>
      </c>
      <c r="B20" s="50">
        <v>8544</v>
      </c>
      <c r="C20" s="50">
        <v>-497</v>
      </c>
      <c r="D20" s="51">
        <v>-5.4971795155403163</v>
      </c>
      <c r="E20" s="50">
        <v>113</v>
      </c>
      <c r="F20" s="51">
        <v>1.3402917803344798</v>
      </c>
      <c r="G20" s="50">
        <v>5882</v>
      </c>
      <c r="H20" s="50">
        <v>243</v>
      </c>
      <c r="I20" s="51">
        <v>4.3092746940946975</v>
      </c>
      <c r="J20" s="50">
        <v>-266</v>
      </c>
      <c r="K20" s="51">
        <v>-4.3266102797657773</v>
      </c>
    </row>
    <row r="21" spans="1:11" s="32" customFormat="1" ht="12" customHeight="1" x14ac:dyDescent="0.2">
      <c r="A21" s="127" t="s">
        <v>80</v>
      </c>
      <c r="B21" s="47">
        <v>3968</v>
      </c>
      <c r="C21" s="47">
        <v>625</v>
      </c>
      <c r="D21" s="48">
        <v>18.695782231528568</v>
      </c>
      <c r="E21" s="47">
        <v>-354</v>
      </c>
      <c r="F21" s="48">
        <v>-8.1906524757056918</v>
      </c>
      <c r="G21" s="47">
        <v>2452</v>
      </c>
      <c r="H21" s="47">
        <v>-84</v>
      </c>
      <c r="I21" s="48">
        <v>-3.3123028391167191</v>
      </c>
      <c r="J21" s="47">
        <v>-367</v>
      </c>
      <c r="K21" s="48">
        <v>-13.018800993260021</v>
      </c>
    </row>
    <row r="22" spans="1:11" s="32" customFormat="1" ht="12" customHeight="1" x14ac:dyDescent="0.2">
      <c r="A22" s="49" t="s">
        <v>81</v>
      </c>
      <c r="B22" s="50">
        <v>9635</v>
      </c>
      <c r="C22" s="50">
        <v>-56</v>
      </c>
      <c r="D22" s="51">
        <v>-0.57785574244144056</v>
      </c>
      <c r="E22" s="50">
        <v>-310</v>
      </c>
      <c r="F22" s="51">
        <v>-3.1171442936148819</v>
      </c>
      <c r="G22" s="50">
        <v>7221</v>
      </c>
      <c r="H22" s="50">
        <v>-73</v>
      </c>
      <c r="I22" s="51">
        <v>-1.000822593912805</v>
      </c>
      <c r="J22" s="50">
        <v>-497</v>
      </c>
      <c r="K22" s="51">
        <v>-6.4394920963980304</v>
      </c>
    </row>
    <row r="23" spans="1:11" s="32" customFormat="1" ht="12" customHeight="1" x14ac:dyDescent="0.2">
      <c r="A23" s="127" t="s">
        <v>82</v>
      </c>
      <c r="B23" s="47">
        <v>3185</v>
      </c>
      <c r="C23" s="47">
        <v>-45</v>
      </c>
      <c r="D23" s="48">
        <v>-1.3931888544891642</v>
      </c>
      <c r="E23" s="47">
        <v>72</v>
      </c>
      <c r="F23" s="48">
        <v>2.3128814648249278</v>
      </c>
      <c r="G23" s="47">
        <v>2490</v>
      </c>
      <c r="H23" s="47">
        <v>-48</v>
      </c>
      <c r="I23" s="48">
        <v>-1.8912529550827424</v>
      </c>
      <c r="J23" s="47">
        <v>-93</v>
      </c>
      <c r="K23" s="48">
        <v>-3.6004645760743323</v>
      </c>
    </row>
    <row r="24" spans="1:11" s="32" customFormat="1" ht="12" customHeight="1" x14ac:dyDescent="0.2">
      <c r="A24" s="126" t="s">
        <v>83</v>
      </c>
      <c r="B24" s="50">
        <v>6450</v>
      </c>
      <c r="C24" s="50">
        <v>-11</v>
      </c>
      <c r="D24" s="51">
        <v>-0.17025228292833927</v>
      </c>
      <c r="E24" s="50">
        <v>-382</v>
      </c>
      <c r="F24" s="51">
        <v>-5.591334894613583</v>
      </c>
      <c r="G24" s="50">
        <v>4731</v>
      </c>
      <c r="H24" s="50">
        <v>-25</v>
      </c>
      <c r="I24" s="51">
        <v>-0.52565180824222035</v>
      </c>
      <c r="J24" s="50">
        <v>-404</v>
      </c>
      <c r="K24" s="51">
        <v>-7.8675754625121712</v>
      </c>
    </row>
    <row r="25" spans="1:11" s="32" customFormat="1" ht="15.75" customHeight="1" x14ac:dyDescent="0.2">
      <c r="A25" s="107" t="s">
        <v>87</v>
      </c>
      <c r="B25" s="108">
        <v>25916</v>
      </c>
      <c r="C25" s="108">
        <v>-338</v>
      </c>
      <c r="D25" s="109">
        <v>-1.2874228688961682</v>
      </c>
      <c r="E25" s="108">
        <v>-297</v>
      </c>
      <c r="F25" s="109">
        <v>-1.1330255979857322</v>
      </c>
      <c r="G25" s="108">
        <v>20536</v>
      </c>
      <c r="H25" s="108">
        <v>-247</v>
      </c>
      <c r="I25" s="109">
        <v>-1.1884713467738055</v>
      </c>
      <c r="J25" s="108">
        <v>-1048</v>
      </c>
      <c r="K25" s="109">
        <v>-4.8554484803558191</v>
      </c>
    </row>
    <row r="26" spans="1:11" s="32" customFormat="1" ht="12" customHeight="1" x14ac:dyDescent="0.2">
      <c r="A26" s="46" t="s">
        <v>78</v>
      </c>
      <c r="B26" s="47">
        <v>16125</v>
      </c>
      <c r="C26" s="47">
        <v>-392</v>
      </c>
      <c r="D26" s="48">
        <v>-2.3733123448568141</v>
      </c>
      <c r="E26" s="47">
        <v>-268</v>
      </c>
      <c r="F26" s="48">
        <v>-1.6348441407918013</v>
      </c>
      <c r="G26" s="47">
        <v>12561</v>
      </c>
      <c r="H26" s="47">
        <v>-281</v>
      </c>
      <c r="I26" s="48">
        <v>-2.18813268961221</v>
      </c>
      <c r="J26" s="47">
        <v>-751</v>
      </c>
      <c r="K26" s="48">
        <v>-5.6415264423076925</v>
      </c>
    </row>
    <row r="27" spans="1:11" s="32" customFormat="1" ht="12" customHeight="1" x14ac:dyDescent="0.2">
      <c r="A27" s="126" t="s">
        <v>178</v>
      </c>
      <c r="B27" s="50">
        <v>11968</v>
      </c>
      <c r="C27" s="50">
        <v>-245</v>
      </c>
      <c r="D27" s="51">
        <v>-2.0060591173339883</v>
      </c>
      <c r="E27" s="50">
        <v>-66</v>
      </c>
      <c r="F27" s="51">
        <v>-0.54844606946983543</v>
      </c>
      <c r="G27" s="50">
        <v>9158</v>
      </c>
      <c r="H27" s="50">
        <v>-156</v>
      </c>
      <c r="I27" s="51">
        <v>-1.6748980030062273</v>
      </c>
      <c r="J27" s="50">
        <v>-491</v>
      </c>
      <c r="K27" s="51">
        <v>-5.0886102186755107</v>
      </c>
    </row>
    <row r="28" spans="1:11" s="32" customFormat="1" ht="12" customHeight="1" x14ac:dyDescent="0.2">
      <c r="A28" s="127" t="s">
        <v>80</v>
      </c>
      <c r="B28" s="47">
        <v>4157</v>
      </c>
      <c r="C28" s="47">
        <v>-147</v>
      </c>
      <c r="D28" s="48">
        <v>-3.4154275092936803</v>
      </c>
      <c r="E28" s="47">
        <v>-202</v>
      </c>
      <c r="F28" s="48">
        <v>-4.6340903877036022</v>
      </c>
      <c r="G28" s="47">
        <v>3403</v>
      </c>
      <c r="H28" s="47">
        <v>-125</v>
      </c>
      <c r="I28" s="48">
        <v>-3.5430839002267573</v>
      </c>
      <c r="J28" s="47">
        <v>-260</v>
      </c>
      <c r="K28" s="48">
        <v>-7.0980070980070984</v>
      </c>
    </row>
    <row r="29" spans="1:11" s="32" customFormat="1" ht="12" customHeight="1" x14ac:dyDescent="0.2">
      <c r="A29" s="49" t="s">
        <v>81</v>
      </c>
      <c r="B29" s="50">
        <v>9791</v>
      </c>
      <c r="C29" s="50">
        <v>54</v>
      </c>
      <c r="D29" s="51">
        <v>0.55458560131457324</v>
      </c>
      <c r="E29" s="50">
        <v>-29</v>
      </c>
      <c r="F29" s="51">
        <v>-0.29531568228105909</v>
      </c>
      <c r="G29" s="50">
        <v>7975</v>
      </c>
      <c r="H29" s="50">
        <v>34</v>
      </c>
      <c r="I29" s="51">
        <v>0.4281576627628762</v>
      </c>
      <c r="J29" s="50">
        <v>-297</v>
      </c>
      <c r="K29" s="51">
        <v>-3.5904255319148937</v>
      </c>
    </row>
    <row r="30" spans="1:11" s="32" customFormat="1" ht="12" customHeight="1" x14ac:dyDescent="0.2">
      <c r="A30" s="127" t="s">
        <v>82</v>
      </c>
      <c r="B30" s="47">
        <v>3699</v>
      </c>
      <c r="C30" s="47">
        <v>-1</v>
      </c>
      <c r="D30" s="48">
        <v>-2.7027027027027029E-2</v>
      </c>
      <c r="E30" s="47">
        <v>238</v>
      </c>
      <c r="F30" s="48">
        <v>6.8766252528171048</v>
      </c>
      <c r="G30" s="47">
        <v>3073</v>
      </c>
      <c r="H30" s="47">
        <v>4</v>
      </c>
      <c r="I30" s="48">
        <v>0.13033561420658196</v>
      </c>
      <c r="J30" s="47">
        <v>38</v>
      </c>
      <c r="K30" s="48">
        <v>1.2520593080724876</v>
      </c>
    </row>
    <row r="31" spans="1:11" s="32" customFormat="1" ht="12" customHeight="1" x14ac:dyDescent="0.2">
      <c r="A31" s="126" t="s">
        <v>83</v>
      </c>
      <c r="B31" s="50">
        <v>6092</v>
      </c>
      <c r="C31" s="50">
        <v>55</v>
      </c>
      <c r="D31" s="51">
        <v>0.91104853404008612</v>
      </c>
      <c r="E31" s="50">
        <v>-267</v>
      </c>
      <c r="F31" s="51">
        <v>-4.1987733920427743</v>
      </c>
      <c r="G31" s="50">
        <v>4902</v>
      </c>
      <c r="H31" s="50">
        <v>30</v>
      </c>
      <c r="I31" s="51">
        <v>0.61576354679802958</v>
      </c>
      <c r="J31" s="50">
        <v>-335</v>
      </c>
      <c r="K31" s="51">
        <v>-6.3967920565209093</v>
      </c>
    </row>
    <row r="32" spans="1:11" s="32" customFormat="1" ht="12.75" customHeight="1" x14ac:dyDescent="0.2">
      <c r="A32" s="107" t="s">
        <v>88</v>
      </c>
      <c r="B32" s="108">
        <v>329997</v>
      </c>
      <c r="C32" s="108">
        <v>-20060</v>
      </c>
      <c r="D32" s="109">
        <v>-5.7304953193337083</v>
      </c>
      <c r="E32" s="108">
        <v>-1132</v>
      </c>
      <c r="F32" s="109">
        <v>-0.34186072497425474</v>
      </c>
      <c r="G32" s="108">
        <v>232747</v>
      </c>
      <c r="H32" s="108">
        <v>741</v>
      </c>
      <c r="I32" s="109">
        <v>0.31938829168211169</v>
      </c>
      <c r="J32" s="108">
        <v>-10933</v>
      </c>
      <c r="K32" s="109">
        <v>-4.486621799080762</v>
      </c>
    </row>
    <row r="33" spans="1:11" s="32" customFormat="1" ht="12" customHeight="1" x14ac:dyDescent="0.2">
      <c r="A33" s="46" t="s">
        <v>78</v>
      </c>
      <c r="B33" s="47">
        <v>206952</v>
      </c>
      <c r="C33" s="47">
        <v>-20185</v>
      </c>
      <c r="D33" s="48">
        <v>-8.8867071415049068</v>
      </c>
      <c r="E33" s="47">
        <v>-2045</v>
      </c>
      <c r="F33" s="48">
        <v>-0.97848294473126407</v>
      </c>
      <c r="G33" s="47">
        <v>140157</v>
      </c>
      <c r="H33" s="47">
        <v>857</v>
      </c>
      <c r="I33" s="48">
        <v>0.61521895190236897</v>
      </c>
      <c r="J33" s="47">
        <v>-7416</v>
      </c>
      <c r="K33" s="48">
        <v>-5.0253095078367993</v>
      </c>
    </row>
    <row r="34" spans="1:11" s="32" customFormat="1" ht="12" customHeight="1" x14ac:dyDescent="0.2">
      <c r="A34" s="126" t="s">
        <v>178</v>
      </c>
      <c r="B34" s="50">
        <v>156965</v>
      </c>
      <c r="C34" s="50">
        <v>-17368</v>
      </c>
      <c r="D34" s="51">
        <v>-9.9625429494129047</v>
      </c>
      <c r="E34" s="50">
        <v>-836</v>
      </c>
      <c r="F34" s="51">
        <v>-0.52978118009391573</v>
      </c>
      <c r="G34" s="50">
        <v>103264</v>
      </c>
      <c r="H34" s="50">
        <v>2021</v>
      </c>
      <c r="I34" s="51">
        <v>1.9961873907331864</v>
      </c>
      <c r="J34" s="50">
        <v>-4999</v>
      </c>
      <c r="K34" s="51">
        <v>-4.6174593351375819</v>
      </c>
    </row>
    <row r="35" spans="1:11" s="32" customFormat="1" ht="12" customHeight="1" x14ac:dyDescent="0.2">
      <c r="A35" s="127" t="s">
        <v>80</v>
      </c>
      <c r="B35" s="47">
        <v>49987</v>
      </c>
      <c r="C35" s="47">
        <v>-2817</v>
      </c>
      <c r="D35" s="48">
        <v>-5.3348231194606468</v>
      </c>
      <c r="E35" s="47">
        <v>-1209</v>
      </c>
      <c r="F35" s="48">
        <v>-2.3615126181732946</v>
      </c>
      <c r="G35" s="47">
        <v>36893</v>
      </c>
      <c r="H35" s="47">
        <v>-1164</v>
      </c>
      <c r="I35" s="48">
        <v>-3.0585700396773263</v>
      </c>
      <c r="J35" s="47">
        <v>-2417</v>
      </c>
      <c r="K35" s="48">
        <v>-6.1485627066904094</v>
      </c>
    </row>
    <row r="36" spans="1:11" s="32" customFormat="1" ht="12" customHeight="1" x14ac:dyDescent="0.2">
      <c r="A36" s="49" t="s">
        <v>81</v>
      </c>
      <c r="B36" s="50">
        <v>123045</v>
      </c>
      <c r="C36" s="50">
        <v>125</v>
      </c>
      <c r="D36" s="51">
        <v>0.10169215750081353</v>
      </c>
      <c r="E36" s="50">
        <v>913</v>
      </c>
      <c r="F36" s="51">
        <v>0.74755182916844065</v>
      </c>
      <c r="G36" s="50">
        <v>92590</v>
      </c>
      <c r="H36" s="50">
        <v>-116</v>
      </c>
      <c r="I36" s="51">
        <v>-0.12512674476301425</v>
      </c>
      <c r="J36" s="50">
        <v>-3517</v>
      </c>
      <c r="K36" s="51">
        <v>-3.6594628903201638</v>
      </c>
    </row>
    <row r="37" spans="1:11" s="32" customFormat="1" ht="12" customHeight="1" x14ac:dyDescent="0.2">
      <c r="A37" s="127" t="s">
        <v>82</v>
      </c>
      <c r="B37" s="47">
        <v>46095</v>
      </c>
      <c r="C37" s="47">
        <v>-568</v>
      </c>
      <c r="D37" s="48">
        <v>-1.217238497310503</v>
      </c>
      <c r="E37" s="47">
        <v>1750</v>
      </c>
      <c r="F37" s="48">
        <v>3.9463299131807421</v>
      </c>
      <c r="G37" s="47">
        <v>35490</v>
      </c>
      <c r="H37" s="47">
        <v>-520</v>
      </c>
      <c r="I37" s="48">
        <v>-1.4440433212996391</v>
      </c>
      <c r="J37" s="47">
        <v>-805</v>
      </c>
      <c r="K37" s="48">
        <v>-2.217936354869817</v>
      </c>
    </row>
    <row r="38" spans="1:11" s="32" customFormat="1" ht="12" customHeight="1" x14ac:dyDescent="0.2">
      <c r="A38" s="126" t="s">
        <v>83</v>
      </c>
      <c r="B38" s="50">
        <v>76950</v>
      </c>
      <c r="C38" s="50">
        <v>693</v>
      </c>
      <c r="D38" s="51">
        <v>0.90876903103977336</v>
      </c>
      <c r="E38" s="50">
        <v>-837</v>
      </c>
      <c r="F38" s="51">
        <v>-1.0760152724748351</v>
      </c>
      <c r="G38" s="50">
        <v>57100</v>
      </c>
      <c r="H38" s="50">
        <v>404</v>
      </c>
      <c r="I38" s="51">
        <v>0.71257231550726685</v>
      </c>
      <c r="J38" s="50">
        <v>-2712</v>
      </c>
      <c r="K38" s="51">
        <v>-4.5342071825051828</v>
      </c>
    </row>
    <row r="39" spans="1:11" s="32" customFormat="1" ht="12.75" customHeight="1" x14ac:dyDescent="0.2">
      <c r="A39" s="107" t="s">
        <v>89</v>
      </c>
      <c r="B39" s="108">
        <v>26439</v>
      </c>
      <c r="C39" s="108">
        <v>625</v>
      </c>
      <c r="D39" s="109">
        <v>2.4211668087084526</v>
      </c>
      <c r="E39" s="108">
        <v>-880</v>
      </c>
      <c r="F39" s="109">
        <v>-3.2212013616896664</v>
      </c>
      <c r="G39" s="108">
        <v>20794</v>
      </c>
      <c r="H39" s="108">
        <v>738</v>
      </c>
      <c r="I39" s="109">
        <v>3.6796968488232946</v>
      </c>
      <c r="J39" s="108">
        <v>-875</v>
      </c>
      <c r="K39" s="109">
        <v>-4.0380266740504869</v>
      </c>
    </row>
    <row r="40" spans="1:11" s="32" customFormat="1" ht="12" customHeight="1" x14ac:dyDescent="0.2">
      <c r="A40" s="46" t="s">
        <v>78</v>
      </c>
      <c r="B40" s="47">
        <v>16965</v>
      </c>
      <c r="C40" s="47">
        <v>498</v>
      </c>
      <c r="D40" s="48">
        <v>3.0242302787392967</v>
      </c>
      <c r="E40" s="47">
        <v>-1023</v>
      </c>
      <c r="F40" s="48">
        <v>-5.687124749833222</v>
      </c>
      <c r="G40" s="47">
        <v>13065</v>
      </c>
      <c r="H40" s="47">
        <v>632</v>
      </c>
      <c r="I40" s="48">
        <v>5.0832461996300164</v>
      </c>
      <c r="J40" s="47">
        <v>-917</v>
      </c>
      <c r="K40" s="48">
        <v>-6.5584322700615081</v>
      </c>
    </row>
    <row r="41" spans="1:11" s="32" customFormat="1" ht="12" customHeight="1" x14ac:dyDescent="0.2">
      <c r="A41" s="126" t="s">
        <v>178</v>
      </c>
      <c r="B41" s="50">
        <v>13350</v>
      </c>
      <c r="C41" s="50">
        <v>770</v>
      </c>
      <c r="D41" s="51">
        <v>6.120826709062003</v>
      </c>
      <c r="E41" s="50">
        <v>-755</v>
      </c>
      <c r="F41" s="51">
        <v>-5.3527118043247075</v>
      </c>
      <c r="G41" s="50">
        <v>10272</v>
      </c>
      <c r="H41" s="50">
        <v>826</v>
      </c>
      <c r="I41" s="51">
        <v>8.7444420918907468</v>
      </c>
      <c r="J41" s="50">
        <v>-603</v>
      </c>
      <c r="K41" s="51">
        <v>-5.544827586206897</v>
      </c>
    </row>
    <row r="42" spans="1:11" s="32" customFormat="1" ht="12" customHeight="1" x14ac:dyDescent="0.2">
      <c r="A42" s="127" t="s">
        <v>80</v>
      </c>
      <c r="B42" s="47">
        <v>3615</v>
      </c>
      <c r="C42" s="47">
        <v>-272</v>
      </c>
      <c r="D42" s="48">
        <v>-6.9976845896578341</v>
      </c>
      <c r="E42" s="47">
        <v>-268</v>
      </c>
      <c r="F42" s="48">
        <v>-6.9018799896986867</v>
      </c>
      <c r="G42" s="47">
        <v>2793</v>
      </c>
      <c r="H42" s="47">
        <v>-194</v>
      </c>
      <c r="I42" s="48">
        <v>-6.4948108470036825</v>
      </c>
      <c r="J42" s="47">
        <v>-314</v>
      </c>
      <c r="K42" s="48">
        <v>-10.106211779851947</v>
      </c>
    </row>
    <row r="43" spans="1:11" s="32" customFormat="1" ht="12" customHeight="1" x14ac:dyDescent="0.2">
      <c r="A43" s="49" t="s">
        <v>81</v>
      </c>
      <c r="B43" s="50">
        <v>9474</v>
      </c>
      <c r="C43" s="50">
        <v>127</v>
      </c>
      <c r="D43" s="51">
        <v>1.3587247245105381</v>
      </c>
      <c r="E43" s="50">
        <v>143</v>
      </c>
      <c r="F43" s="51">
        <v>1.5325259886400171</v>
      </c>
      <c r="G43" s="50">
        <v>7729</v>
      </c>
      <c r="H43" s="50">
        <v>106</v>
      </c>
      <c r="I43" s="51">
        <v>1.3905286632559359</v>
      </c>
      <c r="J43" s="50">
        <v>42</v>
      </c>
      <c r="K43" s="51">
        <v>0.54637700013008972</v>
      </c>
    </row>
    <row r="44" spans="1:11" s="32" customFormat="1" ht="12" customHeight="1" x14ac:dyDescent="0.2">
      <c r="A44" s="127" t="s">
        <v>82</v>
      </c>
      <c r="B44" s="47">
        <v>3366</v>
      </c>
      <c r="C44" s="47">
        <v>32</v>
      </c>
      <c r="D44" s="48">
        <v>0.95980803839232154</v>
      </c>
      <c r="E44" s="47">
        <v>-68</v>
      </c>
      <c r="F44" s="48">
        <v>-1.9801980198019802</v>
      </c>
      <c r="G44" s="47">
        <v>2719</v>
      </c>
      <c r="H44" s="47">
        <v>46</v>
      </c>
      <c r="I44" s="48">
        <v>1.7209128320239431</v>
      </c>
      <c r="J44" s="47">
        <v>-125</v>
      </c>
      <c r="K44" s="48">
        <v>-4.39521800281294</v>
      </c>
    </row>
    <row r="45" spans="1:11" s="32" customFormat="1" ht="12" customHeight="1" x14ac:dyDescent="0.2">
      <c r="A45" s="128" t="s">
        <v>83</v>
      </c>
      <c r="B45" s="58">
        <v>6108</v>
      </c>
      <c r="C45" s="58">
        <v>95</v>
      </c>
      <c r="D45" s="59">
        <v>1.5799101945784135</v>
      </c>
      <c r="E45" s="58">
        <v>211</v>
      </c>
      <c r="F45" s="59">
        <v>3.578090554519247</v>
      </c>
      <c r="G45" s="58">
        <v>5010</v>
      </c>
      <c r="H45" s="58">
        <v>60</v>
      </c>
      <c r="I45" s="59">
        <v>1.2121212121212122</v>
      </c>
      <c r="J45" s="58">
        <v>167</v>
      </c>
      <c r="K45" s="59">
        <v>3.4482758620689653</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407359</v>
      </c>
      <c r="C11" s="108">
        <v>-19699</v>
      </c>
      <c r="D11" s="109">
        <v>-4.6127223936795474</v>
      </c>
      <c r="E11" s="108">
        <v>-3112</v>
      </c>
      <c r="F11" s="109">
        <v>-0.75815343836714411</v>
      </c>
      <c r="G11" s="108">
        <v>291670</v>
      </c>
      <c r="H11" s="108">
        <v>1344</v>
      </c>
      <c r="I11" s="109">
        <v>0.46292788107162292</v>
      </c>
      <c r="J11" s="108">
        <v>-14225</v>
      </c>
      <c r="K11" s="109">
        <v>-4.6502884976871153</v>
      </c>
      <c r="L11" s="108">
        <v>244517</v>
      </c>
      <c r="M11" s="108">
        <v>-17151</v>
      </c>
      <c r="N11" s="109">
        <v>-6.5544888943241055</v>
      </c>
      <c r="O11" s="108">
        <v>-2176</v>
      </c>
      <c r="P11" s="109">
        <v>-0.8820679954437296</v>
      </c>
      <c r="Q11" s="108">
        <v>173888</v>
      </c>
      <c r="R11" s="108">
        <v>810</v>
      </c>
      <c r="S11" s="109">
        <v>0.46799708801811901</v>
      </c>
      <c r="T11" s="108">
        <v>-9207</v>
      </c>
      <c r="U11" s="109">
        <v>-5.0285370982276962</v>
      </c>
      <c r="V11" s="108">
        <v>162842</v>
      </c>
      <c r="W11" s="108">
        <v>-2548</v>
      </c>
      <c r="X11" s="109">
        <v>-1.540601003688252</v>
      </c>
      <c r="Y11" s="108">
        <v>-936</v>
      </c>
      <c r="Z11" s="109">
        <v>-0.57150533038625462</v>
      </c>
      <c r="AA11" s="108">
        <v>117782</v>
      </c>
      <c r="AB11" s="108">
        <v>534</v>
      </c>
      <c r="AC11" s="109">
        <v>0.45544486899563319</v>
      </c>
      <c r="AD11" s="108">
        <v>-5018</v>
      </c>
      <c r="AE11" s="109">
        <v>-4.0863192182410426</v>
      </c>
    </row>
    <row r="12" spans="1:31" s="32" customFormat="1" ht="14.25" customHeight="1" x14ac:dyDescent="0.2">
      <c r="A12" s="132" t="s">
        <v>85</v>
      </c>
      <c r="B12" s="133">
        <v>2860</v>
      </c>
      <c r="C12" s="133">
        <v>2</v>
      </c>
      <c r="D12" s="134">
        <v>6.997900629811056E-2</v>
      </c>
      <c r="E12" s="133">
        <v>-252</v>
      </c>
      <c r="F12" s="134">
        <v>-8.0976863753213362</v>
      </c>
      <c r="G12" s="133">
        <v>2038</v>
      </c>
      <c r="H12" s="133">
        <v>26</v>
      </c>
      <c r="I12" s="134">
        <v>1.2922465208747516</v>
      </c>
      <c r="J12" s="133">
        <v>-239</v>
      </c>
      <c r="K12" s="134">
        <v>-10.496267018006149</v>
      </c>
      <c r="L12" s="133">
        <v>1271</v>
      </c>
      <c r="M12" s="133">
        <v>18</v>
      </c>
      <c r="N12" s="134">
        <v>1.4365522745411015</v>
      </c>
      <c r="O12" s="133">
        <v>-78</v>
      </c>
      <c r="P12" s="134">
        <v>-5.7820607857672348</v>
      </c>
      <c r="Q12" s="133">
        <v>967</v>
      </c>
      <c r="R12" s="133">
        <v>38</v>
      </c>
      <c r="S12" s="134">
        <v>4.0904198062432719</v>
      </c>
      <c r="T12" s="133">
        <v>-76</v>
      </c>
      <c r="U12" s="134">
        <v>-7.2866730584851389</v>
      </c>
      <c r="V12" s="133">
        <v>1589</v>
      </c>
      <c r="W12" s="133">
        <v>-16</v>
      </c>
      <c r="X12" s="134">
        <v>-0.99688473520249221</v>
      </c>
      <c r="Y12" s="133">
        <v>-174</v>
      </c>
      <c r="Z12" s="134">
        <v>-9.8695405558706746</v>
      </c>
      <c r="AA12" s="133">
        <v>1071</v>
      </c>
      <c r="AB12" s="133">
        <v>-12</v>
      </c>
      <c r="AC12" s="134">
        <v>-1.10803324099723</v>
      </c>
      <c r="AD12" s="133">
        <v>-163</v>
      </c>
      <c r="AE12" s="134">
        <v>-13.209076175040519</v>
      </c>
    </row>
    <row r="13" spans="1:31" s="32" customFormat="1" ht="24" customHeight="1" x14ac:dyDescent="0.2">
      <c r="A13" s="135" t="s">
        <v>179</v>
      </c>
      <c r="B13" s="136">
        <v>2514</v>
      </c>
      <c r="C13" s="136">
        <v>-3</v>
      </c>
      <c r="D13" s="137">
        <v>-0.11918951132300358</v>
      </c>
      <c r="E13" s="136">
        <v>-232</v>
      </c>
      <c r="F13" s="137">
        <v>-8.4486525855790244</v>
      </c>
      <c r="G13" s="136">
        <v>1810</v>
      </c>
      <c r="H13" s="136">
        <v>24</v>
      </c>
      <c r="I13" s="137">
        <v>1.3437849944008959</v>
      </c>
      <c r="J13" s="136">
        <v>-214</v>
      </c>
      <c r="K13" s="137">
        <v>-10.573122529644269</v>
      </c>
      <c r="L13" s="136">
        <v>1123</v>
      </c>
      <c r="M13" s="136">
        <v>14</v>
      </c>
      <c r="N13" s="137">
        <v>1.2623985572587917</v>
      </c>
      <c r="O13" s="136">
        <v>-71</v>
      </c>
      <c r="P13" s="137">
        <v>-5.9463986599664995</v>
      </c>
      <c r="Q13" s="136">
        <v>853</v>
      </c>
      <c r="R13" s="136">
        <v>31</v>
      </c>
      <c r="S13" s="137">
        <v>3.7712895377128954</v>
      </c>
      <c r="T13" s="136">
        <v>-66</v>
      </c>
      <c r="U13" s="137">
        <v>-7.1817192600652886</v>
      </c>
      <c r="V13" s="136">
        <v>1391</v>
      </c>
      <c r="W13" s="136">
        <v>-17</v>
      </c>
      <c r="X13" s="137">
        <v>-1.2073863636363635</v>
      </c>
      <c r="Y13" s="136">
        <v>-161</v>
      </c>
      <c r="Z13" s="137">
        <v>-10.373711340206185</v>
      </c>
      <c r="AA13" s="136">
        <v>957</v>
      </c>
      <c r="AB13" s="136">
        <v>-7</v>
      </c>
      <c r="AC13" s="137">
        <v>-0.72614107883817425</v>
      </c>
      <c r="AD13" s="136">
        <v>-148</v>
      </c>
      <c r="AE13" s="137">
        <v>-13.393665158371041</v>
      </c>
    </row>
    <row r="14" spans="1:31" s="32" customFormat="1" ht="15.75" customHeight="1" x14ac:dyDescent="0.2">
      <c r="A14" s="135" t="s">
        <v>180</v>
      </c>
      <c r="B14" s="136">
        <v>316</v>
      </c>
      <c r="C14" s="136">
        <v>2</v>
      </c>
      <c r="D14" s="137">
        <v>0.63694267515923564</v>
      </c>
      <c r="E14" s="136">
        <v>-21</v>
      </c>
      <c r="F14" s="137">
        <v>-6.2314540059347179</v>
      </c>
      <c r="G14" s="136">
        <v>204</v>
      </c>
      <c r="H14" s="136">
        <v>1</v>
      </c>
      <c r="I14" s="137">
        <v>0.49261083743842365</v>
      </c>
      <c r="J14" s="136">
        <v>-30</v>
      </c>
      <c r="K14" s="137">
        <v>-12.820512820512821</v>
      </c>
      <c r="L14" s="136">
        <v>134</v>
      </c>
      <c r="M14" s="136">
        <v>2</v>
      </c>
      <c r="N14" s="137">
        <v>1.5151515151515151</v>
      </c>
      <c r="O14" s="136">
        <v>-4</v>
      </c>
      <c r="P14" s="137">
        <v>-2.8985507246376812</v>
      </c>
      <c r="Q14" s="136">
        <v>102</v>
      </c>
      <c r="R14" s="136">
        <v>5</v>
      </c>
      <c r="S14" s="137">
        <v>5.1546391752577323</v>
      </c>
      <c r="T14" s="136">
        <v>-10</v>
      </c>
      <c r="U14" s="137">
        <v>-8.9285714285714288</v>
      </c>
      <c r="V14" s="136">
        <v>182</v>
      </c>
      <c r="W14" s="136">
        <v>0</v>
      </c>
      <c r="X14" s="137">
        <v>0</v>
      </c>
      <c r="Y14" s="136">
        <v>-17</v>
      </c>
      <c r="Z14" s="137">
        <v>-8.5427135678391952</v>
      </c>
      <c r="AA14" s="136">
        <v>102</v>
      </c>
      <c r="AB14" s="136">
        <v>-4</v>
      </c>
      <c r="AC14" s="137">
        <v>-3.7735849056603774</v>
      </c>
      <c r="AD14" s="136">
        <v>-20</v>
      </c>
      <c r="AE14" s="137">
        <v>-16.393442622950818</v>
      </c>
    </row>
    <row r="15" spans="1:31" s="32" customFormat="1" ht="15.75" customHeight="1" x14ac:dyDescent="0.2">
      <c r="A15" s="135" t="s">
        <v>181</v>
      </c>
      <c r="B15" s="136">
        <v>30</v>
      </c>
      <c r="C15" s="136">
        <v>3</v>
      </c>
      <c r="D15" s="137">
        <v>11.111111111111111</v>
      </c>
      <c r="E15" s="136">
        <v>1</v>
      </c>
      <c r="F15" s="137">
        <v>3.4482758620689653</v>
      </c>
      <c r="G15" s="136">
        <v>24</v>
      </c>
      <c r="H15" s="136">
        <v>1</v>
      </c>
      <c r="I15" s="137">
        <v>4.3478260869565215</v>
      </c>
      <c r="J15" s="136">
        <v>5</v>
      </c>
      <c r="K15" s="137">
        <v>26.315789473684209</v>
      </c>
      <c r="L15" s="136">
        <v>14</v>
      </c>
      <c r="M15" s="136">
        <v>2</v>
      </c>
      <c r="N15" s="137">
        <v>16.666666666666668</v>
      </c>
      <c r="O15" s="136">
        <v>-3</v>
      </c>
      <c r="P15" s="137">
        <v>-17.647058823529413</v>
      </c>
      <c r="Q15" s="136">
        <v>12</v>
      </c>
      <c r="R15" s="136">
        <v>2</v>
      </c>
      <c r="S15" s="137">
        <v>20</v>
      </c>
      <c r="T15" s="136">
        <v>0</v>
      </c>
      <c r="U15" s="137">
        <v>0</v>
      </c>
      <c r="V15" s="136">
        <v>16</v>
      </c>
      <c r="W15" s="136">
        <v>1</v>
      </c>
      <c r="X15" s="137">
        <v>6.666666666666667</v>
      </c>
      <c r="Y15" s="136">
        <v>4</v>
      </c>
      <c r="Z15" s="137">
        <v>33.333333333333336</v>
      </c>
      <c r="AA15" s="136">
        <v>12</v>
      </c>
      <c r="AB15" s="136">
        <v>-1</v>
      </c>
      <c r="AC15" s="137">
        <v>-7.6923076923076925</v>
      </c>
      <c r="AD15" s="136">
        <v>5</v>
      </c>
      <c r="AE15" s="137">
        <v>71.428571428571431</v>
      </c>
    </row>
    <row r="16" spans="1:31" s="32" customFormat="1" ht="14.25" customHeight="1" x14ac:dyDescent="0.2">
      <c r="A16" s="132" t="s">
        <v>86</v>
      </c>
      <c r="B16" s="133">
        <v>22147</v>
      </c>
      <c r="C16" s="133">
        <v>72</v>
      </c>
      <c r="D16" s="134">
        <v>0.32616081540203851</v>
      </c>
      <c r="E16" s="133">
        <v>-551</v>
      </c>
      <c r="F16" s="134">
        <v>-2.4275266543307779</v>
      </c>
      <c r="G16" s="133">
        <v>15555</v>
      </c>
      <c r="H16" s="133">
        <v>86</v>
      </c>
      <c r="I16" s="134">
        <v>0.55595061089921782</v>
      </c>
      <c r="J16" s="133">
        <v>-1130</v>
      </c>
      <c r="K16" s="134">
        <v>-6.7725501947857358</v>
      </c>
      <c r="L16" s="133">
        <v>10099</v>
      </c>
      <c r="M16" s="133">
        <v>-28</v>
      </c>
      <c r="N16" s="134">
        <v>-0.27648859484546262</v>
      </c>
      <c r="O16" s="133">
        <v>-271</v>
      </c>
      <c r="P16" s="134">
        <v>-2.6133076181292187</v>
      </c>
      <c r="Q16" s="133">
        <v>7402</v>
      </c>
      <c r="R16" s="133">
        <v>-31</v>
      </c>
      <c r="S16" s="134">
        <v>-0.41705906094443695</v>
      </c>
      <c r="T16" s="133">
        <v>-579</v>
      </c>
      <c r="U16" s="134">
        <v>-7.2547299837113144</v>
      </c>
      <c r="V16" s="133">
        <v>12048</v>
      </c>
      <c r="W16" s="133">
        <v>100</v>
      </c>
      <c r="X16" s="134">
        <v>0.83696016069635082</v>
      </c>
      <c r="Y16" s="133">
        <v>-280</v>
      </c>
      <c r="Z16" s="134">
        <v>-2.2712524334847504</v>
      </c>
      <c r="AA16" s="133">
        <v>8153</v>
      </c>
      <c r="AB16" s="133">
        <v>117</v>
      </c>
      <c r="AC16" s="134">
        <v>1.4559482329517173</v>
      </c>
      <c r="AD16" s="133">
        <v>-551</v>
      </c>
      <c r="AE16" s="134">
        <v>-6.3304227941176467</v>
      </c>
    </row>
    <row r="17" spans="1:31" s="32" customFormat="1" ht="14.1" customHeight="1" x14ac:dyDescent="0.2">
      <c r="A17" s="135" t="s">
        <v>182</v>
      </c>
      <c r="B17" s="136">
        <v>69</v>
      </c>
      <c r="C17" s="136">
        <v>0</v>
      </c>
      <c r="D17" s="137">
        <v>0</v>
      </c>
      <c r="E17" s="136">
        <v>-14</v>
      </c>
      <c r="F17" s="137">
        <v>-16.867469879518072</v>
      </c>
      <c r="G17" s="136">
        <v>59</v>
      </c>
      <c r="H17" s="136">
        <v>0</v>
      </c>
      <c r="I17" s="137">
        <v>0</v>
      </c>
      <c r="J17" s="136">
        <v>-11</v>
      </c>
      <c r="K17" s="137">
        <v>-15.714285714285714</v>
      </c>
      <c r="L17" s="136">
        <v>52</v>
      </c>
      <c r="M17" s="136">
        <v>0</v>
      </c>
      <c r="N17" s="137">
        <v>0</v>
      </c>
      <c r="O17" s="136">
        <v>-6</v>
      </c>
      <c r="P17" s="137">
        <v>-10.344827586206897</v>
      </c>
      <c r="Q17" s="136">
        <v>47</v>
      </c>
      <c r="R17" s="136">
        <v>0</v>
      </c>
      <c r="S17" s="137">
        <v>0</v>
      </c>
      <c r="T17" s="136">
        <v>-6</v>
      </c>
      <c r="U17" s="137">
        <v>-11.320754716981131</v>
      </c>
      <c r="V17" s="136">
        <v>17</v>
      </c>
      <c r="W17" s="136">
        <v>0</v>
      </c>
      <c r="X17" s="137">
        <v>0</v>
      </c>
      <c r="Y17" s="136">
        <v>-8</v>
      </c>
      <c r="Z17" s="137">
        <v>-32</v>
      </c>
      <c r="AA17" s="136">
        <v>12</v>
      </c>
      <c r="AB17" s="136">
        <v>0</v>
      </c>
      <c r="AC17" s="137">
        <v>0</v>
      </c>
      <c r="AD17" s="136">
        <v>-5</v>
      </c>
      <c r="AE17" s="137">
        <v>-29.411764705882351</v>
      </c>
    </row>
    <row r="18" spans="1:31" s="32" customFormat="1" ht="21.75" customHeight="1" x14ac:dyDescent="0.2">
      <c r="A18" s="135" t="s">
        <v>183</v>
      </c>
      <c r="B18" s="136">
        <v>29</v>
      </c>
      <c r="C18" s="136">
        <v>1</v>
      </c>
      <c r="D18" s="137">
        <v>3.5714285714285716</v>
      </c>
      <c r="E18" s="136">
        <v>1</v>
      </c>
      <c r="F18" s="137">
        <v>3.5714285714285716</v>
      </c>
      <c r="G18" s="136">
        <v>18</v>
      </c>
      <c r="H18" s="136">
        <v>1</v>
      </c>
      <c r="I18" s="137">
        <v>5.882352941176471</v>
      </c>
      <c r="J18" s="136">
        <v>-1</v>
      </c>
      <c r="K18" s="137">
        <v>-5.2631578947368425</v>
      </c>
      <c r="L18" s="136">
        <v>16</v>
      </c>
      <c r="M18" s="136">
        <v>1</v>
      </c>
      <c r="N18" s="137">
        <v>6.666666666666667</v>
      </c>
      <c r="O18" s="136">
        <v>0</v>
      </c>
      <c r="P18" s="137">
        <v>0</v>
      </c>
      <c r="Q18" s="136">
        <v>10</v>
      </c>
      <c r="R18" s="136">
        <v>1</v>
      </c>
      <c r="S18" s="137">
        <v>11.111111111111111</v>
      </c>
      <c r="T18" s="136">
        <v>-1</v>
      </c>
      <c r="U18" s="137">
        <v>-9.0909090909090917</v>
      </c>
      <c r="V18" s="136">
        <v>13</v>
      </c>
      <c r="W18" s="136">
        <v>0</v>
      </c>
      <c r="X18" s="137">
        <v>0</v>
      </c>
      <c r="Y18" s="136">
        <v>1</v>
      </c>
      <c r="Z18" s="137">
        <v>8.3333333333333339</v>
      </c>
      <c r="AA18" s="136">
        <v>8</v>
      </c>
      <c r="AB18" s="136">
        <v>0</v>
      </c>
      <c r="AC18" s="137">
        <v>0</v>
      </c>
      <c r="AD18" s="136">
        <v>0</v>
      </c>
      <c r="AE18" s="137">
        <v>0</v>
      </c>
    </row>
    <row r="19" spans="1:31" s="32" customFormat="1" ht="14.1" customHeight="1" x14ac:dyDescent="0.2">
      <c r="A19" s="135" t="s">
        <v>184</v>
      </c>
      <c r="B19" s="136">
        <v>9</v>
      </c>
      <c r="C19" s="136">
        <v>1</v>
      </c>
      <c r="D19" s="137">
        <v>12.5</v>
      </c>
      <c r="E19" s="136">
        <v>0</v>
      </c>
      <c r="F19" s="137">
        <v>0</v>
      </c>
      <c r="G19" s="136">
        <v>5</v>
      </c>
      <c r="H19" s="136">
        <v>0</v>
      </c>
      <c r="I19" s="137">
        <v>0</v>
      </c>
      <c r="J19" s="136">
        <v>-1</v>
      </c>
      <c r="K19" s="137">
        <v>-16.666666666666668</v>
      </c>
      <c r="L19" s="136">
        <v>2</v>
      </c>
      <c r="M19" s="136">
        <v>0</v>
      </c>
      <c r="N19" s="137">
        <v>0</v>
      </c>
      <c r="O19" s="136">
        <v>1</v>
      </c>
      <c r="P19" s="137">
        <v>100</v>
      </c>
      <c r="Q19" s="136">
        <v>1</v>
      </c>
      <c r="R19" s="136">
        <v>0</v>
      </c>
      <c r="S19" s="137">
        <v>0</v>
      </c>
      <c r="T19" s="136">
        <v>1</v>
      </c>
      <c r="U19" s="137">
        <v>0</v>
      </c>
      <c r="V19" s="136">
        <v>7</v>
      </c>
      <c r="W19" s="136">
        <v>1</v>
      </c>
      <c r="X19" s="137">
        <v>16.666666666666668</v>
      </c>
      <c r="Y19" s="136">
        <v>-1</v>
      </c>
      <c r="Z19" s="137">
        <v>-12.5</v>
      </c>
      <c r="AA19" s="136">
        <v>4</v>
      </c>
      <c r="AB19" s="136">
        <v>0</v>
      </c>
      <c r="AC19" s="137">
        <v>0</v>
      </c>
      <c r="AD19" s="136">
        <v>-2</v>
      </c>
      <c r="AE19" s="137">
        <v>-33.333333333333336</v>
      </c>
    </row>
    <row r="20" spans="1:31" s="32" customFormat="1" ht="14.1" customHeight="1" x14ac:dyDescent="0.2">
      <c r="A20" s="135" t="s">
        <v>185</v>
      </c>
      <c r="B20" s="136">
        <v>76</v>
      </c>
      <c r="C20" s="136">
        <v>11</v>
      </c>
      <c r="D20" s="137">
        <v>16.923076923076923</v>
      </c>
      <c r="E20" s="136">
        <v>-3</v>
      </c>
      <c r="F20" s="137">
        <v>-3.7974683544303796</v>
      </c>
      <c r="G20" s="136">
        <v>58</v>
      </c>
      <c r="H20" s="136">
        <v>9</v>
      </c>
      <c r="I20" s="137">
        <v>18.367346938775512</v>
      </c>
      <c r="J20" s="136">
        <v>0</v>
      </c>
      <c r="K20" s="137">
        <v>0</v>
      </c>
      <c r="L20" s="136">
        <v>33</v>
      </c>
      <c r="M20" s="136">
        <v>3</v>
      </c>
      <c r="N20" s="137">
        <v>10</v>
      </c>
      <c r="O20" s="136">
        <v>-1</v>
      </c>
      <c r="P20" s="137">
        <v>-2.9411764705882355</v>
      </c>
      <c r="Q20" s="136">
        <v>22</v>
      </c>
      <c r="R20" s="136">
        <v>3</v>
      </c>
      <c r="S20" s="137">
        <v>15.789473684210526</v>
      </c>
      <c r="T20" s="136">
        <v>-2</v>
      </c>
      <c r="U20" s="137">
        <v>-8.3333333333333339</v>
      </c>
      <c r="V20" s="136">
        <v>43</v>
      </c>
      <c r="W20" s="136">
        <v>8</v>
      </c>
      <c r="X20" s="137">
        <v>22.857142857142858</v>
      </c>
      <c r="Y20" s="136">
        <v>-2</v>
      </c>
      <c r="Z20" s="137">
        <v>-4.4444444444444446</v>
      </c>
      <c r="AA20" s="136">
        <v>36</v>
      </c>
      <c r="AB20" s="136">
        <v>6</v>
      </c>
      <c r="AC20" s="137">
        <v>20</v>
      </c>
      <c r="AD20" s="136">
        <v>2</v>
      </c>
      <c r="AE20" s="137">
        <v>5.882352941176471</v>
      </c>
    </row>
    <row r="21" spans="1:31" s="32" customFormat="1" ht="19.5" customHeight="1" x14ac:dyDescent="0.2">
      <c r="A21" s="135" t="s">
        <v>186</v>
      </c>
      <c r="B21" s="136">
        <v>43</v>
      </c>
      <c r="C21" s="136">
        <v>2</v>
      </c>
      <c r="D21" s="137">
        <v>4.8780487804878048</v>
      </c>
      <c r="E21" s="136">
        <v>0</v>
      </c>
      <c r="F21" s="137">
        <v>0</v>
      </c>
      <c r="G21" s="136">
        <v>27</v>
      </c>
      <c r="H21" s="136">
        <v>0</v>
      </c>
      <c r="I21" s="137">
        <v>0</v>
      </c>
      <c r="J21" s="136">
        <v>0</v>
      </c>
      <c r="K21" s="137">
        <v>0</v>
      </c>
      <c r="L21" s="136">
        <v>24</v>
      </c>
      <c r="M21" s="136">
        <v>3</v>
      </c>
      <c r="N21" s="137">
        <v>14.285714285714286</v>
      </c>
      <c r="O21" s="136">
        <v>6</v>
      </c>
      <c r="P21" s="137">
        <v>33.333333333333336</v>
      </c>
      <c r="Q21" s="136">
        <v>17</v>
      </c>
      <c r="R21" s="136">
        <v>3</v>
      </c>
      <c r="S21" s="137">
        <v>21.428571428571427</v>
      </c>
      <c r="T21" s="136">
        <v>5</v>
      </c>
      <c r="U21" s="137">
        <v>41.666666666666664</v>
      </c>
      <c r="V21" s="136">
        <v>19</v>
      </c>
      <c r="W21" s="136">
        <v>-1</v>
      </c>
      <c r="X21" s="137">
        <v>-5</v>
      </c>
      <c r="Y21" s="136">
        <v>-6</v>
      </c>
      <c r="Z21" s="137">
        <v>-24</v>
      </c>
      <c r="AA21" s="136">
        <v>10</v>
      </c>
      <c r="AB21" s="136">
        <v>-3</v>
      </c>
      <c r="AC21" s="137">
        <v>-23.076923076923077</v>
      </c>
      <c r="AD21" s="136">
        <v>-5</v>
      </c>
      <c r="AE21" s="137">
        <v>-33.333333333333336</v>
      </c>
    </row>
    <row r="22" spans="1:31" s="32" customFormat="1" ht="14.1" customHeight="1" x14ac:dyDescent="0.2">
      <c r="A22" s="135" t="s">
        <v>187</v>
      </c>
      <c r="B22" s="136">
        <v>3223</v>
      </c>
      <c r="C22" s="136">
        <v>59</v>
      </c>
      <c r="D22" s="137">
        <v>1.8647281921618204</v>
      </c>
      <c r="E22" s="136">
        <v>-29</v>
      </c>
      <c r="F22" s="137">
        <v>-0.89175891758917591</v>
      </c>
      <c r="G22" s="136">
        <v>2491</v>
      </c>
      <c r="H22" s="136">
        <v>37</v>
      </c>
      <c r="I22" s="137">
        <v>1.5077424612876935</v>
      </c>
      <c r="J22" s="136">
        <v>-83</v>
      </c>
      <c r="K22" s="137">
        <v>-3.2245532245532247</v>
      </c>
      <c r="L22" s="136">
        <v>1812</v>
      </c>
      <c r="M22" s="136">
        <v>14</v>
      </c>
      <c r="N22" s="137">
        <v>0.77864293659621797</v>
      </c>
      <c r="O22" s="136">
        <v>0</v>
      </c>
      <c r="P22" s="137">
        <v>0</v>
      </c>
      <c r="Q22" s="136">
        <v>1407</v>
      </c>
      <c r="R22" s="136">
        <v>3</v>
      </c>
      <c r="S22" s="137">
        <v>0.21367521367521367</v>
      </c>
      <c r="T22" s="136">
        <v>-67</v>
      </c>
      <c r="U22" s="137">
        <v>-4.5454545454545459</v>
      </c>
      <c r="V22" s="136">
        <v>1411</v>
      </c>
      <c r="W22" s="136">
        <v>45</v>
      </c>
      <c r="X22" s="137">
        <v>3.2942898975109811</v>
      </c>
      <c r="Y22" s="136">
        <v>-29</v>
      </c>
      <c r="Z22" s="137">
        <v>-2.0138888888888888</v>
      </c>
      <c r="AA22" s="136">
        <v>1084</v>
      </c>
      <c r="AB22" s="136">
        <v>34</v>
      </c>
      <c r="AC22" s="137">
        <v>3.2380952380952381</v>
      </c>
      <c r="AD22" s="136">
        <v>-16</v>
      </c>
      <c r="AE22" s="137">
        <v>-1.4545454545454546</v>
      </c>
    </row>
    <row r="23" spans="1:31" s="32" customFormat="1" ht="14.1" customHeight="1" x14ac:dyDescent="0.2">
      <c r="A23" s="135" t="s">
        <v>188</v>
      </c>
      <c r="B23" s="136">
        <v>361</v>
      </c>
      <c r="C23" s="136">
        <v>-6</v>
      </c>
      <c r="D23" s="137">
        <v>-1.6348773841961852</v>
      </c>
      <c r="E23" s="136">
        <v>-9</v>
      </c>
      <c r="F23" s="137">
        <v>-2.4324324324324325</v>
      </c>
      <c r="G23" s="136">
        <v>194</v>
      </c>
      <c r="H23" s="136">
        <v>-13</v>
      </c>
      <c r="I23" s="137">
        <v>-6.2801932367149762</v>
      </c>
      <c r="J23" s="136">
        <v>-10</v>
      </c>
      <c r="K23" s="137">
        <v>-4.9019607843137258</v>
      </c>
      <c r="L23" s="136">
        <v>121</v>
      </c>
      <c r="M23" s="136">
        <v>0</v>
      </c>
      <c r="N23" s="137">
        <v>0</v>
      </c>
      <c r="O23" s="136">
        <v>15</v>
      </c>
      <c r="P23" s="137">
        <v>14.150943396226415</v>
      </c>
      <c r="Q23" s="136">
        <v>85</v>
      </c>
      <c r="R23" s="136">
        <v>-4</v>
      </c>
      <c r="S23" s="137">
        <v>-4.4943820224719104</v>
      </c>
      <c r="T23" s="136">
        <v>9</v>
      </c>
      <c r="U23" s="137">
        <v>11.842105263157896</v>
      </c>
      <c r="V23" s="136">
        <v>240</v>
      </c>
      <c r="W23" s="136">
        <v>-6</v>
      </c>
      <c r="X23" s="137">
        <v>-2.4390243902439024</v>
      </c>
      <c r="Y23" s="136">
        <v>-24</v>
      </c>
      <c r="Z23" s="137">
        <v>-9.0909090909090917</v>
      </c>
      <c r="AA23" s="136">
        <v>109</v>
      </c>
      <c r="AB23" s="136">
        <v>-9</v>
      </c>
      <c r="AC23" s="137">
        <v>-7.6271186440677967</v>
      </c>
      <c r="AD23" s="136">
        <v>-19</v>
      </c>
      <c r="AE23" s="137">
        <v>-14.84375</v>
      </c>
    </row>
    <row r="24" spans="1:31" s="32" customFormat="1" ht="14.1" customHeight="1" x14ac:dyDescent="0.2">
      <c r="A24" s="135" t="s">
        <v>189</v>
      </c>
      <c r="B24" s="136">
        <v>56</v>
      </c>
      <c r="C24" s="136">
        <v>2</v>
      </c>
      <c r="D24" s="137">
        <v>3.7037037037037037</v>
      </c>
      <c r="E24" s="136">
        <v>-7</v>
      </c>
      <c r="F24" s="137">
        <v>-11.111111111111111</v>
      </c>
      <c r="G24" s="136">
        <v>21</v>
      </c>
      <c r="H24" s="136">
        <v>2</v>
      </c>
      <c r="I24" s="137">
        <v>10.526315789473685</v>
      </c>
      <c r="J24" s="136">
        <v>-7</v>
      </c>
      <c r="K24" s="137">
        <v>-25</v>
      </c>
      <c r="L24" s="136">
        <v>31</v>
      </c>
      <c r="M24" s="136">
        <v>0</v>
      </c>
      <c r="N24" s="137">
        <v>0</v>
      </c>
      <c r="O24" s="136">
        <v>-4</v>
      </c>
      <c r="P24" s="137">
        <v>-11.428571428571429</v>
      </c>
      <c r="Q24" s="136">
        <v>11</v>
      </c>
      <c r="R24" s="136">
        <v>0</v>
      </c>
      <c r="S24" s="137">
        <v>0</v>
      </c>
      <c r="T24" s="136">
        <v>-6</v>
      </c>
      <c r="U24" s="137">
        <v>-35.294117647058826</v>
      </c>
      <c r="V24" s="136">
        <v>25</v>
      </c>
      <c r="W24" s="136">
        <v>2</v>
      </c>
      <c r="X24" s="137">
        <v>8.695652173913043</v>
      </c>
      <c r="Y24" s="136">
        <v>-3</v>
      </c>
      <c r="Z24" s="137">
        <v>-10.714285714285714</v>
      </c>
      <c r="AA24" s="136">
        <v>10</v>
      </c>
      <c r="AB24" s="136">
        <v>2</v>
      </c>
      <c r="AC24" s="137">
        <v>25</v>
      </c>
      <c r="AD24" s="136">
        <v>-1</v>
      </c>
      <c r="AE24" s="137">
        <v>-9.0909090909090917</v>
      </c>
    </row>
    <row r="25" spans="1:31" s="32" customFormat="1" ht="14.1" customHeight="1" x14ac:dyDescent="0.2">
      <c r="A25" s="135" t="s">
        <v>190</v>
      </c>
      <c r="B25" s="136">
        <v>609</v>
      </c>
      <c r="C25" s="136">
        <v>-24</v>
      </c>
      <c r="D25" s="137">
        <v>-3.7914691943127963</v>
      </c>
      <c r="E25" s="136">
        <v>-91</v>
      </c>
      <c r="F25" s="137">
        <v>-13</v>
      </c>
      <c r="G25" s="136">
        <v>422</v>
      </c>
      <c r="H25" s="136">
        <v>-28</v>
      </c>
      <c r="I25" s="137">
        <v>-6.2222222222222223</v>
      </c>
      <c r="J25" s="136">
        <v>-16</v>
      </c>
      <c r="K25" s="137">
        <v>-3.6529680365296802</v>
      </c>
      <c r="L25" s="136">
        <v>459</v>
      </c>
      <c r="M25" s="136">
        <v>1</v>
      </c>
      <c r="N25" s="137">
        <v>0.2183406113537118</v>
      </c>
      <c r="O25" s="136">
        <v>-24</v>
      </c>
      <c r="P25" s="137">
        <v>-4.9689440993788816</v>
      </c>
      <c r="Q25" s="136">
        <v>307</v>
      </c>
      <c r="R25" s="136">
        <v>-9</v>
      </c>
      <c r="S25" s="137">
        <v>-2.8481012658227849</v>
      </c>
      <c r="T25" s="136">
        <v>-19</v>
      </c>
      <c r="U25" s="137">
        <v>-5.8282208588957056</v>
      </c>
      <c r="V25" s="136">
        <v>150</v>
      </c>
      <c r="W25" s="136">
        <v>-25</v>
      </c>
      <c r="X25" s="137">
        <v>-14.285714285714286</v>
      </c>
      <c r="Y25" s="136">
        <v>-67</v>
      </c>
      <c r="Z25" s="137">
        <v>-30.875576036866359</v>
      </c>
      <c r="AA25" s="136">
        <v>115</v>
      </c>
      <c r="AB25" s="136">
        <v>-19</v>
      </c>
      <c r="AC25" s="137">
        <v>-14.17910447761194</v>
      </c>
      <c r="AD25" s="136">
        <v>3</v>
      </c>
      <c r="AE25" s="137">
        <v>2.6785714285714284</v>
      </c>
    </row>
    <row r="26" spans="1:31" s="32" customFormat="1" ht="14.1" customHeight="1" x14ac:dyDescent="0.2">
      <c r="A26" s="135" t="s">
        <v>191</v>
      </c>
      <c r="B26" s="136">
        <v>977</v>
      </c>
      <c r="C26" s="136">
        <v>11</v>
      </c>
      <c r="D26" s="137">
        <v>1.1387163561076605</v>
      </c>
      <c r="E26" s="136">
        <v>-27</v>
      </c>
      <c r="F26" s="137">
        <v>-2.689243027888446</v>
      </c>
      <c r="G26" s="136">
        <v>759</v>
      </c>
      <c r="H26" s="136">
        <v>3</v>
      </c>
      <c r="I26" s="137">
        <v>0.3968253968253968</v>
      </c>
      <c r="J26" s="136">
        <v>-51</v>
      </c>
      <c r="K26" s="137">
        <v>-6.2962962962962967</v>
      </c>
      <c r="L26" s="136">
        <v>822</v>
      </c>
      <c r="M26" s="136">
        <v>3</v>
      </c>
      <c r="N26" s="137">
        <v>0.36630036630036628</v>
      </c>
      <c r="O26" s="136">
        <v>-24</v>
      </c>
      <c r="P26" s="137">
        <v>-2.8368794326241136</v>
      </c>
      <c r="Q26" s="136">
        <v>638</v>
      </c>
      <c r="R26" s="136">
        <v>-6</v>
      </c>
      <c r="S26" s="137">
        <v>-0.93167701863354035</v>
      </c>
      <c r="T26" s="136">
        <v>-46</v>
      </c>
      <c r="U26" s="137">
        <v>-6.7251461988304095</v>
      </c>
      <c r="V26" s="136">
        <v>155</v>
      </c>
      <c r="W26" s="136">
        <v>8</v>
      </c>
      <c r="X26" s="137">
        <v>5.4421768707482991</v>
      </c>
      <c r="Y26" s="136">
        <v>-3</v>
      </c>
      <c r="Z26" s="137">
        <v>-1.8987341772151898</v>
      </c>
      <c r="AA26" s="136">
        <v>121</v>
      </c>
      <c r="AB26" s="136">
        <v>9</v>
      </c>
      <c r="AC26" s="137">
        <v>8.0357142857142865</v>
      </c>
      <c r="AD26" s="136">
        <v>-5</v>
      </c>
      <c r="AE26" s="137">
        <v>-3.9682539682539684</v>
      </c>
    </row>
    <row r="27" spans="1:31" s="32" customFormat="1" ht="14.1" customHeight="1" x14ac:dyDescent="0.2">
      <c r="A27" s="135" t="s">
        <v>192</v>
      </c>
      <c r="B27" s="136">
        <v>170</v>
      </c>
      <c r="C27" s="136">
        <v>-7</v>
      </c>
      <c r="D27" s="137">
        <v>-3.9548022598870056</v>
      </c>
      <c r="E27" s="136">
        <v>-19</v>
      </c>
      <c r="F27" s="137">
        <v>-10.052910052910052</v>
      </c>
      <c r="G27" s="136">
        <v>138</v>
      </c>
      <c r="H27" s="136">
        <v>-6</v>
      </c>
      <c r="I27" s="137">
        <v>-4.166666666666667</v>
      </c>
      <c r="J27" s="136">
        <v>-12</v>
      </c>
      <c r="K27" s="137">
        <v>-8</v>
      </c>
      <c r="L27" s="136">
        <v>128</v>
      </c>
      <c r="M27" s="136">
        <v>-5</v>
      </c>
      <c r="N27" s="137">
        <v>-3.7593984962406015</v>
      </c>
      <c r="O27" s="136">
        <v>-9</v>
      </c>
      <c r="P27" s="137">
        <v>-6.5693430656934311</v>
      </c>
      <c r="Q27" s="136">
        <v>104</v>
      </c>
      <c r="R27" s="136">
        <v>-4</v>
      </c>
      <c r="S27" s="137">
        <v>-3.7037037037037037</v>
      </c>
      <c r="T27" s="136">
        <v>-5</v>
      </c>
      <c r="U27" s="137">
        <v>-4.5871559633027523</v>
      </c>
      <c r="V27" s="136">
        <v>42</v>
      </c>
      <c r="W27" s="136">
        <v>-2</v>
      </c>
      <c r="X27" s="137">
        <v>-4.5454545454545459</v>
      </c>
      <c r="Y27" s="136">
        <v>-10</v>
      </c>
      <c r="Z27" s="137">
        <v>-19.23076923076923</v>
      </c>
      <c r="AA27" s="136">
        <v>34</v>
      </c>
      <c r="AB27" s="136">
        <v>-2</v>
      </c>
      <c r="AC27" s="137">
        <v>-5.5555555555555554</v>
      </c>
      <c r="AD27" s="136">
        <v>-7</v>
      </c>
      <c r="AE27" s="137">
        <v>-17.073170731707318</v>
      </c>
    </row>
    <row r="28" spans="1:31" s="32" customFormat="1" ht="25.5" customHeight="1" x14ac:dyDescent="0.2">
      <c r="A28" s="135" t="s">
        <v>193</v>
      </c>
      <c r="B28" s="136">
        <v>425</v>
      </c>
      <c r="C28" s="136">
        <v>-18</v>
      </c>
      <c r="D28" s="137">
        <v>-4.0632054176072234</v>
      </c>
      <c r="E28" s="136">
        <v>17</v>
      </c>
      <c r="F28" s="137">
        <v>4.166666666666667</v>
      </c>
      <c r="G28" s="136">
        <v>322</v>
      </c>
      <c r="H28" s="136">
        <v>-15</v>
      </c>
      <c r="I28" s="137">
        <v>-4.4510385756676554</v>
      </c>
      <c r="J28" s="136">
        <v>-17</v>
      </c>
      <c r="K28" s="137">
        <v>-5.0147492625368733</v>
      </c>
      <c r="L28" s="136">
        <v>127</v>
      </c>
      <c r="M28" s="136">
        <v>-5</v>
      </c>
      <c r="N28" s="137">
        <v>-3.7878787878787881</v>
      </c>
      <c r="O28" s="136">
        <v>-3</v>
      </c>
      <c r="P28" s="137">
        <v>-2.3076923076923075</v>
      </c>
      <c r="Q28" s="136">
        <v>97</v>
      </c>
      <c r="R28" s="136">
        <v>-7</v>
      </c>
      <c r="S28" s="137">
        <v>-6.7307692307692308</v>
      </c>
      <c r="T28" s="136">
        <v>-9</v>
      </c>
      <c r="U28" s="137">
        <v>-8.4905660377358494</v>
      </c>
      <c r="V28" s="136">
        <v>298</v>
      </c>
      <c r="W28" s="136">
        <v>-13</v>
      </c>
      <c r="X28" s="137">
        <v>-4.180064308681672</v>
      </c>
      <c r="Y28" s="136">
        <v>20</v>
      </c>
      <c r="Z28" s="137">
        <v>7.1942446043165464</v>
      </c>
      <c r="AA28" s="136">
        <v>225</v>
      </c>
      <c r="AB28" s="136">
        <v>-8</v>
      </c>
      <c r="AC28" s="137">
        <v>-3.4334763948497855</v>
      </c>
      <c r="AD28" s="136">
        <v>-8</v>
      </c>
      <c r="AE28" s="137">
        <v>-3.4334763948497855</v>
      </c>
    </row>
    <row r="29" spans="1:31" s="32" customFormat="1" ht="14.1" customHeight="1" x14ac:dyDescent="0.2">
      <c r="A29" s="135" t="s">
        <v>194</v>
      </c>
      <c r="B29" s="136">
        <v>481</v>
      </c>
      <c r="C29" s="136">
        <v>-7</v>
      </c>
      <c r="D29" s="137">
        <v>-1.4344262295081966</v>
      </c>
      <c r="E29" s="136">
        <v>-78</v>
      </c>
      <c r="F29" s="137">
        <v>-13.953488372093023</v>
      </c>
      <c r="G29" s="136">
        <v>390</v>
      </c>
      <c r="H29" s="136">
        <v>-7</v>
      </c>
      <c r="I29" s="137">
        <v>-1.7632241813602014</v>
      </c>
      <c r="J29" s="136">
        <v>-75</v>
      </c>
      <c r="K29" s="137">
        <v>-16.129032258064516</v>
      </c>
      <c r="L29" s="136">
        <v>282</v>
      </c>
      <c r="M29" s="136">
        <v>-4</v>
      </c>
      <c r="N29" s="137">
        <v>-1.3986013986013985</v>
      </c>
      <c r="O29" s="136">
        <v>-45</v>
      </c>
      <c r="P29" s="137">
        <v>-13.761467889908257</v>
      </c>
      <c r="Q29" s="136">
        <v>224</v>
      </c>
      <c r="R29" s="136">
        <v>-4</v>
      </c>
      <c r="S29" s="137">
        <v>-1.7543859649122806</v>
      </c>
      <c r="T29" s="136">
        <v>-46</v>
      </c>
      <c r="U29" s="137">
        <v>-17.037037037037038</v>
      </c>
      <c r="V29" s="136">
        <v>199</v>
      </c>
      <c r="W29" s="136">
        <v>-3</v>
      </c>
      <c r="X29" s="137">
        <v>-1.4851485148514851</v>
      </c>
      <c r="Y29" s="136">
        <v>-33</v>
      </c>
      <c r="Z29" s="137">
        <v>-14.224137931034482</v>
      </c>
      <c r="AA29" s="136">
        <v>166</v>
      </c>
      <c r="AB29" s="136">
        <v>-3</v>
      </c>
      <c r="AC29" s="137">
        <v>-1.7751479289940828</v>
      </c>
      <c r="AD29" s="136">
        <v>-29</v>
      </c>
      <c r="AE29" s="137">
        <v>-14.871794871794872</v>
      </c>
    </row>
    <row r="30" spans="1:31" s="32" customFormat="1" ht="23.25" customHeight="1" x14ac:dyDescent="0.2">
      <c r="A30" s="135" t="s">
        <v>195</v>
      </c>
      <c r="B30" s="136">
        <v>2009</v>
      </c>
      <c r="C30" s="136">
        <v>-12</v>
      </c>
      <c r="D30" s="137">
        <v>-0.59376546264225627</v>
      </c>
      <c r="E30" s="136">
        <v>-253</v>
      </c>
      <c r="F30" s="137">
        <v>-11.184792219274978</v>
      </c>
      <c r="G30" s="136">
        <v>1522</v>
      </c>
      <c r="H30" s="136">
        <v>-1</v>
      </c>
      <c r="I30" s="137">
        <v>-6.5659881812212745E-2</v>
      </c>
      <c r="J30" s="136">
        <v>-290</v>
      </c>
      <c r="K30" s="137">
        <v>-16.004415011037526</v>
      </c>
      <c r="L30" s="136">
        <v>1049</v>
      </c>
      <c r="M30" s="136">
        <v>2</v>
      </c>
      <c r="N30" s="137">
        <v>0.19102196752626552</v>
      </c>
      <c r="O30" s="136">
        <v>-109</v>
      </c>
      <c r="P30" s="137">
        <v>-9.4127806563039726</v>
      </c>
      <c r="Q30" s="136">
        <v>799</v>
      </c>
      <c r="R30" s="136">
        <v>5</v>
      </c>
      <c r="S30" s="137">
        <v>0.62972292191435764</v>
      </c>
      <c r="T30" s="136">
        <v>-139</v>
      </c>
      <c r="U30" s="137">
        <v>-14.818763326226012</v>
      </c>
      <c r="V30" s="136">
        <v>960</v>
      </c>
      <c r="W30" s="136">
        <v>-14</v>
      </c>
      <c r="X30" s="137">
        <v>-1.4373716632443532</v>
      </c>
      <c r="Y30" s="136">
        <v>-144</v>
      </c>
      <c r="Z30" s="137">
        <v>-13.043478260869565</v>
      </c>
      <c r="AA30" s="136">
        <v>723</v>
      </c>
      <c r="AB30" s="136">
        <v>-6</v>
      </c>
      <c r="AC30" s="137">
        <v>-0.82304526748971196</v>
      </c>
      <c r="AD30" s="136">
        <v>-151</v>
      </c>
      <c r="AE30" s="137">
        <v>-17.276887871853546</v>
      </c>
    </row>
    <row r="31" spans="1:31" s="32" customFormat="1" ht="14.1" customHeight="1" x14ac:dyDescent="0.2">
      <c r="A31" s="135" t="s">
        <v>196</v>
      </c>
      <c r="B31" s="136">
        <v>29</v>
      </c>
      <c r="C31" s="136">
        <v>-5</v>
      </c>
      <c r="D31" s="137">
        <v>-14.705882352941176</v>
      </c>
      <c r="E31" s="136">
        <v>-4</v>
      </c>
      <c r="F31" s="137">
        <v>-12.121212121212121</v>
      </c>
      <c r="G31" s="136">
        <v>16</v>
      </c>
      <c r="H31" s="136">
        <v>-3</v>
      </c>
      <c r="I31" s="137">
        <v>-15.789473684210526</v>
      </c>
      <c r="J31" s="136">
        <v>-6</v>
      </c>
      <c r="K31" s="137">
        <v>-27.272727272727273</v>
      </c>
      <c r="L31" s="136">
        <v>14</v>
      </c>
      <c r="M31" s="136">
        <v>-4</v>
      </c>
      <c r="N31" s="137">
        <v>-22.222222222222221</v>
      </c>
      <c r="O31" s="136">
        <v>1</v>
      </c>
      <c r="P31" s="137">
        <v>7.6923076923076925</v>
      </c>
      <c r="Q31" s="136">
        <v>7</v>
      </c>
      <c r="R31" s="136">
        <v>-3</v>
      </c>
      <c r="S31" s="137">
        <v>-30</v>
      </c>
      <c r="T31" s="136">
        <v>-2</v>
      </c>
      <c r="U31" s="137">
        <v>-22.222222222222221</v>
      </c>
      <c r="V31" s="136">
        <v>15</v>
      </c>
      <c r="W31" s="136">
        <v>-1</v>
      </c>
      <c r="X31" s="137">
        <v>-6.25</v>
      </c>
      <c r="Y31" s="136">
        <v>-5</v>
      </c>
      <c r="Z31" s="137">
        <v>-25</v>
      </c>
      <c r="AA31" s="136">
        <v>9</v>
      </c>
      <c r="AB31" s="136">
        <v>0</v>
      </c>
      <c r="AC31" s="137">
        <v>0</v>
      </c>
      <c r="AD31" s="136">
        <v>-4</v>
      </c>
      <c r="AE31" s="137">
        <v>-30.76923076923077</v>
      </c>
    </row>
    <row r="32" spans="1:31" s="32" customFormat="1" ht="14.1" customHeight="1" x14ac:dyDescent="0.2">
      <c r="A32" s="135" t="s">
        <v>197</v>
      </c>
      <c r="B32" s="136">
        <v>700</v>
      </c>
      <c r="C32" s="136">
        <v>-15</v>
      </c>
      <c r="D32" s="137">
        <v>-2.0979020979020979</v>
      </c>
      <c r="E32" s="136">
        <v>-79</v>
      </c>
      <c r="F32" s="137">
        <v>-10.141206675224646</v>
      </c>
      <c r="G32" s="136">
        <v>526</v>
      </c>
      <c r="H32" s="136">
        <v>-10</v>
      </c>
      <c r="I32" s="137">
        <v>-1.8656716417910448</v>
      </c>
      <c r="J32" s="136">
        <v>-57</v>
      </c>
      <c r="K32" s="137">
        <v>-9.7770154373927962</v>
      </c>
      <c r="L32" s="136">
        <v>414</v>
      </c>
      <c r="M32" s="136">
        <v>-12</v>
      </c>
      <c r="N32" s="137">
        <v>-2.816901408450704</v>
      </c>
      <c r="O32" s="136">
        <v>-45</v>
      </c>
      <c r="P32" s="137">
        <v>-9.8039215686274517</v>
      </c>
      <c r="Q32" s="136">
        <v>312</v>
      </c>
      <c r="R32" s="136">
        <v>-10</v>
      </c>
      <c r="S32" s="137">
        <v>-3.1055900621118013</v>
      </c>
      <c r="T32" s="136">
        <v>-41</v>
      </c>
      <c r="U32" s="137">
        <v>-11.614730878186968</v>
      </c>
      <c r="V32" s="136">
        <v>286</v>
      </c>
      <c r="W32" s="136">
        <v>-3</v>
      </c>
      <c r="X32" s="137">
        <v>-1.0380622837370241</v>
      </c>
      <c r="Y32" s="136">
        <v>-34</v>
      </c>
      <c r="Z32" s="137">
        <v>-10.625</v>
      </c>
      <c r="AA32" s="136">
        <v>214</v>
      </c>
      <c r="AB32" s="136">
        <v>0</v>
      </c>
      <c r="AC32" s="137">
        <v>0</v>
      </c>
      <c r="AD32" s="136">
        <v>-16</v>
      </c>
      <c r="AE32" s="137">
        <v>-6.9565217391304346</v>
      </c>
    </row>
    <row r="33" spans="1:31" s="32" customFormat="1" ht="14.1" customHeight="1" x14ac:dyDescent="0.2">
      <c r="A33" s="135" t="s">
        <v>198</v>
      </c>
      <c r="B33" s="136">
        <v>654</v>
      </c>
      <c r="C33" s="136">
        <v>16</v>
      </c>
      <c r="D33" s="137">
        <v>2.5078369905956115</v>
      </c>
      <c r="E33" s="136">
        <v>54</v>
      </c>
      <c r="F33" s="137">
        <v>9</v>
      </c>
      <c r="G33" s="136">
        <v>480</v>
      </c>
      <c r="H33" s="136">
        <v>23</v>
      </c>
      <c r="I33" s="137">
        <v>5.0328227571115978</v>
      </c>
      <c r="J33" s="136">
        <v>38</v>
      </c>
      <c r="K33" s="137">
        <v>8.5972850678733028</v>
      </c>
      <c r="L33" s="136">
        <v>343</v>
      </c>
      <c r="M33" s="136">
        <v>21</v>
      </c>
      <c r="N33" s="137">
        <v>6.5217391304347823</v>
      </c>
      <c r="O33" s="136">
        <v>2</v>
      </c>
      <c r="P33" s="137">
        <v>0.5865102639296188</v>
      </c>
      <c r="Q33" s="136">
        <v>261</v>
      </c>
      <c r="R33" s="136">
        <v>19</v>
      </c>
      <c r="S33" s="137">
        <v>7.8512396694214877</v>
      </c>
      <c r="T33" s="136">
        <v>6</v>
      </c>
      <c r="U33" s="137">
        <v>2.3529411764705883</v>
      </c>
      <c r="V33" s="136">
        <v>311</v>
      </c>
      <c r="W33" s="136">
        <v>-5</v>
      </c>
      <c r="X33" s="137">
        <v>-1.5822784810126582</v>
      </c>
      <c r="Y33" s="136">
        <v>52</v>
      </c>
      <c r="Z33" s="137">
        <v>20.077220077220076</v>
      </c>
      <c r="AA33" s="136">
        <v>219</v>
      </c>
      <c r="AB33" s="136">
        <v>4</v>
      </c>
      <c r="AC33" s="137">
        <v>1.8604651162790697</v>
      </c>
      <c r="AD33" s="136">
        <v>32</v>
      </c>
      <c r="AE33" s="137">
        <v>17.112299465240643</v>
      </c>
    </row>
    <row r="34" spans="1:31" s="32" customFormat="1" ht="21.75" customHeight="1" x14ac:dyDescent="0.2">
      <c r="A34" s="135" t="s">
        <v>199</v>
      </c>
      <c r="B34" s="136">
        <v>708</v>
      </c>
      <c r="C34" s="136">
        <v>-13</v>
      </c>
      <c r="D34" s="137">
        <v>-1.8030513176144245</v>
      </c>
      <c r="E34" s="136">
        <v>48</v>
      </c>
      <c r="F34" s="137">
        <v>7.2727272727272725</v>
      </c>
      <c r="G34" s="136">
        <v>508</v>
      </c>
      <c r="H34" s="136">
        <v>-7</v>
      </c>
      <c r="I34" s="137">
        <v>-1.3592233009708738</v>
      </c>
      <c r="J34" s="136">
        <v>-13</v>
      </c>
      <c r="K34" s="137">
        <v>-2.4952015355086372</v>
      </c>
      <c r="L34" s="136">
        <v>334</v>
      </c>
      <c r="M34" s="136">
        <v>-16</v>
      </c>
      <c r="N34" s="137">
        <v>-4.5714285714285712</v>
      </c>
      <c r="O34" s="136">
        <v>16</v>
      </c>
      <c r="P34" s="137">
        <v>5.0314465408805029</v>
      </c>
      <c r="Q34" s="136">
        <v>244</v>
      </c>
      <c r="R34" s="136">
        <v>-7</v>
      </c>
      <c r="S34" s="137">
        <v>-2.7888446215139444</v>
      </c>
      <c r="T34" s="136">
        <v>-8</v>
      </c>
      <c r="U34" s="137">
        <v>-3.1746031746031744</v>
      </c>
      <c r="V34" s="136">
        <v>374</v>
      </c>
      <c r="W34" s="136">
        <v>3</v>
      </c>
      <c r="X34" s="137">
        <v>0.80862533692722371</v>
      </c>
      <c r="Y34" s="136">
        <v>32</v>
      </c>
      <c r="Z34" s="137">
        <v>9.3567251461988299</v>
      </c>
      <c r="AA34" s="136">
        <v>264</v>
      </c>
      <c r="AB34" s="136">
        <v>0</v>
      </c>
      <c r="AC34" s="137">
        <v>0</v>
      </c>
      <c r="AD34" s="136">
        <v>-5</v>
      </c>
      <c r="AE34" s="137">
        <v>-1.8587360594795539</v>
      </c>
    </row>
    <row r="35" spans="1:31" s="32" customFormat="1" ht="21" customHeight="1" x14ac:dyDescent="0.2">
      <c r="A35" s="135" t="s">
        <v>200</v>
      </c>
      <c r="B35" s="136">
        <v>423</v>
      </c>
      <c r="C35" s="136">
        <v>-9</v>
      </c>
      <c r="D35" s="137">
        <v>-2.0833333333333335</v>
      </c>
      <c r="E35" s="136">
        <v>-34</v>
      </c>
      <c r="F35" s="137">
        <v>-7.4398249452954044</v>
      </c>
      <c r="G35" s="136">
        <v>322</v>
      </c>
      <c r="H35" s="136">
        <v>-5</v>
      </c>
      <c r="I35" s="137">
        <v>-1.5290519877675841</v>
      </c>
      <c r="J35" s="136">
        <v>-48</v>
      </c>
      <c r="K35" s="137">
        <v>-12.972972972972974</v>
      </c>
      <c r="L35" s="136">
        <v>124</v>
      </c>
      <c r="M35" s="136">
        <v>-7</v>
      </c>
      <c r="N35" s="137">
        <v>-5.343511450381679</v>
      </c>
      <c r="O35" s="136">
        <v>-4</v>
      </c>
      <c r="P35" s="137">
        <v>-3.125</v>
      </c>
      <c r="Q35" s="136">
        <v>95</v>
      </c>
      <c r="R35" s="136">
        <v>-8</v>
      </c>
      <c r="S35" s="137">
        <v>-7.766990291262136</v>
      </c>
      <c r="T35" s="136">
        <v>-9</v>
      </c>
      <c r="U35" s="137">
        <v>-8.6538461538461533</v>
      </c>
      <c r="V35" s="136">
        <v>299</v>
      </c>
      <c r="W35" s="136">
        <v>-2</v>
      </c>
      <c r="X35" s="137">
        <v>-0.66445182724252494</v>
      </c>
      <c r="Y35" s="136">
        <v>-30</v>
      </c>
      <c r="Z35" s="137">
        <v>-9.1185410334346511</v>
      </c>
      <c r="AA35" s="136">
        <v>227</v>
      </c>
      <c r="AB35" s="136">
        <v>3</v>
      </c>
      <c r="AC35" s="137">
        <v>1.3392857142857142</v>
      </c>
      <c r="AD35" s="136">
        <v>-39</v>
      </c>
      <c r="AE35" s="137">
        <v>-14.661654135338345</v>
      </c>
    </row>
    <row r="36" spans="1:31" s="32" customFormat="1" ht="27" customHeight="1" x14ac:dyDescent="0.2">
      <c r="A36" s="135" t="s">
        <v>201</v>
      </c>
      <c r="B36" s="136">
        <v>385</v>
      </c>
      <c r="C36" s="136">
        <v>-13</v>
      </c>
      <c r="D36" s="137">
        <v>-3.2663316582914574</v>
      </c>
      <c r="E36" s="136">
        <v>-78</v>
      </c>
      <c r="F36" s="137">
        <v>-16.846652267818573</v>
      </c>
      <c r="G36" s="136">
        <v>282</v>
      </c>
      <c r="H36" s="136">
        <v>-7</v>
      </c>
      <c r="I36" s="137">
        <v>-2.422145328719723</v>
      </c>
      <c r="J36" s="136">
        <v>-81</v>
      </c>
      <c r="K36" s="137">
        <v>-22.314049586776861</v>
      </c>
      <c r="L36" s="136">
        <v>109</v>
      </c>
      <c r="M36" s="136">
        <v>-4</v>
      </c>
      <c r="N36" s="137">
        <v>-3.5398230088495577</v>
      </c>
      <c r="O36" s="136">
        <v>-24</v>
      </c>
      <c r="P36" s="137">
        <v>-18.045112781954888</v>
      </c>
      <c r="Q36" s="136">
        <v>88</v>
      </c>
      <c r="R36" s="136">
        <v>-1</v>
      </c>
      <c r="S36" s="137">
        <v>-1.1235955056179776</v>
      </c>
      <c r="T36" s="136">
        <v>-20</v>
      </c>
      <c r="U36" s="137">
        <v>-18.518518518518519</v>
      </c>
      <c r="V36" s="136">
        <v>276</v>
      </c>
      <c r="W36" s="136">
        <v>-9</v>
      </c>
      <c r="X36" s="137">
        <v>-3.1578947368421053</v>
      </c>
      <c r="Y36" s="136">
        <v>-54</v>
      </c>
      <c r="Z36" s="137">
        <v>-16.363636363636363</v>
      </c>
      <c r="AA36" s="136">
        <v>194</v>
      </c>
      <c r="AB36" s="136">
        <v>-6</v>
      </c>
      <c r="AC36" s="137">
        <v>-3</v>
      </c>
      <c r="AD36" s="136">
        <v>-61</v>
      </c>
      <c r="AE36" s="137">
        <v>-23.921568627450981</v>
      </c>
    </row>
    <row r="37" spans="1:31" s="32" customFormat="1" ht="27" customHeight="1" x14ac:dyDescent="0.2">
      <c r="A37" s="135" t="s">
        <v>202</v>
      </c>
      <c r="B37" s="136">
        <v>1807</v>
      </c>
      <c r="C37" s="136">
        <v>-18</v>
      </c>
      <c r="D37" s="137">
        <v>-0.98630136986301364</v>
      </c>
      <c r="E37" s="136">
        <v>-28</v>
      </c>
      <c r="F37" s="137">
        <v>-1.5258855585831064</v>
      </c>
      <c r="G37" s="136">
        <v>1397</v>
      </c>
      <c r="H37" s="136">
        <v>-13</v>
      </c>
      <c r="I37" s="137">
        <v>-0.92198581560283688</v>
      </c>
      <c r="J37" s="136">
        <v>-46</v>
      </c>
      <c r="K37" s="137">
        <v>-3.1878031878031878</v>
      </c>
      <c r="L37" s="136">
        <v>465</v>
      </c>
      <c r="M37" s="136">
        <v>-1</v>
      </c>
      <c r="N37" s="137">
        <v>-0.21459227467811159</v>
      </c>
      <c r="O37" s="136">
        <v>-19</v>
      </c>
      <c r="P37" s="137">
        <v>-3.9256198347107438</v>
      </c>
      <c r="Q37" s="136">
        <v>371</v>
      </c>
      <c r="R37" s="136">
        <v>0</v>
      </c>
      <c r="S37" s="137">
        <v>0</v>
      </c>
      <c r="T37" s="136">
        <v>-23</v>
      </c>
      <c r="U37" s="137">
        <v>-5.8375634517766501</v>
      </c>
      <c r="V37" s="136">
        <v>1342</v>
      </c>
      <c r="W37" s="136">
        <v>-17</v>
      </c>
      <c r="X37" s="137">
        <v>-1.2509197939661516</v>
      </c>
      <c r="Y37" s="136">
        <v>-9</v>
      </c>
      <c r="Z37" s="137">
        <v>-0.66617320503330868</v>
      </c>
      <c r="AA37" s="136">
        <v>1026</v>
      </c>
      <c r="AB37" s="136">
        <v>-13</v>
      </c>
      <c r="AC37" s="137">
        <v>-1.2512030798845044</v>
      </c>
      <c r="AD37" s="136">
        <v>-23</v>
      </c>
      <c r="AE37" s="137">
        <v>-2.1925643469971403</v>
      </c>
    </row>
    <row r="38" spans="1:31" s="32" customFormat="1" ht="21.75" customHeight="1" x14ac:dyDescent="0.2">
      <c r="A38" s="135" t="s">
        <v>203</v>
      </c>
      <c r="B38" s="136">
        <v>624</v>
      </c>
      <c r="C38" s="136">
        <v>-7</v>
      </c>
      <c r="D38" s="137">
        <v>-1.1093502377179081</v>
      </c>
      <c r="E38" s="136">
        <v>52</v>
      </c>
      <c r="F38" s="137">
        <v>9.0909090909090917</v>
      </c>
      <c r="G38" s="136">
        <v>425</v>
      </c>
      <c r="H38" s="136">
        <v>2</v>
      </c>
      <c r="I38" s="137">
        <v>0.4728132387706856</v>
      </c>
      <c r="J38" s="136">
        <v>1</v>
      </c>
      <c r="K38" s="137">
        <v>0.23584905660377359</v>
      </c>
      <c r="L38" s="136">
        <v>270</v>
      </c>
      <c r="M38" s="136">
        <v>0</v>
      </c>
      <c r="N38" s="137">
        <v>0</v>
      </c>
      <c r="O38" s="136">
        <v>21</v>
      </c>
      <c r="P38" s="137">
        <v>8.4337349397590362</v>
      </c>
      <c r="Q38" s="136">
        <v>187</v>
      </c>
      <c r="R38" s="136">
        <v>-4</v>
      </c>
      <c r="S38" s="137">
        <v>-2.0942408376963351</v>
      </c>
      <c r="T38" s="136">
        <v>-4</v>
      </c>
      <c r="U38" s="137">
        <v>-2.0942408376963351</v>
      </c>
      <c r="V38" s="136">
        <v>354</v>
      </c>
      <c r="W38" s="136">
        <v>-7</v>
      </c>
      <c r="X38" s="137">
        <v>-1.9390581717451523</v>
      </c>
      <c r="Y38" s="136">
        <v>31</v>
      </c>
      <c r="Z38" s="137">
        <v>9.5975232198142422</v>
      </c>
      <c r="AA38" s="136">
        <v>238</v>
      </c>
      <c r="AB38" s="136">
        <v>6</v>
      </c>
      <c r="AC38" s="137">
        <v>2.5862068965517242</v>
      </c>
      <c r="AD38" s="136">
        <v>5</v>
      </c>
      <c r="AE38" s="137">
        <v>2.1459227467811157</v>
      </c>
    </row>
    <row r="39" spans="1:31" s="32" customFormat="1" ht="14.1" customHeight="1" x14ac:dyDescent="0.2">
      <c r="A39" s="135" t="s">
        <v>204</v>
      </c>
      <c r="B39" s="136">
        <v>549</v>
      </c>
      <c r="C39" s="136">
        <v>-28</v>
      </c>
      <c r="D39" s="137">
        <v>-4.852686308492201</v>
      </c>
      <c r="E39" s="136">
        <v>33</v>
      </c>
      <c r="F39" s="137">
        <v>6.3953488372093021</v>
      </c>
      <c r="G39" s="136">
        <v>408</v>
      </c>
      <c r="H39" s="136">
        <v>-29</v>
      </c>
      <c r="I39" s="137">
        <v>-6.636155606407323</v>
      </c>
      <c r="J39" s="136">
        <v>4</v>
      </c>
      <c r="K39" s="137">
        <v>0.99009900990099009</v>
      </c>
      <c r="L39" s="136">
        <v>218</v>
      </c>
      <c r="M39" s="136">
        <v>-23</v>
      </c>
      <c r="N39" s="137">
        <v>-9.5435684647302903</v>
      </c>
      <c r="O39" s="136">
        <v>0</v>
      </c>
      <c r="P39" s="137">
        <v>0</v>
      </c>
      <c r="Q39" s="136">
        <v>171</v>
      </c>
      <c r="R39" s="136">
        <v>-23</v>
      </c>
      <c r="S39" s="137">
        <v>-11.855670103092784</v>
      </c>
      <c r="T39" s="136">
        <v>-4</v>
      </c>
      <c r="U39" s="137">
        <v>-2.2857142857142856</v>
      </c>
      <c r="V39" s="136">
        <v>331</v>
      </c>
      <c r="W39" s="136">
        <v>-5</v>
      </c>
      <c r="X39" s="137">
        <v>-1.4880952380952381</v>
      </c>
      <c r="Y39" s="136">
        <v>33</v>
      </c>
      <c r="Z39" s="137">
        <v>11.073825503355705</v>
      </c>
      <c r="AA39" s="136">
        <v>237</v>
      </c>
      <c r="AB39" s="136">
        <v>-6</v>
      </c>
      <c r="AC39" s="137">
        <v>-2.4691358024691357</v>
      </c>
      <c r="AD39" s="136">
        <v>8</v>
      </c>
      <c r="AE39" s="137">
        <v>3.4934497816593888</v>
      </c>
    </row>
    <row r="40" spans="1:31" s="32" customFormat="1" ht="14.1" customHeight="1" x14ac:dyDescent="0.2">
      <c r="A40" s="135" t="s">
        <v>205</v>
      </c>
      <c r="B40" s="136">
        <v>1529</v>
      </c>
      <c r="C40" s="136">
        <v>-16</v>
      </c>
      <c r="D40" s="137">
        <v>-1.035598705501618</v>
      </c>
      <c r="E40" s="136">
        <v>738</v>
      </c>
      <c r="F40" s="137">
        <v>93.299620733249057</v>
      </c>
      <c r="G40" s="136">
        <v>528</v>
      </c>
      <c r="H40" s="136">
        <v>2</v>
      </c>
      <c r="I40" s="137">
        <v>0.38022813688212925</v>
      </c>
      <c r="J40" s="136">
        <v>-9</v>
      </c>
      <c r="K40" s="137">
        <v>-1.6759776536312849</v>
      </c>
      <c r="L40" s="136">
        <v>468</v>
      </c>
      <c r="M40" s="136">
        <v>-1</v>
      </c>
      <c r="N40" s="137">
        <v>-0.21321961620469082</v>
      </c>
      <c r="O40" s="136">
        <v>212</v>
      </c>
      <c r="P40" s="137">
        <v>82.8125</v>
      </c>
      <c r="Q40" s="136">
        <v>186</v>
      </c>
      <c r="R40" s="136">
        <v>0</v>
      </c>
      <c r="S40" s="137">
        <v>0</v>
      </c>
      <c r="T40" s="136">
        <v>-7</v>
      </c>
      <c r="U40" s="137">
        <v>-3.6269430051813472</v>
      </c>
      <c r="V40" s="136">
        <v>1061</v>
      </c>
      <c r="W40" s="136">
        <v>-15</v>
      </c>
      <c r="X40" s="137">
        <v>-1.3940520446096654</v>
      </c>
      <c r="Y40" s="136">
        <v>526</v>
      </c>
      <c r="Z40" s="137">
        <v>98.317757009345797</v>
      </c>
      <c r="AA40" s="136">
        <v>342</v>
      </c>
      <c r="AB40" s="136">
        <v>2</v>
      </c>
      <c r="AC40" s="137">
        <v>0.58823529411764708</v>
      </c>
      <c r="AD40" s="136">
        <v>-2</v>
      </c>
      <c r="AE40" s="137">
        <v>-0.58139534883720934</v>
      </c>
    </row>
    <row r="41" spans="1:31" s="32" customFormat="1" ht="21" customHeight="1" x14ac:dyDescent="0.2">
      <c r="A41" s="135" t="s">
        <v>206</v>
      </c>
      <c r="B41" s="136">
        <v>1091</v>
      </c>
      <c r="C41" s="136">
        <v>44</v>
      </c>
      <c r="D41" s="137">
        <v>4.2024832855778413</v>
      </c>
      <c r="E41" s="136">
        <v>-535</v>
      </c>
      <c r="F41" s="137">
        <v>-32.902829028290284</v>
      </c>
      <c r="G41" s="136">
        <v>600</v>
      </c>
      <c r="H41" s="136">
        <v>41</v>
      </c>
      <c r="I41" s="137">
        <v>7.3345259391771016</v>
      </c>
      <c r="J41" s="136">
        <v>-30</v>
      </c>
      <c r="K41" s="137">
        <v>-4.7619047619047619</v>
      </c>
      <c r="L41" s="136">
        <v>425</v>
      </c>
      <c r="M41" s="136">
        <v>-1</v>
      </c>
      <c r="N41" s="137">
        <v>-0.23474178403755869</v>
      </c>
      <c r="O41" s="136">
        <v>-141</v>
      </c>
      <c r="P41" s="137">
        <v>-24.911660777385158</v>
      </c>
      <c r="Q41" s="136">
        <v>254</v>
      </c>
      <c r="R41" s="136">
        <v>13</v>
      </c>
      <c r="S41" s="137">
        <v>5.394190871369295</v>
      </c>
      <c r="T41" s="136">
        <v>-12</v>
      </c>
      <c r="U41" s="137">
        <v>-4.511278195488722</v>
      </c>
      <c r="V41" s="136">
        <v>666</v>
      </c>
      <c r="W41" s="136">
        <v>45</v>
      </c>
      <c r="X41" s="137">
        <v>7.2463768115942031</v>
      </c>
      <c r="Y41" s="136">
        <v>-394</v>
      </c>
      <c r="Z41" s="137">
        <v>-37.169811320754718</v>
      </c>
      <c r="AA41" s="136">
        <v>346</v>
      </c>
      <c r="AB41" s="136">
        <v>28</v>
      </c>
      <c r="AC41" s="137">
        <v>8.8050314465408803</v>
      </c>
      <c r="AD41" s="136">
        <v>-18</v>
      </c>
      <c r="AE41" s="137">
        <v>-4.9450549450549453</v>
      </c>
    </row>
    <row r="42" spans="1:31" s="32" customFormat="1" ht="14.1" customHeight="1" x14ac:dyDescent="0.2">
      <c r="A42" s="135" t="s">
        <v>207</v>
      </c>
      <c r="B42" s="136">
        <v>282</v>
      </c>
      <c r="C42" s="136">
        <v>-3</v>
      </c>
      <c r="D42" s="137">
        <v>-1.0526315789473684</v>
      </c>
      <c r="E42" s="136">
        <v>-30</v>
      </c>
      <c r="F42" s="137">
        <v>-9.615384615384615</v>
      </c>
      <c r="G42" s="136">
        <v>150</v>
      </c>
      <c r="H42" s="136">
        <v>-6</v>
      </c>
      <c r="I42" s="137">
        <v>-3.8461538461538463</v>
      </c>
      <c r="J42" s="136">
        <v>-13</v>
      </c>
      <c r="K42" s="137">
        <v>-7.9754601226993866</v>
      </c>
      <c r="L42" s="136">
        <v>73</v>
      </c>
      <c r="M42" s="136">
        <v>1</v>
      </c>
      <c r="N42" s="137">
        <v>1.3888888888888888</v>
      </c>
      <c r="O42" s="136">
        <v>0</v>
      </c>
      <c r="P42" s="137">
        <v>0</v>
      </c>
      <c r="Q42" s="136">
        <v>49</v>
      </c>
      <c r="R42" s="136">
        <v>1</v>
      </c>
      <c r="S42" s="137">
        <v>2.0833333333333335</v>
      </c>
      <c r="T42" s="136">
        <v>-5</v>
      </c>
      <c r="U42" s="137">
        <v>-9.2592592592592595</v>
      </c>
      <c r="V42" s="136">
        <v>209</v>
      </c>
      <c r="W42" s="136">
        <v>-4</v>
      </c>
      <c r="X42" s="137">
        <v>-1.8779342723004695</v>
      </c>
      <c r="Y42" s="136">
        <v>-30</v>
      </c>
      <c r="Z42" s="137">
        <v>-12.552301255230125</v>
      </c>
      <c r="AA42" s="136">
        <v>101</v>
      </c>
      <c r="AB42" s="136">
        <v>-7</v>
      </c>
      <c r="AC42" s="137">
        <v>-6.4814814814814818</v>
      </c>
      <c r="AD42" s="136">
        <v>-8</v>
      </c>
      <c r="AE42" s="137">
        <v>-7.3394495412844041</v>
      </c>
    </row>
    <row r="43" spans="1:31" s="32" customFormat="1" ht="14.1" customHeight="1" x14ac:dyDescent="0.2">
      <c r="A43" s="135" t="s">
        <v>208</v>
      </c>
      <c r="B43" s="136">
        <v>686</v>
      </c>
      <c r="C43" s="136">
        <v>-23</v>
      </c>
      <c r="D43" s="137">
        <v>-3.244005641748942</v>
      </c>
      <c r="E43" s="136">
        <v>-6</v>
      </c>
      <c r="F43" s="137">
        <v>-0.86705202312138729</v>
      </c>
      <c r="G43" s="136">
        <v>517</v>
      </c>
      <c r="H43" s="136">
        <v>-26</v>
      </c>
      <c r="I43" s="137">
        <v>-4.7882136279926337</v>
      </c>
      <c r="J43" s="136">
        <v>-35</v>
      </c>
      <c r="K43" s="137">
        <v>-6.3405797101449277</v>
      </c>
      <c r="L43" s="136">
        <v>218</v>
      </c>
      <c r="M43" s="136">
        <v>-9</v>
      </c>
      <c r="N43" s="137">
        <v>-3.9647577092511015</v>
      </c>
      <c r="O43" s="136">
        <v>-5</v>
      </c>
      <c r="P43" s="137">
        <v>-2.2421524663677128</v>
      </c>
      <c r="Q43" s="136">
        <v>168</v>
      </c>
      <c r="R43" s="136">
        <v>-7</v>
      </c>
      <c r="S43" s="137">
        <v>-4</v>
      </c>
      <c r="T43" s="136">
        <v>-11</v>
      </c>
      <c r="U43" s="137">
        <v>-6.1452513966480451</v>
      </c>
      <c r="V43" s="136">
        <v>468</v>
      </c>
      <c r="W43" s="136">
        <v>-14</v>
      </c>
      <c r="X43" s="137">
        <v>-2.904564315352697</v>
      </c>
      <c r="Y43" s="136">
        <v>-1</v>
      </c>
      <c r="Z43" s="137">
        <v>-0.21321961620469082</v>
      </c>
      <c r="AA43" s="136">
        <v>349</v>
      </c>
      <c r="AB43" s="136">
        <v>-19</v>
      </c>
      <c r="AC43" s="137">
        <v>-5.1630434782608692</v>
      </c>
      <c r="AD43" s="136">
        <v>-24</v>
      </c>
      <c r="AE43" s="137">
        <v>-6.4343163538873993</v>
      </c>
    </row>
    <row r="44" spans="1:31" s="32" customFormat="1" ht="14.1" customHeight="1" x14ac:dyDescent="0.2">
      <c r="A44" s="135" t="s">
        <v>209</v>
      </c>
      <c r="B44" s="136">
        <v>930</v>
      </c>
      <c r="C44" s="136">
        <v>-11</v>
      </c>
      <c r="D44" s="137">
        <v>-1.1689691817215728</v>
      </c>
      <c r="E44" s="136">
        <v>-35</v>
      </c>
      <c r="F44" s="137">
        <v>-3.6269430051813472</v>
      </c>
      <c r="G44" s="136">
        <v>688</v>
      </c>
      <c r="H44" s="136">
        <v>2</v>
      </c>
      <c r="I44" s="137">
        <v>0.29154518950437319</v>
      </c>
      <c r="J44" s="136">
        <v>-51</v>
      </c>
      <c r="K44" s="137">
        <v>-6.9012178619756428</v>
      </c>
      <c r="L44" s="136">
        <v>490</v>
      </c>
      <c r="M44" s="136">
        <v>-13</v>
      </c>
      <c r="N44" s="137">
        <v>-2.5844930417495031</v>
      </c>
      <c r="O44" s="136">
        <v>-22</v>
      </c>
      <c r="P44" s="137">
        <v>-4.296875</v>
      </c>
      <c r="Q44" s="136">
        <v>377</v>
      </c>
      <c r="R44" s="136">
        <v>-9</v>
      </c>
      <c r="S44" s="137">
        <v>-2.3316062176165802</v>
      </c>
      <c r="T44" s="136">
        <v>-23</v>
      </c>
      <c r="U44" s="137">
        <v>-5.75</v>
      </c>
      <c r="V44" s="136">
        <v>440</v>
      </c>
      <c r="W44" s="136">
        <v>2</v>
      </c>
      <c r="X44" s="137">
        <v>0.45662100456621002</v>
      </c>
      <c r="Y44" s="136">
        <v>-13</v>
      </c>
      <c r="Z44" s="137">
        <v>-2.869757174392936</v>
      </c>
      <c r="AA44" s="136">
        <v>311</v>
      </c>
      <c r="AB44" s="136">
        <v>11</v>
      </c>
      <c r="AC44" s="137">
        <v>3.6666666666666665</v>
      </c>
      <c r="AD44" s="136">
        <v>-28</v>
      </c>
      <c r="AE44" s="137">
        <v>-8.2595870206489668</v>
      </c>
    </row>
    <row r="45" spans="1:31" s="32" customFormat="1" ht="24" customHeight="1" x14ac:dyDescent="0.2">
      <c r="A45" s="135" t="s">
        <v>210</v>
      </c>
      <c r="B45" s="136">
        <v>812</v>
      </c>
      <c r="C45" s="136">
        <v>19</v>
      </c>
      <c r="D45" s="137">
        <v>2.3959646910466583</v>
      </c>
      <c r="E45" s="136">
        <v>-14</v>
      </c>
      <c r="F45" s="137">
        <v>-1.6949152542372881</v>
      </c>
      <c r="G45" s="136">
        <v>558</v>
      </c>
      <c r="H45" s="136">
        <v>29</v>
      </c>
      <c r="I45" s="137">
        <v>5.4820415879017013</v>
      </c>
      <c r="J45" s="136">
        <v>-14</v>
      </c>
      <c r="K45" s="137">
        <v>-2.4475524475524475</v>
      </c>
      <c r="L45" s="136">
        <v>212</v>
      </c>
      <c r="M45" s="136">
        <v>5</v>
      </c>
      <c r="N45" s="137">
        <v>2.4154589371980677</v>
      </c>
      <c r="O45" s="136">
        <v>-13</v>
      </c>
      <c r="P45" s="137">
        <v>-5.7777777777777777</v>
      </c>
      <c r="Q45" s="136">
        <v>160</v>
      </c>
      <c r="R45" s="136">
        <v>2</v>
      </c>
      <c r="S45" s="137">
        <v>1.2658227848101267</v>
      </c>
      <c r="T45" s="136">
        <v>-19</v>
      </c>
      <c r="U45" s="137">
        <v>-10.614525139664805</v>
      </c>
      <c r="V45" s="136">
        <v>600</v>
      </c>
      <c r="W45" s="136">
        <v>14</v>
      </c>
      <c r="X45" s="137">
        <v>2.3890784982935154</v>
      </c>
      <c r="Y45" s="136">
        <v>-1</v>
      </c>
      <c r="Z45" s="137">
        <v>-0.16638935108153077</v>
      </c>
      <c r="AA45" s="136">
        <v>398</v>
      </c>
      <c r="AB45" s="136">
        <v>27</v>
      </c>
      <c r="AC45" s="137">
        <v>7.2776280323450138</v>
      </c>
      <c r="AD45" s="136">
        <v>5</v>
      </c>
      <c r="AE45" s="137">
        <v>1.272264631043257</v>
      </c>
    </row>
    <row r="46" spans="1:31" s="32" customFormat="1" ht="21.75" customHeight="1" x14ac:dyDescent="0.2">
      <c r="A46" s="135" t="s">
        <v>211</v>
      </c>
      <c r="B46" s="136">
        <v>239</v>
      </c>
      <c r="C46" s="136">
        <v>-5</v>
      </c>
      <c r="D46" s="137">
        <v>-2.0491803278688523</v>
      </c>
      <c r="E46" s="136">
        <v>23</v>
      </c>
      <c r="F46" s="137">
        <v>10.648148148148149</v>
      </c>
      <c r="G46" s="136">
        <v>180</v>
      </c>
      <c r="H46" s="136">
        <v>2</v>
      </c>
      <c r="I46" s="137">
        <v>1.1235955056179776</v>
      </c>
      <c r="J46" s="136">
        <v>5</v>
      </c>
      <c r="K46" s="137">
        <v>2.8571428571428572</v>
      </c>
      <c r="L46" s="136">
        <v>115</v>
      </c>
      <c r="M46" s="136">
        <v>3</v>
      </c>
      <c r="N46" s="137">
        <v>2.6785714285714284</v>
      </c>
      <c r="O46" s="136">
        <v>16</v>
      </c>
      <c r="P46" s="137">
        <v>16.161616161616163</v>
      </c>
      <c r="Q46" s="136">
        <v>88</v>
      </c>
      <c r="R46" s="136">
        <v>1</v>
      </c>
      <c r="S46" s="137">
        <v>1.1494252873563218</v>
      </c>
      <c r="T46" s="136">
        <v>8</v>
      </c>
      <c r="U46" s="137">
        <v>10</v>
      </c>
      <c r="V46" s="136">
        <v>124</v>
      </c>
      <c r="W46" s="136">
        <v>-8</v>
      </c>
      <c r="X46" s="137">
        <v>-6.0606060606060606</v>
      </c>
      <c r="Y46" s="136">
        <v>7</v>
      </c>
      <c r="Z46" s="137">
        <v>5.982905982905983</v>
      </c>
      <c r="AA46" s="136">
        <v>92</v>
      </c>
      <c r="AB46" s="136">
        <v>1</v>
      </c>
      <c r="AC46" s="137">
        <v>1.098901098901099</v>
      </c>
      <c r="AD46" s="136">
        <v>-3</v>
      </c>
      <c r="AE46" s="137">
        <v>-3.1578947368421053</v>
      </c>
    </row>
    <row r="47" spans="1:31" s="32" customFormat="1" ht="24.75" customHeight="1" x14ac:dyDescent="0.2">
      <c r="A47" s="135" t="s">
        <v>212</v>
      </c>
      <c r="B47" s="136">
        <v>153</v>
      </c>
      <c r="C47" s="136">
        <v>1</v>
      </c>
      <c r="D47" s="137">
        <v>0.65789473684210531</v>
      </c>
      <c r="E47" s="136">
        <v>-37</v>
      </c>
      <c r="F47" s="137">
        <v>-19.473684210526315</v>
      </c>
      <c r="G47" s="136">
        <v>107</v>
      </c>
      <c r="H47" s="136">
        <v>-1</v>
      </c>
      <c r="I47" s="137">
        <v>-0.92592592592592593</v>
      </c>
      <c r="J47" s="136">
        <v>-28</v>
      </c>
      <c r="K47" s="137">
        <v>-20.74074074074074</v>
      </c>
      <c r="L47" s="136">
        <v>76</v>
      </c>
      <c r="M47" s="136">
        <v>-3</v>
      </c>
      <c r="N47" s="137">
        <v>-3.7974683544303796</v>
      </c>
      <c r="O47" s="136">
        <v>-10</v>
      </c>
      <c r="P47" s="137">
        <v>-11.627906976744185</v>
      </c>
      <c r="Q47" s="136">
        <v>52</v>
      </c>
      <c r="R47" s="136">
        <v>-5</v>
      </c>
      <c r="S47" s="137">
        <v>-8.7719298245614041</v>
      </c>
      <c r="T47" s="136">
        <v>-10</v>
      </c>
      <c r="U47" s="137">
        <v>-16.129032258064516</v>
      </c>
      <c r="V47" s="136">
        <v>77</v>
      </c>
      <c r="W47" s="136">
        <v>4</v>
      </c>
      <c r="X47" s="137">
        <v>5.4794520547945202</v>
      </c>
      <c r="Y47" s="136">
        <v>-27</v>
      </c>
      <c r="Z47" s="137">
        <v>-25.96153846153846</v>
      </c>
      <c r="AA47" s="136">
        <v>55</v>
      </c>
      <c r="AB47" s="136">
        <v>4</v>
      </c>
      <c r="AC47" s="137">
        <v>7.8431372549019605</v>
      </c>
      <c r="AD47" s="136">
        <v>-18</v>
      </c>
      <c r="AE47" s="137">
        <v>-24.657534246575342</v>
      </c>
    </row>
    <row r="48" spans="1:31" s="32" customFormat="1" ht="14.1" customHeight="1" x14ac:dyDescent="0.2">
      <c r="A48" s="135" t="s">
        <v>213</v>
      </c>
      <c r="B48" s="136">
        <v>46</v>
      </c>
      <c r="C48" s="136">
        <v>-3</v>
      </c>
      <c r="D48" s="137">
        <v>-6.1224489795918364</v>
      </c>
      <c r="E48" s="136">
        <v>5</v>
      </c>
      <c r="F48" s="137">
        <v>12.195121951219512</v>
      </c>
      <c r="G48" s="136">
        <v>35</v>
      </c>
      <c r="H48" s="136">
        <v>-3</v>
      </c>
      <c r="I48" s="137">
        <v>-7.8947368421052628</v>
      </c>
      <c r="J48" s="136">
        <v>4</v>
      </c>
      <c r="K48" s="137">
        <v>12.903225806451612</v>
      </c>
      <c r="L48" s="136">
        <v>17</v>
      </c>
      <c r="M48" s="136">
        <v>1</v>
      </c>
      <c r="N48" s="137">
        <v>6.25</v>
      </c>
      <c r="O48" s="136">
        <v>5</v>
      </c>
      <c r="P48" s="137">
        <v>41.666666666666664</v>
      </c>
      <c r="Q48" s="136">
        <v>14</v>
      </c>
      <c r="R48" s="136">
        <v>0</v>
      </c>
      <c r="S48" s="137">
        <v>0</v>
      </c>
      <c r="T48" s="136">
        <v>3</v>
      </c>
      <c r="U48" s="137">
        <v>27.272727272727273</v>
      </c>
      <c r="V48" s="136">
        <v>29</v>
      </c>
      <c r="W48" s="136">
        <v>-4</v>
      </c>
      <c r="X48" s="137">
        <v>-12.121212121212121</v>
      </c>
      <c r="Y48" s="136">
        <v>0</v>
      </c>
      <c r="Z48" s="137">
        <v>0</v>
      </c>
      <c r="AA48" s="136">
        <v>21</v>
      </c>
      <c r="AB48" s="136">
        <v>-3</v>
      </c>
      <c r="AC48" s="137">
        <v>-12.5</v>
      </c>
      <c r="AD48" s="136">
        <v>1</v>
      </c>
      <c r="AE48" s="137">
        <v>5</v>
      </c>
    </row>
    <row r="49" spans="1:31" s="32" customFormat="1" ht="24.75" customHeight="1" x14ac:dyDescent="0.2">
      <c r="A49" s="135" t="s">
        <v>214</v>
      </c>
      <c r="B49" s="136">
        <v>1933</v>
      </c>
      <c r="C49" s="136">
        <v>148</v>
      </c>
      <c r="D49" s="137">
        <v>8.291316526610645</v>
      </c>
      <c r="E49" s="136">
        <v>-103</v>
      </c>
      <c r="F49" s="137">
        <v>-5.0589390962671903</v>
      </c>
      <c r="G49" s="136">
        <v>1384</v>
      </c>
      <c r="H49" s="136">
        <v>113</v>
      </c>
      <c r="I49" s="137">
        <v>8.8906372934697089</v>
      </c>
      <c r="J49" s="136">
        <v>-161</v>
      </c>
      <c r="K49" s="137">
        <v>-10.420711974110032</v>
      </c>
      <c r="L49" s="136">
        <v>748</v>
      </c>
      <c r="M49" s="136">
        <v>22</v>
      </c>
      <c r="N49" s="137">
        <v>3.0303030303030303</v>
      </c>
      <c r="O49" s="136">
        <v>-55</v>
      </c>
      <c r="P49" s="137">
        <v>-6.8493150684931505</v>
      </c>
      <c r="Q49" s="136">
        <v>542</v>
      </c>
      <c r="R49" s="136">
        <v>28</v>
      </c>
      <c r="S49" s="137">
        <v>5.4474708171206228</v>
      </c>
      <c r="T49" s="136">
        <v>-64</v>
      </c>
      <c r="U49" s="137">
        <v>-10.561056105610561</v>
      </c>
      <c r="V49" s="136">
        <v>1185</v>
      </c>
      <c r="W49" s="136">
        <v>126</v>
      </c>
      <c r="X49" s="137">
        <v>11.898016997167138</v>
      </c>
      <c r="Y49" s="136">
        <v>-48</v>
      </c>
      <c r="Z49" s="137">
        <v>-3.8929440389294405</v>
      </c>
      <c r="AA49" s="136">
        <v>842</v>
      </c>
      <c r="AB49" s="136">
        <v>85</v>
      </c>
      <c r="AC49" s="137">
        <v>11.228533685601057</v>
      </c>
      <c r="AD49" s="136">
        <v>-97</v>
      </c>
      <c r="AE49" s="137">
        <v>-10.33013844515442</v>
      </c>
    </row>
    <row r="50" spans="1:31" s="32" customFormat="1" ht="21" customHeight="1" x14ac:dyDescent="0.2">
      <c r="A50" s="135" t="s">
        <v>215</v>
      </c>
      <c r="B50" s="136">
        <v>30</v>
      </c>
      <c r="C50" s="136">
        <v>0</v>
      </c>
      <c r="D50" s="137">
        <v>0</v>
      </c>
      <c r="E50" s="136">
        <v>-9</v>
      </c>
      <c r="F50" s="137">
        <v>-23.076923076923077</v>
      </c>
      <c r="G50" s="136">
        <v>18</v>
      </c>
      <c r="H50" s="136">
        <v>0</v>
      </c>
      <c r="I50" s="137">
        <v>0</v>
      </c>
      <c r="J50" s="136">
        <v>-16</v>
      </c>
      <c r="K50" s="137">
        <v>-47.058823529411768</v>
      </c>
      <c r="L50" s="136">
        <v>8</v>
      </c>
      <c r="M50" s="136">
        <v>0</v>
      </c>
      <c r="N50" s="137">
        <v>0</v>
      </c>
      <c r="O50" s="136">
        <v>-3</v>
      </c>
      <c r="P50" s="137">
        <v>-27.272727272727273</v>
      </c>
      <c r="Q50" s="136">
        <v>7</v>
      </c>
      <c r="R50" s="136">
        <v>1</v>
      </c>
      <c r="S50" s="137">
        <v>16.666666666666668</v>
      </c>
      <c r="T50" s="136">
        <v>-3</v>
      </c>
      <c r="U50" s="137">
        <v>-30</v>
      </c>
      <c r="V50" s="136">
        <v>22</v>
      </c>
      <c r="W50" s="136">
        <v>0</v>
      </c>
      <c r="X50" s="137">
        <v>0</v>
      </c>
      <c r="Y50" s="136">
        <v>-6</v>
      </c>
      <c r="Z50" s="137">
        <v>-21.428571428571427</v>
      </c>
      <c r="AA50" s="136">
        <v>11</v>
      </c>
      <c r="AB50" s="136">
        <v>-1</v>
      </c>
      <c r="AC50" s="137">
        <v>-8.3333333333333339</v>
      </c>
      <c r="AD50" s="136">
        <v>-13</v>
      </c>
      <c r="AE50" s="137">
        <v>-54.166666666666664</v>
      </c>
    </row>
    <row r="51" spans="1:31" s="32" customFormat="1" ht="14.25" customHeight="1" x14ac:dyDescent="0.2">
      <c r="A51" s="132" t="s">
        <v>216</v>
      </c>
      <c r="B51" s="133">
        <v>25916</v>
      </c>
      <c r="C51" s="133">
        <v>-338</v>
      </c>
      <c r="D51" s="134">
        <v>-1.2874228688961682</v>
      </c>
      <c r="E51" s="133">
        <v>-297</v>
      </c>
      <c r="F51" s="134">
        <v>-1.1330255979857322</v>
      </c>
      <c r="G51" s="133">
        <v>20536</v>
      </c>
      <c r="H51" s="133">
        <v>-247</v>
      </c>
      <c r="I51" s="134">
        <v>-1.1884713467738055</v>
      </c>
      <c r="J51" s="133">
        <v>-1048</v>
      </c>
      <c r="K51" s="134">
        <v>-4.8554484803558191</v>
      </c>
      <c r="L51" s="133">
        <v>4833</v>
      </c>
      <c r="M51" s="133">
        <v>-95</v>
      </c>
      <c r="N51" s="134">
        <v>-1.9277597402597402</v>
      </c>
      <c r="O51" s="133">
        <v>-28</v>
      </c>
      <c r="P51" s="134">
        <v>-0.57601316601522323</v>
      </c>
      <c r="Q51" s="133">
        <v>3843</v>
      </c>
      <c r="R51" s="133">
        <v>-62</v>
      </c>
      <c r="S51" s="134">
        <v>-1.5877080665813059</v>
      </c>
      <c r="T51" s="133">
        <v>-165</v>
      </c>
      <c r="U51" s="134">
        <v>-4.1167664670658679</v>
      </c>
      <c r="V51" s="133">
        <v>21083</v>
      </c>
      <c r="W51" s="133">
        <v>-243</v>
      </c>
      <c r="X51" s="134">
        <v>-1.1394541873769108</v>
      </c>
      <c r="Y51" s="133">
        <v>-269</v>
      </c>
      <c r="Z51" s="134">
        <v>-1.2598351442487823</v>
      </c>
      <c r="AA51" s="133">
        <v>16693</v>
      </c>
      <c r="AB51" s="133">
        <v>-185</v>
      </c>
      <c r="AC51" s="134">
        <v>-1.0961014338191728</v>
      </c>
      <c r="AD51" s="133">
        <v>-883</v>
      </c>
      <c r="AE51" s="134">
        <v>-5.0238962221210741</v>
      </c>
    </row>
    <row r="52" spans="1:31" s="32" customFormat="1" ht="12" customHeight="1" x14ac:dyDescent="0.2">
      <c r="A52" s="135" t="s">
        <v>217</v>
      </c>
      <c r="B52" s="136">
        <v>10416</v>
      </c>
      <c r="C52" s="136">
        <v>-154</v>
      </c>
      <c r="D52" s="137">
        <v>-1.4569536423841059</v>
      </c>
      <c r="E52" s="136">
        <v>-183</v>
      </c>
      <c r="F52" s="137">
        <v>-1.7265779790546278</v>
      </c>
      <c r="G52" s="136">
        <v>8406</v>
      </c>
      <c r="H52" s="136">
        <v>-87</v>
      </c>
      <c r="I52" s="137">
        <v>-1.0243730130695867</v>
      </c>
      <c r="J52" s="136">
        <v>-391</v>
      </c>
      <c r="K52" s="137">
        <v>-4.4446970558144825</v>
      </c>
      <c r="L52" s="136">
        <v>2129</v>
      </c>
      <c r="M52" s="136">
        <v>-37</v>
      </c>
      <c r="N52" s="137">
        <v>-1.7082179132040627</v>
      </c>
      <c r="O52" s="136">
        <v>-14</v>
      </c>
      <c r="P52" s="137">
        <v>-0.65328978068128796</v>
      </c>
      <c r="Q52" s="136">
        <v>1707</v>
      </c>
      <c r="R52" s="136">
        <v>-31</v>
      </c>
      <c r="S52" s="137">
        <v>-1.7836593785960875</v>
      </c>
      <c r="T52" s="136">
        <v>-66</v>
      </c>
      <c r="U52" s="137">
        <v>-3.7225042301184432</v>
      </c>
      <c r="V52" s="136">
        <v>8287</v>
      </c>
      <c r="W52" s="136">
        <v>-117</v>
      </c>
      <c r="X52" s="137">
        <v>-1.3921941932413138</v>
      </c>
      <c r="Y52" s="136">
        <v>-169</v>
      </c>
      <c r="Z52" s="137">
        <v>-1.9985808893093662</v>
      </c>
      <c r="AA52" s="136">
        <v>6699</v>
      </c>
      <c r="AB52" s="136">
        <v>-56</v>
      </c>
      <c r="AC52" s="137">
        <v>-0.82901554404145072</v>
      </c>
      <c r="AD52" s="136">
        <v>-325</v>
      </c>
      <c r="AE52" s="137">
        <v>-4.6269931662870158</v>
      </c>
    </row>
    <row r="53" spans="1:31" s="32" customFormat="1" ht="12" customHeight="1" x14ac:dyDescent="0.2">
      <c r="A53" s="135" t="s">
        <v>218</v>
      </c>
      <c r="B53" s="136">
        <v>1085</v>
      </c>
      <c r="C53" s="136">
        <v>-26</v>
      </c>
      <c r="D53" s="137">
        <v>-2.3402340234023402</v>
      </c>
      <c r="E53" s="136">
        <v>-20</v>
      </c>
      <c r="F53" s="137">
        <v>-1.8099547511312217</v>
      </c>
      <c r="G53" s="136">
        <v>849</v>
      </c>
      <c r="H53" s="136">
        <v>-13</v>
      </c>
      <c r="I53" s="137">
        <v>-1.5081206496519721</v>
      </c>
      <c r="J53" s="136">
        <v>-16</v>
      </c>
      <c r="K53" s="137">
        <v>-1.8497109826589595</v>
      </c>
      <c r="L53" s="136">
        <v>215</v>
      </c>
      <c r="M53" s="136">
        <v>-11</v>
      </c>
      <c r="N53" s="137">
        <v>-4.8672566371681416</v>
      </c>
      <c r="O53" s="136">
        <v>2</v>
      </c>
      <c r="P53" s="137">
        <v>0.93896713615023475</v>
      </c>
      <c r="Q53" s="136">
        <v>177</v>
      </c>
      <c r="R53" s="136">
        <v>-6</v>
      </c>
      <c r="S53" s="137">
        <v>-3.278688524590164</v>
      </c>
      <c r="T53" s="136">
        <v>5</v>
      </c>
      <c r="U53" s="137">
        <v>2.9069767441860463</v>
      </c>
      <c r="V53" s="136">
        <v>870</v>
      </c>
      <c r="W53" s="136">
        <v>-15</v>
      </c>
      <c r="X53" s="137">
        <v>-1.6949152542372881</v>
      </c>
      <c r="Y53" s="136">
        <v>-22</v>
      </c>
      <c r="Z53" s="137">
        <v>-2.4663677130044843</v>
      </c>
      <c r="AA53" s="136">
        <v>672</v>
      </c>
      <c r="AB53" s="136">
        <v>-7</v>
      </c>
      <c r="AC53" s="137">
        <v>-1.0309278350515463</v>
      </c>
      <c r="AD53" s="136">
        <v>-21</v>
      </c>
      <c r="AE53" s="137">
        <v>-3.0303030303030303</v>
      </c>
    </row>
    <row r="54" spans="1:31" s="32" customFormat="1" ht="12" customHeight="1" x14ac:dyDescent="0.2">
      <c r="A54" s="135" t="s">
        <v>219</v>
      </c>
      <c r="B54" s="136">
        <v>14415</v>
      </c>
      <c r="C54" s="136">
        <v>-158</v>
      </c>
      <c r="D54" s="137">
        <v>-1.0841968023056336</v>
      </c>
      <c r="E54" s="136">
        <v>-94</v>
      </c>
      <c r="F54" s="137">
        <v>-0.64787373354469635</v>
      </c>
      <c r="G54" s="136">
        <v>11281</v>
      </c>
      <c r="H54" s="136">
        <v>-147</v>
      </c>
      <c r="I54" s="137">
        <v>-1.2863143157157857</v>
      </c>
      <c r="J54" s="136">
        <v>-641</v>
      </c>
      <c r="K54" s="137">
        <v>-5.3766146619694686</v>
      </c>
      <c r="L54" s="136">
        <v>2489</v>
      </c>
      <c r="M54" s="136">
        <v>-47</v>
      </c>
      <c r="N54" s="137">
        <v>-1.8533123028391167</v>
      </c>
      <c r="O54" s="136">
        <v>-16</v>
      </c>
      <c r="P54" s="137">
        <v>-0.63872255489021956</v>
      </c>
      <c r="Q54" s="136">
        <v>1959</v>
      </c>
      <c r="R54" s="136">
        <v>-25</v>
      </c>
      <c r="S54" s="137">
        <v>-1.2600806451612903</v>
      </c>
      <c r="T54" s="136">
        <v>-104</v>
      </c>
      <c r="U54" s="137">
        <v>-5.041202132816287</v>
      </c>
      <c r="V54" s="136">
        <v>11926</v>
      </c>
      <c r="W54" s="136">
        <v>-111</v>
      </c>
      <c r="X54" s="137">
        <v>-0.92215668355902636</v>
      </c>
      <c r="Y54" s="136">
        <v>-78</v>
      </c>
      <c r="Z54" s="137">
        <v>-0.6497834055314895</v>
      </c>
      <c r="AA54" s="136">
        <v>9322</v>
      </c>
      <c r="AB54" s="136">
        <v>-122</v>
      </c>
      <c r="AC54" s="137">
        <v>-1.2918254976704786</v>
      </c>
      <c r="AD54" s="136">
        <v>-537</v>
      </c>
      <c r="AE54" s="137">
        <v>-5.4467998782838016</v>
      </c>
    </row>
    <row r="55" spans="1:31" s="32" customFormat="1" ht="14.25" customHeight="1" x14ac:dyDescent="0.2">
      <c r="A55" s="132" t="s">
        <v>88</v>
      </c>
      <c r="B55" s="133">
        <v>329997</v>
      </c>
      <c r="C55" s="133">
        <v>-20060</v>
      </c>
      <c r="D55" s="134">
        <v>-5.7304953193337083</v>
      </c>
      <c r="E55" s="133">
        <v>-1132</v>
      </c>
      <c r="F55" s="134">
        <v>-0.34186072497425474</v>
      </c>
      <c r="G55" s="133">
        <v>232747</v>
      </c>
      <c r="H55" s="133">
        <v>741</v>
      </c>
      <c r="I55" s="134">
        <v>0.31938829168211169</v>
      </c>
      <c r="J55" s="133">
        <v>-10933</v>
      </c>
      <c r="K55" s="134">
        <v>-4.486621799080762</v>
      </c>
      <c r="L55" s="133">
        <v>211232</v>
      </c>
      <c r="M55" s="133">
        <v>-17477</v>
      </c>
      <c r="N55" s="134">
        <v>-7.641588219090635</v>
      </c>
      <c r="O55" s="133">
        <v>-1252</v>
      </c>
      <c r="P55" s="134">
        <v>-0.5892208354511399</v>
      </c>
      <c r="Q55" s="133">
        <v>148032</v>
      </c>
      <c r="R55" s="133">
        <v>379</v>
      </c>
      <c r="S55" s="134">
        <v>0.25668289841723502</v>
      </c>
      <c r="T55" s="133">
        <v>-7844</v>
      </c>
      <c r="U55" s="134">
        <v>-5.0322050860940744</v>
      </c>
      <c r="V55" s="133">
        <v>118765</v>
      </c>
      <c r="W55" s="133">
        <v>-2583</v>
      </c>
      <c r="X55" s="134">
        <v>-2.1285888518970233</v>
      </c>
      <c r="Y55" s="133">
        <v>120</v>
      </c>
      <c r="Z55" s="134">
        <v>0.10114206245522357</v>
      </c>
      <c r="AA55" s="133">
        <v>84715</v>
      </c>
      <c r="AB55" s="133">
        <v>362</v>
      </c>
      <c r="AC55" s="134">
        <v>0.42914893364788448</v>
      </c>
      <c r="AD55" s="133">
        <v>-3089</v>
      </c>
      <c r="AE55" s="134">
        <v>-3.5180629584073619</v>
      </c>
    </row>
    <row r="56" spans="1:31" s="32" customFormat="1" ht="26.25" customHeight="1" x14ac:dyDescent="0.2">
      <c r="A56" s="138" t="s">
        <v>220</v>
      </c>
      <c r="B56" s="136">
        <v>4324</v>
      </c>
      <c r="C56" s="136">
        <v>7</v>
      </c>
      <c r="D56" s="137">
        <v>0.16214964095436646</v>
      </c>
      <c r="E56" s="136">
        <v>-213</v>
      </c>
      <c r="F56" s="137">
        <v>-4.6947322018955253</v>
      </c>
      <c r="G56" s="136">
        <v>3477</v>
      </c>
      <c r="H56" s="136">
        <v>-9</v>
      </c>
      <c r="I56" s="137">
        <v>-0.25817555938037867</v>
      </c>
      <c r="J56" s="136">
        <v>-154</v>
      </c>
      <c r="K56" s="137">
        <v>-4.2412558523822641</v>
      </c>
      <c r="L56" s="136">
        <v>1360</v>
      </c>
      <c r="M56" s="136">
        <v>-11</v>
      </c>
      <c r="N56" s="137">
        <v>-0.80233406272793584</v>
      </c>
      <c r="O56" s="136">
        <v>-98</v>
      </c>
      <c r="P56" s="137">
        <v>-6.7215363511659811</v>
      </c>
      <c r="Q56" s="136">
        <v>1114</v>
      </c>
      <c r="R56" s="136">
        <v>-14</v>
      </c>
      <c r="S56" s="137">
        <v>-1.2411347517730495</v>
      </c>
      <c r="T56" s="136">
        <v>-75</v>
      </c>
      <c r="U56" s="137">
        <v>-6.3078216989066442</v>
      </c>
      <c r="V56" s="136">
        <v>2964</v>
      </c>
      <c r="W56" s="136">
        <v>18</v>
      </c>
      <c r="X56" s="137">
        <v>0.61099796334012224</v>
      </c>
      <c r="Y56" s="136">
        <v>-115</v>
      </c>
      <c r="Z56" s="137">
        <v>-3.7349788892497564</v>
      </c>
      <c r="AA56" s="136">
        <v>2363</v>
      </c>
      <c r="AB56" s="136">
        <v>5</v>
      </c>
      <c r="AC56" s="137">
        <v>0.21204410517387617</v>
      </c>
      <c r="AD56" s="136">
        <v>-79</v>
      </c>
      <c r="AE56" s="137">
        <v>-3.2350532350532348</v>
      </c>
    </row>
    <row r="57" spans="1:31" ht="35.25" customHeight="1" x14ac:dyDescent="0.2">
      <c r="A57" s="138" t="s">
        <v>221</v>
      </c>
      <c r="B57" s="136">
        <v>12964</v>
      </c>
      <c r="C57" s="136">
        <v>-74</v>
      </c>
      <c r="D57" s="137">
        <v>-0.56757171345298363</v>
      </c>
      <c r="E57" s="136">
        <v>184</v>
      </c>
      <c r="F57" s="137">
        <v>1.4397496087636932</v>
      </c>
      <c r="G57" s="136">
        <v>10232</v>
      </c>
      <c r="H57" s="136">
        <v>-41</v>
      </c>
      <c r="I57" s="137">
        <v>-0.39910444855446314</v>
      </c>
      <c r="J57" s="136">
        <v>-92</v>
      </c>
      <c r="K57" s="137">
        <v>-0.89112746997287873</v>
      </c>
      <c r="L57" s="136">
        <v>6775</v>
      </c>
      <c r="M57" s="136">
        <v>9</v>
      </c>
      <c r="N57" s="137">
        <v>0.13301803133313628</v>
      </c>
      <c r="O57" s="136">
        <v>-53</v>
      </c>
      <c r="P57" s="137">
        <v>-0.77621558289396597</v>
      </c>
      <c r="Q57" s="136">
        <v>5411</v>
      </c>
      <c r="R57" s="136">
        <v>47</v>
      </c>
      <c r="S57" s="137">
        <v>0.87621178225205076</v>
      </c>
      <c r="T57" s="136">
        <v>-157</v>
      </c>
      <c r="U57" s="137">
        <v>-2.819683908045977</v>
      </c>
      <c r="V57" s="136">
        <v>6189</v>
      </c>
      <c r="W57" s="136">
        <v>-83</v>
      </c>
      <c r="X57" s="137">
        <v>-1.3233418367346939</v>
      </c>
      <c r="Y57" s="136">
        <v>237</v>
      </c>
      <c r="Z57" s="137">
        <v>3.9818548387096775</v>
      </c>
      <c r="AA57" s="136">
        <v>4821</v>
      </c>
      <c r="AB57" s="136">
        <v>-88</v>
      </c>
      <c r="AC57" s="137">
        <v>-1.7926257893664697</v>
      </c>
      <c r="AD57" s="136">
        <v>65</v>
      </c>
      <c r="AE57" s="137">
        <v>1.366694701429773</v>
      </c>
    </row>
    <row r="58" spans="1:31" s="85" customFormat="1" ht="27" customHeight="1" x14ac:dyDescent="0.2">
      <c r="A58" s="138" t="s">
        <v>222</v>
      </c>
      <c r="B58" s="136">
        <v>33213</v>
      </c>
      <c r="C58" s="136">
        <v>349</v>
      </c>
      <c r="D58" s="137">
        <v>1.0619522882181109</v>
      </c>
      <c r="E58" s="136">
        <v>-319</v>
      </c>
      <c r="F58" s="137">
        <v>-0.95133007276631276</v>
      </c>
      <c r="G58" s="136">
        <v>26034</v>
      </c>
      <c r="H58" s="136">
        <v>412</v>
      </c>
      <c r="I58" s="137">
        <v>1.6079931309031301</v>
      </c>
      <c r="J58" s="136">
        <v>-989</v>
      </c>
      <c r="K58" s="137">
        <v>-3.659845316952226</v>
      </c>
      <c r="L58" s="136">
        <v>22896</v>
      </c>
      <c r="M58" s="136">
        <v>211</v>
      </c>
      <c r="N58" s="137">
        <v>0.93013004187789283</v>
      </c>
      <c r="O58" s="136">
        <v>-249</v>
      </c>
      <c r="P58" s="137">
        <v>-1.0758263123784835</v>
      </c>
      <c r="Q58" s="136">
        <v>17993</v>
      </c>
      <c r="R58" s="136">
        <v>242</v>
      </c>
      <c r="S58" s="137">
        <v>1.3633034758605149</v>
      </c>
      <c r="T58" s="136">
        <v>-761</v>
      </c>
      <c r="U58" s="137">
        <v>-4.0578010024528099</v>
      </c>
      <c r="V58" s="136">
        <v>10317</v>
      </c>
      <c r="W58" s="136">
        <v>138</v>
      </c>
      <c r="X58" s="137">
        <v>1.3557323902151488</v>
      </c>
      <c r="Y58" s="136">
        <v>-70</v>
      </c>
      <c r="Z58" s="137">
        <v>-0.67391932222971018</v>
      </c>
      <c r="AA58" s="136">
        <v>8041</v>
      </c>
      <c r="AB58" s="136">
        <v>170</v>
      </c>
      <c r="AC58" s="137">
        <v>2.159827213822894</v>
      </c>
      <c r="AD58" s="136">
        <v>-228</v>
      </c>
      <c r="AE58" s="137">
        <v>-2.7572862498488329</v>
      </c>
    </row>
    <row r="59" spans="1:31" s="85" customFormat="1" ht="13.5" customHeight="1" x14ac:dyDescent="0.2">
      <c r="A59" s="138" t="s">
        <v>223</v>
      </c>
      <c r="B59" s="136">
        <v>7390</v>
      </c>
      <c r="C59" s="136">
        <v>-560</v>
      </c>
      <c r="D59" s="137">
        <v>-7.0440251572327046</v>
      </c>
      <c r="E59" s="136">
        <v>178</v>
      </c>
      <c r="F59" s="137">
        <v>2.4681087077093733</v>
      </c>
      <c r="G59" s="136">
        <v>5214</v>
      </c>
      <c r="H59" s="136">
        <v>-124</v>
      </c>
      <c r="I59" s="137">
        <v>-2.3229674035219183</v>
      </c>
      <c r="J59" s="136">
        <v>-228</v>
      </c>
      <c r="K59" s="137">
        <v>-4.1896361631753036</v>
      </c>
      <c r="L59" s="136">
        <v>1636</v>
      </c>
      <c r="M59" s="136">
        <v>-205</v>
      </c>
      <c r="N59" s="137">
        <v>-11.1352525801195</v>
      </c>
      <c r="O59" s="136">
        <v>70</v>
      </c>
      <c r="P59" s="137">
        <v>4.4699872286079181</v>
      </c>
      <c r="Q59" s="136">
        <v>1127</v>
      </c>
      <c r="R59" s="136">
        <v>8</v>
      </c>
      <c r="S59" s="137">
        <v>0.71492403932082216</v>
      </c>
      <c r="T59" s="136">
        <v>-25</v>
      </c>
      <c r="U59" s="137">
        <v>-2.1701388888888888</v>
      </c>
      <c r="V59" s="136">
        <v>5754</v>
      </c>
      <c r="W59" s="136">
        <v>-355</v>
      </c>
      <c r="X59" s="137">
        <v>-5.8110983794401703</v>
      </c>
      <c r="Y59" s="136">
        <v>108</v>
      </c>
      <c r="Z59" s="137">
        <v>1.9128586609989373</v>
      </c>
      <c r="AA59" s="136">
        <v>4087</v>
      </c>
      <c r="AB59" s="136">
        <v>-132</v>
      </c>
      <c r="AC59" s="137">
        <v>-3.1287034842379713</v>
      </c>
      <c r="AD59" s="136">
        <v>-203</v>
      </c>
      <c r="AE59" s="137">
        <v>-4.7319347319347322</v>
      </c>
    </row>
    <row r="60" spans="1:31" s="85" customFormat="1" ht="24" customHeight="1" x14ac:dyDescent="0.2">
      <c r="A60" s="138" t="s">
        <v>224</v>
      </c>
      <c r="B60" s="136">
        <v>911</v>
      </c>
      <c r="C60" s="136">
        <v>-15</v>
      </c>
      <c r="D60" s="137">
        <v>-1.6198704103671706</v>
      </c>
      <c r="E60" s="136">
        <v>-142</v>
      </c>
      <c r="F60" s="137">
        <v>-13.485280151946819</v>
      </c>
      <c r="G60" s="136">
        <v>697</v>
      </c>
      <c r="H60" s="136">
        <v>-6</v>
      </c>
      <c r="I60" s="137">
        <v>-0.8534850640113798</v>
      </c>
      <c r="J60" s="136">
        <v>-116</v>
      </c>
      <c r="K60" s="137">
        <v>-14.268142681426815</v>
      </c>
      <c r="L60" s="136">
        <v>545</v>
      </c>
      <c r="M60" s="136">
        <v>-3</v>
      </c>
      <c r="N60" s="137">
        <v>-0.54744525547445255</v>
      </c>
      <c r="O60" s="136">
        <v>-73</v>
      </c>
      <c r="P60" s="137">
        <v>-11.812297734627832</v>
      </c>
      <c r="Q60" s="136">
        <v>428</v>
      </c>
      <c r="R60" s="136">
        <v>5</v>
      </c>
      <c r="S60" s="137">
        <v>1.1820330969267139</v>
      </c>
      <c r="T60" s="136">
        <v>-59</v>
      </c>
      <c r="U60" s="137">
        <v>-12.114989733059549</v>
      </c>
      <c r="V60" s="136">
        <v>366</v>
      </c>
      <c r="W60" s="136">
        <v>-12</v>
      </c>
      <c r="X60" s="137">
        <v>-3.1746031746031744</v>
      </c>
      <c r="Y60" s="136">
        <v>-69</v>
      </c>
      <c r="Z60" s="137">
        <v>-15.862068965517242</v>
      </c>
      <c r="AA60" s="136">
        <v>269</v>
      </c>
      <c r="AB60" s="136">
        <v>-11</v>
      </c>
      <c r="AC60" s="137">
        <v>-3.9285714285714284</v>
      </c>
      <c r="AD60" s="136">
        <v>-57</v>
      </c>
      <c r="AE60" s="137">
        <v>-17.484662576687118</v>
      </c>
    </row>
    <row r="61" spans="1:31" ht="13.5" customHeight="1" x14ac:dyDescent="0.2">
      <c r="A61" s="138" t="s">
        <v>225</v>
      </c>
      <c r="B61" s="136">
        <v>616</v>
      </c>
      <c r="C61" s="136">
        <v>46</v>
      </c>
      <c r="D61" s="137">
        <v>8.0701754385964914</v>
      </c>
      <c r="E61" s="136">
        <v>-61</v>
      </c>
      <c r="F61" s="137">
        <v>-9.0103397341211231</v>
      </c>
      <c r="G61" s="136">
        <v>265</v>
      </c>
      <c r="H61" s="136">
        <v>12</v>
      </c>
      <c r="I61" s="137">
        <v>4.7430830039525693</v>
      </c>
      <c r="J61" s="136">
        <v>-16</v>
      </c>
      <c r="K61" s="137">
        <v>-5.6939501779359434</v>
      </c>
      <c r="L61" s="136">
        <v>340</v>
      </c>
      <c r="M61" s="136">
        <v>16</v>
      </c>
      <c r="N61" s="137">
        <v>4.9382716049382713</v>
      </c>
      <c r="O61" s="136">
        <v>-33</v>
      </c>
      <c r="P61" s="137">
        <v>-8.8471849865951739</v>
      </c>
      <c r="Q61" s="136">
        <v>135</v>
      </c>
      <c r="R61" s="136">
        <v>0</v>
      </c>
      <c r="S61" s="137">
        <v>0</v>
      </c>
      <c r="T61" s="136">
        <v>-10</v>
      </c>
      <c r="U61" s="137">
        <v>-6.8965517241379306</v>
      </c>
      <c r="V61" s="136">
        <v>276</v>
      </c>
      <c r="W61" s="136">
        <v>30</v>
      </c>
      <c r="X61" s="137">
        <v>12.195121951219512</v>
      </c>
      <c r="Y61" s="136">
        <v>-28</v>
      </c>
      <c r="Z61" s="137">
        <v>-9.2105263157894743</v>
      </c>
      <c r="AA61" s="136">
        <v>130</v>
      </c>
      <c r="AB61" s="136">
        <v>12</v>
      </c>
      <c r="AC61" s="137">
        <v>10.169491525423728</v>
      </c>
      <c r="AD61" s="136">
        <v>-6</v>
      </c>
      <c r="AE61" s="137">
        <v>-4.4117647058823533</v>
      </c>
    </row>
    <row r="62" spans="1:31" ht="19.5" customHeight="1" x14ac:dyDescent="0.2">
      <c r="A62" s="138" t="s">
        <v>226</v>
      </c>
      <c r="B62" s="136">
        <v>3633</v>
      </c>
      <c r="C62" s="136">
        <v>-4</v>
      </c>
      <c r="D62" s="137">
        <v>-0.10998075336816057</v>
      </c>
      <c r="E62" s="136">
        <v>112</v>
      </c>
      <c r="F62" s="137">
        <v>3.1809145129224654</v>
      </c>
      <c r="G62" s="136">
        <v>2616</v>
      </c>
      <c r="H62" s="136">
        <v>3</v>
      </c>
      <c r="I62" s="137">
        <v>0.11481056257175661</v>
      </c>
      <c r="J62" s="136">
        <v>-44</v>
      </c>
      <c r="K62" s="137">
        <v>-1.6541353383458646</v>
      </c>
      <c r="L62" s="136">
        <v>1637</v>
      </c>
      <c r="M62" s="136">
        <v>25</v>
      </c>
      <c r="N62" s="137">
        <v>1.5508684863523574</v>
      </c>
      <c r="O62" s="136">
        <v>26</v>
      </c>
      <c r="P62" s="137">
        <v>1.6139044072004967</v>
      </c>
      <c r="Q62" s="136">
        <v>1166</v>
      </c>
      <c r="R62" s="136">
        <v>19</v>
      </c>
      <c r="S62" s="137">
        <v>1.6564952048823016</v>
      </c>
      <c r="T62" s="136">
        <v>-47</v>
      </c>
      <c r="U62" s="137">
        <v>-3.8746908491343777</v>
      </c>
      <c r="V62" s="136">
        <v>1996</v>
      </c>
      <c r="W62" s="136">
        <v>-29</v>
      </c>
      <c r="X62" s="137">
        <v>-1.4320987654320987</v>
      </c>
      <c r="Y62" s="136">
        <v>86</v>
      </c>
      <c r="Z62" s="137">
        <v>4.5026178010471201</v>
      </c>
      <c r="AA62" s="136">
        <v>1450</v>
      </c>
      <c r="AB62" s="136">
        <v>-16</v>
      </c>
      <c r="AC62" s="137">
        <v>-1.0914051841746248</v>
      </c>
      <c r="AD62" s="136">
        <v>3</v>
      </c>
      <c r="AE62" s="137">
        <v>0.2073255010366275</v>
      </c>
    </row>
    <row r="63" spans="1:31" ht="13.5" customHeight="1" x14ac:dyDescent="0.2">
      <c r="A63" s="138" t="s">
        <v>227</v>
      </c>
      <c r="B63" s="136">
        <v>2644</v>
      </c>
      <c r="C63" s="136">
        <v>-18</v>
      </c>
      <c r="D63" s="137">
        <v>-0.67618332081141996</v>
      </c>
      <c r="E63" s="136">
        <v>-616</v>
      </c>
      <c r="F63" s="137">
        <v>-18.895705521472394</v>
      </c>
      <c r="G63" s="136">
        <v>1899</v>
      </c>
      <c r="H63" s="136">
        <v>-11</v>
      </c>
      <c r="I63" s="137">
        <v>-0.5759162303664922</v>
      </c>
      <c r="J63" s="136">
        <v>-663</v>
      </c>
      <c r="K63" s="137">
        <v>-25.878220140515221</v>
      </c>
      <c r="L63" s="136">
        <v>1147</v>
      </c>
      <c r="M63" s="136">
        <v>-15</v>
      </c>
      <c r="N63" s="137">
        <v>-1.2908777969018932</v>
      </c>
      <c r="O63" s="136">
        <v>-265</v>
      </c>
      <c r="P63" s="137">
        <v>-18.767705382436262</v>
      </c>
      <c r="Q63" s="136">
        <v>820</v>
      </c>
      <c r="R63" s="136">
        <v>-17</v>
      </c>
      <c r="S63" s="137">
        <v>-2.031063321385902</v>
      </c>
      <c r="T63" s="136">
        <v>-284</v>
      </c>
      <c r="U63" s="137">
        <v>-25.724637681159422</v>
      </c>
      <c r="V63" s="136">
        <v>1497</v>
      </c>
      <c r="W63" s="136">
        <v>-3</v>
      </c>
      <c r="X63" s="137">
        <v>-0.2</v>
      </c>
      <c r="Y63" s="136">
        <v>-351</v>
      </c>
      <c r="Z63" s="137">
        <v>-18.993506493506494</v>
      </c>
      <c r="AA63" s="136">
        <v>1079</v>
      </c>
      <c r="AB63" s="136">
        <v>6</v>
      </c>
      <c r="AC63" s="137">
        <v>0.55917986952469712</v>
      </c>
      <c r="AD63" s="136">
        <v>-379</v>
      </c>
      <c r="AE63" s="137">
        <v>-25.994513031550067</v>
      </c>
    </row>
    <row r="64" spans="1:31" ht="13.5" customHeight="1" x14ac:dyDescent="0.2">
      <c r="A64" s="138" t="s">
        <v>228</v>
      </c>
      <c r="B64" s="136">
        <v>2948</v>
      </c>
      <c r="C64" s="136">
        <v>-45</v>
      </c>
      <c r="D64" s="137">
        <v>-1.5035081857667891</v>
      </c>
      <c r="E64" s="136">
        <v>101</v>
      </c>
      <c r="F64" s="137">
        <v>3.5475939585528629</v>
      </c>
      <c r="G64" s="136">
        <v>1899</v>
      </c>
      <c r="H64" s="136">
        <v>64</v>
      </c>
      <c r="I64" s="137">
        <v>3.4877384196185286</v>
      </c>
      <c r="J64" s="136">
        <v>-63</v>
      </c>
      <c r="K64" s="137">
        <v>-3.2110091743119265</v>
      </c>
      <c r="L64" s="136">
        <v>1947</v>
      </c>
      <c r="M64" s="136">
        <v>-57</v>
      </c>
      <c r="N64" s="137">
        <v>-2.8443113772455089</v>
      </c>
      <c r="O64" s="136">
        <v>57</v>
      </c>
      <c r="P64" s="137">
        <v>3.0158730158730158</v>
      </c>
      <c r="Q64" s="136">
        <v>1255</v>
      </c>
      <c r="R64" s="136">
        <v>19</v>
      </c>
      <c r="S64" s="137">
        <v>1.5372168284789645</v>
      </c>
      <c r="T64" s="136">
        <v>-70</v>
      </c>
      <c r="U64" s="137">
        <v>-5.283018867924528</v>
      </c>
      <c r="V64" s="136">
        <v>1001</v>
      </c>
      <c r="W64" s="136">
        <v>12</v>
      </c>
      <c r="X64" s="137">
        <v>1.2133468149646107</v>
      </c>
      <c r="Y64" s="136">
        <v>44</v>
      </c>
      <c r="Z64" s="137">
        <v>4.5977011494252871</v>
      </c>
      <c r="AA64" s="136">
        <v>644</v>
      </c>
      <c r="AB64" s="136">
        <v>45</v>
      </c>
      <c r="AC64" s="137">
        <v>7.5125208681135227</v>
      </c>
      <c r="AD64" s="136">
        <v>7</v>
      </c>
      <c r="AE64" s="137">
        <v>1.098901098901099</v>
      </c>
    </row>
    <row r="65" spans="1:31" ht="15.75" customHeight="1" x14ac:dyDescent="0.2">
      <c r="A65" s="138" t="s">
        <v>229</v>
      </c>
      <c r="B65" s="136">
        <v>33203</v>
      </c>
      <c r="C65" s="136">
        <v>-10470</v>
      </c>
      <c r="D65" s="137">
        <v>-23.973622146406246</v>
      </c>
      <c r="E65" s="136">
        <v>-274</v>
      </c>
      <c r="F65" s="137">
        <v>-0.81847238402485289</v>
      </c>
      <c r="G65" s="136">
        <v>23105</v>
      </c>
      <c r="H65" s="136">
        <v>-689</v>
      </c>
      <c r="I65" s="137">
        <v>-2.8956879885685467</v>
      </c>
      <c r="J65" s="136">
        <v>-1390</v>
      </c>
      <c r="K65" s="137">
        <v>-5.6746274749948968</v>
      </c>
      <c r="L65" s="136">
        <v>21840</v>
      </c>
      <c r="M65" s="136">
        <v>-9602</v>
      </c>
      <c r="N65" s="137">
        <v>-30.538769798358882</v>
      </c>
      <c r="O65" s="136">
        <v>-251</v>
      </c>
      <c r="P65" s="137">
        <v>-1.1362093160110451</v>
      </c>
      <c r="Q65" s="136">
        <v>14893</v>
      </c>
      <c r="R65" s="136">
        <v>-466</v>
      </c>
      <c r="S65" s="137">
        <v>-3.0340516960739632</v>
      </c>
      <c r="T65" s="136">
        <v>-1011</v>
      </c>
      <c r="U65" s="137">
        <v>-6.3568913480885314</v>
      </c>
      <c r="V65" s="136">
        <v>11363</v>
      </c>
      <c r="W65" s="136">
        <v>-868</v>
      </c>
      <c r="X65" s="137">
        <v>-7.0967214455073178</v>
      </c>
      <c r="Y65" s="136">
        <v>-23</v>
      </c>
      <c r="Z65" s="137">
        <v>-0.20200245916037238</v>
      </c>
      <c r="AA65" s="136">
        <v>8212</v>
      </c>
      <c r="AB65" s="136">
        <v>-223</v>
      </c>
      <c r="AC65" s="137">
        <v>-2.6437462951985773</v>
      </c>
      <c r="AD65" s="136">
        <v>-379</v>
      </c>
      <c r="AE65" s="137">
        <v>-4.4115935281108136</v>
      </c>
    </row>
    <row r="66" spans="1:31" ht="12" customHeight="1" x14ac:dyDescent="0.2">
      <c r="A66" s="138" t="s">
        <v>230</v>
      </c>
      <c r="B66" s="136">
        <v>1372</v>
      </c>
      <c r="C66" s="136">
        <v>-37</v>
      </c>
      <c r="D66" s="137">
        <v>-2.6259758694109299</v>
      </c>
      <c r="E66" s="136">
        <v>49</v>
      </c>
      <c r="F66" s="137">
        <v>3.7037037037037037</v>
      </c>
      <c r="G66" s="136">
        <v>1057</v>
      </c>
      <c r="H66" s="136">
        <v>-38</v>
      </c>
      <c r="I66" s="137">
        <v>-3.4703196347031962</v>
      </c>
      <c r="J66" s="136">
        <v>11</v>
      </c>
      <c r="K66" s="137">
        <v>1.0516252390057361</v>
      </c>
      <c r="L66" s="136">
        <v>785</v>
      </c>
      <c r="M66" s="136">
        <v>-11</v>
      </c>
      <c r="N66" s="137">
        <v>-1.3819095477386936</v>
      </c>
      <c r="O66" s="136">
        <v>-11</v>
      </c>
      <c r="P66" s="137">
        <v>-1.3819095477386936</v>
      </c>
      <c r="Q66" s="136">
        <v>593</v>
      </c>
      <c r="R66" s="136">
        <v>-11</v>
      </c>
      <c r="S66" s="137">
        <v>-1.8211920529801324</v>
      </c>
      <c r="T66" s="136">
        <v>-31</v>
      </c>
      <c r="U66" s="137">
        <v>-4.9679487179487181</v>
      </c>
      <c r="V66" s="136">
        <v>587</v>
      </c>
      <c r="W66" s="136">
        <v>-26</v>
      </c>
      <c r="X66" s="137">
        <v>-4.2414355628058731</v>
      </c>
      <c r="Y66" s="136">
        <v>60</v>
      </c>
      <c r="Z66" s="137">
        <v>11.385199240986717</v>
      </c>
      <c r="AA66" s="136">
        <v>464</v>
      </c>
      <c r="AB66" s="136">
        <v>-27</v>
      </c>
      <c r="AC66" s="137">
        <v>-5.4989816700610996</v>
      </c>
      <c r="AD66" s="136">
        <v>42</v>
      </c>
      <c r="AE66" s="137">
        <v>9.9526066350710902</v>
      </c>
    </row>
    <row r="67" spans="1:31" ht="31.5" customHeight="1" x14ac:dyDescent="0.2">
      <c r="A67" s="138" t="s">
        <v>231</v>
      </c>
      <c r="B67" s="136">
        <v>3738</v>
      </c>
      <c r="C67" s="136">
        <v>-421</v>
      </c>
      <c r="D67" s="137">
        <v>-10.122625631161338</v>
      </c>
      <c r="E67" s="136">
        <v>20</v>
      </c>
      <c r="F67" s="137">
        <v>0.53792361484669182</v>
      </c>
      <c r="G67" s="136">
        <v>2877</v>
      </c>
      <c r="H67" s="136">
        <v>-237</v>
      </c>
      <c r="I67" s="137">
        <v>-7.6107899807321768</v>
      </c>
      <c r="J67" s="136">
        <v>-54</v>
      </c>
      <c r="K67" s="137">
        <v>-1.842374616171955</v>
      </c>
      <c r="L67" s="136">
        <v>1881</v>
      </c>
      <c r="M67" s="136">
        <v>-185</v>
      </c>
      <c r="N67" s="137">
        <v>-8.9545014520813169</v>
      </c>
      <c r="O67" s="136">
        <v>-14</v>
      </c>
      <c r="P67" s="137">
        <v>-0.73878627968337729</v>
      </c>
      <c r="Q67" s="136">
        <v>1454</v>
      </c>
      <c r="R67" s="136">
        <v>-83</v>
      </c>
      <c r="S67" s="137">
        <v>-5.4001301236174362</v>
      </c>
      <c r="T67" s="136">
        <v>-49</v>
      </c>
      <c r="U67" s="137">
        <v>-3.260146373918829</v>
      </c>
      <c r="V67" s="136">
        <v>1857</v>
      </c>
      <c r="W67" s="136">
        <v>-236</v>
      </c>
      <c r="X67" s="137">
        <v>-11.275680840898232</v>
      </c>
      <c r="Y67" s="136">
        <v>34</v>
      </c>
      <c r="Z67" s="137">
        <v>1.8650575973669774</v>
      </c>
      <c r="AA67" s="136">
        <v>1423</v>
      </c>
      <c r="AB67" s="136">
        <v>-154</v>
      </c>
      <c r="AC67" s="137">
        <v>-9.7653772986683585</v>
      </c>
      <c r="AD67" s="136">
        <v>-5</v>
      </c>
      <c r="AE67" s="137">
        <v>-0.35014005602240894</v>
      </c>
    </row>
    <row r="68" spans="1:31" ht="23.25" customHeight="1" x14ac:dyDescent="0.2">
      <c r="A68" s="138" t="s">
        <v>232</v>
      </c>
      <c r="B68" s="136">
        <v>583</v>
      </c>
      <c r="C68" s="136">
        <v>6</v>
      </c>
      <c r="D68" s="137">
        <v>1.0398613518197575</v>
      </c>
      <c r="E68" s="136">
        <v>28</v>
      </c>
      <c r="F68" s="137">
        <v>5.045045045045045</v>
      </c>
      <c r="G68" s="136">
        <v>430</v>
      </c>
      <c r="H68" s="136">
        <v>13</v>
      </c>
      <c r="I68" s="137">
        <v>3.1175059952038371</v>
      </c>
      <c r="J68" s="136">
        <v>-14</v>
      </c>
      <c r="K68" s="137">
        <v>-3.1531531531531534</v>
      </c>
      <c r="L68" s="136">
        <v>310</v>
      </c>
      <c r="M68" s="136">
        <v>-3</v>
      </c>
      <c r="N68" s="137">
        <v>-0.95846645367412142</v>
      </c>
      <c r="O68" s="136">
        <v>3</v>
      </c>
      <c r="P68" s="137">
        <v>0.9771986970684039</v>
      </c>
      <c r="Q68" s="136">
        <v>239</v>
      </c>
      <c r="R68" s="136">
        <v>5</v>
      </c>
      <c r="S68" s="137">
        <v>2.1367521367521367</v>
      </c>
      <c r="T68" s="136">
        <v>-15</v>
      </c>
      <c r="U68" s="137">
        <v>-5.9055118110236222</v>
      </c>
      <c r="V68" s="136">
        <v>273</v>
      </c>
      <c r="W68" s="136">
        <v>9</v>
      </c>
      <c r="X68" s="137">
        <v>3.4090909090909092</v>
      </c>
      <c r="Y68" s="136">
        <v>25</v>
      </c>
      <c r="Z68" s="137">
        <v>10.080645161290322</v>
      </c>
      <c r="AA68" s="136">
        <v>191</v>
      </c>
      <c r="AB68" s="136">
        <v>8</v>
      </c>
      <c r="AC68" s="137">
        <v>4.3715846994535523</v>
      </c>
      <c r="AD68" s="136">
        <v>1</v>
      </c>
      <c r="AE68" s="137">
        <v>0.52631578947368418</v>
      </c>
    </row>
    <row r="69" spans="1:31" ht="15.75" customHeight="1" x14ac:dyDescent="0.2">
      <c r="A69" s="138" t="s">
        <v>233</v>
      </c>
      <c r="B69" s="136">
        <v>2989</v>
      </c>
      <c r="C69" s="136">
        <v>35</v>
      </c>
      <c r="D69" s="137">
        <v>1.1848341232227488</v>
      </c>
      <c r="E69" s="136">
        <v>717</v>
      </c>
      <c r="F69" s="137">
        <v>31.558098591549296</v>
      </c>
      <c r="G69" s="136">
        <v>2127</v>
      </c>
      <c r="H69" s="136">
        <v>21</v>
      </c>
      <c r="I69" s="137">
        <v>0.9971509971509972</v>
      </c>
      <c r="J69" s="136">
        <v>640</v>
      </c>
      <c r="K69" s="137">
        <v>43.039677202420982</v>
      </c>
      <c r="L69" s="136">
        <v>1365</v>
      </c>
      <c r="M69" s="136">
        <v>9</v>
      </c>
      <c r="N69" s="137">
        <v>0.66371681415929207</v>
      </c>
      <c r="O69" s="136">
        <v>285</v>
      </c>
      <c r="P69" s="137">
        <v>26.388888888888889</v>
      </c>
      <c r="Q69" s="136">
        <v>994</v>
      </c>
      <c r="R69" s="136">
        <v>5</v>
      </c>
      <c r="S69" s="137">
        <v>0.50556117290192115</v>
      </c>
      <c r="T69" s="136">
        <v>243</v>
      </c>
      <c r="U69" s="137">
        <v>32.356857523302267</v>
      </c>
      <c r="V69" s="136">
        <v>1624</v>
      </c>
      <c r="W69" s="136">
        <v>26</v>
      </c>
      <c r="X69" s="137">
        <v>1.6270337922403004</v>
      </c>
      <c r="Y69" s="136">
        <v>432</v>
      </c>
      <c r="Z69" s="137">
        <v>36.241610738255034</v>
      </c>
      <c r="AA69" s="136">
        <v>1133</v>
      </c>
      <c r="AB69" s="136">
        <v>16</v>
      </c>
      <c r="AC69" s="137">
        <v>1.4324082363473589</v>
      </c>
      <c r="AD69" s="136">
        <v>397</v>
      </c>
      <c r="AE69" s="137">
        <v>53.940217391304351</v>
      </c>
    </row>
    <row r="70" spans="1:31" ht="27.75" customHeight="1" x14ac:dyDescent="0.2">
      <c r="A70" s="138" t="s">
        <v>234</v>
      </c>
      <c r="B70" s="136">
        <v>7109</v>
      </c>
      <c r="C70" s="136">
        <v>-91</v>
      </c>
      <c r="D70" s="137">
        <v>-1.2638888888888888</v>
      </c>
      <c r="E70" s="136">
        <v>479</v>
      </c>
      <c r="F70" s="137">
        <v>7.2247360482654601</v>
      </c>
      <c r="G70" s="136">
        <v>5562</v>
      </c>
      <c r="H70" s="136">
        <v>-41</v>
      </c>
      <c r="I70" s="137">
        <v>-0.73175084776012855</v>
      </c>
      <c r="J70" s="136">
        <v>388</v>
      </c>
      <c r="K70" s="137">
        <v>7.4990336296868962</v>
      </c>
      <c r="L70" s="136">
        <v>3129</v>
      </c>
      <c r="M70" s="136">
        <v>-14</v>
      </c>
      <c r="N70" s="137">
        <v>-0.44543429844097998</v>
      </c>
      <c r="O70" s="136">
        <v>123</v>
      </c>
      <c r="P70" s="137">
        <v>4.0918163672654693</v>
      </c>
      <c r="Q70" s="136">
        <v>2391</v>
      </c>
      <c r="R70" s="136">
        <v>-3</v>
      </c>
      <c r="S70" s="137">
        <v>-0.12531328320802004</v>
      </c>
      <c r="T70" s="136">
        <v>58</v>
      </c>
      <c r="U70" s="137">
        <v>2.4860694384912132</v>
      </c>
      <c r="V70" s="136">
        <v>3980</v>
      </c>
      <c r="W70" s="136">
        <v>-77</v>
      </c>
      <c r="X70" s="137">
        <v>-1.8979541533152575</v>
      </c>
      <c r="Y70" s="136">
        <v>356</v>
      </c>
      <c r="Z70" s="137">
        <v>9.8233995584988971</v>
      </c>
      <c r="AA70" s="136">
        <v>3171</v>
      </c>
      <c r="AB70" s="136">
        <v>-38</v>
      </c>
      <c r="AC70" s="137">
        <v>-1.184169523215955</v>
      </c>
      <c r="AD70" s="136">
        <v>330</v>
      </c>
      <c r="AE70" s="137">
        <v>11.615628299894404</v>
      </c>
    </row>
    <row r="71" spans="1:31" ht="15.75" customHeight="1" x14ac:dyDescent="0.2">
      <c r="A71" s="138" t="s">
        <v>235</v>
      </c>
      <c r="B71" s="136">
        <v>1422</v>
      </c>
      <c r="C71" s="136">
        <v>-39</v>
      </c>
      <c r="D71" s="137">
        <v>-2.6694045174537986</v>
      </c>
      <c r="E71" s="136">
        <v>80</v>
      </c>
      <c r="F71" s="137">
        <v>5.9612518628912072</v>
      </c>
      <c r="G71" s="136">
        <v>980</v>
      </c>
      <c r="H71" s="136">
        <v>-5</v>
      </c>
      <c r="I71" s="137">
        <v>-0.50761421319796951</v>
      </c>
      <c r="J71" s="136">
        <v>-3</v>
      </c>
      <c r="K71" s="137">
        <v>-0.3051881993896236</v>
      </c>
      <c r="L71" s="136">
        <v>801</v>
      </c>
      <c r="M71" s="136">
        <v>-21</v>
      </c>
      <c r="N71" s="137">
        <v>-2.5547445255474455</v>
      </c>
      <c r="O71" s="136">
        <v>64</v>
      </c>
      <c r="P71" s="137">
        <v>8.6838534599728625</v>
      </c>
      <c r="Q71" s="136">
        <v>523</v>
      </c>
      <c r="R71" s="136">
        <v>1</v>
      </c>
      <c r="S71" s="137">
        <v>0.19157088122605365</v>
      </c>
      <c r="T71" s="136">
        <v>-6</v>
      </c>
      <c r="U71" s="137">
        <v>-1.1342155009451795</v>
      </c>
      <c r="V71" s="136">
        <v>621</v>
      </c>
      <c r="W71" s="136">
        <v>-18</v>
      </c>
      <c r="X71" s="137">
        <v>-2.816901408450704</v>
      </c>
      <c r="Y71" s="136">
        <v>16</v>
      </c>
      <c r="Z71" s="137">
        <v>2.6446280991735538</v>
      </c>
      <c r="AA71" s="136">
        <v>457</v>
      </c>
      <c r="AB71" s="136">
        <v>-6</v>
      </c>
      <c r="AC71" s="137">
        <v>-1.2958963282937366</v>
      </c>
      <c r="AD71" s="136">
        <v>3</v>
      </c>
      <c r="AE71" s="137">
        <v>0.66079295154185025</v>
      </c>
    </row>
    <row r="72" spans="1:31" ht="23.25" customHeight="1" x14ac:dyDescent="0.2">
      <c r="A72" s="138" t="s">
        <v>236</v>
      </c>
      <c r="B72" s="136">
        <v>4135</v>
      </c>
      <c r="C72" s="136">
        <v>-40</v>
      </c>
      <c r="D72" s="137">
        <v>-0.95808383233532934</v>
      </c>
      <c r="E72" s="136">
        <v>-272</v>
      </c>
      <c r="F72" s="137">
        <v>-6.171999092353075</v>
      </c>
      <c r="G72" s="136">
        <v>1785</v>
      </c>
      <c r="H72" s="136">
        <v>-22</v>
      </c>
      <c r="I72" s="137">
        <v>-1.2174875484228003</v>
      </c>
      <c r="J72" s="136">
        <v>-1011</v>
      </c>
      <c r="K72" s="137">
        <v>-36.158798283261802</v>
      </c>
      <c r="L72" s="136">
        <v>2147</v>
      </c>
      <c r="M72" s="136">
        <v>-29</v>
      </c>
      <c r="N72" s="137">
        <v>-1.3327205882352942</v>
      </c>
      <c r="O72" s="136">
        <v>-148</v>
      </c>
      <c r="P72" s="137">
        <v>-6.4488017429193896</v>
      </c>
      <c r="Q72" s="136">
        <v>982</v>
      </c>
      <c r="R72" s="136">
        <v>-13</v>
      </c>
      <c r="S72" s="137">
        <v>-1.306532663316583</v>
      </c>
      <c r="T72" s="136">
        <v>-562</v>
      </c>
      <c r="U72" s="137">
        <v>-36.398963730569946</v>
      </c>
      <c r="V72" s="136">
        <v>1988</v>
      </c>
      <c r="W72" s="136">
        <v>-11</v>
      </c>
      <c r="X72" s="137">
        <v>-0.55027513756878443</v>
      </c>
      <c r="Y72" s="136">
        <v>-124</v>
      </c>
      <c r="Z72" s="137">
        <v>-5.8712121212121211</v>
      </c>
      <c r="AA72" s="136">
        <v>803</v>
      </c>
      <c r="AB72" s="136">
        <v>-9</v>
      </c>
      <c r="AC72" s="137">
        <v>-1.1083743842364533</v>
      </c>
      <c r="AD72" s="136">
        <v>-449</v>
      </c>
      <c r="AE72" s="137">
        <v>-35.862619808306711</v>
      </c>
    </row>
    <row r="73" spans="1:31" ht="31.5" customHeight="1" x14ac:dyDescent="0.2">
      <c r="A73" s="138" t="s">
        <v>237</v>
      </c>
      <c r="B73" s="136">
        <v>1076</v>
      </c>
      <c r="C73" s="136">
        <v>-2</v>
      </c>
      <c r="D73" s="137">
        <v>-0.18552875695732837</v>
      </c>
      <c r="E73" s="136">
        <v>38</v>
      </c>
      <c r="F73" s="137">
        <v>3.6608863198458574</v>
      </c>
      <c r="G73" s="136">
        <v>838</v>
      </c>
      <c r="H73" s="136">
        <v>6</v>
      </c>
      <c r="I73" s="137">
        <v>0.72115384615384615</v>
      </c>
      <c r="J73" s="136">
        <v>36</v>
      </c>
      <c r="K73" s="137">
        <v>4.4887780548628431</v>
      </c>
      <c r="L73" s="136">
        <v>682</v>
      </c>
      <c r="M73" s="136">
        <v>2</v>
      </c>
      <c r="N73" s="137">
        <v>0.29411764705882354</v>
      </c>
      <c r="O73" s="136">
        <v>30</v>
      </c>
      <c r="P73" s="137">
        <v>4.6012269938650308</v>
      </c>
      <c r="Q73" s="136">
        <v>527</v>
      </c>
      <c r="R73" s="136">
        <v>5</v>
      </c>
      <c r="S73" s="137">
        <v>0.95785440613026818</v>
      </c>
      <c r="T73" s="136">
        <v>18</v>
      </c>
      <c r="U73" s="137">
        <v>3.5363457760314341</v>
      </c>
      <c r="V73" s="136">
        <v>394</v>
      </c>
      <c r="W73" s="136">
        <v>-4</v>
      </c>
      <c r="X73" s="137">
        <v>-1.0050251256281406</v>
      </c>
      <c r="Y73" s="136">
        <v>8</v>
      </c>
      <c r="Z73" s="137">
        <v>2.0725388601036268</v>
      </c>
      <c r="AA73" s="136">
        <v>311</v>
      </c>
      <c r="AB73" s="136">
        <v>1</v>
      </c>
      <c r="AC73" s="137">
        <v>0.32258064516129031</v>
      </c>
      <c r="AD73" s="136">
        <v>18</v>
      </c>
      <c r="AE73" s="137">
        <v>6.1433447098976108</v>
      </c>
    </row>
    <row r="74" spans="1:31" ht="25.5" customHeight="1" x14ac:dyDescent="0.2">
      <c r="A74" s="138" t="s">
        <v>238</v>
      </c>
      <c r="B74" s="136">
        <v>2172</v>
      </c>
      <c r="C74" s="136">
        <v>1</v>
      </c>
      <c r="D74" s="137">
        <v>4.6061722708429294E-2</v>
      </c>
      <c r="E74" s="136">
        <v>99</v>
      </c>
      <c r="F74" s="137">
        <v>4.7756874095513746</v>
      </c>
      <c r="G74" s="136">
        <v>1631</v>
      </c>
      <c r="H74" s="136">
        <v>3</v>
      </c>
      <c r="I74" s="137">
        <v>0.18427518427518427</v>
      </c>
      <c r="J74" s="136">
        <v>-1</v>
      </c>
      <c r="K74" s="137">
        <v>-6.1274509803921566E-2</v>
      </c>
      <c r="L74" s="136">
        <v>1441</v>
      </c>
      <c r="M74" s="136">
        <v>-1</v>
      </c>
      <c r="N74" s="137">
        <v>-6.9348127600554782E-2</v>
      </c>
      <c r="O74" s="136">
        <v>89</v>
      </c>
      <c r="P74" s="137">
        <v>6.5828402366863905</v>
      </c>
      <c r="Q74" s="136">
        <v>1060</v>
      </c>
      <c r="R74" s="136">
        <v>-3</v>
      </c>
      <c r="S74" s="137">
        <v>-0.28222013170272814</v>
      </c>
      <c r="T74" s="136">
        <v>-7</v>
      </c>
      <c r="U74" s="137">
        <v>-0.6560449859418932</v>
      </c>
      <c r="V74" s="136">
        <v>731</v>
      </c>
      <c r="W74" s="136">
        <v>2</v>
      </c>
      <c r="X74" s="137">
        <v>0.27434842249657065</v>
      </c>
      <c r="Y74" s="136">
        <v>10</v>
      </c>
      <c r="Z74" s="137">
        <v>1.3869625520110958</v>
      </c>
      <c r="AA74" s="136">
        <v>571</v>
      </c>
      <c r="AB74" s="136">
        <v>6</v>
      </c>
      <c r="AC74" s="137">
        <v>1.0619469026548674</v>
      </c>
      <c r="AD74" s="136">
        <v>6</v>
      </c>
      <c r="AE74" s="137">
        <v>1.0619469026548674</v>
      </c>
    </row>
    <row r="75" spans="1:31" ht="15.75" customHeight="1" x14ac:dyDescent="0.2">
      <c r="A75" s="138" t="s">
        <v>239</v>
      </c>
      <c r="B75" s="136">
        <v>3324</v>
      </c>
      <c r="C75" s="136">
        <v>-79</v>
      </c>
      <c r="D75" s="137">
        <v>-2.3214810461357627</v>
      </c>
      <c r="E75" s="136">
        <v>-59</v>
      </c>
      <c r="F75" s="137">
        <v>-1.7440141885900089</v>
      </c>
      <c r="G75" s="136">
        <v>2594</v>
      </c>
      <c r="H75" s="136">
        <v>-57</v>
      </c>
      <c r="I75" s="137">
        <v>-2.1501320256506977</v>
      </c>
      <c r="J75" s="136">
        <v>-133</v>
      </c>
      <c r="K75" s="137">
        <v>-4.8771543821048775</v>
      </c>
      <c r="L75" s="136">
        <v>2086</v>
      </c>
      <c r="M75" s="136">
        <v>-24</v>
      </c>
      <c r="N75" s="137">
        <v>-1.1374407582938388</v>
      </c>
      <c r="O75" s="136">
        <v>-5</v>
      </c>
      <c r="P75" s="137">
        <v>-0.23912003825920611</v>
      </c>
      <c r="Q75" s="136">
        <v>1626</v>
      </c>
      <c r="R75" s="136">
        <v>-13</v>
      </c>
      <c r="S75" s="137">
        <v>-0.79316656497864546</v>
      </c>
      <c r="T75" s="136">
        <v>-40</v>
      </c>
      <c r="U75" s="137">
        <v>-2.4009603841536613</v>
      </c>
      <c r="V75" s="136">
        <v>1238</v>
      </c>
      <c r="W75" s="136">
        <v>-55</v>
      </c>
      <c r="X75" s="137">
        <v>-4.2536736272235114</v>
      </c>
      <c r="Y75" s="136">
        <v>-54</v>
      </c>
      <c r="Z75" s="137">
        <v>-4.1795665634674926</v>
      </c>
      <c r="AA75" s="136">
        <v>968</v>
      </c>
      <c r="AB75" s="136">
        <v>-44</v>
      </c>
      <c r="AC75" s="137">
        <v>-4.3478260869565215</v>
      </c>
      <c r="AD75" s="136">
        <v>-93</v>
      </c>
      <c r="AE75" s="137">
        <v>-8.7653157398680488</v>
      </c>
    </row>
    <row r="76" spans="1:31" ht="15.75" customHeight="1" x14ac:dyDescent="0.2">
      <c r="A76" s="138" t="s">
        <v>240</v>
      </c>
      <c r="B76" s="136">
        <v>4851</v>
      </c>
      <c r="C76" s="136">
        <v>-46</v>
      </c>
      <c r="D76" s="137">
        <v>-0.93935062283030424</v>
      </c>
      <c r="E76" s="136">
        <v>-75</v>
      </c>
      <c r="F76" s="137">
        <v>-1.5225334957369061</v>
      </c>
      <c r="G76" s="136">
        <v>3673</v>
      </c>
      <c r="H76" s="136">
        <v>-23</v>
      </c>
      <c r="I76" s="137">
        <v>-0.62229437229437234</v>
      </c>
      <c r="J76" s="136">
        <v>-110</v>
      </c>
      <c r="K76" s="137">
        <v>-2.9077451757864128</v>
      </c>
      <c r="L76" s="136">
        <v>3455</v>
      </c>
      <c r="M76" s="136">
        <v>-44</v>
      </c>
      <c r="N76" s="137">
        <v>-1.2575021434695628</v>
      </c>
      <c r="O76" s="136">
        <v>-111</v>
      </c>
      <c r="P76" s="137">
        <v>-3.112731351654515</v>
      </c>
      <c r="Q76" s="136">
        <v>2584</v>
      </c>
      <c r="R76" s="136">
        <v>-9</v>
      </c>
      <c r="S76" s="137">
        <v>-0.34708831469340534</v>
      </c>
      <c r="T76" s="136">
        <v>-138</v>
      </c>
      <c r="U76" s="137">
        <v>-5.069801616458486</v>
      </c>
      <c r="V76" s="136">
        <v>1396</v>
      </c>
      <c r="W76" s="136">
        <v>-2</v>
      </c>
      <c r="X76" s="137">
        <v>-0.14306151645207441</v>
      </c>
      <c r="Y76" s="136">
        <v>36</v>
      </c>
      <c r="Z76" s="137">
        <v>2.6470588235294117</v>
      </c>
      <c r="AA76" s="136">
        <v>1089</v>
      </c>
      <c r="AB76" s="136">
        <v>-14</v>
      </c>
      <c r="AC76" s="137">
        <v>-1.2692656391659112</v>
      </c>
      <c r="AD76" s="136">
        <v>28</v>
      </c>
      <c r="AE76" s="137">
        <v>2.6390197926484449</v>
      </c>
    </row>
    <row r="77" spans="1:31" ht="33" customHeight="1" x14ac:dyDescent="0.2">
      <c r="A77" s="138" t="s">
        <v>241</v>
      </c>
      <c r="B77" s="136">
        <v>2869</v>
      </c>
      <c r="C77" s="136">
        <v>-51</v>
      </c>
      <c r="D77" s="137">
        <v>-1.7465753424657535</v>
      </c>
      <c r="E77" s="136">
        <v>-30</v>
      </c>
      <c r="F77" s="137">
        <v>-1.0348395998620215</v>
      </c>
      <c r="G77" s="136">
        <v>2095</v>
      </c>
      <c r="H77" s="136">
        <v>-19</v>
      </c>
      <c r="I77" s="137">
        <v>-0.8987701040681173</v>
      </c>
      <c r="J77" s="136">
        <v>-77</v>
      </c>
      <c r="K77" s="137">
        <v>-3.5451197053406998</v>
      </c>
      <c r="L77" s="136">
        <v>1824</v>
      </c>
      <c r="M77" s="136">
        <v>-19</v>
      </c>
      <c r="N77" s="137">
        <v>-1.0309278350515463</v>
      </c>
      <c r="O77" s="136">
        <v>-14</v>
      </c>
      <c r="P77" s="137">
        <v>-0.76169749727965175</v>
      </c>
      <c r="Q77" s="136">
        <v>1344</v>
      </c>
      <c r="R77" s="136">
        <v>-5</v>
      </c>
      <c r="S77" s="137">
        <v>-0.37064492216456635</v>
      </c>
      <c r="T77" s="136">
        <v>-58</v>
      </c>
      <c r="U77" s="137">
        <v>-4.1369472182596292</v>
      </c>
      <c r="V77" s="136">
        <v>1045</v>
      </c>
      <c r="W77" s="136">
        <v>-32</v>
      </c>
      <c r="X77" s="137">
        <v>-2.9712163416898791</v>
      </c>
      <c r="Y77" s="136">
        <v>-16</v>
      </c>
      <c r="Z77" s="137">
        <v>-1.5080113100848256</v>
      </c>
      <c r="AA77" s="136">
        <v>751</v>
      </c>
      <c r="AB77" s="136">
        <v>-14</v>
      </c>
      <c r="AC77" s="137">
        <v>-1.8300653594771241</v>
      </c>
      <c r="AD77" s="136">
        <v>-19</v>
      </c>
      <c r="AE77" s="137">
        <v>-2.4675324675324677</v>
      </c>
    </row>
    <row r="78" spans="1:31" ht="26.25" customHeight="1" x14ac:dyDescent="0.2">
      <c r="A78" s="138" t="s">
        <v>242</v>
      </c>
      <c r="B78" s="136">
        <v>3899</v>
      </c>
      <c r="C78" s="136">
        <v>-16</v>
      </c>
      <c r="D78" s="137">
        <v>-0.40868454661558112</v>
      </c>
      <c r="E78" s="136">
        <v>76</v>
      </c>
      <c r="F78" s="137">
        <v>1.9879675647397332</v>
      </c>
      <c r="G78" s="136">
        <v>2816</v>
      </c>
      <c r="H78" s="136">
        <v>17</v>
      </c>
      <c r="I78" s="137">
        <v>0.60735977134690966</v>
      </c>
      <c r="J78" s="136">
        <v>26</v>
      </c>
      <c r="K78" s="137">
        <v>0.93189964157706096</v>
      </c>
      <c r="L78" s="136">
        <v>2013</v>
      </c>
      <c r="M78" s="136">
        <v>-24</v>
      </c>
      <c r="N78" s="137">
        <v>-1.1782032400589102</v>
      </c>
      <c r="O78" s="136">
        <v>14</v>
      </c>
      <c r="P78" s="137">
        <v>0.70035017508754382</v>
      </c>
      <c r="Q78" s="136">
        <v>1440</v>
      </c>
      <c r="R78" s="136">
        <v>-7</v>
      </c>
      <c r="S78" s="137">
        <v>-0.4837595024187975</v>
      </c>
      <c r="T78" s="136">
        <v>-19</v>
      </c>
      <c r="U78" s="137">
        <v>-1.3022618231665524</v>
      </c>
      <c r="V78" s="136">
        <v>1886</v>
      </c>
      <c r="W78" s="136">
        <v>8</v>
      </c>
      <c r="X78" s="137">
        <v>0.42598509052183176</v>
      </c>
      <c r="Y78" s="136">
        <v>62</v>
      </c>
      <c r="Z78" s="137">
        <v>3.3991228070175437</v>
      </c>
      <c r="AA78" s="136">
        <v>1376</v>
      </c>
      <c r="AB78" s="136">
        <v>24</v>
      </c>
      <c r="AC78" s="137">
        <v>1.7751479289940828</v>
      </c>
      <c r="AD78" s="136">
        <v>45</v>
      </c>
      <c r="AE78" s="137">
        <v>3.3809166040570999</v>
      </c>
    </row>
    <row r="79" spans="1:31" ht="15.75" customHeight="1" x14ac:dyDescent="0.2">
      <c r="A79" s="138" t="s">
        <v>243</v>
      </c>
      <c r="B79" s="136">
        <v>1259</v>
      </c>
      <c r="C79" s="136">
        <v>-25</v>
      </c>
      <c r="D79" s="137">
        <v>-1.9470404984423677</v>
      </c>
      <c r="E79" s="136">
        <v>41</v>
      </c>
      <c r="F79" s="137">
        <v>3.3661740558292284</v>
      </c>
      <c r="G79" s="136">
        <v>959</v>
      </c>
      <c r="H79" s="136">
        <v>-23</v>
      </c>
      <c r="I79" s="137">
        <v>-2.3421588594704685</v>
      </c>
      <c r="J79" s="136">
        <v>32</v>
      </c>
      <c r="K79" s="137">
        <v>3.4519956850053939</v>
      </c>
      <c r="L79" s="136">
        <v>806</v>
      </c>
      <c r="M79" s="136">
        <v>1</v>
      </c>
      <c r="N79" s="137">
        <v>0.12422360248447205</v>
      </c>
      <c r="O79" s="136">
        <v>15</v>
      </c>
      <c r="P79" s="137">
        <v>1.8963337547408343</v>
      </c>
      <c r="Q79" s="136">
        <v>602</v>
      </c>
      <c r="R79" s="136">
        <v>-8</v>
      </c>
      <c r="S79" s="137">
        <v>-1.3114754098360655</v>
      </c>
      <c r="T79" s="136">
        <v>1</v>
      </c>
      <c r="U79" s="137">
        <v>0.16638935108153077</v>
      </c>
      <c r="V79" s="136">
        <v>453</v>
      </c>
      <c r="W79" s="136">
        <v>-26</v>
      </c>
      <c r="X79" s="137">
        <v>-5.4279749478079333</v>
      </c>
      <c r="Y79" s="136">
        <v>26</v>
      </c>
      <c r="Z79" s="137">
        <v>6.0889929742388755</v>
      </c>
      <c r="AA79" s="136">
        <v>357</v>
      </c>
      <c r="AB79" s="136">
        <v>-15</v>
      </c>
      <c r="AC79" s="137">
        <v>-4.032258064516129</v>
      </c>
      <c r="AD79" s="136">
        <v>31</v>
      </c>
      <c r="AE79" s="137">
        <v>9.5092024539877293</v>
      </c>
    </row>
    <row r="80" spans="1:31" ht="15.75" customHeight="1" x14ac:dyDescent="0.2">
      <c r="A80" s="138" t="s">
        <v>244</v>
      </c>
      <c r="B80" s="136">
        <v>5035</v>
      </c>
      <c r="C80" s="136">
        <v>-194</v>
      </c>
      <c r="D80" s="137">
        <v>-3.7100784088735894</v>
      </c>
      <c r="E80" s="136">
        <v>16</v>
      </c>
      <c r="F80" s="137">
        <v>0.31878860330743175</v>
      </c>
      <c r="G80" s="136">
        <v>3786</v>
      </c>
      <c r="H80" s="136">
        <v>-62</v>
      </c>
      <c r="I80" s="137">
        <v>-1.6112266112266111</v>
      </c>
      <c r="J80" s="136">
        <v>-88</v>
      </c>
      <c r="K80" s="137">
        <v>-2.2715539494062984</v>
      </c>
      <c r="L80" s="136">
        <v>3347</v>
      </c>
      <c r="M80" s="136">
        <v>-140</v>
      </c>
      <c r="N80" s="137">
        <v>-4.0149125322626897</v>
      </c>
      <c r="O80" s="136">
        <v>-75</v>
      </c>
      <c r="P80" s="137">
        <v>-2.1917007597895966</v>
      </c>
      <c r="Q80" s="136">
        <v>2480</v>
      </c>
      <c r="R80" s="136">
        <v>-48</v>
      </c>
      <c r="S80" s="137">
        <v>-1.8987341772151898</v>
      </c>
      <c r="T80" s="136">
        <v>-130</v>
      </c>
      <c r="U80" s="137">
        <v>-4.9808429118773949</v>
      </c>
      <c r="V80" s="136">
        <v>1688</v>
      </c>
      <c r="W80" s="136">
        <v>-54</v>
      </c>
      <c r="X80" s="137">
        <v>-3.0998851894374284</v>
      </c>
      <c r="Y80" s="136">
        <v>91</v>
      </c>
      <c r="Z80" s="137">
        <v>5.6981840951784593</v>
      </c>
      <c r="AA80" s="136">
        <v>1306</v>
      </c>
      <c r="AB80" s="136">
        <v>-14</v>
      </c>
      <c r="AC80" s="137">
        <v>-1.0606060606060606</v>
      </c>
      <c r="AD80" s="136">
        <v>42</v>
      </c>
      <c r="AE80" s="137">
        <v>3.3227848101265822</v>
      </c>
    </row>
    <row r="81" spans="1:31" ht="19.5" customHeight="1" x14ac:dyDescent="0.2">
      <c r="A81" s="138" t="s">
        <v>245</v>
      </c>
      <c r="B81" s="136">
        <v>23470</v>
      </c>
      <c r="C81" s="136">
        <v>-32</v>
      </c>
      <c r="D81" s="137">
        <v>-0.13615862479788954</v>
      </c>
      <c r="E81" s="136">
        <v>178</v>
      </c>
      <c r="F81" s="137">
        <v>0.76421088785849223</v>
      </c>
      <c r="G81" s="136">
        <v>17458</v>
      </c>
      <c r="H81" s="136">
        <v>123</v>
      </c>
      <c r="I81" s="137">
        <v>0.70954715892702624</v>
      </c>
      <c r="J81" s="136">
        <v>-159</v>
      </c>
      <c r="K81" s="137">
        <v>-0.90253732190497815</v>
      </c>
      <c r="L81" s="136">
        <v>14347</v>
      </c>
      <c r="M81" s="136">
        <v>-116</v>
      </c>
      <c r="N81" s="137">
        <v>-0.80204660167323516</v>
      </c>
      <c r="O81" s="136">
        <v>-125</v>
      </c>
      <c r="P81" s="137">
        <v>-0.86373687119955778</v>
      </c>
      <c r="Q81" s="136">
        <v>10780</v>
      </c>
      <c r="R81" s="136">
        <v>15</v>
      </c>
      <c r="S81" s="137">
        <v>0.13934045517882024</v>
      </c>
      <c r="T81" s="136">
        <v>-303</v>
      </c>
      <c r="U81" s="137">
        <v>-2.7339168095281061</v>
      </c>
      <c r="V81" s="136">
        <v>9123</v>
      </c>
      <c r="W81" s="136">
        <v>84</v>
      </c>
      <c r="X81" s="137">
        <v>0.92930633919681382</v>
      </c>
      <c r="Y81" s="136">
        <v>303</v>
      </c>
      <c r="Z81" s="137">
        <v>3.435374149659864</v>
      </c>
      <c r="AA81" s="136">
        <v>6678</v>
      </c>
      <c r="AB81" s="136">
        <v>108</v>
      </c>
      <c r="AC81" s="137">
        <v>1.6438356164383561</v>
      </c>
      <c r="AD81" s="136">
        <v>144</v>
      </c>
      <c r="AE81" s="137">
        <v>2.2038567493112948</v>
      </c>
    </row>
    <row r="82" spans="1:31" ht="15.75" customHeight="1" x14ac:dyDescent="0.2">
      <c r="A82" s="138" t="s">
        <v>246</v>
      </c>
      <c r="B82" s="136">
        <v>313</v>
      </c>
      <c r="C82" s="136">
        <v>16</v>
      </c>
      <c r="D82" s="137">
        <v>5.3872053872053876</v>
      </c>
      <c r="E82" s="136">
        <v>12</v>
      </c>
      <c r="F82" s="137">
        <v>3.9867109634551494</v>
      </c>
      <c r="G82" s="136">
        <v>233</v>
      </c>
      <c r="H82" s="136">
        <v>18</v>
      </c>
      <c r="I82" s="137">
        <v>8.3720930232558146</v>
      </c>
      <c r="J82" s="136">
        <v>0</v>
      </c>
      <c r="K82" s="137">
        <v>0</v>
      </c>
      <c r="L82" s="136">
        <v>258</v>
      </c>
      <c r="M82" s="136">
        <v>19</v>
      </c>
      <c r="N82" s="137">
        <v>7.9497907949790791</v>
      </c>
      <c r="O82" s="136">
        <v>10</v>
      </c>
      <c r="P82" s="137">
        <v>4.032258064516129</v>
      </c>
      <c r="Q82" s="136">
        <v>194</v>
      </c>
      <c r="R82" s="136">
        <v>19</v>
      </c>
      <c r="S82" s="137">
        <v>10.857142857142858</v>
      </c>
      <c r="T82" s="136">
        <v>8</v>
      </c>
      <c r="U82" s="137">
        <v>4.301075268817204</v>
      </c>
      <c r="V82" s="136">
        <v>55</v>
      </c>
      <c r="W82" s="136">
        <v>-3</v>
      </c>
      <c r="X82" s="137">
        <v>-5.1724137931034484</v>
      </c>
      <c r="Y82" s="136">
        <v>2</v>
      </c>
      <c r="Z82" s="137">
        <v>3.7735849056603774</v>
      </c>
      <c r="AA82" s="136">
        <v>39</v>
      </c>
      <c r="AB82" s="136">
        <v>-1</v>
      </c>
      <c r="AC82" s="137">
        <v>-2.5</v>
      </c>
      <c r="AD82" s="136">
        <v>-8</v>
      </c>
      <c r="AE82" s="137">
        <v>-17.021276595744681</v>
      </c>
    </row>
    <row r="83" spans="1:31" ht="15.75" customHeight="1" x14ac:dyDescent="0.2">
      <c r="A83" s="138" t="s">
        <v>247</v>
      </c>
      <c r="B83" s="136">
        <v>2043</v>
      </c>
      <c r="C83" s="136">
        <v>-32</v>
      </c>
      <c r="D83" s="137">
        <v>-1.5421686746987953</v>
      </c>
      <c r="E83" s="136">
        <v>-51</v>
      </c>
      <c r="F83" s="137">
        <v>-2.4355300859598854</v>
      </c>
      <c r="G83" s="136">
        <v>1554</v>
      </c>
      <c r="H83" s="136">
        <v>-11</v>
      </c>
      <c r="I83" s="137">
        <v>-0.70287539936102239</v>
      </c>
      <c r="J83" s="136">
        <v>-64</v>
      </c>
      <c r="K83" s="137">
        <v>-3.9555006180469716</v>
      </c>
      <c r="L83" s="136">
        <v>1032</v>
      </c>
      <c r="M83" s="136">
        <v>-26</v>
      </c>
      <c r="N83" s="137">
        <v>-2.4574669187145557</v>
      </c>
      <c r="O83" s="136">
        <v>-40</v>
      </c>
      <c r="P83" s="137">
        <v>-3.7313432835820897</v>
      </c>
      <c r="Q83" s="136">
        <v>805</v>
      </c>
      <c r="R83" s="136">
        <v>-12</v>
      </c>
      <c r="S83" s="137">
        <v>-1.4687882496940023</v>
      </c>
      <c r="T83" s="136">
        <v>-28</v>
      </c>
      <c r="U83" s="137">
        <v>-3.3613445378151261</v>
      </c>
      <c r="V83" s="136">
        <v>1011</v>
      </c>
      <c r="W83" s="136">
        <v>-6</v>
      </c>
      <c r="X83" s="137">
        <v>-0.58997050147492625</v>
      </c>
      <c r="Y83" s="136">
        <v>-11</v>
      </c>
      <c r="Z83" s="137">
        <v>-1.076320939334638</v>
      </c>
      <c r="AA83" s="136">
        <v>749</v>
      </c>
      <c r="AB83" s="136">
        <v>1</v>
      </c>
      <c r="AC83" s="137">
        <v>0.13368983957219252</v>
      </c>
      <c r="AD83" s="136">
        <v>-36</v>
      </c>
      <c r="AE83" s="137">
        <v>-4.5859872611464967</v>
      </c>
    </row>
    <row r="84" spans="1:31" ht="15.75" customHeight="1" x14ac:dyDescent="0.2">
      <c r="A84" s="138" t="s">
        <v>248</v>
      </c>
      <c r="B84" s="136">
        <v>19736</v>
      </c>
      <c r="C84" s="136">
        <v>-517</v>
      </c>
      <c r="D84" s="137">
        <v>-2.5527082407544563</v>
      </c>
      <c r="E84" s="136">
        <v>-259</v>
      </c>
      <c r="F84" s="137">
        <v>-1.2953238309577395</v>
      </c>
      <c r="G84" s="136">
        <v>13333</v>
      </c>
      <c r="H84" s="136">
        <v>-64</v>
      </c>
      <c r="I84" s="137">
        <v>-0.47771889228931852</v>
      </c>
      <c r="J84" s="136">
        <v>-1413</v>
      </c>
      <c r="K84" s="137">
        <v>-9.5822595958225953</v>
      </c>
      <c r="L84" s="136">
        <v>11148</v>
      </c>
      <c r="M84" s="136">
        <v>-193</v>
      </c>
      <c r="N84" s="137">
        <v>-1.7017899656114981</v>
      </c>
      <c r="O84" s="136">
        <v>-53</v>
      </c>
      <c r="P84" s="137">
        <v>-0.473172038210874</v>
      </c>
      <c r="Q84" s="136">
        <v>7619</v>
      </c>
      <c r="R84" s="136">
        <v>29</v>
      </c>
      <c r="S84" s="137">
        <v>0.38208168642951251</v>
      </c>
      <c r="T84" s="136">
        <v>-751</v>
      </c>
      <c r="U84" s="137">
        <v>-8.9725209080047783</v>
      </c>
      <c r="V84" s="136">
        <v>8588</v>
      </c>
      <c r="W84" s="136">
        <v>-324</v>
      </c>
      <c r="X84" s="137">
        <v>-3.6355475763016156</v>
      </c>
      <c r="Y84" s="136">
        <v>-206</v>
      </c>
      <c r="Z84" s="137">
        <v>-2.3425062542642712</v>
      </c>
      <c r="AA84" s="136">
        <v>5714</v>
      </c>
      <c r="AB84" s="136">
        <v>-93</v>
      </c>
      <c r="AC84" s="137">
        <v>-1.6015154124332702</v>
      </c>
      <c r="AD84" s="136">
        <v>-662</v>
      </c>
      <c r="AE84" s="137">
        <v>-10.382685069008783</v>
      </c>
    </row>
    <row r="85" spans="1:31" ht="31.5" customHeight="1" x14ac:dyDescent="0.2">
      <c r="A85" s="138" t="s">
        <v>249</v>
      </c>
      <c r="B85" s="136">
        <v>1236</v>
      </c>
      <c r="C85" s="136">
        <v>-30</v>
      </c>
      <c r="D85" s="137">
        <v>-2.3696682464454977</v>
      </c>
      <c r="E85" s="136">
        <v>-85</v>
      </c>
      <c r="F85" s="137">
        <v>-6.4345193035579102</v>
      </c>
      <c r="G85" s="136">
        <v>873</v>
      </c>
      <c r="H85" s="136">
        <v>1</v>
      </c>
      <c r="I85" s="137">
        <v>0.11467889908256881</v>
      </c>
      <c r="J85" s="136">
        <v>-92</v>
      </c>
      <c r="K85" s="137">
        <v>-9.5336787564766841</v>
      </c>
      <c r="L85" s="136">
        <v>874</v>
      </c>
      <c r="M85" s="136">
        <v>-23</v>
      </c>
      <c r="N85" s="137">
        <v>-2.5641025641025643</v>
      </c>
      <c r="O85" s="136">
        <v>-95</v>
      </c>
      <c r="P85" s="137">
        <v>-9.8039215686274517</v>
      </c>
      <c r="Q85" s="136">
        <v>619</v>
      </c>
      <c r="R85" s="136">
        <v>-8</v>
      </c>
      <c r="S85" s="137">
        <v>-1.2759170653907497</v>
      </c>
      <c r="T85" s="136">
        <v>-96</v>
      </c>
      <c r="U85" s="137">
        <v>-13.426573426573427</v>
      </c>
      <c r="V85" s="136">
        <v>362</v>
      </c>
      <c r="W85" s="136">
        <v>-7</v>
      </c>
      <c r="X85" s="137">
        <v>-1.897018970189702</v>
      </c>
      <c r="Y85" s="136">
        <v>10</v>
      </c>
      <c r="Z85" s="137">
        <v>2.8409090909090908</v>
      </c>
      <c r="AA85" s="136">
        <v>254</v>
      </c>
      <c r="AB85" s="136">
        <v>9</v>
      </c>
      <c r="AC85" s="137">
        <v>3.6734693877551021</v>
      </c>
      <c r="AD85" s="136">
        <v>4</v>
      </c>
      <c r="AE85" s="137">
        <v>1.6</v>
      </c>
    </row>
    <row r="86" spans="1:31" ht="14.1" customHeight="1" x14ac:dyDescent="0.2">
      <c r="A86" s="138" t="s">
        <v>250</v>
      </c>
      <c r="B86" s="136">
        <v>2480</v>
      </c>
      <c r="C86" s="136">
        <v>18</v>
      </c>
      <c r="D86" s="137">
        <v>0.73111291632818842</v>
      </c>
      <c r="E86" s="136">
        <v>-135</v>
      </c>
      <c r="F86" s="137">
        <v>-5.1625239005736141</v>
      </c>
      <c r="G86" s="136">
        <v>1701</v>
      </c>
      <c r="H86" s="136">
        <v>15</v>
      </c>
      <c r="I86" s="137">
        <v>0.88967971530249113</v>
      </c>
      <c r="J86" s="136">
        <v>-96</v>
      </c>
      <c r="K86" s="137">
        <v>-5.342237061769616</v>
      </c>
      <c r="L86" s="136">
        <v>899</v>
      </c>
      <c r="M86" s="136">
        <v>-4</v>
      </c>
      <c r="N86" s="137">
        <v>-0.44296788482834992</v>
      </c>
      <c r="O86" s="136">
        <v>-73</v>
      </c>
      <c r="P86" s="137">
        <v>-7.5102880658436213</v>
      </c>
      <c r="Q86" s="136">
        <v>626</v>
      </c>
      <c r="R86" s="136">
        <v>-8</v>
      </c>
      <c r="S86" s="137">
        <v>-1.2618296529968454</v>
      </c>
      <c r="T86" s="136">
        <v>-60</v>
      </c>
      <c r="U86" s="137">
        <v>-8.7463556851311957</v>
      </c>
      <c r="V86" s="136">
        <v>1581</v>
      </c>
      <c r="W86" s="136">
        <v>22</v>
      </c>
      <c r="X86" s="137">
        <v>1.4111610006414368</v>
      </c>
      <c r="Y86" s="136">
        <v>-62</v>
      </c>
      <c r="Z86" s="137">
        <v>-3.7735849056603774</v>
      </c>
      <c r="AA86" s="136">
        <v>1075</v>
      </c>
      <c r="AB86" s="136">
        <v>23</v>
      </c>
      <c r="AC86" s="137">
        <v>2.1863117870722433</v>
      </c>
      <c r="AD86" s="136">
        <v>-36</v>
      </c>
      <c r="AE86" s="137">
        <v>-3.2403240324032403</v>
      </c>
    </row>
    <row r="87" spans="1:31" ht="18.75" customHeight="1" x14ac:dyDescent="0.2">
      <c r="A87" s="138" t="s">
        <v>251</v>
      </c>
      <c r="B87" s="136">
        <v>22312</v>
      </c>
      <c r="C87" s="136">
        <v>-1372</v>
      </c>
      <c r="D87" s="137">
        <v>-5.792940381692282</v>
      </c>
      <c r="E87" s="136">
        <v>-833</v>
      </c>
      <c r="F87" s="137">
        <v>-3.5990494707280192</v>
      </c>
      <c r="G87" s="136">
        <v>15088</v>
      </c>
      <c r="H87" s="136">
        <v>635</v>
      </c>
      <c r="I87" s="137">
        <v>4.3935515117968587</v>
      </c>
      <c r="J87" s="136">
        <v>-1358</v>
      </c>
      <c r="K87" s="137">
        <v>-8.2573270096071987</v>
      </c>
      <c r="L87" s="136">
        <v>15946</v>
      </c>
      <c r="M87" s="136">
        <v>-1691</v>
      </c>
      <c r="N87" s="137">
        <v>-9.5877983784090262</v>
      </c>
      <c r="O87" s="136">
        <v>-652</v>
      </c>
      <c r="P87" s="137">
        <v>-3.928184118568502</v>
      </c>
      <c r="Q87" s="136">
        <v>10781</v>
      </c>
      <c r="R87" s="136">
        <v>296</v>
      </c>
      <c r="S87" s="137">
        <v>2.8230805913209345</v>
      </c>
      <c r="T87" s="136">
        <v>-1029</v>
      </c>
      <c r="U87" s="137">
        <v>-8.7129551227773074</v>
      </c>
      <c r="V87" s="136">
        <v>6366</v>
      </c>
      <c r="W87" s="136">
        <v>319</v>
      </c>
      <c r="X87" s="137">
        <v>5.2753431453613366</v>
      </c>
      <c r="Y87" s="136">
        <v>-181</v>
      </c>
      <c r="Z87" s="137">
        <v>-2.7646250190927142</v>
      </c>
      <c r="AA87" s="136">
        <v>4307</v>
      </c>
      <c r="AB87" s="136">
        <v>339</v>
      </c>
      <c r="AC87" s="137">
        <v>8.543346774193548</v>
      </c>
      <c r="AD87" s="136">
        <v>-329</v>
      </c>
      <c r="AE87" s="137">
        <v>-7.0966350301984473</v>
      </c>
    </row>
    <row r="88" spans="1:31" ht="31.5" customHeight="1" x14ac:dyDescent="0.2">
      <c r="A88" s="138" t="s">
        <v>252</v>
      </c>
      <c r="B88" s="136">
        <v>17190</v>
      </c>
      <c r="C88" s="136">
        <v>-259</v>
      </c>
      <c r="D88" s="137">
        <v>-1.4843257493266089</v>
      </c>
      <c r="E88" s="136">
        <v>-7</v>
      </c>
      <c r="F88" s="137">
        <v>-4.0704774088503808E-2</v>
      </c>
      <c r="G88" s="136">
        <v>11693</v>
      </c>
      <c r="H88" s="136">
        <v>-53</v>
      </c>
      <c r="I88" s="137">
        <v>-0.45121743572279926</v>
      </c>
      <c r="J88" s="136">
        <v>-378</v>
      </c>
      <c r="K88" s="137">
        <v>-3.1314721232706488</v>
      </c>
      <c r="L88" s="136">
        <v>10689</v>
      </c>
      <c r="M88" s="136">
        <v>-241</v>
      </c>
      <c r="N88" s="137">
        <v>-2.2049405306495884</v>
      </c>
      <c r="O88" s="136">
        <v>-79</v>
      </c>
      <c r="P88" s="137">
        <v>-0.73365527488855864</v>
      </c>
      <c r="Q88" s="136">
        <v>7286</v>
      </c>
      <c r="R88" s="136">
        <v>-53</v>
      </c>
      <c r="S88" s="137">
        <v>-0.72216923286551304</v>
      </c>
      <c r="T88" s="136">
        <v>-260</v>
      </c>
      <c r="U88" s="137">
        <v>-3.4455340577789557</v>
      </c>
      <c r="V88" s="136">
        <v>6501</v>
      </c>
      <c r="W88" s="136">
        <v>-18</v>
      </c>
      <c r="X88" s="137">
        <v>-0.2761159687068569</v>
      </c>
      <c r="Y88" s="136">
        <v>72</v>
      </c>
      <c r="Z88" s="137">
        <v>1.1199253383107792</v>
      </c>
      <c r="AA88" s="136">
        <v>4407</v>
      </c>
      <c r="AB88" s="136">
        <v>0</v>
      </c>
      <c r="AC88" s="137">
        <v>0</v>
      </c>
      <c r="AD88" s="136">
        <v>-118</v>
      </c>
      <c r="AE88" s="137">
        <v>-2.6077348066298343</v>
      </c>
    </row>
    <row r="89" spans="1:31" ht="20.25" customHeight="1" x14ac:dyDescent="0.2">
      <c r="A89" s="138" t="s">
        <v>253</v>
      </c>
      <c r="B89" s="136">
        <v>16393</v>
      </c>
      <c r="C89" s="136">
        <v>5</v>
      </c>
      <c r="D89" s="137">
        <v>3.0510129362948498E-2</v>
      </c>
      <c r="E89" s="136">
        <v>-1787</v>
      </c>
      <c r="F89" s="137">
        <v>-9.8294829482948298</v>
      </c>
      <c r="G89" s="136">
        <v>12283</v>
      </c>
      <c r="H89" s="136">
        <v>347</v>
      </c>
      <c r="I89" s="137">
        <v>2.907171581769437</v>
      </c>
      <c r="J89" s="136">
        <v>-2106</v>
      </c>
      <c r="K89" s="137">
        <v>-14.636180415595247</v>
      </c>
      <c r="L89" s="136">
        <v>10540</v>
      </c>
      <c r="M89" s="136">
        <v>-85</v>
      </c>
      <c r="N89" s="137">
        <v>-0.8</v>
      </c>
      <c r="O89" s="136">
        <v>-970</v>
      </c>
      <c r="P89" s="137">
        <v>-8.4274543874891403</v>
      </c>
      <c r="Q89" s="136">
        <v>7780</v>
      </c>
      <c r="R89" s="136">
        <v>139</v>
      </c>
      <c r="S89" s="137">
        <v>1.8191336212537625</v>
      </c>
      <c r="T89" s="136">
        <v>-1245</v>
      </c>
      <c r="U89" s="137">
        <v>-13.795013850415513</v>
      </c>
      <c r="V89" s="136">
        <v>5853</v>
      </c>
      <c r="W89" s="136">
        <v>90</v>
      </c>
      <c r="X89" s="137">
        <v>1.5616866215512755</v>
      </c>
      <c r="Y89" s="136">
        <v>-817</v>
      </c>
      <c r="Z89" s="137">
        <v>-12.24887556221889</v>
      </c>
      <c r="AA89" s="136">
        <v>4503</v>
      </c>
      <c r="AB89" s="136">
        <v>208</v>
      </c>
      <c r="AC89" s="137">
        <v>4.8428405122235159</v>
      </c>
      <c r="AD89" s="136">
        <v>-861</v>
      </c>
      <c r="AE89" s="137">
        <v>-16.051454138702461</v>
      </c>
    </row>
    <row r="90" spans="1:31" ht="14.1" customHeight="1" x14ac:dyDescent="0.2">
      <c r="A90" s="138" t="s">
        <v>254</v>
      </c>
      <c r="B90" s="136">
        <v>18837</v>
      </c>
      <c r="C90" s="136">
        <v>-6430</v>
      </c>
      <c r="D90" s="137">
        <v>-25.448213084260104</v>
      </c>
      <c r="E90" s="136">
        <v>-316</v>
      </c>
      <c r="F90" s="137">
        <v>-1.6498720827024487</v>
      </c>
      <c r="G90" s="136">
        <v>11143</v>
      </c>
      <c r="H90" s="136">
        <v>-723</v>
      </c>
      <c r="I90" s="137">
        <v>-6.0930389347716165</v>
      </c>
      <c r="J90" s="136">
        <v>-1166</v>
      </c>
      <c r="K90" s="137">
        <v>-9.4727435210008935</v>
      </c>
      <c r="L90" s="136">
        <v>14197</v>
      </c>
      <c r="M90" s="136">
        <v>-5059</v>
      </c>
      <c r="N90" s="137">
        <v>-26.272330702118818</v>
      </c>
      <c r="O90" s="136">
        <v>-138</v>
      </c>
      <c r="P90" s="137">
        <v>-0.96267875828392047</v>
      </c>
      <c r="Q90" s="136">
        <v>8425</v>
      </c>
      <c r="R90" s="136">
        <v>-620</v>
      </c>
      <c r="S90" s="137">
        <v>-6.8546158098396903</v>
      </c>
      <c r="T90" s="136">
        <v>-885</v>
      </c>
      <c r="U90" s="137">
        <v>-9.5059076262083781</v>
      </c>
      <c r="V90" s="136">
        <v>4640</v>
      </c>
      <c r="W90" s="136">
        <v>-1371</v>
      </c>
      <c r="X90" s="137">
        <v>-22.808184994177342</v>
      </c>
      <c r="Y90" s="136">
        <v>-178</v>
      </c>
      <c r="Z90" s="137">
        <v>-3.6944790369447902</v>
      </c>
      <c r="AA90" s="136">
        <v>2718</v>
      </c>
      <c r="AB90" s="136">
        <v>-103</v>
      </c>
      <c r="AC90" s="137">
        <v>-3.6511875221552641</v>
      </c>
      <c r="AD90" s="136">
        <v>-281</v>
      </c>
      <c r="AE90" s="137">
        <v>-9.3697899299766583</v>
      </c>
    </row>
    <row r="91" spans="1:31" ht="14.1" customHeight="1" x14ac:dyDescent="0.2">
      <c r="A91" s="138" t="s">
        <v>255</v>
      </c>
      <c r="B91" s="136">
        <v>7094</v>
      </c>
      <c r="C91" s="136">
        <v>353</v>
      </c>
      <c r="D91" s="137">
        <v>5.2366117786678537</v>
      </c>
      <c r="E91" s="136">
        <v>-153</v>
      </c>
      <c r="F91" s="137">
        <v>-2.1112184352145715</v>
      </c>
      <c r="G91" s="136">
        <v>4980</v>
      </c>
      <c r="H91" s="136">
        <v>356</v>
      </c>
      <c r="I91" s="137">
        <v>7.6989619377162626</v>
      </c>
      <c r="J91" s="136">
        <v>-216</v>
      </c>
      <c r="K91" s="137">
        <v>-4.1570438799076213</v>
      </c>
      <c r="L91" s="136">
        <v>5801</v>
      </c>
      <c r="M91" s="136">
        <v>182</v>
      </c>
      <c r="N91" s="137">
        <v>3.2390105000889839</v>
      </c>
      <c r="O91" s="136">
        <v>-132</v>
      </c>
      <c r="P91" s="137">
        <v>-2.2248440923647395</v>
      </c>
      <c r="Q91" s="136">
        <v>4090</v>
      </c>
      <c r="R91" s="136">
        <v>236</v>
      </c>
      <c r="S91" s="137">
        <v>6.123508043591074</v>
      </c>
      <c r="T91" s="136">
        <v>-167</v>
      </c>
      <c r="U91" s="137">
        <v>-3.9229504345783415</v>
      </c>
      <c r="V91" s="136">
        <v>1293</v>
      </c>
      <c r="W91" s="136">
        <v>171</v>
      </c>
      <c r="X91" s="137">
        <v>15.240641711229946</v>
      </c>
      <c r="Y91" s="136">
        <v>-21</v>
      </c>
      <c r="Z91" s="137">
        <v>-1.5981735159817352</v>
      </c>
      <c r="AA91" s="136">
        <v>890</v>
      </c>
      <c r="AB91" s="136">
        <v>120</v>
      </c>
      <c r="AC91" s="137">
        <v>15.584415584415584</v>
      </c>
      <c r="AD91" s="136">
        <v>-49</v>
      </c>
      <c r="AE91" s="137">
        <v>-5.2183173588924392</v>
      </c>
    </row>
    <row r="92" spans="1:31" ht="14.1" customHeight="1" x14ac:dyDescent="0.2">
      <c r="A92" s="138" t="s">
        <v>256</v>
      </c>
      <c r="B92" s="136">
        <v>8757</v>
      </c>
      <c r="C92" s="136">
        <v>496</v>
      </c>
      <c r="D92" s="137">
        <v>6.0041157244885603</v>
      </c>
      <c r="E92" s="136">
        <v>131</v>
      </c>
      <c r="F92" s="137">
        <v>1.5186645026663574</v>
      </c>
      <c r="G92" s="136">
        <v>5174</v>
      </c>
      <c r="H92" s="136">
        <v>300</v>
      </c>
      <c r="I92" s="137">
        <v>6.1551087402544109</v>
      </c>
      <c r="J92" s="136">
        <v>-306</v>
      </c>
      <c r="K92" s="137">
        <v>-5.5839416058394162</v>
      </c>
      <c r="L92" s="136">
        <v>7490</v>
      </c>
      <c r="M92" s="136">
        <v>413</v>
      </c>
      <c r="N92" s="137">
        <v>5.8358061325420376</v>
      </c>
      <c r="O92" s="136">
        <v>127</v>
      </c>
      <c r="P92" s="137">
        <v>1.724840418307755</v>
      </c>
      <c r="Q92" s="136">
        <v>4413</v>
      </c>
      <c r="R92" s="136">
        <v>254</v>
      </c>
      <c r="S92" s="137">
        <v>6.1072373166626592</v>
      </c>
      <c r="T92" s="136">
        <v>-281</v>
      </c>
      <c r="U92" s="137">
        <v>-5.9863655730720069</v>
      </c>
      <c r="V92" s="136">
        <v>1267</v>
      </c>
      <c r="W92" s="136">
        <v>83</v>
      </c>
      <c r="X92" s="137">
        <v>7.0101351351351351</v>
      </c>
      <c r="Y92" s="136">
        <v>4</v>
      </c>
      <c r="Z92" s="137">
        <v>0.31670625494853522</v>
      </c>
      <c r="AA92" s="136">
        <v>761</v>
      </c>
      <c r="AB92" s="136">
        <v>46</v>
      </c>
      <c r="AC92" s="137">
        <v>6.4335664335664333</v>
      </c>
      <c r="AD92" s="136">
        <v>-25</v>
      </c>
      <c r="AE92" s="137">
        <v>-3.1806615776081424</v>
      </c>
    </row>
    <row r="93" spans="1:31" ht="19.5" customHeight="1" x14ac:dyDescent="0.2">
      <c r="A93" s="138" t="s">
        <v>257</v>
      </c>
      <c r="B93" s="136">
        <v>6608</v>
      </c>
      <c r="C93" s="136">
        <v>-103</v>
      </c>
      <c r="D93" s="137">
        <v>-1.5347936224109671</v>
      </c>
      <c r="E93" s="136">
        <v>590</v>
      </c>
      <c r="F93" s="137">
        <v>9.8039215686274517</v>
      </c>
      <c r="G93" s="136">
        <v>3920</v>
      </c>
      <c r="H93" s="136">
        <v>218</v>
      </c>
      <c r="I93" s="137">
        <v>5.8887088060507837</v>
      </c>
      <c r="J93" s="136">
        <v>280</v>
      </c>
      <c r="K93" s="137">
        <v>7.6923076923076925</v>
      </c>
      <c r="L93" s="136">
        <v>5419</v>
      </c>
      <c r="M93" s="136">
        <v>-126</v>
      </c>
      <c r="N93" s="137">
        <v>-2.2723174030658249</v>
      </c>
      <c r="O93" s="136">
        <v>484</v>
      </c>
      <c r="P93" s="137">
        <v>9.8074974670719346</v>
      </c>
      <c r="Q93" s="136">
        <v>3193</v>
      </c>
      <c r="R93" s="136">
        <v>177</v>
      </c>
      <c r="S93" s="137">
        <v>5.8687002652519897</v>
      </c>
      <c r="T93" s="136">
        <v>192</v>
      </c>
      <c r="U93" s="137">
        <v>6.3978673775408197</v>
      </c>
      <c r="V93" s="136">
        <v>1189</v>
      </c>
      <c r="W93" s="136">
        <v>23</v>
      </c>
      <c r="X93" s="137">
        <v>1.9725557461406518</v>
      </c>
      <c r="Y93" s="136">
        <v>106</v>
      </c>
      <c r="Z93" s="137">
        <v>9.7876269621421983</v>
      </c>
      <c r="AA93" s="136">
        <v>727</v>
      </c>
      <c r="AB93" s="136">
        <v>41</v>
      </c>
      <c r="AC93" s="137">
        <v>5.9766763848396502</v>
      </c>
      <c r="AD93" s="136">
        <v>88</v>
      </c>
      <c r="AE93" s="137">
        <v>13.771517996870109</v>
      </c>
    </row>
    <row r="94" spans="1:31" ht="22.5" customHeight="1" x14ac:dyDescent="0.2">
      <c r="A94" s="138" t="s">
        <v>258</v>
      </c>
      <c r="B94" s="136">
        <v>2535</v>
      </c>
      <c r="C94" s="136">
        <v>-387</v>
      </c>
      <c r="D94" s="137">
        <v>-13.24435318275154</v>
      </c>
      <c r="E94" s="136">
        <v>296</v>
      </c>
      <c r="F94" s="137">
        <v>13.220187583742742</v>
      </c>
      <c r="G94" s="136">
        <v>1702</v>
      </c>
      <c r="H94" s="136">
        <v>-162</v>
      </c>
      <c r="I94" s="137">
        <v>-8.6909871244635202</v>
      </c>
      <c r="J94" s="136">
        <v>56</v>
      </c>
      <c r="K94" s="137">
        <v>3.4021871202916159</v>
      </c>
      <c r="L94" s="136">
        <v>1243</v>
      </c>
      <c r="M94" s="136">
        <v>-221</v>
      </c>
      <c r="N94" s="137">
        <v>-15.095628415300547</v>
      </c>
      <c r="O94" s="136">
        <v>123</v>
      </c>
      <c r="P94" s="137">
        <v>10.982142857142858</v>
      </c>
      <c r="Q94" s="136">
        <v>811</v>
      </c>
      <c r="R94" s="136">
        <v>-92</v>
      </c>
      <c r="S94" s="137">
        <v>-10.188261351052049</v>
      </c>
      <c r="T94" s="136">
        <v>1</v>
      </c>
      <c r="U94" s="137">
        <v>0.12345679012345678</v>
      </c>
      <c r="V94" s="136">
        <v>1292</v>
      </c>
      <c r="W94" s="136">
        <v>-166</v>
      </c>
      <c r="X94" s="137">
        <v>-11.385459533607682</v>
      </c>
      <c r="Y94" s="136">
        <v>173</v>
      </c>
      <c r="Z94" s="137">
        <v>15.460232350312779</v>
      </c>
      <c r="AA94" s="136">
        <v>891</v>
      </c>
      <c r="AB94" s="136">
        <v>-70</v>
      </c>
      <c r="AC94" s="137">
        <v>-7.2840790842872005</v>
      </c>
      <c r="AD94" s="136">
        <v>55</v>
      </c>
      <c r="AE94" s="137">
        <v>6.5789473684210522</v>
      </c>
    </row>
    <row r="95" spans="1:31" ht="25.5" customHeight="1" x14ac:dyDescent="0.2">
      <c r="A95" s="138" t="s">
        <v>259</v>
      </c>
      <c r="B95" s="136">
        <v>1103</v>
      </c>
      <c r="C95" s="136">
        <v>56</v>
      </c>
      <c r="D95" s="137">
        <v>5.3486150907354348</v>
      </c>
      <c r="E95" s="136">
        <v>-7</v>
      </c>
      <c r="F95" s="137">
        <v>-0.63063063063063063</v>
      </c>
      <c r="G95" s="136">
        <v>751</v>
      </c>
      <c r="H95" s="136">
        <v>70</v>
      </c>
      <c r="I95" s="137">
        <v>10.279001468428781</v>
      </c>
      <c r="J95" s="136">
        <v>-63</v>
      </c>
      <c r="K95" s="137">
        <v>-7.73955773955774</v>
      </c>
      <c r="L95" s="136">
        <v>838</v>
      </c>
      <c r="M95" s="136">
        <v>36</v>
      </c>
      <c r="N95" s="137">
        <v>4.4887780548628431</v>
      </c>
      <c r="O95" s="136">
        <v>-3</v>
      </c>
      <c r="P95" s="137">
        <v>-0.356718192627824</v>
      </c>
      <c r="Q95" s="136">
        <v>561</v>
      </c>
      <c r="R95" s="136">
        <v>49</v>
      </c>
      <c r="S95" s="137">
        <v>9.5703125</v>
      </c>
      <c r="T95" s="136">
        <v>-58</v>
      </c>
      <c r="U95" s="137">
        <v>-9.3699515347334419</v>
      </c>
      <c r="V95" s="136">
        <v>265</v>
      </c>
      <c r="W95" s="136">
        <v>20</v>
      </c>
      <c r="X95" s="137">
        <v>8.1632653061224492</v>
      </c>
      <c r="Y95" s="136">
        <v>-4</v>
      </c>
      <c r="Z95" s="137">
        <v>-1.486988847583643</v>
      </c>
      <c r="AA95" s="136">
        <v>190</v>
      </c>
      <c r="AB95" s="136">
        <v>21</v>
      </c>
      <c r="AC95" s="137">
        <v>12.42603550295858</v>
      </c>
      <c r="AD95" s="136">
        <v>-5</v>
      </c>
      <c r="AE95" s="137">
        <v>-2.5641025641025643</v>
      </c>
    </row>
    <row r="96" spans="1:31" ht="14.1" customHeight="1" x14ac:dyDescent="0.2">
      <c r="A96" s="138" t="s">
        <v>260</v>
      </c>
      <c r="B96" s="136">
        <v>784</v>
      </c>
      <c r="C96" s="136">
        <v>12</v>
      </c>
      <c r="D96" s="137">
        <v>1.5544041450777202</v>
      </c>
      <c r="E96" s="136">
        <v>-16</v>
      </c>
      <c r="F96" s="137">
        <v>-2</v>
      </c>
      <c r="G96" s="136">
        <v>618</v>
      </c>
      <c r="H96" s="136">
        <v>12</v>
      </c>
      <c r="I96" s="137">
        <v>1.9801980198019802</v>
      </c>
      <c r="J96" s="136">
        <v>-20</v>
      </c>
      <c r="K96" s="137">
        <v>-3.134796238244514</v>
      </c>
      <c r="L96" s="136">
        <v>486</v>
      </c>
      <c r="M96" s="136">
        <v>-8</v>
      </c>
      <c r="N96" s="137">
        <v>-1.6194331983805668</v>
      </c>
      <c r="O96" s="136">
        <v>-13</v>
      </c>
      <c r="P96" s="137">
        <v>-2.6052104208416833</v>
      </c>
      <c r="Q96" s="136">
        <v>399</v>
      </c>
      <c r="R96" s="136">
        <v>0</v>
      </c>
      <c r="S96" s="137">
        <v>0</v>
      </c>
      <c r="T96" s="136">
        <v>-13</v>
      </c>
      <c r="U96" s="137">
        <v>-3.1553398058252426</v>
      </c>
      <c r="V96" s="136">
        <v>298</v>
      </c>
      <c r="W96" s="136">
        <v>20</v>
      </c>
      <c r="X96" s="137">
        <v>7.1942446043165464</v>
      </c>
      <c r="Y96" s="136">
        <v>-3</v>
      </c>
      <c r="Z96" s="137">
        <v>-0.99667774086378735</v>
      </c>
      <c r="AA96" s="136">
        <v>219</v>
      </c>
      <c r="AB96" s="136">
        <v>12</v>
      </c>
      <c r="AC96" s="137">
        <v>5.7971014492753623</v>
      </c>
      <c r="AD96" s="136">
        <v>-7</v>
      </c>
      <c r="AE96" s="137">
        <v>-3.0973451327433628</v>
      </c>
    </row>
    <row r="97" spans="1:31" ht="18.75" customHeight="1" x14ac:dyDescent="0.2">
      <c r="A97" s="138" t="s">
        <v>261</v>
      </c>
      <c r="B97" s="136">
        <v>4951</v>
      </c>
      <c r="C97" s="136">
        <v>-337</v>
      </c>
      <c r="D97" s="137">
        <v>-6.3729198184568832</v>
      </c>
      <c r="E97" s="136">
        <v>-26</v>
      </c>
      <c r="F97" s="137">
        <v>-0.52240305404862364</v>
      </c>
      <c r="G97" s="136">
        <v>2855</v>
      </c>
      <c r="H97" s="136">
        <v>41</v>
      </c>
      <c r="I97" s="137">
        <v>1.4570007107320539</v>
      </c>
      <c r="J97" s="136">
        <v>-260</v>
      </c>
      <c r="K97" s="137">
        <v>-8.346709470304976</v>
      </c>
      <c r="L97" s="136">
        <v>2494</v>
      </c>
      <c r="M97" s="136">
        <v>-234</v>
      </c>
      <c r="N97" s="137">
        <v>-8.5777126099706749</v>
      </c>
      <c r="O97" s="136">
        <v>-81</v>
      </c>
      <c r="P97" s="137">
        <v>-3.145631067961165</v>
      </c>
      <c r="Q97" s="136">
        <v>1463</v>
      </c>
      <c r="R97" s="136">
        <v>26</v>
      </c>
      <c r="S97" s="137">
        <v>1.8093249826026443</v>
      </c>
      <c r="T97" s="136">
        <v>-187</v>
      </c>
      <c r="U97" s="137">
        <v>-11.333333333333334</v>
      </c>
      <c r="V97" s="136">
        <v>2457</v>
      </c>
      <c r="W97" s="136">
        <v>-103</v>
      </c>
      <c r="X97" s="137">
        <v>-4.0234375</v>
      </c>
      <c r="Y97" s="136">
        <v>55</v>
      </c>
      <c r="Z97" s="137">
        <v>2.2897585345545379</v>
      </c>
      <c r="AA97" s="136">
        <v>1392</v>
      </c>
      <c r="AB97" s="136">
        <v>15</v>
      </c>
      <c r="AC97" s="137">
        <v>1.0893246187363834</v>
      </c>
      <c r="AD97" s="136">
        <v>-73</v>
      </c>
      <c r="AE97" s="137">
        <v>-4.9829351535836182</v>
      </c>
    </row>
    <row r="98" spans="1:31" ht="14.1" customHeight="1" x14ac:dyDescent="0.2">
      <c r="A98" s="138" t="s">
        <v>262</v>
      </c>
      <c r="B98" s="136">
        <v>2437</v>
      </c>
      <c r="C98" s="136">
        <v>-110</v>
      </c>
      <c r="D98" s="137">
        <v>-4.3188064389477816</v>
      </c>
      <c r="E98" s="136">
        <v>-19</v>
      </c>
      <c r="F98" s="137">
        <v>-0.7736156351791531</v>
      </c>
      <c r="G98" s="136">
        <v>1655</v>
      </c>
      <c r="H98" s="136">
        <v>33</v>
      </c>
      <c r="I98" s="137">
        <v>2.0345252774352649</v>
      </c>
      <c r="J98" s="136">
        <v>-31</v>
      </c>
      <c r="K98" s="137">
        <v>-1.8386714116251484</v>
      </c>
      <c r="L98" s="136">
        <v>1696</v>
      </c>
      <c r="M98" s="136">
        <v>-91</v>
      </c>
      <c r="N98" s="137">
        <v>-5.0923335198656963</v>
      </c>
      <c r="O98" s="136">
        <v>-21</v>
      </c>
      <c r="P98" s="137">
        <v>-1.2230634828188702</v>
      </c>
      <c r="Q98" s="136">
        <v>1140</v>
      </c>
      <c r="R98" s="136">
        <v>15</v>
      </c>
      <c r="S98" s="137">
        <v>1.3333333333333333</v>
      </c>
      <c r="T98" s="136">
        <v>-33</v>
      </c>
      <c r="U98" s="137">
        <v>-2.8132992327365729</v>
      </c>
      <c r="V98" s="136">
        <v>741</v>
      </c>
      <c r="W98" s="136">
        <v>-19</v>
      </c>
      <c r="X98" s="137">
        <v>-2.5</v>
      </c>
      <c r="Y98" s="136">
        <v>2</v>
      </c>
      <c r="Z98" s="137">
        <v>0.2706359945872801</v>
      </c>
      <c r="AA98" s="136">
        <v>515</v>
      </c>
      <c r="AB98" s="136">
        <v>18</v>
      </c>
      <c r="AC98" s="137">
        <v>3.6217303822937628</v>
      </c>
      <c r="AD98" s="136">
        <v>2</v>
      </c>
      <c r="AE98" s="137">
        <v>0.38986354775828458</v>
      </c>
    </row>
    <row r="99" spans="1:31" ht="27.75" customHeight="1" x14ac:dyDescent="0.2">
      <c r="A99" s="138" t="s">
        <v>263</v>
      </c>
      <c r="B99" s="136">
        <v>791</v>
      </c>
      <c r="C99" s="136">
        <v>-10</v>
      </c>
      <c r="D99" s="137">
        <v>-1.2484394506866416</v>
      </c>
      <c r="E99" s="136">
        <v>-54</v>
      </c>
      <c r="F99" s="137">
        <v>-6.390532544378698</v>
      </c>
      <c r="G99" s="136">
        <v>616</v>
      </c>
      <c r="H99" s="136">
        <v>-17</v>
      </c>
      <c r="I99" s="137">
        <v>-2.6856240126382307</v>
      </c>
      <c r="J99" s="136">
        <v>-59</v>
      </c>
      <c r="K99" s="137">
        <v>-8.7407407407407405</v>
      </c>
      <c r="L99" s="136">
        <v>337</v>
      </c>
      <c r="M99" s="136">
        <v>0</v>
      </c>
      <c r="N99" s="137">
        <v>0</v>
      </c>
      <c r="O99" s="136">
        <v>-52</v>
      </c>
      <c r="P99" s="137">
        <v>-13.367609254498715</v>
      </c>
      <c r="Q99" s="136">
        <v>264</v>
      </c>
      <c r="R99" s="136">
        <v>1</v>
      </c>
      <c r="S99" s="137">
        <v>0.38022813688212925</v>
      </c>
      <c r="T99" s="136">
        <v>-49</v>
      </c>
      <c r="U99" s="137">
        <v>-15.654952076677317</v>
      </c>
      <c r="V99" s="136">
        <v>454</v>
      </c>
      <c r="W99" s="136">
        <v>-10</v>
      </c>
      <c r="X99" s="137">
        <v>-2.1551724137931036</v>
      </c>
      <c r="Y99" s="136">
        <v>-2</v>
      </c>
      <c r="Z99" s="137">
        <v>-0.43859649122807015</v>
      </c>
      <c r="AA99" s="136">
        <v>352</v>
      </c>
      <c r="AB99" s="136">
        <v>-18</v>
      </c>
      <c r="AC99" s="137">
        <v>-4.8648648648648649</v>
      </c>
      <c r="AD99" s="136">
        <v>-10</v>
      </c>
      <c r="AE99" s="137">
        <v>-2.7624309392265194</v>
      </c>
    </row>
    <row r="100" spans="1:31" ht="14.1" customHeight="1" x14ac:dyDescent="0.2">
      <c r="A100" s="138" t="s">
        <v>264</v>
      </c>
      <c r="B100" s="136">
        <v>9418</v>
      </c>
      <c r="C100" s="136">
        <v>-3</v>
      </c>
      <c r="D100" s="137">
        <v>-3.184375331705764E-2</v>
      </c>
      <c r="E100" s="136">
        <v>357</v>
      </c>
      <c r="F100" s="137">
        <v>3.9399624765478425</v>
      </c>
      <c r="G100" s="136">
        <v>7236</v>
      </c>
      <c r="H100" s="136">
        <v>94</v>
      </c>
      <c r="I100" s="137">
        <v>1.3161579389526743</v>
      </c>
      <c r="J100" s="136">
        <v>59</v>
      </c>
      <c r="K100" s="137">
        <v>0.82207050299568063</v>
      </c>
      <c r="L100" s="136">
        <v>7137</v>
      </c>
      <c r="M100" s="136">
        <v>-94</v>
      </c>
      <c r="N100" s="137">
        <v>-1.2999585119623842</v>
      </c>
      <c r="O100" s="136">
        <v>279</v>
      </c>
      <c r="P100" s="137">
        <v>4.0682414698162725</v>
      </c>
      <c r="Q100" s="136">
        <v>5552</v>
      </c>
      <c r="R100" s="136">
        <v>21</v>
      </c>
      <c r="S100" s="137">
        <v>0.37967817754474781</v>
      </c>
      <c r="T100" s="136">
        <v>45</v>
      </c>
      <c r="U100" s="137">
        <v>0.81714181950245146</v>
      </c>
      <c r="V100" s="136">
        <v>2281</v>
      </c>
      <c r="W100" s="136">
        <v>91</v>
      </c>
      <c r="X100" s="137">
        <v>4.1552511415525117</v>
      </c>
      <c r="Y100" s="136">
        <v>78</v>
      </c>
      <c r="Z100" s="137">
        <v>3.5406264185201999</v>
      </c>
      <c r="AA100" s="136">
        <v>1684</v>
      </c>
      <c r="AB100" s="136">
        <v>73</v>
      </c>
      <c r="AC100" s="137">
        <v>4.531346989447548</v>
      </c>
      <c r="AD100" s="136">
        <v>14</v>
      </c>
      <c r="AE100" s="137">
        <v>0.83832335329341312</v>
      </c>
    </row>
    <row r="101" spans="1:31" ht="25.5" customHeight="1" x14ac:dyDescent="0.2">
      <c r="A101" s="138" t="s">
        <v>265</v>
      </c>
      <c r="B101" s="136">
        <v>13511</v>
      </c>
      <c r="C101" s="136">
        <v>394</v>
      </c>
      <c r="D101" s="137">
        <v>3.0037356102767401</v>
      </c>
      <c r="E101" s="136">
        <v>868</v>
      </c>
      <c r="F101" s="137">
        <v>6.865459147354267</v>
      </c>
      <c r="G101" s="136">
        <v>9002</v>
      </c>
      <c r="H101" s="136">
        <v>357</v>
      </c>
      <c r="I101" s="137">
        <v>4.1295546558704457</v>
      </c>
      <c r="J101" s="136">
        <v>550</v>
      </c>
      <c r="K101" s="137">
        <v>6.5073355418835774</v>
      </c>
      <c r="L101" s="136">
        <v>11922</v>
      </c>
      <c r="M101" s="136">
        <v>223</v>
      </c>
      <c r="N101" s="137">
        <v>1.9061458244294385</v>
      </c>
      <c r="O101" s="136">
        <v>864</v>
      </c>
      <c r="P101" s="137">
        <v>7.8133478024959304</v>
      </c>
      <c r="Q101" s="136">
        <v>7875</v>
      </c>
      <c r="R101" s="136">
        <v>236</v>
      </c>
      <c r="S101" s="137">
        <v>3.0894096085875113</v>
      </c>
      <c r="T101" s="136">
        <v>577</v>
      </c>
      <c r="U101" s="137">
        <v>7.9062756919704027</v>
      </c>
      <c r="V101" s="136">
        <v>1589</v>
      </c>
      <c r="W101" s="136">
        <v>171</v>
      </c>
      <c r="X101" s="137">
        <v>12.059238363892806</v>
      </c>
      <c r="Y101" s="136">
        <v>4</v>
      </c>
      <c r="Z101" s="137">
        <v>0.25236593059936907</v>
      </c>
      <c r="AA101" s="136">
        <v>1127</v>
      </c>
      <c r="AB101" s="136">
        <v>121</v>
      </c>
      <c r="AC101" s="137">
        <v>12.027833001988071</v>
      </c>
      <c r="AD101" s="136">
        <v>-27</v>
      </c>
      <c r="AE101" s="137">
        <v>-2.3396880415944539</v>
      </c>
    </row>
    <row r="102" spans="1:31" ht="31.5" customHeight="1" x14ac:dyDescent="0.2">
      <c r="A102" s="138" t="s">
        <v>266</v>
      </c>
      <c r="B102" s="136">
        <v>165</v>
      </c>
      <c r="C102" s="136">
        <v>12</v>
      </c>
      <c r="D102" s="137">
        <v>7.8431372549019605</v>
      </c>
      <c r="E102" s="136">
        <v>36</v>
      </c>
      <c r="F102" s="137">
        <v>27.906976744186046</v>
      </c>
      <c r="G102" s="136">
        <v>114</v>
      </c>
      <c r="H102" s="136">
        <v>5</v>
      </c>
      <c r="I102" s="137">
        <v>4.5871559633027523</v>
      </c>
      <c r="J102" s="136">
        <v>27</v>
      </c>
      <c r="K102" s="137">
        <v>31.03448275862069</v>
      </c>
      <c r="L102" s="136">
        <v>148</v>
      </c>
      <c r="M102" s="136">
        <v>13</v>
      </c>
      <c r="N102" s="137">
        <v>9.6296296296296298</v>
      </c>
      <c r="O102" s="136">
        <v>27</v>
      </c>
      <c r="P102" s="137">
        <v>22.314049586776861</v>
      </c>
      <c r="Q102" s="136">
        <v>100</v>
      </c>
      <c r="R102" s="136">
        <v>6</v>
      </c>
      <c r="S102" s="137">
        <v>6.3829787234042552</v>
      </c>
      <c r="T102" s="136">
        <v>21</v>
      </c>
      <c r="U102" s="137">
        <v>26.582278481012658</v>
      </c>
      <c r="V102" s="136">
        <v>17</v>
      </c>
      <c r="W102" s="136">
        <v>-1</v>
      </c>
      <c r="X102" s="137">
        <v>-5.5555555555555554</v>
      </c>
      <c r="Y102" s="136">
        <v>9</v>
      </c>
      <c r="Z102" s="137">
        <v>112.5</v>
      </c>
      <c r="AA102" s="136">
        <v>14</v>
      </c>
      <c r="AB102" s="136">
        <v>-1</v>
      </c>
      <c r="AC102" s="137">
        <v>-6.666666666666667</v>
      </c>
      <c r="AD102" s="136">
        <v>6</v>
      </c>
      <c r="AE102" s="137">
        <v>75</v>
      </c>
    </row>
    <row r="103" spans="1:31" ht="23.25" customHeight="1" x14ac:dyDescent="0.2">
      <c r="A103" s="138" t="s">
        <v>267</v>
      </c>
      <c r="B103" s="136">
        <v>154</v>
      </c>
      <c r="C103" s="136">
        <v>-17</v>
      </c>
      <c r="D103" s="137">
        <v>-9.9415204678362574</v>
      </c>
      <c r="E103" s="136">
        <v>-9</v>
      </c>
      <c r="F103" s="137">
        <v>-5.5214723926380369</v>
      </c>
      <c r="G103" s="136">
        <v>117</v>
      </c>
      <c r="H103" s="136">
        <v>2</v>
      </c>
      <c r="I103" s="137">
        <v>1.7391304347826086</v>
      </c>
      <c r="J103" s="136">
        <v>-5</v>
      </c>
      <c r="K103" s="137">
        <v>-4.0983606557377046</v>
      </c>
      <c r="L103" s="136">
        <v>96</v>
      </c>
      <c r="M103" s="136">
        <v>-16</v>
      </c>
      <c r="N103" s="137">
        <v>-14.285714285714286</v>
      </c>
      <c r="O103" s="136">
        <v>-15</v>
      </c>
      <c r="P103" s="137">
        <v>-13.513513513513514</v>
      </c>
      <c r="Q103" s="136">
        <v>75</v>
      </c>
      <c r="R103" s="136">
        <v>-3</v>
      </c>
      <c r="S103" s="137">
        <v>-3.8461538461538463</v>
      </c>
      <c r="T103" s="136">
        <v>-9</v>
      </c>
      <c r="U103" s="137">
        <v>-10.714285714285714</v>
      </c>
      <c r="V103" s="136">
        <v>58</v>
      </c>
      <c r="W103" s="136">
        <v>-1</v>
      </c>
      <c r="X103" s="137">
        <v>-1.6949152542372881</v>
      </c>
      <c r="Y103" s="136">
        <v>6</v>
      </c>
      <c r="Z103" s="137">
        <v>11.538461538461538</v>
      </c>
      <c r="AA103" s="136">
        <v>42</v>
      </c>
      <c r="AB103" s="136">
        <v>5</v>
      </c>
      <c r="AC103" s="137">
        <v>13.513513513513514</v>
      </c>
      <c r="AD103" s="136">
        <v>4</v>
      </c>
      <c r="AE103" s="137">
        <v>10.526315789473685</v>
      </c>
    </row>
    <row r="104" spans="1:31" ht="14.25" customHeight="1" x14ac:dyDescent="0.2">
      <c r="A104" s="139" t="s">
        <v>89</v>
      </c>
      <c r="B104" s="140">
        <v>26439</v>
      </c>
      <c r="C104" s="140">
        <v>625</v>
      </c>
      <c r="D104" s="141">
        <v>2.4211668087084526</v>
      </c>
      <c r="E104" s="140">
        <v>-880</v>
      </c>
      <c r="F104" s="141">
        <v>-3.2212013616896664</v>
      </c>
      <c r="G104" s="140">
        <v>20794</v>
      </c>
      <c r="H104" s="140">
        <v>738</v>
      </c>
      <c r="I104" s="141">
        <v>3.6796968488232946</v>
      </c>
      <c r="J104" s="140">
        <v>-875</v>
      </c>
      <c r="K104" s="141">
        <v>-4.0380266740504869</v>
      </c>
      <c r="L104" s="140">
        <v>17082</v>
      </c>
      <c r="M104" s="140">
        <v>431</v>
      </c>
      <c r="N104" s="141">
        <v>2.5884331271395111</v>
      </c>
      <c r="O104" s="140">
        <v>-547</v>
      </c>
      <c r="P104" s="141">
        <v>-3.1028419082194114</v>
      </c>
      <c r="Q104" s="140">
        <v>13644</v>
      </c>
      <c r="R104" s="140">
        <v>486</v>
      </c>
      <c r="S104" s="141">
        <v>3.6935704514363885</v>
      </c>
      <c r="T104" s="140">
        <v>-543</v>
      </c>
      <c r="U104" s="141">
        <v>-3.8274476633537744</v>
      </c>
      <c r="V104" s="140">
        <v>9357</v>
      </c>
      <c r="W104" s="140">
        <v>194</v>
      </c>
      <c r="X104" s="141">
        <v>2.1172105205718652</v>
      </c>
      <c r="Y104" s="140">
        <v>-333</v>
      </c>
      <c r="Z104" s="141">
        <v>-3.4365325077399382</v>
      </c>
      <c r="AA104" s="140">
        <v>7150</v>
      </c>
      <c r="AB104" s="140">
        <v>252</v>
      </c>
      <c r="AC104" s="141">
        <v>3.6532328211075673</v>
      </c>
      <c r="AD104" s="140">
        <v>-332</v>
      </c>
      <c r="AE104" s="141">
        <v>-4.437316225608126</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5.75" customHeight="1" x14ac:dyDescent="0.2">
      <c r="A11" s="138" t="s">
        <v>100</v>
      </c>
      <c r="B11" s="136">
        <v>7967</v>
      </c>
      <c r="C11" s="136">
        <v>-96</v>
      </c>
      <c r="D11" s="137">
        <v>-1.1906238372814089</v>
      </c>
      <c r="E11" s="136">
        <v>178</v>
      </c>
      <c r="F11" s="137">
        <v>2.2852741045063549</v>
      </c>
      <c r="G11" s="136">
        <v>5659</v>
      </c>
      <c r="H11" s="136">
        <v>-35</v>
      </c>
      <c r="I11" s="137">
        <v>-0.61468212153143664</v>
      </c>
      <c r="J11" s="136">
        <v>-190</v>
      </c>
      <c r="K11" s="137">
        <v>-3.2484185330825781</v>
      </c>
    </row>
    <row r="12" spans="1:11" s="32" customFormat="1" ht="15.75" customHeight="1" x14ac:dyDescent="0.2">
      <c r="A12" s="138" t="s">
        <v>101</v>
      </c>
      <c r="B12" s="136">
        <v>16447</v>
      </c>
      <c r="C12" s="136">
        <v>-2992</v>
      </c>
      <c r="D12" s="137">
        <v>-15.391738258140851</v>
      </c>
      <c r="E12" s="136">
        <v>-323</v>
      </c>
      <c r="F12" s="137">
        <v>-1.9260584376863448</v>
      </c>
      <c r="G12" s="136">
        <v>10199</v>
      </c>
      <c r="H12" s="136">
        <v>-154</v>
      </c>
      <c r="I12" s="137">
        <v>-1.4874915483434754</v>
      </c>
      <c r="J12" s="136">
        <v>-1108</v>
      </c>
      <c r="K12" s="137">
        <v>-9.7992394092155308</v>
      </c>
    </row>
    <row r="13" spans="1:11" s="32" customFormat="1" ht="15.75" customHeight="1" x14ac:dyDescent="0.2">
      <c r="A13" s="138" t="s">
        <v>102</v>
      </c>
      <c r="B13" s="136">
        <v>43005</v>
      </c>
      <c r="C13" s="136">
        <v>-1308</v>
      </c>
      <c r="D13" s="137">
        <v>-2.9517297407081444</v>
      </c>
      <c r="E13" s="136">
        <v>2401</v>
      </c>
      <c r="F13" s="137">
        <v>5.9132105211309227</v>
      </c>
      <c r="G13" s="136">
        <v>30537</v>
      </c>
      <c r="H13" s="136">
        <v>-112</v>
      </c>
      <c r="I13" s="137">
        <v>-0.36542790955659238</v>
      </c>
      <c r="J13" s="136">
        <v>868</v>
      </c>
      <c r="K13" s="137">
        <v>2.9256125922680241</v>
      </c>
    </row>
    <row r="14" spans="1:11" s="32" customFormat="1" ht="15.75" customHeight="1" x14ac:dyDescent="0.2">
      <c r="A14" s="138" t="s">
        <v>103</v>
      </c>
      <c r="B14" s="136">
        <v>41398</v>
      </c>
      <c r="C14" s="136">
        <v>-1516</v>
      </c>
      <c r="D14" s="137">
        <v>-3.53264668872629</v>
      </c>
      <c r="E14" s="136">
        <v>1001</v>
      </c>
      <c r="F14" s="137">
        <v>2.4779067752555881</v>
      </c>
      <c r="G14" s="136">
        <v>29157</v>
      </c>
      <c r="H14" s="136">
        <v>154</v>
      </c>
      <c r="I14" s="137">
        <v>0.53097955383925799</v>
      </c>
      <c r="J14" s="136">
        <v>10</v>
      </c>
      <c r="K14" s="137">
        <v>3.4308848251964182E-2</v>
      </c>
    </row>
    <row r="15" spans="1:11" s="32" customFormat="1" ht="15.75" customHeight="1" x14ac:dyDescent="0.2">
      <c r="A15" s="138" t="s">
        <v>104</v>
      </c>
      <c r="B15" s="136">
        <v>45830</v>
      </c>
      <c r="C15" s="136">
        <v>-1566</v>
      </c>
      <c r="D15" s="137">
        <v>-3.3040762933580892</v>
      </c>
      <c r="E15" s="136">
        <v>-600</v>
      </c>
      <c r="F15" s="137">
        <v>-1.2922679302175317</v>
      </c>
      <c r="G15" s="136">
        <v>32611</v>
      </c>
      <c r="H15" s="136">
        <v>0</v>
      </c>
      <c r="I15" s="137">
        <v>0</v>
      </c>
      <c r="J15" s="136">
        <v>-1993</v>
      </c>
      <c r="K15" s="137">
        <v>-5.7594497745925324</v>
      </c>
    </row>
    <row r="16" spans="1:11" s="32" customFormat="1" ht="15.75" customHeight="1" x14ac:dyDescent="0.2">
      <c r="A16" s="138" t="s">
        <v>105</v>
      </c>
      <c r="B16" s="136">
        <v>18047</v>
      </c>
      <c r="C16" s="136">
        <v>-583</v>
      </c>
      <c r="D16" s="137">
        <v>-3.1293612453032744</v>
      </c>
      <c r="E16" s="136">
        <v>-202</v>
      </c>
      <c r="F16" s="137">
        <v>-1.1069099676694614</v>
      </c>
      <c r="G16" s="136">
        <v>12154</v>
      </c>
      <c r="H16" s="136">
        <v>39</v>
      </c>
      <c r="I16" s="137">
        <v>0.32191498142798186</v>
      </c>
      <c r="J16" s="136">
        <v>-728</v>
      </c>
      <c r="K16" s="137">
        <v>-5.6512963825492939</v>
      </c>
    </row>
    <row r="17" spans="1:11" s="32" customFormat="1" ht="15.75" customHeight="1" x14ac:dyDescent="0.2">
      <c r="A17" s="138" t="s">
        <v>106</v>
      </c>
      <c r="B17" s="136">
        <v>60308</v>
      </c>
      <c r="C17" s="136">
        <v>-3418</v>
      </c>
      <c r="D17" s="137">
        <v>-5.3635878605278853</v>
      </c>
      <c r="E17" s="136">
        <v>-1302</v>
      </c>
      <c r="F17" s="137">
        <v>-2.1132932965427691</v>
      </c>
      <c r="G17" s="136">
        <v>44970</v>
      </c>
      <c r="H17" s="136">
        <v>25</v>
      </c>
      <c r="I17" s="137">
        <v>5.5623539882078098E-2</v>
      </c>
      <c r="J17" s="136">
        <v>-2886</v>
      </c>
      <c r="K17" s="137">
        <v>-6.0305917753259779</v>
      </c>
    </row>
    <row r="18" spans="1:11" s="32" customFormat="1" ht="15.75" customHeight="1" x14ac:dyDescent="0.2">
      <c r="A18" s="138" t="s">
        <v>107</v>
      </c>
      <c r="B18" s="136">
        <v>31807</v>
      </c>
      <c r="C18" s="136">
        <v>-3842</v>
      </c>
      <c r="D18" s="137">
        <v>-10.77730090605627</v>
      </c>
      <c r="E18" s="136">
        <v>189</v>
      </c>
      <c r="F18" s="137">
        <v>0.59776076918211141</v>
      </c>
      <c r="G18" s="136">
        <v>21226</v>
      </c>
      <c r="H18" s="136">
        <v>456</v>
      </c>
      <c r="I18" s="137">
        <v>2.1954742416947521</v>
      </c>
      <c r="J18" s="136">
        <v>-536</v>
      </c>
      <c r="K18" s="137">
        <v>-2.4630089146218177</v>
      </c>
    </row>
    <row r="19" spans="1:11" s="32" customFormat="1" ht="15.75" customHeight="1" x14ac:dyDescent="0.2">
      <c r="A19" s="138" t="s">
        <v>108</v>
      </c>
      <c r="B19" s="136">
        <v>4970</v>
      </c>
      <c r="C19" s="136">
        <v>186</v>
      </c>
      <c r="D19" s="137">
        <v>3.887959866220736</v>
      </c>
      <c r="E19" s="136">
        <v>-220</v>
      </c>
      <c r="F19" s="137">
        <v>-4.2389210019267827</v>
      </c>
      <c r="G19" s="136">
        <v>3308</v>
      </c>
      <c r="H19" s="136">
        <v>139</v>
      </c>
      <c r="I19" s="137">
        <v>4.3862417166298515</v>
      </c>
      <c r="J19" s="136">
        <v>-401</v>
      </c>
      <c r="K19" s="137">
        <v>-10.811539498517121</v>
      </c>
    </row>
    <row r="20" spans="1:11" s="32" customFormat="1" ht="21" customHeight="1" x14ac:dyDescent="0.2">
      <c r="A20" s="138" t="s">
        <v>109</v>
      </c>
      <c r="B20" s="136">
        <v>3937</v>
      </c>
      <c r="C20" s="136">
        <v>47</v>
      </c>
      <c r="D20" s="137">
        <v>1.2082262210796915</v>
      </c>
      <c r="E20" s="136">
        <v>-225</v>
      </c>
      <c r="F20" s="137">
        <v>-5.4060547813551176</v>
      </c>
      <c r="G20" s="136">
        <v>3036</v>
      </c>
      <c r="H20" s="136">
        <v>99</v>
      </c>
      <c r="I20" s="137">
        <v>3.3707865168539324</v>
      </c>
      <c r="J20" s="136">
        <v>-288</v>
      </c>
      <c r="K20" s="137">
        <v>-8.6642599277978345</v>
      </c>
    </row>
    <row r="21" spans="1:11" s="32" customFormat="1" ht="26.25" customHeight="1" x14ac:dyDescent="0.2">
      <c r="A21" s="138" t="s">
        <v>110</v>
      </c>
      <c r="B21" s="136">
        <v>16645</v>
      </c>
      <c r="C21" s="136">
        <v>-261</v>
      </c>
      <c r="D21" s="137">
        <v>-1.5438305926889861</v>
      </c>
      <c r="E21" s="136">
        <v>-623</v>
      </c>
      <c r="F21" s="137">
        <v>-3.6078295112346539</v>
      </c>
      <c r="G21" s="136">
        <v>13142</v>
      </c>
      <c r="H21" s="136">
        <v>-101</v>
      </c>
      <c r="I21" s="137">
        <v>-0.76266706939515216</v>
      </c>
      <c r="J21" s="136">
        <v>-1105</v>
      </c>
      <c r="K21" s="137">
        <v>-7.7560188109777499</v>
      </c>
    </row>
    <row r="22" spans="1:11" s="32" customFormat="1" ht="23.25" customHeight="1" x14ac:dyDescent="0.2">
      <c r="A22" s="138" t="s">
        <v>111</v>
      </c>
      <c r="B22" s="136">
        <v>13199</v>
      </c>
      <c r="C22" s="136">
        <v>-181</v>
      </c>
      <c r="D22" s="137">
        <v>-1.3527653213751869</v>
      </c>
      <c r="E22" s="136">
        <v>-392</v>
      </c>
      <c r="F22" s="137">
        <v>-2.8842616437348245</v>
      </c>
      <c r="G22" s="136">
        <v>9669</v>
      </c>
      <c r="H22" s="136">
        <v>35</v>
      </c>
      <c r="I22" s="137">
        <v>0.36329665767074942</v>
      </c>
      <c r="J22" s="136">
        <v>-661</v>
      </c>
      <c r="K22" s="137">
        <v>-6.398838334946757</v>
      </c>
    </row>
    <row r="23" spans="1:11" s="32" customFormat="1" ht="23.25" customHeight="1" x14ac:dyDescent="0.2">
      <c r="A23" s="138" t="s">
        <v>112</v>
      </c>
      <c r="B23" s="136">
        <v>3744</v>
      </c>
      <c r="C23" s="136">
        <v>-190</v>
      </c>
      <c r="D23" s="137">
        <v>-4.8296898830706656</v>
      </c>
      <c r="E23" s="136">
        <v>-104</v>
      </c>
      <c r="F23" s="137">
        <v>-2.7027027027027026</v>
      </c>
      <c r="G23" s="136">
        <v>2649</v>
      </c>
      <c r="H23" s="136">
        <v>-41</v>
      </c>
      <c r="I23" s="137">
        <v>-1.5241635687732342</v>
      </c>
      <c r="J23" s="136">
        <v>-284</v>
      </c>
      <c r="K23" s="137">
        <v>-9.68291851346744</v>
      </c>
    </row>
    <row r="24" spans="1:11" s="32" customFormat="1" ht="15.75" customHeight="1" x14ac:dyDescent="0.2">
      <c r="A24" s="138" t="s">
        <v>113</v>
      </c>
      <c r="B24" s="136">
        <v>10625</v>
      </c>
      <c r="C24" s="136">
        <v>-258</v>
      </c>
      <c r="D24" s="137">
        <v>-2.3706698520628504</v>
      </c>
      <c r="E24" s="136">
        <v>-683</v>
      </c>
      <c r="F24" s="137">
        <v>-6.0399717014503009</v>
      </c>
      <c r="G24" s="136">
        <v>7366</v>
      </c>
      <c r="H24" s="136">
        <v>3</v>
      </c>
      <c r="I24" s="137">
        <v>4.0744261849789486E-2</v>
      </c>
      <c r="J24" s="136">
        <v>-445</v>
      </c>
      <c r="K24" s="137">
        <v>-5.6970938420176678</v>
      </c>
    </row>
    <row r="25" spans="1:11" s="32" customFormat="1" ht="23.25" customHeight="1" x14ac:dyDescent="0.2">
      <c r="A25" s="138" t="s">
        <v>114</v>
      </c>
      <c r="B25" s="136">
        <v>52630</v>
      </c>
      <c r="C25" s="136">
        <v>-3120</v>
      </c>
      <c r="D25" s="137">
        <v>-5.5964125560538118</v>
      </c>
      <c r="E25" s="136">
        <v>-1229</v>
      </c>
      <c r="F25" s="137">
        <v>-2.2818841790601385</v>
      </c>
      <c r="G25" s="136">
        <v>38024</v>
      </c>
      <c r="H25" s="136">
        <v>521</v>
      </c>
      <c r="I25" s="137">
        <v>1.3892221955576887</v>
      </c>
      <c r="J25" s="136">
        <v>-2343</v>
      </c>
      <c r="K25" s="137">
        <v>-5.8042460425595168</v>
      </c>
    </row>
    <row r="26" spans="1:11" s="32" customFormat="1" ht="25.5" customHeight="1" x14ac:dyDescent="0.2">
      <c r="A26" s="138" t="s">
        <v>115</v>
      </c>
      <c r="B26" s="136">
        <v>36692</v>
      </c>
      <c r="C26" s="136">
        <v>-602</v>
      </c>
      <c r="D26" s="137">
        <v>-1.6142006757119107</v>
      </c>
      <c r="E26" s="136">
        <v>-986</v>
      </c>
      <c r="F26" s="137">
        <v>-2.6169117256754606</v>
      </c>
      <c r="G26" s="136">
        <v>27883</v>
      </c>
      <c r="H26" s="136">
        <v>316</v>
      </c>
      <c r="I26" s="137">
        <v>1.1462981100591287</v>
      </c>
      <c r="J26" s="136">
        <v>-2138</v>
      </c>
      <c r="K26" s="137">
        <v>-7.1216814896239296</v>
      </c>
    </row>
    <row r="27" spans="1:11" s="32" customFormat="1" ht="15.75" customHeight="1" x14ac:dyDescent="0.2">
      <c r="A27" s="138" t="s">
        <v>116</v>
      </c>
      <c r="B27" s="136">
        <v>108</v>
      </c>
      <c r="C27" s="136">
        <v>1</v>
      </c>
      <c r="D27" s="137">
        <v>0.93457943925233644</v>
      </c>
      <c r="E27" s="136">
        <v>8</v>
      </c>
      <c r="F27" s="137">
        <v>8</v>
      </c>
      <c r="G27" s="136">
        <v>80</v>
      </c>
      <c r="H27" s="136">
        <v>0</v>
      </c>
      <c r="I27" s="137">
        <v>0</v>
      </c>
      <c r="J27" s="136">
        <v>3</v>
      </c>
      <c r="K27" s="137">
        <v>3.8961038961038961</v>
      </c>
    </row>
    <row r="28" spans="1:11" s="32" customFormat="1" ht="14.25" customHeight="1" x14ac:dyDescent="0.2">
      <c r="A28" s="132" t="s">
        <v>270</v>
      </c>
      <c r="B28" s="133">
        <v>244517</v>
      </c>
      <c r="C28" s="133">
        <v>-17151</v>
      </c>
      <c r="D28" s="134">
        <v>-6.5544888943241055</v>
      </c>
      <c r="E28" s="133">
        <v>-2176</v>
      </c>
      <c r="F28" s="134">
        <v>-0.8820679954437296</v>
      </c>
      <c r="G28" s="133">
        <v>173888</v>
      </c>
      <c r="H28" s="133">
        <v>810</v>
      </c>
      <c r="I28" s="134">
        <v>0.46799708801811901</v>
      </c>
      <c r="J28" s="133">
        <v>-9207</v>
      </c>
      <c r="K28" s="134">
        <v>-5.0285370982276962</v>
      </c>
    </row>
    <row r="29" spans="1:11" s="32" customFormat="1" ht="15.75" customHeight="1" x14ac:dyDescent="0.2">
      <c r="A29" s="138" t="s">
        <v>100</v>
      </c>
      <c r="B29" s="136">
        <v>2840</v>
      </c>
      <c r="C29" s="136">
        <v>-57</v>
      </c>
      <c r="D29" s="137">
        <v>-1.9675526406627546</v>
      </c>
      <c r="E29" s="136">
        <v>152</v>
      </c>
      <c r="F29" s="137">
        <v>5.6547619047619051</v>
      </c>
      <c r="G29" s="136">
        <v>2091</v>
      </c>
      <c r="H29" s="136">
        <v>-19</v>
      </c>
      <c r="I29" s="137">
        <v>-0.90047393364928907</v>
      </c>
      <c r="J29" s="136">
        <v>10</v>
      </c>
      <c r="K29" s="137">
        <v>0.48053820278712156</v>
      </c>
    </row>
    <row r="30" spans="1:11" s="32" customFormat="1" ht="15.75" customHeight="1" x14ac:dyDescent="0.2">
      <c r="A30" s="138" t="s">
        <v>101</v>
      </c>
      <c r="B30" s="136">
        <v>12828</v>
      </c>
      <c r="C30" s="136">
        <v>-2346</v>
      </c>
      <c r="D30" s="137">
        <v>-15.46065638592329</v>
      </c>
      <c r="E30" s="136">
        <v>-293</v>
      </c>
      <c r="F30" s="137">
        <v>-2.2330615044585018</v>
      </c>
      <c r="G30" s="136">
        <v>8015</v>
      </c>
      <c r="H30" s="136">
        <v>-139</v>
      </c>
      <c r="I30" s="137">
        <v>-1.7046848172675988</v>
      </c>
      <c r="J30" s="136">
        <v>-877</v>
      </c>
      <c r="K30" s="137">
        <v>-9.8627980206927575</v>
      </c>
    </row>
    <row r="31" spans="1:11" s="32" customFormat="1" ht="15.75" customHeight="1" x14ac:dyDescent="0.2">
      <c r="A31" s="138" t="s">
        <v>102</v>
      </c>
      <c r="B31" s="136">
        <v>23505</v>
      </c>
      <c r="C31" s="136">
        <v>-923</v>
      </c>
      <c r="D31" s="137">
        <v>-3.7784509579171441</v>
      </c>
      <c r="E31" s="136">
        <v>1056</v>
      </c>
      <c r="F31" s="137">
        <v>4.7039957236402516</v>
      </c>
      <c r="G31" s="136">
        <v>16436</v>
      </c>
      <c r="H31" s="136">
        <v>-100</v>
      </c>
      <c r="I31" s="137">
        <v>-0.60474117077890666</v>
      </c>
      <c r="J31" s="136">
        <v>64</v>
      </c>
      <c r="K31" s="137">
        <v>0.39091131199609086</v>
      </c>
    </row>
    <row r="32" spans="1:11" s="32" customFormat="1" ht="15.75" customHeight="1" x14ac:dyDescent="0.2">
      <c r="A32" s="138" t="s">
        <v>103</v>
      </c>
      <c r="B32" s="136">
        <v>20148</v>
      </c>
      <c r="C32" s="136">
        <v>-1016</v>
      </c>
      <c r="D32" s="137">
        <v>-4.800604800604801</v>
      </c>
      <c r="E32" s="136">
        <v>447</v>
      </c>
      <c r="F32" s="137">
        <v>2.2689203593726206</v>
      </c>
      <c r="G32" s="136">
        <v>13901</v>
      </c>
      <c r="H32" s="136">
        <v>64</v>
      </c>
      <c r="I32" s="137">
        <v>0.46252800462528004</v>
      </c>
      <c r="J32" s="136">
        <v>-227</v>
      </c>
      <c r="K32" s="137">
        <v>-1.6067383918459797</v>
      </c>
    </row>
    <row r="33" spans="1:11" s="32" customFormat="1" ht="15.75" customHeight="1" x14ac:dyDescent="0.2">
      <c r="A33" s="138" t="s">
        <v>104</v>
      </c>
      <c r="B33" s="136">
        <v>35849</v>
      </c>
      <c r="C33" s="136">
        <v>-1500</v>
      </c>
      <c r="D33" s="137">
        <v>-4.0161717850544862</v>
      </c>
      <c r="E33" s="136">
        <v>-480</v>
      </c>
      <c r="F33" s="137">
        <v>-1.3212584987200309</v>
      </c>
      <c r="G33" s="136">
        <v>25813</v>
      </c>
      <c r="H33" s="136">
        <v>-3</v>
      </c>
      <c r="I33" s="137">
        <v>-1.1620700340873877E-2</v>
      </c>
      <c r="J33" s="136">
        <v>-1537</v>
      </c>
      <c r="K33" s="137">
        <v>-5.6197440585009142</v>
      </c>
    </row>
    <row r="34" spans="1:11" s="32" customFormat="1" ht="15.75" customHeight="1" x14ac:dyDescent="0.2">
      <c r="A34" s="138" t="s">
        <v>105</v>
      </c>
      <c r="B34" s="136">
        <v>14304</v>
      </c>
      <c r="C34" s="136">
        <v>-538</v>
      </c>
      <c r="D34" s="137">
        <v>-3.6248484031801644</v>
      </c>
      <c r="E34" s="136">
        <v>-62</v>
      </c>
      <c r="F34" s="137">
        <v>-0.43157455102324932</v>
      </c>
      <c r="G34" s="136">
        <v>9812</v>
      </c>
      <c r="H34" s="136">
        <v>47</v>
      </c>
      <c r="I34" s="137">
        <v>0.48131080389144903</v>
      </c>
      <c r="J34" s="136">
        <v>-518</v>
      </c>
      <c r="K34" s="137">
        <v>-5.0145208131655377</v>
      </c>
    </row>
    <row r="35" spans="1:11" s="32" customFormat="1" ht="15.75" customHeight="1" x14ac:dyDescent="0.2">
      <c r="A35" s="138" t="s">
        <v>106</v>
      </c>
      <c r="B35" s="136">
        <v>43058</v>
      </c>
      <c r="C35" s="136">
        <v>-2745</v>
      </c>
      <c r="D35" s="137">
        <v>-5.9930572233259829</v>
      </c>
      <c r="E35" s="136">
        <v>-1111</v>
      </c>
      <c r="F35" s="137">
        <v>-2.515338812289162</v>
      </c>
      <c r="G35" s="136">
        <v>32238</v>
      </c>
      <c r="H35" s="136">
        <v>143</v>
      </c>
      <c r="I35" s="137">
        <v>0.44555226670821002</v>
      </c>
      <c r="J35" s="136">
        <v>-2187</v>
      </c>
      <c r="K35" s="137">
        <v>-6.3529411764705879</v>
      </c>
    </row>
    <row r="36" spans="1:11" s="32" customFormat="1" ht="15.75" customHeight="1" x14ac:dyDescent="0.2">
      <c r="A36" s="138" t="s">
        <v>107</v>
      </c>
      <c r="B36" s="136">
        <v>24907</v>
      </c>
      <c r="C36" s="136">
        <v>-3964</v>
      </c>
      <c r="D36" s="137">
        <v>-13.730040525094385</v>
      </c>
      <c r="E36" s="136">
        <v>198</v>
      </c>
      <c r="F36" s="137">
        <v>0.80132745153587759</v>
      </c>
      <c r="G36" s="136">
        <v>16874</v>
      </c>
      <c r="H36" s="136">
        <v>287</v>
      </c>
      <c r="I36" s="137">
        <v>1.7302706939169228</v>
      </c>
      <c r="J36" s="136">
        <v>-391</v>
      </c>
      <c r="K36" s="137">
        <v>-2.2646973646104835</v>
      </c>
    </row>
    <row r="37" spans="1:11" s="32" customFormat="1" ht="15.75" customHeight="1" x14ac:dyDescent="0.2">
      <c r="A37" s="138" t="s">
        <v>108</v>
      </c>
      <c r="B37" s="136">
        <v>1533</v>
      </c>
      <c r="C37" s="136">
        <v>-17</v>
      </c>
      <c r="D37" s="137">
        <v>-1.096774193548387</v>
      </c>
      <c r="E37" s="136">
        <v>-97</v>
      </c>
      <c r="F37" s="137">
        <v>-5.9509202453987733</v>
      </c>
      <c r="G37" s="136">
        <v>977</v>
      </c>
      <c r="H37" s="136">
        <v>24</v>
      </c>
      <c r="I37" s="137">
        <v>2.5183630640083945</v>
      </c>
      <c r="J37" s="136">
        <v>-128</v>
      </c>
      <c r="K37" s="137">
        <v>-11.583710407239819</v>
      </c>
    </row>
    <row r="38" spans="1:11" s="32" customFormat="1" ht="20.25" customHeight="1" x14ac:dyDescent="0.2">
      <c r="A38" s="138" t="s">
        <v>109</v>
      </c>
      <c r="B38" s="136">
        <v>959</v>
      </c>
      <c r="C38" s="136">
        <v>-25</v>
      </c>
      <c r="D38" s="137">
        <v>-2.5406504065040649</v>
      </c>
      <c r="E38" s="136">
        <v>-93</v>
      </c>
      <c r="F38" s="137">
        <v>-8.8403041825095059</v>
      </c>
      <c r="G38" s="136">
        <v>734</v>
      </c>
      <c r="H38" s="136">
        <v>18</v>
      </c>
      <c r="I38" s="137">
        <v>2.5139664804469275</v>
      </c>
      <c r="J38" s="136">
        <v>-113</v>
      </c>
      <c r="K38" s="137">
        <v>-13.34120425029516</v>
      </c>
    </row>
    <row r="39" spans="1:11" s="32" customFormat="1" ht="25.5" customHeight="1" x14ac:dyDescent="0.2">
      <c r="A39" s="138" t="s">
        <v>110</v>
      </c>
      <c r="B39" s="136">
        <v>297</v>
      </c>
      <c r="C39" s="136">
        <v>7</v>
      </c>
      <c r="D39" s="137">
        <v>2.4137931034482758</v>
      </c>
      <c r="E39" s="136">
        <v>-16</v>
      </c>
      <c r="F39" s="137">
        <v>-5.1118210862619806</v>
      </c>
      <c r="G39" s="136">
        <v>212</v>
      </c>
      <c r="H39" s="136">
        <v>9</v>
      </c>
      <c r="I39" s="137">
        <v>4.4334975369458132</v>
      </c>
      <c r="J39" s="136">
        <v>-35</v>
      </c>
      <c r="K39" s="137">
        <v>-14.17004048582996</v>
      </c>
    </row>
    <row r="40" spans="1:11" s="32" customFormat="1" ht="26.25" customHeight="1" x14ac:dyDescent="0.2">
      <c r="A40" s="138" t="s">
        <v>111</v>
      </c>
      <c r="B40" s="136">
        <v>2398</v>
      </c>
      <c r="C40" s="136">
        <v>-152</v>
      </c>
      <c r="D40" s="137">
        <v>-5.9607843137254903</v>
      </c>
      <c r="E40" s="136">
        <v>-100</v>
      </c>
      <c r="F40" s="137">
        <v>-4.0032025620496396</v>
      </c>
      <c r="G40" s="136">
        <v>1718</v>
      </c>
      <c r="H40" s="136">
        <v>-44</v>
      </c>
      <c r="I40" s="137">
        <v>-2.4971623155505109</v>
      </c>
      <c r="J40" s="136">
        <v>-164</v>
      </c>
      <c r="K40" s="137">
        <v>-8.7141339001062708</v>
      </c>
    </row>
    <row r="41" spans="1:11" s="32" customFormat="1" ht="22.5" customHeight="1" x14ac:dyDescent="0.2">
      <c r="A41" s="138" t="s">
        <v>112</v>
      </c>
      <c r="B41" s="136">
        <v>1967</v>
      </c>
      <c r="C41" s="136">
        <v>-192</v>
      </c>
      <c r="D41" s="137">
        <v>-8.8930060213061601</v>
      </c>
      <c r="E41" s="136">
        <v>-145</v>
      </c>
      <c r="F41" s="137">
        <v>-6.8655303030303028</v>
      </c>
      <c r="G41" s="136">
        <v>1391</v>
      </c>
      <c r="H41" s="136">
        <v>-36</v>
      </c>
      <c r="I41" s="137">
        <v>-2.5227750525578134</v>
      </c>
      <c r="J41" s="136">
        <v>-240</v>
      </c>
      <c r="K41" s="137">
        <v>-14.714898835070509</v>
      </c>
    </row>
    <row r="42" spans="1:11" s="32" customFormat="1" ht="15.75" customHeight="1" x14ac:dyDescent="0.2">
      <c r="A42" s="138" t="s">
        <v>113</v>
      </c>
      <c r="B42" s="136">
        <v>880</v>
      </c>
      <c r="C42" s="136">
        <v>-55</v>
      </c>
      <c r="D42" s="137">
        <v>-5.882352941176471</v>
      </c>
      <c r="E42" s="136">
        <v>-205</v>
      </c>
      <c r="F42" s="137">
        <v>-18.894009216589861</v>
      </c>
      <c r="G42" s="136">
        <v>530</v>
      </c>
      <c r="H42" s="136">
        <v>22</v>
      </c>
      <c r="I42" s="137">
        <v>4.3307086614173231</v>
      </c>
      <c r="J42" s="136">
        <v>-40</v>
      </c>
      <c r="K42" s="137">
        <v>-7.0175438596491224</v>
      </c>
    </row>
    <row r="43" spans="1:11" s="32" customFormat="1" ht="24.75" customHeight="1" x14ac:dyDescent="0.2">
      <c r="A43" s="138" t="s">
        <v>114</v>
      </c>
      <c r="B43" s="136">
        <v>44926</v>
      </c>
      <c r="C43" s="136">
        <v>-2978</v>
      </c>
      <c r="D43" s="137">
        <v>-6.2165998663994655</v>
      </c>
      <c r="E43" s="136">
        <v>-833</v>
      </c>
      <c r="F43" s="137">
        <v>-1.8204069144867676</v>
      </c>
      <c r="G43" s="136">
        <v>32496</v>
      </c>
      <c r="H43" s="136">
        <v>484</v>
      </c>
      <c r="I43" s="137">
        <v>1.5119330251155816</v>
      </c>
      <c r="J43" s="136">
        <v>-1809</v>
      </c>
      <c r="K43" s="137">
        <v>-5.2732837778749451</v>
      </c>
    </row>
    <row r="44" spans="1:11" s="32" customFormat="1" ht="26.25" customHeight="1" x14ac:dyDescent="0.2">
      <c r="A44" s="138" t="s">
        <v>115</v>
      </c>
      <c r="B44" s="136">
        <v>14089</v>
      </c>
      <c r="C44" s="136">
        <v>-651</v>
      </c>
      <c r="D44" s="137">
        <v>-4.4165535956580735</v>
      </c>
      <c r="E44" s="136">
        <v>-596</v>
      </c>
      <c r="F44" s="137">
        <v>-4.0585631596867549</v>
      </c>
      <c r="G44" s="136">
        <v>10628</v>
      </c>
      <c r="H44" s="136">
        <v>51</v>
      </c>
      <c r="I44" s="137">
        <v>0.4821783114304623</v>
      </c>
      <c r="J44" s="136">
        <v>-1015</v>
      </c>
      <c r="K44" s="137">
        <v>-8.7176844455896241</v>
      </c>
    </row>
    <row r="45" spans="1:11" ht="15.75" customHeight="1" x14ac:dyDescent="0.2">
      <c r="A45" s="138" t="s">
        <v>116</v>
      </c>
      <c r="B45" s="136">
        <v>29</v>
      </c>
      <c r="C45" s="136">
        <v>1</v>
      </c>
      <c r="D45" s="137">
        <v>3.5714285714285716</v>
      </c>
      <c r="E45" s="136">
        <v>2</v>
      </c>
      <c r="F45" s="137">
        <v>7.4074074074074074</v>
      </c>
      <c r="G45" s="136">
        <v>22</v>
      </c>
      <c r="H45" s="136">
        <v>2</v>
      </c>
      <c r="I45" s="137">
        <v>10</v>
      </c>
      <c r="J45" s="136">
        <v>0</v>
      </c>
      <c r="K45" s="137">
        <v>0</v>
      </c>
    </row>
    <row r="46" spans="1:11" s="85" customFormat="1" ht="14.25" customHeight="1" x14ac:dyDescent="0.2">
      <c r="A46" s="132" t="s">
        <v>271</v>
      </c>
      <c r="B46" s="133">
        <v>162842</v>
      </c>
      <c r="C46" s="133">
        <v>-2548</v>
      </c>
      <c r="D46" s="134">
        <v>-1.540601003688252</v>
      </c>
      <c r="E46" s="133">
        <v>-936</v>
      </c>
      <c r="F46" s="134">
        <v>-0.57150533038625462</v>
      </c>
      <c r="G46" s="133">
        <v>117782</v>
      </c>
      <c r="H46" s="133">
        <v>534</v>
      </c>
      <c r="I46" s="134">
        <v>0.45544486899563319</v>
      </c>
      <c r="J46" s="133">
        <v>-5018</v>
      </c>
      <c r="K46" s="134">
        <v>-4.0863192182410426</v>
      </c>
    </row>
    <row r="47" spans="1:11" s="85" customFormat="1" ht="15.75" customHeight="1" x14ac:dyDescent="0.2">
      <c r="A47" s="138" t="s">
        <v>100</v>
      </c>
      <c r="B47" s="136">
        <v>5127</v>
      </c>
      <c r="C47" s="136">
        <v>-39</v>
      </c>
      <c r="D47" s="137">
        <v>-0.75493612078977934</v>
      </c>
      <c r="E47" s="136">
        <v>26</v>
      </c>
      <c r="F47" s="137">
        <v>0.50970397961184077</v>
      </c>
      <c r="G47" s="136">
        <v>3568</v>
      </c>
      <c r="H47" s="136">
        <v>-16</v>
      </c>
      <c r="I47" s="137">
        <v>-0.44642857142857145</v>
      </c>
      <c r="J47" s="136">
        <v>-200</v>
      </c>
      <c r="K47" s="137">
        <v>-5.3078556263269636</v>
      </c>
    </row>
    <row r="48" spans="1:11" s="85" customFormat="1" ht="15.75" customHeight="1" x14ac:dyDescent="0.2">
      <c r="A48" s="138" t="s">
        <v>101</v>
      </c>
      <c r="B48" s="136">
        <v>3619</v>
      </c>
      <c r="C48" s="136">
        <v>-646</v>
      </c>
      <c r="D48" s="137">
        <v>-15.146541617819461</v>
      </c>
      <c r="E48" s="136">
        <v>-30</v>
      </c>
      <c r="F48" s="137">
        <v>-0.82214305289120304</v>
      </c>
      <c r="G48" s="136">
        <v>2184</v>
      </c>
      <c r="H48" s="136">
        <v>-15</v>
      </c>
      <c r="I48" s="137">
        <v>-0.68212824010914053</v>
      </c>
      <c r="J48" s="136">
        <v>-231</v>
      </c>
      <c r="K48" s="137">
        <v>-9.5652173913043477</v>
      </c>
    </row>
    <row r="49" spans="1:11" ht="15.75" customHeight="1" x14ac:dyDescent="0.2">
      <c r="A49" s="138" t="s">
        <v>102</v>
      </c>
      <c r="B49" s="136">
        <v>19500</v>
      </c>
      <c r="C49" s="136">
        <v>-385</v>
      </c>
      <c r="D49" s="137">
        <v>-1.9361327633894896</v>
      </c>
      <c r="E49" s="136">
        <v>1345</v>
      </c>
      <c r="F49" s="137">
        <v>7.4084274304599287</v>
      </c>
      <c r="G49" s="136">
        <v>14101</v>
      </c>
      <c r="H49" s="136">
        <v>-12</v>
      </c>
      <c r="I49" s="137">
        <v>-8.5027988379508257E-2</v>
      </c>
      <c r="J49" s="136">
        <v>804</v>
      </c>
      <c r="K49" s="137">
        <v>6.0464766488681656</v>
      </c>
    </row>
    <row r="50" spans="1:11" ht="15.75" customHeight="1" x14ac:dyDescent="0.2">
      <c r="A50" s="138" t="s">
        <v>103</v>
      </c>
      <c r="B50" s="136">
        <v>21250</v>
      </c>
      <c r="C50" s="136">
        <v>-500</v>
      </c>
      <c r="D50" s="137">
        <v>-2.2988505747126435</v>
      </c>
      <c r="E50" s="136">
        <v>554</v>
      </c>
      <c r="F50" s="137">
        <v>2.6768457672980288</v>
      </c>
      <c r="G50" s="136">
        <v>15256</v>
      </c>
      <c r="H50" s="136">
        <v>90</v>
      </c>
      <c r="I50" s="137">
        <v>0.59343267835948832</v>
      </c>
      <c r="J50" s="136">
        <v>237</v>
      </c>
      <c r="K50" s="137">
        <v>1.5780011984819229</v>
      </c>
    </row>
    <row r="51" spans="1:11" ht="15.75" customHeight="1" x14ac:dyDescent="0.2">
      <c r="A51" s="138" t="s">
        <v>104</v>
      </c>
      <c r="B51" s="136">
        <v>9981</v>
      </c>
      <c r="C51" s="136">
        <v>-66</v>
      </c>
      <c r="D51" s="137">
        <v>-0.65691251119737237</v>
      </c>
      <c r="E51" s="136">
        <v>-120</v>
      </c>
      <c r="F51" s="137">
        <v>-1.188001188001188</v>
      </c>
      <c r="G51" s="136">
        <v>6798</v>
      </c>
      <c r="H51" s="136">
        <v>3</v>
      </c>
      <c r="I51" s="137">
        <v>4.4150110375275942E-2</v>
      </c>
      <c r="J51" s="136">
        <v>-456</v>
      </c>
      <c r="K51" s="137">
        <v>-6.2861869313482215</v>
      </c>
    </row>
    <row r="52" spans="1:11" ht="15.75" customHeight="1" x14ac:dyDescent="0.2">
      <c r="A52" s="138" t="s">
        <v>105</v>
      </c>
      <c r="B52" s="136">
        <v>3743</v>
      </c>
      <c r="C52" s="136">
        <v>-45</v>
      </c>
      <c r="D52" s="137">
        <v>-1.1879619852164731</v>
      </c>
      <c r="E52" s="136">
        <v>-140</v>
      </c>
      <c r="F52" s="137">
        <v>-3.6054596961112542</v>
      </c>
      <c r="G52" s="136">
        <v>2342</v>
      </c>
      <c r="H52" s="136">
        <v>-8</v>
      </c>
      <c r="I52" s="137">
        <v>-0.34042553191489361</v>
      </c>
      <c r="J52" s="136">
        <v>-210</v>
      </c>
      <c r="K52" s="137">
        <v>-8.2288401253918497</v>
      </c>
    </row>
    <row r="53" spans="1:11" ht="15.75" customHeight="1" x14ac:dyDescent="0.2">
      <c r="A53" s="138" t="s">
        <v>106</v>
      </c>
      <c r="B53" s="136">
        <v>17250</v>
      </c>
      <c r="C53" s="136">
        <v>-673</v>
      </c>
      <c r="D53" s="137">
        <v>-3.7549517379902917</v>
      </c>
      <c r="E53" s="136">
        <v>-191</v>
      </c>
      <c r="F53" s="137">
        <v>-1.0951206926208359</v>
      </c>
      <c r="G53" s="136">
        <v>12732</v>
      </c>
      <c r="H53" s="136">
        <v>-118</v>
      </c>
      <c r="I53" s="137">
        <v>-0.91828793774319062</v>
      </c>
      <c r="J53" s="136">
        <v>-699</v>
      </c>
      <c r="K53" s="137">
        <v>-5.2043779316506589</v>
      </c>
    </row>
    <row r="54" spans="1:11" ht="15.75" customHeight="1" x14ac:dyDescent="0.2">
      <c r="A54" s="138" t="s">
        <v>107</v>
      </c>
      <c r="B54" s="136">
        <v>6900</v>
      </c>
      <c r="C54" s="136">
        <v>122</v>
      </c>
      <c r="D54" s="137">
        <v>1.7999409855414576</v>
      </c>
      <c r="E54" s="136">
        <v>-9</v>
      </c>
      <c r="F54" s="137">
        <v>-0.13026487190620928</v>
      </c>
      <c r="G54" s="136">
        <v>4352</v>
      </c>
      <c r="H54" s="136">
        <v>169</v>
      </c>
      <c r="I54" s="137">
        <v>4.0401625627540039</v>
      </c>
      <c r="J54" s="136">
        <v>-145</v>
      </c>
      <c r="K54" s="137">
        <v>-3.2243718034245052</v>
      </c>
    </row>
    <row r="55" spans="1:11" ht="15.75" customHeight="1" x14ac:dyDescent="0.2">
      <c r="A55" s="138" t="s">
        <v>108</v>
      </c>
      <c r="B55" s="136">
        <v>3437</v>
      </c>
      <c r="C55" s="136">
        <v>203</v>
      </c>
      <c r="D55" s="137">
        <v>6.2770562770562774</v>
      </c>
      <c r="E55" s="136">
        <v>-123</v>
      </c>
      <c r="F55" s="137">
        <v>-3.4550561797752808</v>
      </c>
      <c r="G55" s="136">
        <v>2331</v>
      </c>
      <c r="H55" s="136">
        <v>115</v>
      </c>
      <c r="I55" s="137">
        <v>5.1895306859205776</v>
      </c>
      <c r="J55" s="136">
        <v>-273</v>
      </c>
      <c r="K55" s="137">
        <v>-10.483870967741936</v>
      </c>
    </row>
    <row r="56" spans="1:11" ht="27.75" customHeight="1" x14ac:dyDescent="0.2">
      <c r="A56" s="138" t="s">
        <v>109</v>
      </c>
      <c r="B56" s="136">
        <v>2978</v>
      </c>
      <c r="C56" s="136">
        <v>72</v>
      </c>
      <c r="D56" s="137">
        <v>2.477632484514797</v>
      </c>
      <c r="E56" s="136">
        <v>-132</v>
      </c>
      <c r="F56" s="137">
        <v>-4.244372990353698</v>
      </c>
      <c r="G56" s="136">
        <v>2302</v>
      </c>
      <c r="H56" s="136">
        <v>81</v>
      </c>
      <c r="I56" s="137">
        <v>3.6470058532192704</v>
      </c>
      <c r="J56" s="136">
        <v>-175</v>
      </c>
      <c r="K56" s="137">
        <v>-7.0649979814291486</v>
      </c>
    </row>
    <row r="57" spans="1:11" ht="24" customHeight="1" x14ac:dyDescent="0.2">
      <c r="A57" s="138" t="s">
        <v>110</v>
      </c>
      <c r="B57" s="136">
        <v>16348</v>
      </c>
      <c r="C57" s="136">
        <v>-268</v>
      </c>
      <c r="D57" s="137">
        <v>-1.6129032258064515</v>
      </c>
      <c r="E57" s="136">
        <v>-607</v>
      </c>
      <c r="F57" s="137">
        <v>-3.5800648776172221</v>
      </c>
      <c r="G57" s="136">
        <v>12930</v>
      </c>
      <c r="H57" s="136">
        <v>-110</v>
      </c>
      <c r="I57" s="137">
        <v>-0.84355828220858897</v>
      </c>
      <c r="J57" s="136">
        <v>-1070</v>
      </c>
      <c r="K57" s="137">
        <v>-7.6428571428571432</v>
      </c>
    </row>
    <row r="58" spans="1:11" ht="31.5" customHeight="1" x14ac:dyDescent="0.2">
      <c r="A58" s="138" t="s">
        <v>111</v>
      </c>
      <c r="B58" s="136">
        <v>10801</v>
      </c>
      <c r="C58" s="136">
        <v>-29</v>
      </c>
      <c r="D58" s="137">
        <v>-0.26777469990766389</v>
      </c>
      <c r="E58" s="136">
        <v>-292</v>
      </c>
      <c r="F58" s="137">
        <v>-2.6322906337329846</v>
      </c>
      <c r="G58" s="136">
        <v>7951</v>
      </c>
      <c r="H58" s="136">
        <v>79</v>
      </c>
      <c r="I58" s="137">
        <v>1.0035569105691058</v>
      </c>
      <c r="J58" s="136">
        <v>-497</v>
      </c>
      <c r="K58" s="137">
        <v>-5.8830492424242422</v>
      </c>
    </row>
    <row r="59" spans="1:11" ht="22.5" customHeight="1" x14ac:dyDescent="0.2">
      <c r="A59" s="142" t="s">
        <v>112</v>
      </c>
      <c r="B59" s="143">
        <v>1777</v>
      </c>
      <c r="C59" s="143">
        <v>2</v>
      </c>
      <c r="D59" s="144">
        <v>0.11267605633802817</v>
      </c>
      <c r="E59" s="143">
        <v>41</v>
      </c>
      <c r="F59" s="144">
        <v>2.3617511520737327</v>
      </c>
      <c r="G59" s="143">
        <v>1258</v>
      </c>
      <c r="H59" s="143">
        <v>-5</v>
      </c>
      <c r="I59" s="144">
        <v>-0.39588281868566905</v>
      </c>
      <c r="J59" s="143">
        <v>-44</v>
      </c>
      <c r="K59" s="137">
        <v>-3.3794162826420893</v>
      </c>
    </row>
    <row r="60" spans="1:11" ht="15.75" customHeight="1" x14ac:dyDescent="0.2">
      <c r="A60" s="142" t="s">
        <v>113</v>
      </c>
      <c r="B60" s="143">
        <v>9745</v>
      </c>
      <c r="C60" s="143">
        <v>-203</v>
      </c>
      <c r="D60" s="144">
        <v>-2.0406111781262566</v>
      </c>
      <c r="E60" s="143">
        <v>-478</v>
      </c>
      <c r="F60" s="144">
        <v>-4.6757311943656461</v>
      </c>
      <c r="G60" s="143">
        <v>6836</v>
      </c>
      <c r="H60" s="143">
        <v>-19</v>
      </c>
      <c r="I60" s="144">
        <v>-0.27716994894237784</v>
      </c>
      <c r="J60" s="145">
        <v>-405</v>
      </c>
      <c r="K60" s="137">
        <v>-5.5931501173871014</v>
      </c>
    </row>
    <row r="61" spans="1:11" ht="26.25" customHeight="1" x14ac:dyDescent="0.2">
      <c r="A61" s="138" t="s">
        <v>114</v>
      </c>
      <c r="B61" s="136">
        <v>7704</v>
      </c>
      <c r="C61" s="136">
        <v>-142</v>
      </c>
      <c r="D61" s="137">
        <v>-1.8098394086158551</v>
      </c>
      <c r="E61" s="136">
        <v>-396</v>
      </c>
      <c r="F61" s="137">
        <v>-4.8888888888888893</v>
      </c>
      <c r="G61" s="136">
        <v>5528</v>
      </c>
      <c r="H61" s="136">
        <v>37</v>
      </c>
      <c r="I61" s="137">
        <v>0.6738299034784192</v>
      </c>
      <c r="J61" s="136">
        <v>-534</v>
      </c>
      <c r="K61" s="137">
        <v>-8.8089739359947217</v>
      </c>
    </row>
    <row r="62" spans="1:11" ht="26.25" customHeight="1" x14ac:dyDescent="0.2">
      <c r="A62" s="138" t="s">
        <v>115</v>
      </c>
      <c r="B62" s="136">
        <v>22603</v>
      </c>
      <c r="C62" s="136">
        <v>49</v>
      </c>
      <c r="D62" s="137">
        <v>0.21725636250775915</v>
      </c>
      <c r="E62" s="136">
        <v>-390</v>
      </c>
      <c r="F62" s="137">
        <v>-1.6961683990779803</v>
      </c>
      <c r="G62" s="136">
        <v>17255</v>
      </c>
      <c r="H62" s="136">
        <v>265</v>
      </c>
      <c r="I62" s="137">
        <v>1.5597410241318423</v>
      </c>
      <c r="J62" s="136">
        <v>-1123</v>
      </c>
      <c r="K62" s="137">
        <v>-6.1105669822613997</v>
      </c>
    </row>
    <row r="63" spans="1:11" ht="15.75" customHeight="1" x14ac:dyDescent="0.2">
      <c r="A63" s="146" t="s">
        <v>116</v>
      </c>
      <c r="B63" s="147">
        <v>79</v>
      </c>
      <c r="C63" s="147">
        <v>0</v>
      </c>
      <c r="D63" s="148">
        <v>0</v>
      </c>
      <c r="E63" s="147">
        <v>6</v>
      </c>
      <c r="F63" s="148">
        <v>8.2191780821917817</v>
      </c>
      <c r="G63" s="147">
        <v>58</v>
      </c>
      <c r="H63" s="147">
        <v>-2</v>
      </c>
      <c r="I63" s="148">
        <v>-3.3333333333333335</v>
      </c>
      <c r="J63" s="147">
        <v>3</v>
      </c>
      <c r="K63" s="148">
        <v>5.4545454545454541</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4.25" customHeight="1" x14ac:dyDescent="0.2">
      <c r="A11" s="132" t="s">
        <v>273</v>
      </c>
      <c r="B11" s="133">
        <v>29232</v>
      </c>
      <c r="C11" s="133">
        <v>1309</v>
      </c>
      <c r="D11" s="134">
        <v>4.6878917021809974</v>
      </c>
      <c r="E11" s="133">
        <v>-202</v>
      </c>
      <c r="F11" s="134">
        <v>-0.6862811714343956</v>
      </c>
      <c r="G11" s="133">
        <v>21624</v>
      </c>
      <c r="H11" s="133">
        <v>1823</v>
      </c>
      <c r="I11" s="134">
        <v>9.2066057269834864</v>
      </c>
      <c r="J11" s="133">
        <v>-867</v>
      </c>
      <c r="K11" s="134">
        <v>-3.8548752834467122</v>
      </c>
    </row>
    <row r="12" spans="1:11" s="32" customFormat="1" ht="14.1" customHeight="1" x14ac:dyDescent="0.2">
      <c r="A12" s="138" t="s">
        <v>100</v>
      </c>
      <c r="B12" s="136">
        <v>67</v>
      </c>
      <c r="C12" s="136">
        <v>13</v>
      </c>
      <c r="D12" s="137">
        <v>24.074074074074073</v>
      </c>
      <c r="E12" s="136">
        <v>15</v>
      </c>
      <c r="F12" s="137">
        <v>28.846153846153847</v>
      </c>
      <c r="G12" s="136">
        <v>55</v>
      </c>
      <c r="H12" s="136">
        <v>19</v>
      </c>
      <c r="I12" s="137">
        <v>52.777777777777779</v>
      </c>
      <c r="J12" s="136">
        <v>10</v>
      </c>
      <c r="K12" s="137">
        <v>22.222222222222221</v>
      </c>
    </row>
    <row r="13" spans="1:11" s="32" customFormat="1" ht="14.1" customHeight="1" x14ac:dyDescent="0.2">
      <c r="A13" s="138" t="s">
        <v>101</v>
      </c>
      <c r="B13" s="136">
        <v>804</v>
      </c>
      <c r="C13" s="136">
        <v>-180</v>
      </c>
      <c r="D13" s="137">
        <v>-18.292682926829269</v>
      </c>
      <c r="E13" s="136">
        <v>35</v>
      </c>
      <c r="F13" s="137">
        <v>4.5513654096228873</v>
      </c>
      <c r="G13" s="136">
        <v>542</v>
      </c>
      <c r="H13" s="136">
        <v>-17</v>
      </c>
      <c r="I13" s="137">
        <v>-3.0411449016100178</v>
      </c>
      <c r="J13" s="136">
        <v>42</v>
      </c>
      <c r="K13" s="137">
        <v>8.4</v>
      </c>
    </row>
    <row r="14" spans="1:11" s="32" customFormat="1" ht="14.1" customHeight="1" x14ac:dyDescent="0.2">
      <c r="A14" s="138" t="s">
        <v>102</v>
      </c>
      <c r="B14" s="136">
        <v>2221</v>
      </c>
      <c r="C14" s="136">
        <v>177</v>
      </c>
      <c r="D14" s="137">
        <v>8.6594911937377699</v>
      </c>
      <c r="E14" s="136">
        <v>306</v>
      </c>
      <c r="F14" s="137">
        <v>15.979112271540471</v>
      </c>
      <c r="G14" s="136">
        <v>1635</v>
      </c>
      <c r="H14" s="136">
        <v>255</v>
      </c>
      <c r="I14" s="137">
        <v>18.478260869565219</v>
      </c>
      <c r="J14" s="136">
        <v>228</v>
      </c>
      <c r="K14" s="137">
        <v>16.204690831556505</v>
      </c>
    </row>
    <row r="15" spans="1:11" s="32" customFormat="1" ht="14.1" customHeight="1" x14ac:dyDescent="0.2">
      <c r="A15" s="138" t="s">
        <v>103</v>
      </c>
      <c r="B15" s="136">
        <v>3539</v>
      </c>
      <c r="C15" s="136">
        <v>177</v>
      </c>
      <c r="D15" s="137">
        <v>5.2647233789411061</v>
      </c>
      <c r="E15" s="136">
        <v>292</v>
      </c>
      <c r="F15" s="137">
        <v>8.9929165383430867</v>
      </c>
      <c r="G15" s="136">
        <v>2570</v>
      </c>
      <c r="H15" s="136">
        <v>298</v>
      </c>
      <c r="I15" s="137">
        <v>13.116197183098592</v>
      </c>
      <c r="J15" s="136">
        <v>209</v>
      </c>
      <c r="K15" s="137">
        <v>8.8521812791190175</v>
      </c>
    </row>
    <row r="16" spans="1:11" s="32" customFormat="1" ht="14.1" customHeight="1" x14ac:dyDescent="0.2">
      <c r="A16" s="138" t="s">
        <v>104</v>
      </c>
      <c r="B16" s="136">
        <v>1625</v>
      </c>
      <c r="C16" s="136">
        <v>114</v>
      </c>
      <c r="D16" s="137">
        <v>7.5446724023825285</v>
      </c>
      <c r="E16" s="136">
        <v>-30</v>
      </c>
      <c r="F16" s="137">
        <v>-1.8126888217522659</v>
      </c>
      <c r="G16" s="136">
        <v>1129</v>
      </c>
      <c r="H16" s="136">
        <v>104</v>
      </c>
      <c r="I16" s="137">
        <v>10.146341463414634</v>
      </c>
      <c r="J16" s="136">
        <v>-101</v>
      </c>
      <c r="K16" s="137">
        <v>-8.2113821138211378</v>
      </c>
    </row>
    <row r="17" spans="1:11" s="32" customFormat="1" ht="14.1" customHeight="1" x14ac:dyDescent="0.2">
      <c r="A17" s="138" t="s">
        <v>105</v>
      </c>
      <c r="B17" s="136">
        <v>1063</v>
      </c>
      <c r="C17" s="136">
        <v>72</v>
      </c>
      <c r="D17" s="137">
        <v>7.2653884964682138</v>
      </c>
      <c r="E17" s="136">
        <v>65</v>
      </c>
      <c r="F17" s="137">
        <v>6.513026052104208</v>
      </c>
      <c r="G17" s="136">
        <v>739</v>
      </c>
      <c r="H17" s="136">
        <v>68</v>
      </c>
      <c r="I17" s="137">
        <v>10.134128166915053</v>
      </c>
      <c r="J17" s="136">
        <v>3</v>
      </c>
      <c r="K17" s="137">
        <v>0.40760869565217389</v>
      </c>
    </row>
    <row r="18" spans="1:11" s="32" customFormat="1" ht="14.1" customHeight="1" x14ac:dyDescent="0.2">
      <c r="A18" s="138" t="s">
        <v>106</v>
      </c>
      <c r="B18" s="136">
        <v>7712</v>
      </c>
      <c r="C18" s="136">
        <v>302</v>
      </c>
      <c r="D18" s="137">
        <v>4.0755735492577596</v>
      </c>
      <c r="E18" s="136">
        <v>-227</v>
      </c>
      <c r="F18" s="137">
        <v>-2.8593021791157578</v>
      </c>
      <c r="G18" s="136">
        <v>5652</v>
      </c>
      <c r="H18" s="136">
        <v>374</v>
      </c>
      <c r="I18" s="137">
        <v>7.0860174308450175</v>
      </c>
      <c r="J18" s="136">
        <v>-417</v>
      </c>
      <c r="K18" s="137">
        <v>-6.870983687592684</v>
      </c>
    </row>
    <row r="19" spans="1:11" s="32" customFormat="1" ht="18.75" customHeight="1" x14ac:dyDescent="0.2">
      <c r="A19" s="138" t="s">
        <v>107</v>
      </c>
      <c r="B19" s="136">
        <v>2455</v>
      </c>
      <c r="C19" s="136">
        <v>81</v>
      </c>
      <c r="D19" s="137">
        <v>3.4119629317607414</v>
      </c>
      <c r="E19" s="136">
        <v>-78</v>
      </c>
      <c r="F19" s="137">
        <v>-3.0793525463876827</v>
      </c>
      <c r="G19" s="136">
        <v>1903</v>
      </c>
      <c r="H19" s="136">
        <v>158</v>
      </c>
      <c r="I19" s="137">
        <v>9.0544412607449853</v>
      </c>
      <c r="J19" s="136">
        <v>-101</v>
      </c>
      <c r="K19" s="137">
        <v>-5.0399201596806389</v>
      </c>
    </row>
    <row r="20" spans="1:11" s="32" customFormat="1" ht="14.1" customHeight="1" x14ac:dyDescent="0.2">
      <c r="A20" s="138" t="s">
        <v>108</v>
      </c>
      <c r="B20" s="136">
        <v>545</v>
      </c>
      <c r="C20" s="136">
        <v>127</v>
      </c>
      <c r="D20" s="137">
        <v>30.382775119617225</v>
      </c>
      <c r="E20" s="136">
        <v>-34</v>
      </c>
      <c r="F20" s="137">
        <v>-5.8721934369602762</v>
      </c>
      <c r="G20" s="136">
        <v>314</v>
      </c>
      <c r="H20" s="136">
        <v>84</v>
      </c>
      <c r="I20" s="137">
        <v>36.521739130434781</v>
      </c>
      <c r="J20" s="136">
        <v>-49</v>
      </c>
      <c r="K20" s="137">
        <v>-13.49862258953168</v>
      </c>
    </row>
    <row r="21" spans="1:11" s="32" customFormat="1" ht="22.5" customHeight="1" x14ac:dyDescent="0.2">
      <c r="A21" s="142" t="s">
        <v>109</v>
      </c>
      <c r="B21" s="143">
        <v>251</v>
      </c>
      <c r="C21" s="143">
        <v>30</v>
      </c>
      <c r="D21" s="144">
        <v>13.574660633484163</v>
      </c>
      <c r="E21" s="143">
        <v>-75</v>
      </c>
      <c r="F21" s="137">
        <v>-23.006134969325153</v>
      </c>
      <c r="G21" s="136">
        <v>202</v>
      </c>
      <c r="H21" s="136">
        <v>27</v>
      </c>
      <c r="I21" s="137">
        <v>15.428571428571429</v>
      </c>
      <c r="J21" s="136">
        <v>-69</v>
      </c>
      <c r="K21" s="137">
        <v>-25.461254612546124</v>
      </c>
    </row>
    <row r="22" spans="1:11" s="32" customFormat="1" ht="18.75" customHeight="1" x14ac:dyDescent="0.2">
      <c r="A22" s="142" t="s">
        <v>110</v>
      </c>
      <c r="B22" s="143">
        <v>465</v>
      </c>
      <c r="C22" s="143">
        <v>29</v>
      </c>
      <c r="D22" s="144">
        <v>6.6513761467889907</v>
      </c>
      <c r="E22" s="145">
        <v>32</v>
      </c>
      <c r="F22" s="137">
        <v>7.3903002309468819</v>
      </c>
      <c r="G22" s="136">
        <v>358</v>
      </c>
      <c r="H22" s="136">
        <v>39</v>
      </c>
      <c r="I22" s="137">
        <v>12.225705329153605</v>
      </c>
      <c r="J22" s="136">
        <v>17</v>
      </c>
      <c r="K22" s="137">
        <v>4.9853372434017595</v>
      </c>
    </row>
    <row r="23" spans="1:11" s="32" customFormat="1" ht="25.5" customHeight="1" x14ac:dyDescent="0.2">
      <c r="A23" s="138" t="s">
        <v>111</v>
      </c>
      <c r="B23" s="136">
        <v>959</v>
      </c>
      <c r="C23" s="136">
        <v>25</v>
      </c>
      <c r="D23" s="137">
        <v>2.6766595289079227</v>
      </c>
      <c r="E23" s="136">
        <v>-11</v>
      </c>
      <c r="F23" s="137">
        <v>-1.134020618556701</v>
      </c>
      <c r="G23" s="136">
        <v>765</v>
      </c>
      <c r="H23" s="136">
        <v>39</v>
      </c>
      <c r="I23" s="137">
        <v>5.3719008264462813</v>
      </c>
      <c r="J23" s="136">
        <v>-10</v>
      </c>
      <c r="K23" s="137">
        <v>-1.2903225806451613</v>
      </c>
    </row>
    <row r="24" spans="1:11" s="32" customFormat="1" ht="23.25" customHeight="1" x14ac:dyDescent="0.2">
      <c r="A24" s="138" t="s">
        <v>112</v>
      </c>
      <c r="B24" s="136">
        <v>138</v>
      </c>
      <c r="C24" s="136">
        <v>1</v>
      </c>
      <c r="D24" s="137">
        <v>0.72992700729927007</v>
      </c>
      <c r="E24" s="136">
        <v>25</v>
      </c>
      <c r="F24" s="137">
        <v>22.123893805309734</v>
      </c>
      <c r="G24" s="136">
        <v>111</v>
      </c>
      <c r="H24" s="136">
        <v>-2</v>
      </c>
      <c r="I24" s="137">
        <v>-1.7699115044247788</v>
      </c>
      <c r="J24" s="136">
        <v>18</v>
      </c>
      <c r="K24" s="137">
        <v>19.35483870967742</v>
      </c>
    </row>
    <row r="25" spans="1:11" s="32" customFormat="1" ht="14.1" customHeight="1" x14ac:dyDescent="0.2">
      <c r="A25" s="138" t="s">
        <v>113</v>
      </c>
      <c r="B25" s="136">
        <v>301</v>
      </c>
      <c r="C25" s="136">
        <v>34</v>
      </c>
      <c r="D25" s="137">
        <v>12.734082397003744</v>
      </c>
      <c r="E25" s="136">
        <v>-21</v>
      </c>
      <c r="F25" s="137">
        <v>-6.5217391304347823</v>
      </c>
      <c r="G25" s="136">
        <v>207</v>
      </c>
      <c r="H25" s="136">
        <v>32</v>
      </c>
      <c r="I25" s="137">
        <v>18.285714285714285</v>
      </c>
      <c r="J25" s="136">
        <v>-12</v>
      </c>
      <c r="K25" s="137">
        <v>-5.4794520547945202</v>
      </c>
    </row>
    <row r="26" spans="1:11" s="32" customFormat="1" ht="21" customHeight="1" x14ac:dyDescent="0.2">
      <c r="A26" s="138" t="s">
        <v>114</v>
      </c>
      <c r="B26" s="136">
        <v>1937</v>
      </c>
      <c r="C26" s="136">
        <v>76</v>
      </c>
      <c r="D26" s="137">
        <v>4.0838259000537347</v>
      </c>
      <c r="E26" s="136">
        <v>-127</v>
      </c>
      <c r="F26" s="137">
        <v>-6.1531007751937983</v>
      </c>
      <c r="G26" s="136">
        <v>1527</v>
      </c>
      <c r="H26" s="136">
        <v>106</v>
      </c>
      <c r="I26" s="137">
        <v>7.459535538353272</v>
      </c>
      <c r="J26" s="136">
        <v>-147</v>
      </c>
      <c r="K26" s="137">
        <v>-8.7813620071684593</v>
      </c>
    </row>
    <row r="27" spans="1:11" s="32" customFormat="1" ht="20.25" customHeight="1" x14ac:dyDescent="0.2">
      <c r="A27" s="138" t="s">
        <v>115</v>
      </c>
      <c r="B27" s="136">
        <v>5135</v>
      </c>
      <c r="C27" s="136">
        <v>234</v>
      </c>
      <c r="D27" s="137">
        <v>4.7745358090185679</v>
      </c>
      <c r="E27" s="136">
        <v>-374</v>
      </c>
      <c r="F27" s="137">
        <v>-6.7888909057905247</v>
      </c>
      <c r="G27" s="136">
        <v>3906</v>
      </c>
      <c r="H27" s="136">
        <v>243</v>
      </c>
      <c r="I27" s="137">
        <v>6.6339066339066335</v>
      </c>
      <c r="J27" s="136">
        <v>-489</v>
      </c>
      <c r="K27" s="137">
        <v>-11.126279863481228</v>
      </c>
    </row>
    <row r="28" spans="1:11" s="32" customFormat="1" ht="14.1" customHeight="1" x14ac:dyDescent="0.2">
      <c r="A28" s="138" t="s">
        <v>116</v>
      </c>
      <c r="B28" s="136">
        <v>15</v>
      </c>
      <c r="C28" s="136">
        <v>-3</v>
      </c>
      <c r="D28" s="137">
        <v>-16.666666666666668</v>
      </c>
      <c r="E28" s="136">
        <v>5</v>
      </c>
      <c r="F28" s="137">
        <v>50</v>
      </c>
      <c r="G28" s="136">
        <v>9</v>
      </c>
      <c r="H28" s="136">
        <v>-4</v>
      </c>
      <c r="I28" s="137">
        <v>-30.76923076923077</v>
      </c>
      <c r="J28" s="136">
        <v>1</v>
      </c>
      <c r="K28" s="137">
        <v>12.5</v>
      </c>
    </row>
    <row r="29" spans="1:11" s="32" customFormat="1" ht="14.25" customHeight="1" x14ac:dyDescent="0.2">
      <c r="A29" s="132" t="s">
        <v>274</v>
      </c>
      <c r="B29" s="133">
        <v>59262</v>
      </c>
      <c r="C29" s="133">
        <v>-205</v>
      </c>
      <c r="D29" s="134">
        <v>-0.34472900936653944</v>
      </c>
      <c r="E29" s="133">
        <v>360</v>
      </c>
      <c r="F29" s="134">
        <v>0.61118467963736378</v>
      </c>
      <c r="G29" s="133">
        <v>43427</v>
      </c>
      <c r="H29" s="133">
        <v>1725</v>
      </c>
      <c r="I29" s="134">
        <v>4.1364922545681262</v>
      </c>
      <c r="J29" s="133">
        <v>-1536</v>
      </c>
      <c r="K29" s="134">
        <v>-3.4161421613326515</v>
      </c>
    </row>
    <row r="30" spans="1:11" s="32" customFormat="1" ht="14.1" customHeight="1" x14ac:dyDescent="0.2">
      <c r="A30" s="138" t="s">
        <v>100</v>
      </c>
      <c r="B30" s="136">
        <v>268</v>
      </c>
      <c r="C30" s="136">
        <v>33</v>
      </c>
      <c r="D30" s="137">
        <v>14.042553191489361</v>
      </c>
      <c r="E30" s="136">
        <v>75</v>
      </c>
      <c r="F30" s="137">
        <v>38.860103626943008</v>
      </c>
      <c r="G30" s="136">
        <v>220</v>
      </c>
      <c r="H30" s="136">
        <v>37</v>
      </c>
      <c r="I30" s="137">
        <v>20.218579234972676</v>
      </c>
      <c r="J30" s="136">
        <v>60</v>
      </c>
      <c r="K30" s="137">
        <v>37.5</v>
      </c>
    </row>
    <row r="31" spans="1:11" s="32" customFormat="1" ht="14.1" customHeight="1" x14ac:dyDescent="0.2">
      <c r="A31" s="138" t="s">
        <v>101</v>
      </c>
      <c r="B31" s="136">
        <v>2657</v>
      </c>
      <c r="C31" s="136">
        <v>-846</v>
      </c>
      <c r="D31" s="137">
        <v>-24.150727947473595</v>
      </c>
      <c r="E31" s="136">
        <v>-34</v>
      </c>
      <c r="F31" s="137">
        <v>-1.2634708286882199</v>
      </c>
      <c r="G31" s="136">
        <v>1620</v>
      </c>
      <c r="H31" s="136">
        <v>-212</v>
      </c>
      <c r="I31" s="137">
        <v>-11.572052401746724</v>
      </c>
      <c r="J31" s="136">
        <v>-145</v>
      </c>
      <c r="K31" s="137">
        <v>-8.215297450424929</v>
      </c>
    </row>
    <row r="32" spans="1:11" s="32" customFormat="1" ht="14.1" customHeight="1" x14ac:dyDescent="0.2">
      <c r="A32" s="138" t="s">
        <v>102</v>
      </c>
      <c r="B32" s="136">
        <v>6124</v>
      </c>
      <c r="C32" s="136">
        <v>137</v>
      </c>
      <c r="D32" s="137">
        <v>2.2882912978119259</v>
      </c>
      <c r="E32" s="136">
        <v>680</v>
      </c>
      <c r="F32" s="137">
        <v>12.490815576781777</v>
      </c>
      <c r="G32" s="136">
        <v>4601</v>
      </c>
      <c r="H32" s="136">
        <v>308</v>
      </c>
      <c r="I32" s="137">
        <v>7.1744700675518285</v>
      </c>
      <c r="J32" s="136">
        <v>439</v>
      </c>
      <c r="K32" s="137">
        <v>10.547813551177319</v>
      </c>
    </row>
    <row r="33" spans="1:11" s="32" customFormat="1" ht="14.1" customHeight="1" x14ac:dyDescent="0.2">
      <c r="A33" s="138" t="s">
        <v>103</v>
      </c>
      <c r="B33" s="136">
        <v>7230</v>
      </c>
      <c r="C33" s="136">
        <v>-37</v>
      </c>
      <c r="D33" s="137">
        <v>-0.50915095637814778</v>
      </c>
      <c r="E33" s="136">
        <v>679</v>
      </c>
      <c r="F33" s="137">
        <v>10.36482979697756</v>
      </c>
      <c r="G33" s="136">
        <v>5112</v>
      </c>
      <c r="H33" s="136">
        <v>296</v>
      </c>
      <c r="I33" s="137">
        <v>6.1461794019933551</v>
      </c>
      <c r="J33" s="136">
        <v>310</v>
      </c>
      <c r="K33" s="137">
        <v>6.4556434818825492</v>
      </c>
    </row>
    <row r="34" spans="1:11" s="32" customFormat="1" ht="14.1" customHeight="1" x14ac:dyDescent="0.2">
      <c r="A34" s="138" t="s">
        <v>104</v>
      </c>
      <c r="B34" s="136">
        <v>3534</v>
      </c>
      <c r="C34" s="136">
        <v>53</v>
      </c>
      <c r="D34" s="137">
        <v>1.522550991094513</v>
      </c>
      <c r="E34" s="136">
        <v>-102</v>
      </c>
      <c r="F34" s="137">
        <v>-2.8052805280528053</v>
      </c>
      <c r="G34" s="136">
        <v>2543</v>
      </c>
      <c r="H34" s="136">
        <v>117</v>
      </c>
      <c r="I34" s="137">
        <v>4.8227535037098104</v>
      </c>
      <c r="J34" s="136">
        <v>-187</v>
      </c>
      <c r="K34" s="137">
        <v>-6.8498168498168495</v>
      </c>
    </row>
    <row r="35" spans="1:11" s="32" customFormat="1" ht="14.1" customHeight="1" x14ac:dyDescent="0.2">
      <c r="A35" s="138" t="s">
        <v>105</v>
      </c>
      <c r="B35" s="136">
        <v>2296</v>
      </c>
      <c r="C35" s="136">
        <v>54</v>
      </c>
      <c r="D35" s="137">
        <v>2.408563782337199</v>
      </c>
      <c r="E35" s="136">
        <v>163</v>
      </c>
      <c r="F35" s="137">
        <v>7.6418190342240973</v>
      </c>
      <c r="G35" s="136">
        <v>1611</v>
      </c>
      <c r="H35" s="136">
        <v>71</v>
      </c>
      <c r="I35" s="137">
        <v>4.6103896103896105</v>
      </c>
      <c r="J35" s="136">
        <v>64</v>
      </c>
      <c r="K35" s="137">
        <v>4.1370394311570786</v>
      </c>
    </row>
    <row r="36" spans="1:11" s="32" customFormat="1" ht="14.1" customHeight="1" x14ac:dyDescent="0.2">
      <c r="A36" s="138" t="s">
        <v>106</v>
      </c>
      <c r="B36" s="136">
        <v>14528</v>
      </c>
      <c r="C36" s="136">
        <v>25</v>
      </c>
      <c r="D36" s="137">
        <v>0.17237812866303523</v>
      </c>
      <c r="E36" s="136">
        <v>-232</v>
      </c>
      <c r="F36" s="137">
        <v>-1.5718157181571815</v>
      </c>
      <c r="G36" s="136">
        <v>10685</v>
      </c>
      <c r="H36" s="136">
        <v>378</v>
      </c>
      <c r="I36" s="137">
        <v>3.6674104977199962</v>
      </c>
      <c r="J36" s="136">
        <v>-656</v>
      </c>
      <c r="K36" s="137">
        <v>-5.7843223701613615</v>
      </c>
    </row>
    <row r="37" spans="1:11" s="32" customFormat="1" ht="27" customHeight="1" x14ac:dyDescent="0.2">
      <c r="A37" s="138" t="s">
        <v>107</v>
      </c>
      <c r="B37" s="136">
        <v>4693</v>
      </c>
      <c r="C37" s="136">
        <v>-48</v>
      </c>
      <c r="D37" s="137">
        <v>-1.0124446319341911</v>
      </c>
      <c r="E37" s="136">
        <v>-77</v>
      </c>
      <c r="F37" s="137">
        <v>-1.6142557651991614</v>
      </c>
      <c r="G37" s="136">
        <v>3556</v>
      </c>
      <c r="H37" s="136">
        <v>153</v>
      </c>
      <c r="I37" s="137">
        <v>4.49603291213635</v>
      </c>
      <c r="J37" s="136">
        <v>-180</v>
      </c>
      <c r="K37" s="137">
        <v>-4.8179871520342612</v>
      </c>
    </row>
    <row r="38" spans="1:11" s="32" customFormat="1" ht="14.1" customHeight="1" x14ac:dyDescent="0.2">
      <c r="A38" s="138" t="s">
        <v>108</v>
      </c>
      <c r="B38" s="136">
        <v>845</v>
      </c>
      <c r="C38" s="136">
        <v>126</v>
      </c>
      <c r="D38" s="137">
        <v>17.52433936022253</v>
      </c>
      <c r="E38" s="136">
        <v>-49</v>
      </c>
      <c r="F38" s="137">
        <v>-5.4809843400447429</v>
      </c>
      <c r="G38" s="136">
        <v>490</v>
      </c>
      <c r="H38" s="136">
        <v>76</v>
      </c>
      <c r="I38" s="137">
        <v>18.357487922705314</v>
      </c>
      <c r="J38" s="136">
        <v>-91</v>
      </c>
      <c r="K38" s="137">
        <v>-15.662650602409638</v>
      </c>
    </row>
    <row r="39" spans="1:11" s="32" customFormat="1" ht="27" customHeight="1" x14ac:dyDescent="0.2">
      <c r="A39" s="138" t="s">
        <v>109</v>
      </c>
      <c r="B39" s="136">
        <v>497</v>
      </c>
      <c r="C39" s="136">
        <v>41</v>
      </c>
      <c r="D39" s="137">
        <v>8.9912280701754383</v>
      </c>
      <c r="E39" s="136">
        <v>-109</v>
      </c>
      <c r="F39" s="137">
        <v>-17.986798679867988</v>
      </c>
      <c r="G39" s="136">
        <v>393</v>
      </c>
      <c r="H39" s="136">
        <v>39</v>
      </c>
      <c r="I39" s="137">
        <v>11.016949152542374</v>
      </c>
      <c r="J39" s="136">
        <v>-120</v>
      </c>
      <c r="K39" s="137">
        <v>-23.391812865497077</v>
      </c>
    </row>
    <row r="40" spans="1:11" s="32" customFormat="1" ht="27" customHeight="1" x14ac:dyDescent="0.2">
      <c r="A40" s="138" t="s">
        <v>110</v>
      </c>
      <c r="B40" s="136">
        <v>980</v>
      </c>
      <c r="C40" s="136">
        <v>41</v>
      </c>
      <c r="D40" s="137">
        <v>4.366347177848775</v>
      </c>
      <c r="E40" s="136">
        <v>120</v>
      </c>
      <c r="F40" s="137">
        <v>13.953488372093023</v>
      </c>
      <c r="G40" s="136">
        <v>747</v>
      </c>
      <c r="H40" s="136">
        <v>50</v>
      </c>
      <c r="I40" s="137">
        <v>7.1736011477761839</v>
      </c>
      <c r="J40" s="136">
        <v>55</v>
      </c>
      <c r="K40" s="137">
        <v>7.9479768786127165</v>
      </c>
    </row>
    <row r="41" spans="1:11" s="32" customFormat="1" ht="25.5" customHeight="1" x14ac:dyDescent="0.2">
      <c r="A41" s="138" t="s">
        <v>111</v>
      </c>
      <c r="B41" s="136">
        <v>1751</v>
      </c>
      <c r="C41" s="136">
        <v>30</v>
      </c>
      <c r="D41" s="137">
        <v>1.7431725740848345</v>
      </c>
      <c r="E41" s="136">
        <v>-91</v>
      </c>
      <c r="F41" s="137">
        <v>-4.9402823018458202</v>
      </c>
      <c r="G41" s="136">
        <v>1349</v>
      </c>
      <c r="H41" s="136">
        <v>57</v>
      </c>
      <c r="I41" s="137">
        <v>4.4117647058823533</v>
      </c>
      <c r="J41" s="136">
        <v>-102</v>
      </c>
      <c r="K41" s="137">
        <v>-7.0296347346657475</v>
      </c>
    </row>
    <row r="42" spans="1:11" s="32" customFormat="1" ht="27" customHeight="1" x14ac:dyDescent="0.2">
      <c r="A42" s="138" t="s">
        <v>112</v>
      </c>
      <c r="B42" s="136">
        <v>234</v>
      </c>
      <c r="C42" s="136">
        <v>13</v>
      </c>
      <c r="D42" s="137">
        <v>5.882352941176471</v>
      </c>
      <c r="E42" s="136">
        <v>24</v>
      </c>
      <c r="F42" s="137">
        <v>11.428571428571429</v>
      </c>
      <c r="G42" s="136">
        <v>186</v>
      </c>
      <c r="H42" s="136">
        <v>7</v>
      </c>
      <c r="I42" s="137">
        <v>3.9106145251396649</v>
      </c>
      <c r="J42" s="136">
        <v>12</v>
      </c>
      <c r="K42" s="137">
        <v>6.8965517241379306</v>
      </c>
    </row>
    <row r="43" spans="1:11" s="32" customFormat="1" ht="14.1" customHeight="1" x14ac:dyDescent="0.2">
      <c r="A43" s="138" t="s">
        <v>113</v>
      </c>
      <c r="B43" s="136">
        <v>740</v>
      </c>
      <c r="C43" s="136">
        <v>0</v>
      </c>
      <c r="D43" s="137">
        <v>0</v>
      </c>
      <c r="E43" s="136">
        <v>-58</v>
      </c>
      <c r="F43" s="137">
        <v>-7.2681704260651632</v>
      </c>
      <c r="G43" s="136">
        <v>515</v>
      </c>
      <c r="H43" s="136">
        <v>3</v>
      </c>
      <c r="I43" s="137">
        <v>0.5859375</v>
      </c>
      <c r="J43" s="136">
        <v>-27</v>
      </c>
      <c r="K43" s="137">
        <v>-4.9815498154981546</v>
      </c>
    </row>
    <row r="44" spans="1:11" s="32" customFormat="1" ht="27" customHeight="1" x14ac:dyDescent="0.2">
      <c r="A44" s="138" t="s">
        <v>114</v>
      </c>
      <c r="B44" s="136">
        <v>4206</v>
      </c>
      <c r="C44" s="136">
        <v>-29</v>
      </c>
      <c r="D44" s="137">
        <v>-0.68476977567886654</v>
      </c>
      <c r="E44" s="136">
        <v>-308</v>
      </c>
      <c r="F44" s="137">
        <v>-6.8232166592822328</v>
      </c>
      <c r="G44" s="136">
        <v>3262</v>
      </c>
      <c r="H44" s="136">
        <v>97</v>
      </c>
      <c r="I44" s="137">
        <v>3.0647709320695102</v>
      </c>
      <c r="J44" s="136">
        <v>-372</v>
      </c>
      <c r="K44" s="137">
        <v>-10.236653824986242</v>
      </c>
    </row>
    <row r="45" spans="1:11" s="32" customFormat="1" ht="27" customHeight="1" x14ac:dyDescent="0.2">
      <c r="A45" s="138" t="s">
        <v>115</v>
      </c>
      <c r="B45" s="136">
        <v>8650</v>
      </c>
      <c r="C45" s="136">
        <v>205</v>
      </c>
      <c r="D45" s="137">
        <v>2.4274718768502073</v>
      </c>
      <c r="E45" s="136">
        <v>-329</v>
      </c>
      <c r="F45" s="137">
        <v>-3.664105134202027</v>
      </c>
      <c r="G45" s="136">
        <v>6519</v>
      </c>
      <c r="H45" s="136">
        <v>252</v>
      </c>
      <c r="I45" s="137">
        <v>4.0210627094303497</v>
      </c>
      <c r="J45" s="136">
        <v>-597</v>
      </c>
      <c r="K45" s="137">
        <v>-8.3895446880269819</v>
      </c>
    </row>
    <row r="46" spans="1:11" ht="14.1" customHeight="1" x14ac:dyDescent="0.2">
      <c r="A46" s="138" t="s">
        <v>116</v>
      </c>
      <c r="B46" s="136">
        <v>29</v>
      </c>
      <c r="C46" s="136">
        <v>-3</v>
      </c>
      <c r="D46" s="137">
        <v>-9.375</v>
      </c>
      <c r="E46" s="136">
        <v>8</v>
      </c>
      <c r="F46" s="137">
        <v>38.095238095238095</v>
      </c>
      <c r="G46" s="136">
        <v>18</v>
      </c>
      <c r="H46" s="136">
        <v>-4</v>
      </c>
      <c r="I46" s="137">
        <v>-18.181818181818183</v>
      </c>
      <c r="J46" s="136">
        <v>1</v>
      </c>
      <c r="K46" s="137">
        <v>5.882352941176471</v>
      </c>
    </row>
    <row r="47" spans="1:11" s="32" customFormat="1" ht="14.25" customHeight="1" x14ac:dyDescent="0.2">
      <c r="A47" s="132" t="s">
        <v>275</v>
      </c>
      <c r="B47" s="133">
        <v>206524</v>
      </c>
      <c r="C47" s="133">
        <v>-12627</v>
      </c>
      <c r="D47" s="134">
        <v>-5.7617806900265114</v>
      </c>
      <c r="E47" s="133">
        <v>-5999</v>
      </c>
      <c r="F47" s="134">
        <v>-2.8227533019955486</v>
      </c>
      <c r="G47" s="133">
        <v>152948</v>
      </c>
      <c r="H47" s="133">
        <v>-906</v>
      </c>
      <c r="I47" s="134">
        <v>-0.58886996763165078</v>
      </c>
      <c r="J47" s="133">
        <v>-9725</v>
      </c>
      <c r="K47" s="134">
        <v>-5.9782508467908011</v>
      </c>
    </row>
    <row r="48" spans="1:11" s="32" customFormat="1" ht="14.1" customHeight="1" x14ac:dyDescent="0.2">
      <c r="A48" s="138" t="s">
        <v>100</v>
      </c>
      <c r="B48" s="136">
        <v>2919</v>
      </c>
      <c r="C48" s="136">
        <v>-110</v>
      </c>
      <c r="D48" s="137">
        <v>-3.6315615714757348</v>
      </c>
      <c r="E48" s="136">
        <v>57</v>
      </c>
      <c r="F48" s="137">
        <v>1.9916142557651992</v>
      </c>
      <c r="G48" s="136">
        <v>2485</v>
      </c>
      <c r="H48" s="136">
        <v>-61</v>
      </c>
      <c r="I48" s="137">
        <v>-2.3959151610369207</v>
      </c>
      <c r="J48" s="136">
        <v>10</v>
      </c>
      <c r="K48" s="137">
        <v>0.40404040404040403</v>
      </c>
    </row>
    <row r="49" spans="1:11" s="32" customFormat="1" ht="14.1" customHeight="1" x14ac:dyDescent="0.2">
      <c r="A49" s="138" t="s">
        <v>101</v>
      </c>
      <c r="B49" s="136">
        <v>9518</v>
      </c>
      <c r="C49" s="136">
        <v>-1882</v>
      </c>
      <c r="D49" s="137">
        <v>-16.508771929824562</v>
      </c>
      <c r="E49" s="136">
        <v>-355</v>
      </c>
      <c r="F49" s="137">
        <v>-3.5956649447989468</v>
      </c>
      <c r="G49" s="136">
        <v>6073</v>
      </c>
      <c r="H49" s="136">
        <v>-21</v>
      </c>
      <c r="I49" s="137">
        <v>-0.34460124712832296</v>
      </c>
      <c r="J49" s="136">
        <v>-803</v>
      </c>
      <c r="K49" s="137">
        <v>-11.678301337987202</v>
      </c>
    </row>
    <row r="50" spans="1:11" s="32" customFormat="1" ht="14.1" customHeight="1" x14ac:dyDescent="0.2">
      <c r="A50" s="138" t="s">
        <v>102</v>
      </c>
      <c r="B50" s="136">
        <v>23319</v>
      </c>
      <c r="C50" s="136">
        <v>-1288</v>
      </c>
      <c r="D50" s="137">
        <v>-5.2342829276222211</v>
      </c>
      <c r="E50" s="136">
        <v>958</v>
      </c>
      <c r="F50" s="137">
        <v>4.2842448906578419</v>
      </c>
      <c r="G50" s="136">
        <v>17604</v>
      </c>
      <c r="H50" s="136">
        <v>-409</v>
      </c>
      <c r="I50" s="137">
        <v>-2.2705823571864765</v>
      </c>
      <c r="J50" s="136">
        <v>308</v>
      </c>
      <c r="K50" s="137">
        <v>1.780758556891767</v>
      </c>
    </row>
    <row r="51" spans="1:11" s="32" customFormat="1" ht="14.1" customHeight="1" x14ac:dyDescent="0.2">
      <c r="A51" s="138" t="s">
        <v>103</v>
      </c>
      <c r="B51" s="136">
        <v>19813</v>
      </c>
      <c r="C51" s="136">
        <v>-1273</v>
      </c>
      <c r="D51" s="137">
        <v>-6.0371810680072082</v>
      </c>
      <c r="E51" s="136">
        <v>-120</v>
      </c>
      <c r="F51" s="137">
        <v>-0.60201675613304573</v>
      </c>
      <c r="G51" s="136">
        <v>14421</v>
      </c>
      <c r="H51" s="136">
        <v>-146</v>
      </c>
      <c r="I51" s="137">
        <v>-1.0022653943845679</v>
      </c>
      <c r="J51" s="136">
        <v>-260</v>
      </c>
      <c r="K51" s="137">
        <v>-1.7709965261221987</v>
      </c>
    </row>
    <row r="52" spans="1:11" s="32" customFormat="1" ht="14.1" customHeight="1" x14ac:dyDescent="0.2">
      <c r="A52" s="142" t="s">
        <v>104</v>
      </c>
      <c r="B52" s="143">
        <v>22421</v>
      </c>
      <c r="C52" s="143">
        <v>-1039</v>
      </c>
      <c r="D52" s="144">
        <v>-4.4288150042625745</v>
      </c>
      <c r="E52" s="143">
        <v>-815</v>
      </c>
      <c r="F52" s="144">
        <v>-3.5074883800998449</v>
      </c>
      <c r="G52" s="143">
        <v>16498</v>
      </c>
      <c r="H52" s="136">
        <v>-150</v>
      </c>
      <c r="I52" s="137">
        <v>-0.90100913022585294</v>
      </c>
      <c r="J52" s="136">
        <v>-1281</v>
      </c>
      <c r="K52" s="137">
        <v>-7.2051296473367454</v>
      </c>
    </row>
    <row r="53" spans="1:11" s="32" customFormat="1" ht="14.1" customHeight="1" x14ac:dyDescent="0.2">
      <c r="A53" s="142" t="s">
        <v>105</v>
      </c>
      <c r="B53" s="143">
        <v>9351</v>
      </c>
      <c r="C53" s="143">
        <v>-456</v>
      </c>
      <c r="D53" s="144">
        <v>-4.6497399816457632</v>
      </c>
      <c r="E53" s="143">
        <v>-587</v>
      </c>
      <c r="F53" s="144">
        <v>-5.9066210505131815</v>
      </c>
      <c r="G53" s="145">
        <v>6589</v>
      </c>
      <c r="H53" s="136">
        <v>-23</v>
      </c>
      <c r="I53" s="137">
        <v>-0.34785238959467635</v>
      </c>
      <c r="J53" s="136">
        <v>-504</v>
      </c>
      <c r="K53" s="137">
        <v>-7.1055970675313693</v>
      </c>
    </row>
    <row r="54" spans="1:11" s="32" customFormat="1" ht="14.1" customHeight="1" x14ac:dyDescent="0.2">
      <c r="A54" s="138" t="s">
        <v>106</v>
      </c>
      <c r="B54" s="136">
        <v>30704</v>
      </c>
      <c r="C54" s="136">
        <v>-2462</v>
      </c>
      <c r="D54" s="137">
        <v>-7.423264789241995</v>
      </c>
      <c r="E54" s="136">
        <v>-1410</v>
      </c>
      <c r="F54" s="137">
        <v>-4.3906084573706172</v>
      </c>
      <c r="G54" s="136">
        <v>23258</v>
      </c>
      <c r="H54" s="136">
        <v>-380</v>
      </c>
      <c r="I54" s="137">
        <v>-1.6075810136221338</v>
      </c>
      <c r="J54" s="136">
        <v>-2140</v>
      </c>
      <c r="K54" s="137">
        <v>-8.4258603039609419</v>
      </c>
    </row>
    <row r="55" spans="1:11" s="32" customFormat="1" ht="21.75" customHeight="1" x14ac:dyDescent="0.2">
      <c r="A55" s="138" t="s">
        <v>107</v>
      </c>
      <c r="B55" s="136">
        <v>15156</v>
      </c>
      <c r="C55" s="136">
        <v>-1502</v>
      </c>
      <c r="D55" s="137">
        <v>-9.0166886781126188</v>
      </c>
      <c r="E55" s="136">
        <v>-118</v>
      </c>
      <c r="F55" s="137">
        <v>-0.77255466806337569</v>
      </c>
      <c r="G55" s="136">
        <v>10398</v>
      </c>
      <c r="H55" s="136">
        <v>199</v>
      </c>
      <c r="I55" s="137">
        <v>1.9511716834983821</v>
      </c>
      <c r="J55" s="136">
        <v>-331</v>
      </c>
      <c r="K55" s="137">
        <v>-3.0850964675179422</v>
      </c>
    </row>
    <row r="56" spans="1:11" s="32" customFormat="1" ht="14.1" customHeight="1" x14ac:dyDescent="0.2">
      <c r="A56" s="138" t="s">
        <v>108</v>
      </c>
      <c r="B56" s="136">
        <v>2191</v>
      </c>
      <c r="C56" s="136">
        <v>21</v>
      </c>
      <c r="D56" s="137">
        <v>0.967741935483871</v>
      </c>
      <c r="E56" s="136">
        <v>-159</v>
      </c>
      <c r="F56" s="137">
        <v>-6.7659574468085104</v>
      </c>
      <c r="G56" s="136">
        <v>1551</v>
      </c>
      <c r="H56" s="136">
        <v>39</v>
      </c>
      <c r="I56" s="137">
        <v>2.5793650793650795</v>
      </c>
      <c r="J56" s="136">
        <v>-211</v>
      </c>
      <c r="K56" s="137">
        <v>-11.975028376844495</v>
      </c>
    </row>
    <row r="57" spans="1:11" s="32" customFormat="1" ht="21.75" customHeight="1" x14ac:dyDescent="0.2">
      <c r="A57" s="138" t="s">
        <v>109</v>
      </c>
      <c r="B57" s="136">
        <v>2146</v>
      </c>
      <c r="C57" s="136">
        <v>-6</v>
      </c>
      <c r="D57" s="137">
        <v>-0.27881040892193309</v>
      </c>
      <c r="E57" s="136">
        <v>-149</v>
      </c>
      <c r="F57" s="137">
        <v>-6.492374727668845</v>
      </c>
      <c r="G57" s="136">
        <v>1708</v>
      </c>
      <c r="H57" s="136">
        <v>44</v>
      </c>
      <c r="I57" s="137">
        <v>2.6442307692307692</v>
      </c>
      <c r="J57" s="136">
        <v>-155</v>
      </c>
      <c r="K57" s="137">
        <v>-8.3199141170155659</v>
      </c>
    </row>
    <row r="58" spans="1:11" s="32" customFormat="1" ht="21.75" customHeight="1" x14ac:dyDescent="0.2">
      <c r="A58" s="138" t="s">
        <v>110</v>
      </c>
      <c r="B58" s="136">
        <v>9133</v>
      </c>
      <c r="C58" s="136">
        <v>-272</v>
      </c>
      <c r="D58" s="137">
        <v>-2.8920786815523658</v>
      </c>
      <c r="E58" s="136">
        <v>-434</v>
      </c>
      <c r="F58" s="137">
        <v>-4.5364273021845927</v>
      </c>
      <c r="G58" s="136">
        <v>7462</v>
      </c>
      <c r="H58" s="136">
        <v>-135</v>
      </c>
      <c r="I58" s="137">
        <v>-1.7770172436488088</v>
      </c>
      <c r="J58" s="136">
        <v>-659</v>
      </c>
      <c r="K58" s="137">
        <v>-8.1147641916020188</v>
      </c>
    </row>
    <row r="59" spans="1:11" s="32" customFormat="1" ht="30.95" customHeight="1" x14ac:dyDescent="0.2">
      <c r="A59" s="138" t="s">
        <v>111</v>
      </c>
      <c r="B59" s="136">
        <v>6763</v>
      </c>
      <c r="C59" s="136">
        <v>-158</v>
      </c>
      <c r="D59" s="137">
        <v>-2.2829070943505272</v>
      </c>
      <c r="E59" s="136">
        <v>-199</v>
      </c>
      <c r="F59" s="137">
        <v>-2.8583740304510199</v>
      </c>
      <c r="G59" s="136">
        <v>4947</v>
      </c>
      <c r="H59" s="136">
        <v>-38</v>
      </c>
      <c r="I59" s="137">
        <v>-0.76228686058174522</v>
      </c>
      <c r="J59" s="136">
        <v>-359</v>
      </c>
      <c r="K59" s="137">
        <v>-6.7659253675084807</v>
      </c>
    </row>
    <row r="60" spans="1:11" s="32" customFormat="1" ht="21.75" customHeight="1" x14ac:dyDescent="0.2">
      <c r="A60" s="138" t="s">
        <v>112</v>
      </c>
      <c r="B60" s="136">
        <v>1610</v>
      </c>
      <c r="C60" s="136">
        <v>-119</v>
      </c>
      <c r="D60" s="137">
        <v>-6.8825910931174086</v>
      </c>
      <c r="E60" s="136">
        <v>-31</v>
      </c>
      <c r="F60" s="137">
        <v>-1.8890920170627665</v>
      </c>
      <c r="G60" s="136">
        <v>1130</v>
      </c>
      <c r="H60" s="136">
        <v>-48</v>
      </c>
      <c r="I60" s="137">
        <v>-4.074702886247878</v>
      </c>
      <c r="J60" s="136">
        <v>-121</v>
      </c>
      <c r="K60" s="137">
        <v>-9.6722621902478014</v>
      </c>
    </row>
    <row r="61" spans="1:11" s="32" customFormat="1" ht="14.1" customHeight="1" x14ac:dyDescent="0.2">
      <c r="A61" s="138" t="s">
        <v>113</v>
      </c>
      <c r="B61" s="136">
        <v>5885</v>
      </c>
      <c r="C61" s="136">
        <v>-223</v>
      </c>
      <c r="D61" s="137">
        <v>-3.6509495743287492</v>
      </c>
      <c r="E61" s="136">
        <v>-686</v>
      </c>
      <c r="F61" s="137">
        <v>-10.439811292040785</v>
      </c>
      <c r="G61" s="136">
        <v>3984</v>
      </c>
      <c r="H61" s="136">
        <v>-51</v>
      </c>
      <c r="I61" s="137">
        <v>-1.2639405204460967</v>
      </c>
      <c r="J61" s="136">
        <v>-370</v>
      </c>
      <c r="K61" s="137">
        <v>-8.4979329352319706</v>
      </c>
    </row>
    <row r="62" spans="1:11" s="32" customFormat="1" ht="20.25" customHeight="1" x14ac:dyDescent="0.2">
      <c r="A62" s="138" t="s">
        <v>114</v>
      </c>
      <c r="B62" s="136">
        <v>25972</v>
      </c>
      <c r="C62" s="136">
        <v>-1268</v>
      </c>
      <c r="D62" s="137">
        <v>-4.654919236417034</v>
      </c>
      <c r="E62" s="136">
        <v>-1219</v>
      </c>
      <c r="F62" s="137">
        <v>-4.4831010260748041</v>
      </c>
      <c r="G62" s="136">
        <v>19740</v>
      </c>
      <c r="H62" s="136">
        <v>319</v>
      </c>
      <c r="I62" s="137">
        <v>1.6425518768343546</v>
      </c>
      <c r="J62" s="136">
        <v>-1492</v>
      </c>
      <c r="K62" s="137">
        <v>-7.0271288620949512</v>
      </c>
    </row>
    <row r="63" spans="1:11" s="32" customFormat="1" ht="25.5" customHeight="1" x14ac:dyDescent="0.2">
      <c r="A63" s="138" t="s">
        <v>115</v>
      </c>
      <c r="B63" s="136">
        <v>19549</v>
      </c>
      <c r="C63" s="136">
        <v>-595</v>
      </c>
      <c r="D63" s="137">
        <v>-2.95373312152502</v>
      </c>
      <c r="E63" s="136">
        <v>-730</v>
      </c>
      <c r="F63" s="137">
        <v>-3.5997830267764681</v>
      </c>
      <c r="G63" s="136">
        <v>15041</v>
      </c>
      <c r="H63" s="136">
        <v>-49</v>
      </c>
      <c r="I63" s="137">
        <v>-0.32471835652750164</v>
      </c>
      <c r="J63" s="136">
        <v>-1358</v>
      </c>
      <c r="K63" s="137">
        <v>-8.2809927434599668</v>
      </c>
    </row>
    <row r="64" spans="1:11" ht="14.1" customHeight="1" x14ac:dyDescent="0.2">
      <c r="A64" s="138" t="s">
        <v>116</v>
      </c>
      <c r="B64" s="136">
        <v>74</v>
      </c>
      <c r="C64" s="136">
        <v>5</v>
      </c>
      <c r="D64" s="137">
        <v>7.2463768115942031</v>
      </c>
      <c r="E64" s="136">
        <v>-2</v>
      </c>
      <c r="F64" s="137">
        <v>-2.6315789473684212</v>
      </c>
      <c r="G64" s="136">
        <v>59</v>
      </c>
      <c r="H64" s="136">
        <v>4</v>
      </c>
      <c r="I64" s="137">
        <v>7.2727272727272725</v>
      </c>
      <c r="J64" s="136">
        <v>1</v>
      </c>
      <c r="K64" s="137">
        <v>1.7241379310344827</v>
      </c>
    </row>
    <row r="65" spans="1:11" s="32" customFormat="1" ht="14.25" customHeight="1" x14ac:dyDescent="0.2">
      <c r="A65" s="132" t="s">
        <v>276</v>
      </c>
      <c r="B65" s="133">
        <v>124591</v>
      </c>
      <c r="C65" s="133">
        <v>-6587</v>
      </c>
      <c r="D65" s="134">
        <v>-5.021421274908902</v>
      </c>
      <c r="E65" s="133">
        <v>404</v>
      </c>
      <c r="F65" s="134">
        <v>0.32531585431647436</v>
      </c>
      <c r="G65" s="133">
        <v>95295</v>
      </c>
      <c r="H65" s="133">
        <v>525</v>
      </c>
      <c r="I65" s="134">
        <v>0.55397277619499841</v>
      </c>
      <c r="J65" s="133">
        <v>-2964</v>
      </c>
      <c r="K65" s="134">
        <v>-3.0165175709095351</v>
      </c>
    </row>
    <row r="66" spans="1:11" s="32" customFormat="1" ht="14.1" customHeight="1" x14ac:dyDescent="0.2">
      <c r="A66" s="138" t="s">
        <v>100</v>
      </c>
      <c r="B66" s="136">
        <v>4433</v>
      </c>
      <c r="C66" s="136">
        <v>-32</v>
      </c>
      <c r="D66" s="137">
        <v>-0.71668533034714443</v>
      </c>
      <c r="E66" s="136">
        <v>-11</v>
      </c>
      <c r="F66" s="137">
        <v>-0.24752475247524752</v>
      </c>
      <c r="G66" s="136">
        <v>2954</v>
      </c>
      <c r="H66" s="136">
        <v>-11</v>
      </c>
      <c r="I66" s="137">
        <v>-0.37099494097807756</v>
      </c>
      <c r="J66" s="136">
        <v>-260</v>
      </c>
      <c r="K66" s="137">
        <v>-8.0896079651524584</v>
      </c>
    </row>
    <row r="67" spans="1:11" s="32" customFormat="1" ht="14.1" customHeight="1" x14ac:dyDescent="0.2">
      <c r="A67" s="138" t="s">
        <v>101</v>
      </c>
      <c r="B67" s="136">
        <v>3620</v>
      </c>
      <c r="C67" s="136">
        <v>-262</v>
      </c>
      <c r="D67" s="137">
        <v>-6.7490984028851111</v>
      </c>
      <c r="E67" s="136">
        <v>1</v>
      </c>
      <c r="F67" s="137">
        <v>2.7631942525559547E-2</v>
      </c>
      <c r="G67" s="136">
        <v>2506</v>
      </c>
      <c r="H67" s="136">
        <v>79</v>
      </c>
      <c r="I67" s="137">
        <v>3.2550473836011538</v>
      </c>
      <c r="J67" s="136">
        <v>-160</v>
      </c>
      <c r="K67" s="137">
        <v>-6.0015003750937739</v>
      </c>
    </row>
    <row r="68" spans="1:11" s="32" customFormat="1" ht="14.1" customHeight="1" x14ac:dyDescent="0.2">
      <c r="A68" s="138" t="s">
        <v>102</v>
      </c>
      <c r="B68" s="136">
        <v>12239</v>
      </c>
      <c r="C68" s="136">
        <v>-143</v>
      </c>
      <c r="D68" s="137">
        <v>-1.1549022774995963</v>
      </c>
      <c r="E68" s="136">
        <v>613</v>
      </c>
      <c r="F68" s="137">
        <v>5.2726647170135905</v>
      </c>
      <c r="G68" s="136">
        <v>8332</v>
      </c>
      <c r="H68" s="136">
        <v>-11</v>
      </c>
      <c r="I68" s="137">
        <v>-0.13184705741340044</v>
      </c>
      <c r="J68" s="136">
        <v>121</v>
      </c>
      <c r="K68" s="137">
        <v>1.4736329314334429</v>
      </c>
    </row>
    <row r="69" spans="1:11" s="32" customFormat="1" ht="14.1" customHeight="1" x14ac:dyDescent="0.2">
      <c r="A69" s="138" t="s">
        <v>103</v>
      </c>
      <c r="B69" s="136">
        <v>13068</v>
      </c>
      <c r="C69" s="136">
        <v>-218</v>
      </c>
      <c r="D69" s="137">
        <v>-1.6408249284961614</v>
      </c>
      <c r="E69" s="136">
        <v>282</v>
      </c>
      <c r="F69" s="137">
        <v>2.2055373064289068</v>
      </c>
      <c r="G69" s="136">
        <v>9624</v>
      </c>
      <c r="H69" s="136">
        <v>4</v>
      </c>
      <c r="I69" s="137">
        <v>4.1580041580041582E-2</v>
      </c>
      <c r="J69" s="136">
        <v>-40</v>
      </c>
      <c r="K69" s="137">
        <v>-0.41390728476821192</v>
      </c>
    </row>
    <row r="70" spans="1:11" s="32" customFormat="1" ht="14.1" customHeight="1" x14ac:dyDescent="0.2">
      <c r="A70" s="138" t="s">
        <v>104</v>
      </c>
      <c r="B70" s="136">
        <v>18074</v>
      </c>
      <c r="C70" s="136">
        <v>-573</v>
      </c>
      <c r="D70" s="137">
        <v>-3.0728803560894513</v>
      </c>
      <c r="E70" s="136">
        <v>150</v>
      </c>
      <c r="F70" s="137">
        <v>0.83686677081008698</v>
      </c>
      <c r="G70" s="136">
        <v>13570</v>
      </c>
      <c r="H70" s="136">
        <v>33</v>
      </c>
      <c r="I70" s="137">
        <v>0.24377631676146858</v>
      </c>
      <c r="J70" s="136">
        <v>-525</v>
      </c>
      <c r="K70" s="137">
        <v>-3.7247250798155376</v>
      </c>
    </row>
    <row r="71" spans="1:11" s="32" customFormat="1" ht="14.1" customHeight="1" x14ac:dyDescent="0.2">
      <c r="A71" s="138" t="s">
        <v>105</v>
      </c>
      <c r="B71" s="136">
        <v>5660</v>
      </c>
      <c r="C71" s="136">
        <v>-199</v>
      </c>
      <c r="D71" s="137">
        <v>-3.3964840416453321</v>
      </c>
      <c r="E71" s="136">
        <v>120</v>
      </c>
      <c r="F71" s="137">
        <v>2.1660649819494586</v>
      </c>
      <c r="G71" s="136">
        <v>3954</v>
      </c>
      <c r="H71" s="136">
        <v>-9</v>
      </c>
      <c r="I71" s="137">
        <v>-0.22710068130204392</v>
      </c>
      <c r="J71" s="136">
        <v>-288</v>
      </c>
      <c r="K71" s="137">
        <v>-6.7892503536067892</v>
      </c>
    </row>
    <row r="72" spans="1:11" s="32" customFormat="1" ht="14.1" customHeight="1" x14ac:dyDescent="0.2">
      <c r="A72" s="138" t="s">
        <v>106</v>
      </c>
      <c r="B72" s="136">
        <v>13286</v>
      </c>
      <c r="C72" s="136">
        <v>-963</v>
      </c>
      <c r="D72" s="137">
        <v>-6.7583690083514636</v>
      </c>
      <c r="E72" s="136">
        <v>127</v>
      </c>
      <c r="F72" s="137">
        <v>0.96511893000987914</v>
      </c>
      <c r="G72" s="136">
        <v>11027</v>
      </c>
      <c r="H72" s="136">
        <v>27</v>
      </c>
      <c r="I72" s="137">
        <v>0.24545454545454545</v>
      </c>
      <c r="J72" s="136">
        <v>-90</v>
      </c>
      <c r="K72" s="137">
        <v>-0.80957092740847347</v>
      </c>
    </row>
    <row r="73" spans="1:11" s="32" customFormat="1" ht="21.75" customHeight="1" x14ac:dyDescent="0.2">
      <c r="A73" s="138" t="s">
        <v>107</v>
      </c>
      <c r="B73" s="136">
        <v>10116</v>
      </c>
      <c r="C73" s="136">
        <v>-2056</v>
      </c>
      <c r="D73" s="137">
        <v>-16.891225764048635</v>
      </c>
      <c r="E73" s="136">
        <v>149</v>
      </c>
      <c r="F73" s="137">
        <v>1.4949332798234172</v>
      </c>
      <c r="G73" s="136">
        <v>7272</v>
      </c>
      <c r="H73" s="136">
        <v>104</v>
      </c>
      <c r="I73" s="137">
        <v>1.4508928571428572</v>
      </c>
      <c r="J73" s="136">
        <v>-25</v>
      </c>
      <c r="K73" s="137">
        <v>-0.34260655063724821</v>
      </c>
    </row>
    <row r="74" spans="1:11" s="32" customFormat="1" ht="14.1" customHeight="1" x14ac:dyDescent="0.2">
      <c r="A74" s="138" t="s">
        <v>108</v>
      </c>
      <c r="B74" s="136">
        <v>1657</v>
      </c>
      <c r="C74" s="136">
        <v>31</v>
      </c>
      <c r="D74" s="137">
        <v>1.9065190651906518</v>
      </c>
      <c r="E74" s="136">
        <v>-60</v>
      </c>
      <c r="F74" s="137">
        <v>-3.4944670937682005</v>
      </c>
      <c r="G74" s="136">
        <v>1267</v>
      </c>
      <c r="H74" s="136">
        <v>24</v>
      </c>
      <c r="I74" s="137">
        <v>1.9308125502815767</v>
      </c>
      <c r="J74" s="136">
        <v>-99</v>
      </c>
      <c r="K74" s="137">
        <v>-7.2474377745241583</v>
      </c>
    </row>
    <row r="75" spans="1:11" s="32" customFormat="1" ht="21.75" customHeight="1" x14ac:dyDescent="0.2">
      <c r="A75" s="138" t="s">
        <v>109</v>
      </c>
      <c r="B75" s="136">
        <v>1131</v>
      </c>
      <c r="C75" s="136">
        <v>13</v>
      </c>
      <c r="D75" s="137">
        <v>1.1627906976744187</v>
      </c>
      <c r="E75" s="136">
        <v>5</v>
      </c>
      <c r="F75" s="137">
        <v>0.44404973357015987</v>
      </c>
      <c r="G75" s="136">
        <v>935</v>
      </c>
      <c r="H75" s="136">
        <v>16</v>
      </c>
      <c r="I75" s="137">
        <v>1.7410228509249184</v>
      </c>
      <c r="J75" s="136">
        <v>-13</v>
      </c>
      <c r="K75" s="137">
        <v>-1.371308016877637</v>
      </c>
    </row>
    <row r="76" spans="1:11" s="32" customFormat="1" ht="21.75" customHeight="1" x14ac:dyDescent="0.2">
      <c r="A76" s="138" t="s">
        <v>110</v>
      </c>
      <c r="B76" s="136">
        <v>5611</v>
      </c>
      <c r="C76" s="136">
        <v>-41</v>
      </c>
      <c r="D76" s="137">
        <v>-0.72540693559801839</v>
      </c>
      <c r="E76" s="136">
        <v>-388</v>
      </c>
      <c r="F76" s="137">
        <v>-6.4677446241040171</v>
      </c>
      <c r="G76" s="136">
        <v>4933</v>
      </c>
      <c r="H76" s="136">
        <v>-16</v>
      </c>
      <c r="I76" s="137">
        <v>-0.3232976358860376</v>
      </c>
      <c r="J76" s="136">
        <v>-501</v>
      </c>
      <c r="K76" s="137">
        <v>-9.2197276407802722</v>
      </c>
    </row>
    <row r="77" spans="1:11" s="32" customFormat="1" ht="31.5" customHeight="1" x14ac:dyDescent="0.2">
      <c r="A77" s="138" t="s">
        <v>111</v>
      </c>
      <c r="B77" s="136">
        <v>4089</v>
      </c>
      <c r="C77" s="136">
        <v>-68</v>
      </c>
      <c r="D77" s="137">
        <v>-1.6357950445032476</v>
      </c>
      <c r="E77" s="136">
        <v>-191</v>
      </c>
      <c r="F77" s="137">
        <v>-4.462616822429907</v>
      </c>
      <c r="G77" s="136">
        <v>3373</v>
      </c>
      <c r="H77" s="136">
        <v>16</v>
      </c>
      <c r="I77" s="137">
        <v>0.47661602621388144</v>
      </c>
      <c r="J77" s="136">
        <v>-200</v>
      </c>
      <c r="K77" s="137">
        <v>-5.5975370836831795</v>
      </c>
    </row>
    <row r="78" spans="1:11" s="32" customFormat="1" ht="21.75" customHeight="1" x14ac:dyDescent="0.2">
      <c r="A78" s="138" t="s">
        <v>112</v>
      </c>
      <c r="B78" s="136">
        <v>1662</v>
      </c>
      <c r="C78" s="136">
        <v>-90</v>
      </c>
      <c r="D78" s="137">
        <v>-5.1369863013698627</v>
      </c>
      <c r="E78" s="136">
        <v>-129</v>
      </c>
      <c r="F78" s="137">
        <v>-7.2026800670016753</v>
      </c>
      <c r="G78" s="136">
        <v>1333</v>
      </c>
      <c r="H78" s="136">
        <v>0</v>
      </c>
      <c r="I78" s="137">
        <v>0</v>
      </c>
      <c r="J78" s="136">
        <v>-175</v>
      </c>
      <c r="K78" s="137">
        <v>-11.604774535809019</v>
      </c>
    </row>
    <row r="79" spans="1:11" s="32" customFormat="1" ht="14.1" customHeight="1" x14ac:dyDescent="0.2">
      <c r="A79" s="142" t="s">
        <v>113</v>
      </c>
      <c r="B79" s="143">
        <v>3618</v>
      </c>
      <c r="C79" s="143">
        <v>-32</v>
      </c>
      <c r="D79" s="144">
        <v>-0.87671232876712324</v>
      </c>
      <c r="E79" s="143">
        <v>17</v>
      </c>
      <c r="F79" s="144">
        <v>0.47209108580949738</v>
      </c>
      <c r="G79" s="143">
        <v>2867</v>
      </c>
      <c r="H79" s="136">
        <v>51</v>
      </c>
      <c r="I79" s="137">
        <v>1.8110795454545454</v>
      </c>
      <c r="J79" s="136">
        <v>-48</v>
      </c>
      <c r="K79" s="137">
        <v>-1.646655231560892</v>
      </c>
    </row>
    <row r="80" spans="1:11" s="32" customFormat="1" ht="21.75" customHeight="1" x14ac:dyDescent="0.2">
      <c r="A80" s="142" t="s">
        <v>114</v>
      </c>
      <c r="B80" s="143">
        <v>18787</v>
      </c>
      <c r="C80" s="143">
        <v>-1751</v>
      </c>
      <c r="D80" s="144">
        <v>-8.5256597526536169</v>
      </c>
      <c r="E80" s="143">
        <v>-255</v>
      </c>
      <c r="F80" s="144">
        <v>-1.3391450477890978</v>
      </c>
      <c r="G80" s="145">
        <v>15022</v>
      </c>
      <c r="H80" s="136">
        <v>105</v>
      </c>
      <c r="I80" s="137">
        <v>0.70389488503050213</v>
      </c>
      <c r="J80" s="136">
        <v>-479</v>
      </c>
      <c r="K80" s="137">
        <v>-3.0901232178569122</v>
      </c>
    </row>
    <row r="81" spans="1:11" s="32" customFormat="1" ht="21.75" customHeight="1" x14ac:dyDescent="0.2">
      <c r="A81" s="138" t="s">
        <v>115</v>
      </c>
      <c r="B81" s="136">
        <v>7535</v>
      </c>
      <c r="C81" s="136">
        <v>-202</v>
      </c>
      <c r="D81" s="137">
        <v>-2.6108310714747316</v>
      </c>
      <c r="E81" s="136">
        <v>-28</v>
      </c>
      <c r="F81" s="137">
        <v>-0.37022345630040987</v>
      </c>
      <c r="G81" s="136">
        <v>6323</v>
      </c>
      <c r="H81" s="136">
        <v>113</v>
      </c>
      <c r="I81" s="137">
        <v>1.819645732689211</v>
      </c>
      <c r="J81" s="136">
        <v>-183</v>
      </c>
      <c r="K81" s="137">
        <v>-2.812788195511835</v>
      </c>
    </row>
    <row r="82" spans="1:11" ht="14.1" customHeight="1" x14ac:dyDescent="0.2">
      <c r="A82" s="138" t="s">
        <v>116</v>
      </c>
      <c r="B82" s="136">
        <v>5</v>
      </c>
      <c r="C82" s="136">
        <v>-1</v>
      </c>
      <c r="D82" s="137">
        <v>-16.666666666666668</v>
      </c>
      <c r="E82" s="136">
        <v>2</v>
      </c>
      <c r="F82" s="137">
        <v>66.666666666666671</v>
      </c>
      <c r="G82" s="136">
        <v>3</v>
      </c>
      <c r="H82" s="136">
        <v>0</v>
      </c>
      <c r="I82" s="137">
        <v>0</v>
      </c>
      <c r="J82" s="136">
        <v>1</v>
      </c>
      <c r="K82" s="137">
        <v>50</v>
      </c>
    </row>
    <row r="83" spans="1:11" s="32" customFormat="1" ht="14.25" customHeight="1" x14ac:dyDescent="0.2">
      <c r="A83" s="132" t="s">
        <v>277</v>
      </c>
      <c r="B83" s="133">
        <v>390377</v>
      </c>
      <c r="C83" s="133">
        <v>-19419</v>
      </c>
      <c r="D83" s="134">
        <v>-4.738699255239192</v>
      </c>
      <c r="E83" s="133">
        <v>-5235</v>
      </c>
      <c r="F83" s="134">
        <v>-1.3232662305491238</v>
      </c>
      <c r="G83" s="133">
        <v>291670</v>
      </c>
      <c r="H83" s="133">
        <v>1344</v>
      </c>
      <c r="I83" s="134">
        <v>0.46292788107162292</v>
      </c>
      <c r="J83" s="133">
        <v>-14225</v>
      </c>
      <c r="K83" s="134">
        <v>-4.6502884976871153</v>
      </c>
    </row>
    <row r="84" spans="1:11" s="32" customFormat="1" ht="14.1" customHeight="1" x14ac:dyDescent="0.2">
      <c r="A84" s="138" t="s">
        <v>100</v>
      </c>
      <c r="B84" s="136">
        <v>7620</v>
      </c>
      <c r="C84" s="136">
        <v>-109</v>
      </c>
      <c r="D84" s="137">
        <v>-1.4102729978004918</v>
      </c>
      <c r="E84" s="136">
        <v>121</v>
      </c>
      <c r="F84" s="137">
        <v>1.6135484731297507</v>
      </c>
      <c r="G84" s="136">
        <v>5659</v>
      </c>
      <c r="H84" s="136">
        <v>-35</v>
      </c>
      <c r="I84" s="137">
        <v>-0.61468212153143664</v>
      </c>
      <c r="J84" s="136">
        <v>-190</v>
      </c>
      <c r="K84" s="137">
        <v>-3.2484185330825781</v>
      </c>
    </row>
    <row r="85" spans="1:11" s="32" customFormat="1" ht="14.1" customHeight="1" x14ac:dyDescent="0.2">
      <c r="A85" s="138" t="s">
        <v>101</v>
      </c>
      <c r="B85" s="136">
        <v>15795</v>
      </c>
      <c r="C85" s="136">
        <v>-2990</v>
      </c>
      <c r="D85" s="137">
        <v>-15.916955017301039</v>
      </c>
      <c r="E85" s="136">
        <v>-388</v>
      </c>
      <c r="F85" s="137">
        <v>-2.397577704999073</v>
      </c>
      <c r="G85" s="136">
        <v>10199</v>
      </c>
      <c r="H85" s="136">
        <v>-154</v>
      </c>
      <c r="I85" s="137">
        <v>-1.4874915483434754</v>
      </c>
      <c r="J85" s="136">
        <v>-1108</v>
      </c>
      <c r="K85" s="137">
        <v>-9.7992394092155308</v>
      </c>
    </row>
    <row r="86" spans="1:11" s="32" customFormat="1" ht="14.1" customHeight="1" x14ac:dyDescent="0.2">
      <c r="A86" s="138" t="s">
        <v>102</v>
      </c>
      <c r="B86" s="136">
        <v>41682</v>
      </c>
      <c r="C86" s="136">
        <v>-1294</v>
      </c>
      <c r="D86" s="137">
        <v>-3.0109828741623232</v>
      </c>
      <c r="E86" s="136">
        <v>2251</v>
      </c>
      <c r="F86" s="137">
        <v>5.7087063477974187</v>
      </c>
      <c r="G86" s="136">
        <v>30537</v>
      </c>
      <c r="H86" s="136">
        <v>-112</v>
      </c>
      <c r="I86" s="137">
        <v>-0.36542790955659238</v>
      </c>
      <c r="J86" s="136">
        <v>868</v>
      </c>
      <c r="K86" s="137">
        <v>2.9256125922680241</v>
      </c>
    </row>
    <row r="87" spans="1:11" s="32" customFormat="1" ht="14.1" customHeight="1" x14ac:dyDescent="0.2">
      <c r="A87" s="138" t="s">
        <v>103</v>
      </c>
      <c r="B87" s="136">
        <v>40111</v>
      </c>
      <c r="C87" s="136">
        <v>-1528</v>
      </c>
      <c r="D87" s="137">
        <v>-3.6696366387281154</v>
      </c>
      <c r="E87" s="136">
        <v>841</v>
      </c>
      <c r="F87" s="137">
        <v>2.1415839062897888</v>
      </c>
      <c r="G87" s="136">
        <v>29157</v>
      </c>
      <c r="H87" s="136">
        <v>154</v>
      </c>
      <c r="I87" s="137">
        <v>0.53097955383925799</v>
      </c>
      <c r="J87" s="136">
        <v>10</v>
      </c>
      <c r="K87" s="137">
        <v>3.4308848251964182E-2</v>
      </c>
    </row>
    <row r="88" spans="1:11" s="32" customFormat="1" ht="14.1" customHeight="1" x14ac:dyDescent="0.2">
      <c r="A88" s="138" t="s">
        <v>104</v>
      </c>
      <c r="B88" s="136">
        <v>44029</v>
      </c>
      <c r="C88" s="136">
        <v>-1559</v>
      </c>
      <c r="D88" s="137">
        <v>-3.4197595858559269</v>
      </c>
      <c r="E88" s="136">
        <v>-767</v>
      </c>
      <c r="F88" s="137">
        <v>-1.7122064470041969</v>
      </c>
      <c r="G88" s="136">
        <v>32611</v>
      </c>
      <c r="H88" s="136">
        <v>0</v>
      </c>
      <c r="I88" s="137">
        <v>0</v>
      </c>
      <c r="J88" s="136">
        <v>-1993</v>
      </c>
      <c r="K88" s="137">
        <v>-5.7594497745925324</v>
      </c>
    </row>
    <row r="89" spans="1:11" s="32" customFormat="1" ht="14.1" customHeight="1" x14ac:dyDescent="0.2">
      <c r="A89" s="138" t="s">
        <v>105</v>
      </c>
      <c r="B89" s="136">
        <v>17307</v>
      </c>
      <c r="C89" s="136">
        <v>-601</v>
      </c>
      <c r="D89" s="137">
        <v>-3.3560419924056286</v>
      </c>
      <c r="E89" s="136">
        <v>-304</v>
      </c>
      <c r="F89" s="137">
        <v>-1.7261938561126569</v>
      </c>
      <c r="G89" s="136">
        <v>12154</v>
      </c>
      <c r="H89" s="136">
        <v>39</v>
      </c>
      <c r="I89" s="137">
        <v>0.32191498142798186</v>
      </c>
      <c r="J89" s="136">
        <v>-728</v>
      </c>
      <c r="K89" s="137">
        <v>-5.6512963825492939</v>
      </c>
    </row>
    <row r="90" spans="1:11" s="32" customFormat="1" ht="14.1" customHeight="1" x14ac:dyDescent="0.2">
      <c r="A90" s="138" t="s">
        <v>106</v>
      </c>
      <c r="B90" s="136">
        <v>58518</v>
      </c>
      <c r="C90" s="136">
        <v>-3400</v>
      </c>
      <c r="D90" s="137">
        <v>-5.4911334345424594</v>
      </c>
      <c r="E90" s="136">
        <v>-1515</v>
      </c>
      <c r="F90" s="137">
        <v>-2.5236120133926341</v>
      </c>
      <c r="G90" s="136">
        <v>44970</v>
      </c>
      <c r="H90" s="136">
        <v>25</v>
      </c>
      <c r="I90" s="137">
        <v>5.5623539882078098E-2</v>
      </c>
      <c r="J90" s="136">
        <v>-2886</v>
      </c>
      <c r="K90" s="137">
        <v>-6.0305917753259779</v>
      </c>
    </row>
    <row r="91" spans="1:11" s="32" customFormat="1" ht="24.75" customHeight="1" x14ac:dyDescent="0.2">
      <c r="A91" s="138" t="s">
        <v>107</v>
      </c>
      <c r="B91" s="136">
        <v>29965</v>
      </c>
      <c r="C91" s="136">
        <v>-3606</v>
      </c>
      <c r="D91" s="137">
        <v>-10.741413720175151</v>
      </c>
      <c r="E91" s="136">
        <v>-46</v>
      </c>
      <c r="F91" s="137">
        <v>-0.15327713171836993</v>
      </c>
      <c r="G91" s="136">
        <v>21226</v>
      </c>
      <c r="H91" s="136">
        <v>456</v>
      </c>
      <c r="I91" s="137">
        <v>2.1954742416947521</v>
      </c>
      <c r="J91" s="136">
        <v>-536</v>
      </c>
      <c r="K91" s="137">
        <v>-2.4630089146218177</v>
      </c>
    </row>
    <row r="92" spans="1:11" s="32" customFormat="1" ht="14.1" customHeight="1" x14ac:dyDescent="0.2">
      <c r="A92" s="138" t="s">
        <v>108</v>
      </c>
      <c r="B92" s="136">
        <v>4693</v>
      </c>
      <c r="C92" s="136">
        <v>178</v>
      </c>
      <c r="D92" s="137">
        <v>3.9424141749723147</v>
      </c>
      <c r="E92" s="136">
        <v>-268</v>
      </c>
      <c r="F92" s="137">
        <v>-5.4021366659947594</v>
      </c>
      <c r="G92" s="136">
        <v>3308</v>
      </c>
      <c r="H92" s="136">
        <v>139</v>
      </c>
      <c r="I92" s="137">
        <v>4.3862417166298515</v>
      </c>
      <c r="J92" s="136">
        <v>-401</v>
      </c>
      <c r="K92" s="137">
        <v>-10.811539498517121</v>
      </c>
    </row>
    <row r="93" spans="1:11" s="32" customFormat="1" ht="24.75" customHeight="1" x14ac:dyDescent="0.2">
      <c r="A93" s="138" t="s">
        <v>109</v>
      </c>
      <c r="B93" s="136">
        <v>3774</v>
      </c>
      <c r="C93" s="136">
        <v>48</v>
      </c>
      <c r="D93" s="137">
        <v>1.288244766505636</v>
      </c>
      <c r="E93" s="136">
        <v>-253</v>
      </c>
      <c r="F93" s="137">
        <v>-6.2825925006208099</v>
      </c>
      <c r="G93" s="136">
        <v>3036</v>
      </c>
      <c r="H93" s="136">
        <v>99</v>
      </c>
      <c r="I93" s="137">
        <v>3.3707865168539324</v>
      </c>
      <c r="J93" s="136">
        <v>-288</v>
      </c>
      <c r="K93" s="137">
        <v>-8.6642599277978345</v>
      </c>
    </row>
    <row r="94" spans="1:11" s="32" customFormat="1" ht="24.75" customHeight="1" x14ac:dyDescent="0.2">
      <c r="A94" s="138" t="s">
        <v>110</v>
      </c>
      <c r="B94" s="136">
        <v>15724</v>
      </c>
      <c r="C94" s="136">
        <v>-272</v>
      </c>
      <c r="D94" s="137">
        <v>-1.7004251062765692</v>
      </c>
      <c r="E94" s="136">
        <v>-702</v>
      </c>
      <c r="F94" s="137">
        <v>-4.2737124071593815</v>
      </c>
      <c r="G94" s="136">
        <v>13142</v>
      </c>
      <c r="H94" s="136">
        <v>-101</v>
      </c>
      <c r="I94" s="137">
        <v>-0.76266706939515216</v>
      </c>
      <c r="J94" s="136">
        <v>-1105</v>
      </c>
      <c r="K94" s="137">
        <v>-7.7560188109777499</v>
      </c>
    </row>
    <row r="95" spans="1:11" s="32" customFormat="1" ht="31.5" customHeight="1" x14ac:dyDescent="0.2">
      <c r="A95" s="138" t="s">
        <v>111</v>
      </c>
      <c r="B95" s="136">
        <v>12603</v>
      </c>
      <c r="C95" s="136">
        <v>-196</v>
      </c>
      <c r="D95" s="137">
        <v>-1.5313696382529884</v>
      </c>
      <c r="E95" s="136">
        <v>-481</v>
      </c>
      <c r="F95" s="137">
        <v>-3.6762457963925406</v>
      </c>
      <c r="G95" s="136">
        <v>9669</v>
      </c>
      <c r="H95" s="136">
        <v>35</v>
      </c>
      <c r="I95" s="137">
        <v>0.36329665767074942</v>
      </c>
      <c r="J95" s="136">
        <v>-661</v>
      </c>
      <c r="K95" s="137">
        <v>-6.398838334946757</v>
      </c>
    </row>
    <row r="96" spans="1:11" s="32" customFormat="1" ht="21" customHeight="1" x14ac:dyDescent="0.2">
      <c r="A96" s="138" t="s">
        <v>112</v>
      </c>
      <c r="B96" s="136">
        <v>3506</v>
      </c>
      <c r="C96" s="136">
        <v>-196</v>
      </c>
      <c r="D96" s="137">
        <v>-5.2944354403025393</v>
      </c>
      <c r="E96" s="136">
        <v>-136</v>
      </c>
      <c r="F96" s="137">
        <v>-3.7342119714442612</v>
      </c>
      <c r="G96" s="136">
        <v>2649</v>
      </c>
      <c r="H96" s="136">
        <v>-41</v>
      </c>
      <c r="I96" s="137">
        <v>-1.5241635687732342</v>
      </c>
      <c r="J96" s="136">
        <v>-284</v>
      </c>
      <c r="K96" s="137">
        <v>-9.68291851346744</v>
      </c>
    </row>
    <row r="97" spans="1:11" s="32" customFormat="1" ht="14.1" customHeight="1" x14ac:dyDescent="0.2">
      <c r="A97" s="138" t="s">
        <v>113</v>
      </c>
      <c r="B97" s="136">
        <v>10243</v>
      </c>
      <c r="C97" s="136">
        <v>-255</v>
      </c>
      <c r="D97" s="137">
        <v>-2.4290341017336634</v>
      </c>
      <c r="E97" s="136">
        <v>-727</v>
      </c>
      <c r="F97" s="137">
        <v>-6.627164995442115</v>
      </c>
      <c r="G97" s="136">
        <v>7366</v>
      </c>
      <c r="H97" s="136">
        <v>3</v>
      </c>
      <c r="I97" s="137">
        <v>4.0744261849789486E-2</v>
      </c>
      <c r="J97" s="136">
        <v>-445</v>
      </c>
      <c r="K97" s="137">
        <v>-5.6970938420176678</v>
      </c>
    </row>
    <row r="98" spans="1:11" s="32" customFormat="1" ht="24.75" customHeight="1" x14ac:dyDescent="0.2">
      <c r="A98" s="138" t="s">
        <v>114</v>
      </c>
      <c r="B98" s="136">
        <v>48965</v>
      </c>
      <c r="C98" s="136">
        <v>-3048</v>
      </c>
      <c r="D98" s="137">
        <v>-5.8600734431776669</v>
      </c>
      <c r="E98" s="136">
        <v>-1782</v>
      </c>
      <c r="F98" s="137">
        <v>-3.5115376278400694</v>
      </c>
      <c r="G98" s="136">
        <v>38024</v>
      </c>
      <c r="H98" s="136">
        <v>521</v>
      </c>
      <c r="I98" s="137">
        <v>1.3892221955576887</v>
      </c>
      <c r="J98" s="136">
        <v>-2343</v>
      </c>
      <c r="K98" s="137">
        <v>-5.8042460425595168</v>
      </c>
    </row>
    <row r="99" spans="1:11" s="32" customFormat="1" ht="24.75" customHeight="1" x14ac:dyDescent="0.2">
      <c r="A99" s="138" t="s">
        <v>115</v>
      </c>
      <c r="B99" s="136">
        <v>35734</v>
      </c>
      <c r="C99" s="136">
        <v>-592</v>
      </c>
      <c r="D99" s="137">
        <v>-1.6296867257611629</v>
      </c>
      <c r="E99" s="136">
        <v>-1087</v>
      </c>
      <c r="F99" s="137">
        <v>-2.9521197142934739</v>
      </c>
      <c r="G99" s="136">
        <v>27883</v>
      </c>
      <c r="H99" s="136">
        <v>316</v>
      </c>
      <c r="I99" s="137">
        <v>1.1462981100591287</v>
      </c>
      <c r="J99" s="136">
        <v>-2138</v>
      </c>
      <c r="K99" s="137">
        <v>-7.1216814896239296</v>
      </c>
    </row>
    <row r="100" spans="1:11" ht="14.1" customHeight="1" x14ac:dyDescent="0.2">
      <c r="A100" s="138" t="s">
        <v>116</v>
      </c>
      <c r="B100" s="136">
        <v>108</v>
      </c>
      <c r="C100" s="136">
        <v>1</v>
      </c>
      <c r="D100" s="137">
        <v>0.93457943925233644</v>
      </c>
      <c r="E100" s="136">
        <v>8</v>
      </c>
      <c r="F100" s="137">
        <v>8</v>
      </c>
      <c r="G100" s="136">
        <v>80</v>
      </c>
      <c r="H100" s="136">
        <v>0</v>
      </c>
      <c r="I100" s="137">
        <v>0</v>
      </c>
      <c r="J100" s="136">
        <v>3</v>
      </c>
      <c r="K100" s="137">
        <v>3.8961038961038961</v>
      </c>
    </row>
    <row r="101" spans="1:11" s="32" customFormat="1" ht="14.25" customHeight="1" x14ac:dyDescent="0.2">
      <c r="A101" s="132" t="s">
        <v>278</v>
      </c>
      <c r="B101" s="133">
        <v>407359</v>
      </c>
      <c r="C101" s="133">
        <v>-19699</v>
      </c>
      <c r="D101" s="134">
        <v>-4.6127223936795474</v>
      </c>
      <c r="E101" s="133">
        <v>-3112</v>
      </c>
      <c r="F101" s="134">
        <v>-0.75815343836714411</v>
      </c>
      <c r="G101" s="133">
        <v>291670</v>
      </c>
      <c r="H101" s="133">
        <v>1344</v>
      </c>
      <c r="I101" s="134">
        <v>0.46292788107162292</v>
      </c>
      <c r="J101" s="133">
        <v>-14225</v>
      </c>
      <c r="K101" s="134">
        <v>-4.6502884976871153</v>
      </c>
    </row>
    <row r="102" spans="1:11" s="32" customFormat="1" ht="14.1" customHeight="1" x14ac:dyDescent="0.2">
      <c r="A102" s="138" t="s">
        <v>100</v>
      </c>
      <c r="B102" s="136">
        <v>7967</v>
      </c>
      <c r="C102" s="136">
        <v>-96</v>
      </c>
      <c r="D102" s="137">
        <v>-1.1906238372814089</v>
      </c>
      <c r="E102" s="136">
        <v>178</v>
      </c>
      <c r="F102" s="137">
        <v>2.2852741045063549</v>
      </c>
      <c r="G102" s="136">
        <v>5659</v>
      </c>
      <c r="H102" s="136">
        <v>-35</v>
      </c>
      <c r="I102" s="137">
        <v>-0.61468212153143664</v>
      </c>
      <c r="J102" s="136">
        <v>-190</v>
      </c>
      <c r="K102" s="137">
        <v>-3.2484185330825781</v>
      </c>
    </row>
    <row r="103" spans="1:11" s="32" customFormat="1" ht="14.1" customHeight="1" x14ac:dyDescent="0.2">
      <c r="A103" s="138" t="s">
        <v>101</v>
      </c>
      <c r="B103" s="136">
        <v>16447</v>
      </c>
      <c r="C103" s="136">
        <v>-2992</v>
      </c>
      <c r="D103" s="137">
        <v>-15.391738258140851</v>
      </c>
      <c r="E103" s="136">
        <v>-323</v>
      </c>
      <c r="F103" s="137">
        <v>-1.9260584376863448</v>
      </c>
      <c r="G103" s="136">
        <v>10199</v>
      </c>
      <c r="H103" s="136">
        <v>-154</v>
      </c>
      <c r="I103" s="137">
        <v>-1.4874915483434754</v>
      </c>
      <c r="J103" s="136">
        <v>-1108</v>
      </c>
      <c r="K103" s="137">
        <v>-9.7992394092155308</v>
      </c>
    </row>
    <row r="104" spans="1:11" s="32" customFormat="1" ht="14.1" customHeight="1" x14ac:dyDescent="0.2">
      <c r="A104" s="138" t="s">
        <v>102</v>
      </c>
      <c r="B104" s="136">
        <v>43005</v>
      </c>
      <c r="C104" s="136">
        <v>-1308</v>
      </c>
      <c r="D104" s="137">
        <v>-2.9517297407081444</v>
      </c>
      <c r="E104" s="136">
        <v>2401</v>
      </c>
      <c r="F104" s="137">
        <v>5.9132105211309227</v>
      </c>
      <c r="G104" s="136">
        <v>30537</v>
      </c>
      <c r="H104" s="136">
        <v>-112</v>
      </c>
      <c r="I104" s="137">
        <v>-0.36542790955659238</v>
      </c>
      <c r="J104" s="136">
        <v>868</v>
      </c>
      <c r="K104" s="137">
        <v>2.9256125922680241</v>
      </c>
    </row>
    <row r="105" spans="1:11" s="32" customFormat="1" ht="14.1" customHeight="1" x14ac:dyDescent="0.2">
      <c r="A105" s="138" t="s">
        <v>103</v>
      </c>
      <c r="B105" s="136">
        <v>41398</v>
      </c>
      <c r="C105" s="136">
        <v>-1516</v>
      </c>
      <c r="D105" s="137">
        <v>-3.53264668872629</v>
      </c>
      <c r="E105" s="136">
        <v>1001</v>
      </c>
      <c r="F105" s="137">
        <v>2.4779067752555881</v>
      </c>
      <c r="G105" s="136">
        <v>29157</v>
      </c>
      <c r="H105" s="136">
        <v>154</v>
      </c>
      <c r="I105" s="137">
        <v>0.53097955383925799</v>
      </c>
      <c r="J105" s="136">
        <v>10</v>
      </c>
      <c r="K105" s="137">
        <v>3.4308848251964182E-2</v>
      </c>
    </row>
    <row r="106" spans="1:11" s="32" customFormat="1" ht="14.1" customHeight="1" x14ac:dyDescent="0.2">
      <c r="A106" s="138" t="s">
        <v>104</v>
      </c>
      <c r="B106" s="136">
        <v>45830</v>
      </c>
      <c r="C106" s="136">
        <v>-1566</v>
      </c>
      <c r="D106" s="137">
        <v>-3.3040762933580892</v>
      </c>
      <c r="E106" s="136">
        <v>-600</v>
      </c>
      <c r="F106" s="137">
        <v>-1.2922679302175317</v>
      </c>
      <c r="G106" s="136">
        <v>32611</v>
      </c>
      <c r="H106" s="136">
        <v>0</v>
      </c>
      <c r="I106" s="137">
        <v>0</v>
      </c>
      <c r="J106" s="136">
        <v>-1993</v>
      </c>
      <c r="K106" s="137">
        <v>-5.7594497745925324</v>
      </c>
    </row>
    <row r="107" spans="1:11" s="32" customFormat="1" ht="14.1" customHeight="1" x14ac:dyDescent="0.2">
      <c r="A107" s="138" t="s">
        <v>105</v>
      </c>
      <c r="B107" s="136">
        <v>18047</v>
      </c>
      <c r="C107" s="136">
        <v>-583</v>
      </c>
      <c r="D107" s="137">
        <v>-3.1293612453032744</v>
      </c>
      <c r="E107" s="136">
        <v>-202</v>
      </c>
      <c r="F107" s="137">
        <v>-1.1069099676694614</v>
      </c>
      <c r="G107" s="136">
        <v>12154</v>
      </c>
      <c r="H107" s="136">
        <v>39</v>
      </c>
      <c r="I107" s="137">
        <v>0.32191498142798186</v>
      </c>
      <c r="J107" s="136">
        <v>-728</v>
      </c>
      <c r="K107" s="137">
        <v>-5.6512963825492939</v>
      </c>
    </row>
    <row r="108" spans="1:11" s="32" customFormat="1" ht="14.1" customHeight="1" x14ac:dyDescent="0.2">
      <c r="A108" s="138" t="s">
        <v>106</v>
      </c>
      <c r="B108" s="136">
        <v>60308</v>
      </c>
      <c r="C108" s="136">
        <v>-3418</v>
      </c>
      <c r="D108" s="137">
        <v>-5.3635878605278853</v>
      </c>
      <c r="E108" s="136">
        <v>-1302</v>
      </c>
      <c r="F108" s="137">
        <v>-2.1132932965427691</v>
      </c>
      <c r="G108" s="136">
        <v>44970</v>
      </c>
      <c r="H108" s="136">
        <v>25</v>
      </c>
      <c r="I108" s="137">
        <v>5.5623539882078098E-2</v>
      </c>
      <c r="J108" s="136">
        <v>-2886</v>
      </c>
      <c r="K108" s="137">
        <v>-6.0305917753259779</v>
      </c>
    </row>
    <row r="109" spans="1:11" s="32" customFormat="1" ht="19.5" customHeight="1" x14ac:dyDescent="0.2">
      <c r="A109" s="138" t="s">
        <v>107</v>
      </c>
      <c r="B109" s="136">
        <v>31807</v>
      </c>
      <c r="C109" s="136">
        <v>-3842</v>
      </c>
      <c r="D109" s="137">
        <v>-10.77730090605627</v>
      </c>
      <c r="E109" s="136">
        <v>189</v>
      </c>
      <c r="F109" s="137">
        <v>0.59776076918211141</v>
      </c>
      <c r="G109" s="136">
        <v>21226</v>
      </c>
      <c r="H109" s="136">
        <v>456</v>
      </c>
      <c r="I109" s="137">
        <v>2.1954742416947521</v>
      </c>
      <c r="J109" s="136">
        <v>-536</v>
      </c>
      <c r="K109" s="137">
        <v>-2.4630089146218177</v>
      </c>
    </row>
    <row r="110" spans="1:11" s="32" customFormat="1" ht="14.1" customHeight="1" x14ac:dyDescent="0.2">
      <c r="A110" s="142" t="s">
        <v>108</v>
      </c>
      <c r="B110" s="143">
        <v>4970</v>
      </c>
      <c r="C110" s="143">
        <v>186</v>
      </c>
      <c r="D110" s="144">
        <v>3.887959866220736</v>
      </c>
      <c r="E110" s="143">
        <v>-220</v>
      </c>
      <c r="F110" s="144">
        <v>-4.2389210019267827</v>
      </c>
      <c r="G110" s="136">
        <v>3308</v>
      </c>
      <c r="H110" s="136">
        <v>139</v>
      </c>
      <c r="I110" s="137">
        <v>4.3862417166298515</v>
      </c>
      <c r="J110" s="136">
        <v>-401</v>
      </c>
      <c r="K110" s="137">
        <v>-10.811539498517121</v>
      </c>
    </row>
    <row r="111" spans="1:11" s="32" customFormat="1" ht="26.25" customHeight="1" x14ac:dyDescent="0.2">
      <c r="A111" s="142" t="s">
        <v>109</v>
      </c>
      <c r="B111" s="143">
        <v>3937</v>
      </c>
      <c r="C111" s="143">
        <v>47</v>
      </c>
      <c r="D111" s="144">
        <v>1.2082262210796915</v>
      </c>
      <c r="E111" s="143">
        <v>-225</v>
      </c>
      <c r="F111" s="150">
        <v>-5.4060547813551176</v>
      </c>
      <c r="G111" s="136">
        <v>3036</v>
      </c>
      <c r="H111" s="136">
        <v>99</v>
      </c>
      <c r="I111" s="137">
        <v>3.3707865168539324</v>
      </c>
      <c r="J111" s="136">
        <v>-288</v>
      </c>
      <c r="K111" s="137">
        <v>-8.6642599277978345</v>
      </c>
    </row>
    <row r="112" spans="1:11" s="32" customFormat="1" ht="23.25" customHeight="1" x14ac:dyDescent="0.2">
      <c r="A112" s="138" t="s">
        <v>110</v>
      </c>
      <c r="B112" s="136">
        <v>16645</v>
      </c>
      <c r="C112" s="136">
        <v>-261</v>
      </c>
      <c r="D112" s="137">
        <v>-1.5438305926889861</v>
      </c>
      <c r="E112" s="136">
        <v>-623</v>
      </c>
      <c r="F112" s="137">
        <v>-3.6078295112346539</v>
      </c>
      <c r="G112" s="136">
        <v>13142</v>
      </c>
      <c r="H112" s="136">
        <v>-101</v>
      </c>
      <c r="I112" s="137">
        <v>-0.76266706939515216</v>
      </c>
      <c r="J112" s="136">
        <v>-1105</v>
      </c>
      <c r="K112" s="137">
        <v>-7.7560188109777499</v>
      </c>
    </row>
    <row r="113" spans="1:11" s="32" customFormat="1" ht="31.5" customHeight="1" x14ac:dyDescent="0.2">
      <c r="A113" s="138" t="s">
        <v>111</v>
      </c>
      <c r="B113" s="136">
        <v>13199</v>
      </c>
      <c r="C113" s="136">
        <v>-181</v>
      </c>
      <c r="D113" s="137">
        <v>-1.3527653213751869</v>
      </c>
      <c r="E113" s="136">
        <v>-392</v>
      </c>
      <c r="F113" s="137">
        <v>-2.8842616437348245</v>
      </c>
      <c r="G113" s="136">
        <v>9669</v>
      </c>
      <c r="H113" s="136">
        <v>35</v>
      </c>
      <c r="I113" s="137">
        <v>0.36329665767074942</v>
      </c>
      <c r="J113" s="136">
        <v>-661</v>
      </c>
      <c r="K113" s="137">
        <v>-6.398838334946757</v>
      </c>
    </row>
    <row r="114" spans="1:11" s="32" customFormat="1" ht="19.5" customHeight="1" x14ac:dyDescent="0.2">
      <c r="A114" s="138" t="s">
        <v>112</v>
      </c>
      <c r="B114" s="136">
        <v>3744</v>
      </c>
      <c r="C114" s="136">
        <v>-190</v>
      </c>
      <c r="D114" s="137">
        <v>-4.8296898830706656</v>
      </c>
      <c r="E114" s="136">
        <v>-104</v>
      </c>
      <c r="F114" s="137">
        <v>-2.7027027027027026</v>
      </c>
      <c r="G114" s="136">
        <v>2649</v>
      </c>
      <c r="H114" s="136">
        <v>-41</v>
      </c>
      <c r="I114" s="137">
        <v>-1.5241635687732342</v>
      </c>
      <c r="J114" s="136">
        <v>-284</v>
      </c>
      <c r="K114" s="137">
        <v>-9.68291851346744</v>
      </c>
    </row>
    <row r="115" spans="1:11" s="32" customFormat="1" ht="14.1" customHeight="1" x14ac:dyDescent="0.2">
      <c r="A115" s="138" t="s">
        <v>113</v>
      </c>
      <c r="B115" s="136">
        <v>10625</v>
      </c>
      <c r="C115" s="136">
        <v>-258</v>
      </c>
      <c r="D115" s="137">
        <v>-2.3706698520628504</v>
      </c>
      <c r="E115" s="136">
        <v>-683</v>
      </c>
      <c r="F115" s="137">
        <v>-6.0399717014503009</v>
      </c>
      <c r="G115" s="136">
        <v>7366</v>
      </c>
      <c r="H115" s="136">
        <v>3</v>
      </c>
      <c r="I115" s="137">
        <v>4.0744261849789486E-2</v>
      </c>
      <c r="J115" s="136">
        <v>-445</v>
      </c>
      <c r="K115" s="137">
        <v>-5.6970938420176678</v>
      </c>
    </row>
    <row r="116" spans="1:11" s="32" customFormat="1" ht="27.75" customHeight="1" x14ac:dyDescent="0.2">
      <c r="A116" s="138" t="s">
        <v>114</v>
      </c>
      <c r="B116" s="136">
        <v>52630</v>
      </c>
      <c r="C116" s="136">
        <v>-3120</v>
      </c>
      <c r="D116" s="137">
        <v>-5.5964125560538118</v>
      </c>
      <c r="E116" s="136">
        <v>-1229</v>
      </c>
      <c r="F116" s="137">
        <v>-2.2818841790601385</v>
      </c>
      <c r="G116" s="136">
        <v>38024</v>
      </c>
      <c r="H116" s="136">
        <v>521</v>
      </c>
      <c r="I116" s="137">
        <v>1.3892221955576887</v>
      </c>
      <c r="J116" s="136">
        <v>-2343</v>
      </c>
      <c r="K116" s="137">
        <v>-5.8042460425595168</v>
      </c>
    </row>
    <row r="117" spans="1:11" s="32" customFormat="1" ht="21" customHeight="1" x14ac:dyDescent="0.2">
      <c r="A117" s="138" t="s">
        <v>115</v>
      </c>
      <c r="B117" s="136">
        <v>36692</v>
      </c>
      <c r="C117" s="136">
        <v>-602</v>
      </c>
      <c r="D117" s="137">
        <v>-1.6142006757119107</v>
      </c>
      <c r="E117" s="136">
        <v>-986</v>
      </c>
      <c r="F117" s="137">
        <v>-2.6169117256754606</v>
      </c>
      <c r="G117" s="136">
        <v>27883</v>
      </c>
      <c r="H117" s="136">
        <v>316</v>
      </c>
      <c r="I117" s="137">
        <v>1.1462981100591287</v>
      </c>
      <c r="J117" s="136">
        <v>-2138</v>
      </c>
      <c r="K117" s="137">
        <v>-7.1216814896239296</v>
      </c>
    </row>
    <row r="118" spans="1:11" s="32" customFormat="1" ht="14.1" customHeight="1" x14ac:dyDescent="0.2">
      <c r="A118" s="146" t="s">
        <v>116</v>
      </c>
      <c r="B118" s="147">
        <v>108</v>
      </c>
      <c r="C118" s="147">
        <v>1</v>
      </c>
      <c r="D118" s="148">
        <v>0.93457943925233644</v>
      </c>
      <c r="E118" s="147">
        <v>8</v>
      </c>
      <c r="F118" s="148">
        <v>8</v>
      </c>
      <c r="G118" s="147">
        <v>80</v>
      </c>
      <c r="H118" s="147">
        <v>0</v>
      </c>
      <c r="I118" s="148">
        <v>0</v>
      </c>
      <c r="J118" s="147">
        <v>3</v>
      </c>
      <c r="K118" s="148">
        <v>3.8961038961038961</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4.25" customHeight="1" x14ac:dyDescent="0.2">
      <c r="A11" s="132" t="s">
        <v>91</v>
      </c>
      <c r="B11" s="133">
        <v>153826</v>
      </c>
      <c r="C11" s="133">
        <v>-6176</v>
      </c>
      <c r="D11" s="134">
        <v>-3.8599517506031176</v>
      </c>
      <c r="E11" s="133">
        <v>2773</v>
      </c>
      <c r="F11" s="134">
        <v>1.835779494614473</v>
      </c>
      <c r="G11" s="133">
        <v>112142</v>
      </c>
      <c r="H11" s="133">
        <v>304</v>
      </c>
      <c r="I11" s="134">
        <v>0.27182174216277116</v>
      </c>
      <c r="J11" s="133">
        <v>-2573</v>
      </c>
      <c r="K11" s="134">
        <v>-2.2429499193653837</v>
      </c>
    </row>
    <row r="12" spans="1:11" s="32" customFormat="1" ht="15.75" customHeight="1" x14ac:dyDescent="0.2">
      <c r="A12" s="138" t="s">
        <v>100</v>
      </c>
      <c r="B12" s="136">
        <v>2180</v>
      </c>
      <c r="C12" s="136">
        <v>-23</v>
      </c>
      <c r="D12" s="137">
        <v>-1.0440308669995462</v>
      </c>
      <c r="E12" s="136">
        <v>128</v>
      </c>
      <c r="F12" s="137">
        <v>6.2378167641325533</v>
      </c>
      <c r="G12" s="136">
        <v>1533</v>
      </c>
      <c r="H12" s="136">
        <v>4</v>
      </c>
      <c r="I12" s="137">
        <v>0.26160889470241988</v>
      </c>
      <c r="J12" s="136">
        <v>-48</v>
      </c>
      <c r="K12" s="137">
        <v>-3.0360531309297913</v>
      </c>
    </row>
    <row r="13" spans="1:11" s="32" customFormat="1" ht="15.75" customHeight="1" x14ac:dyDescent="0.2">
      <c r="A13" s="138" t="s">
        <v>101</v>
      </c>
      <c r="B13" s="136">
        <v>1878</v>
      </c>
      <c r="C13" s="136">
        <v>-596</v>
      </c>
      <c r="D13" s="137">
        <v>-24.090541632983022</v>
      </c>
      <c r="E13" s="136">
        <v>-48</v>
      </c>
      <c r="F13" s="137">
        <v>-2.4922118380062304</v>
      </c>
      <c r="G13" s="136">
        <v>1121</v>
      </c>
      <c r="H13" s="136">
        <v>-107</v>
      </c>
      <c r="I13" s="137">
        <v>-8.7133550488599347</v>
      </c>
      <c r="J13" s="136">
        <v>-126</v>
      </c>
      <c r="K13" s="137">
        <v>-10.104250200481156</v>
      </c>
    </row>
    <row r="14" spans="1:11" s="32" customFormat="1" ht="15.75" customHeight="1" x14ac:dyDescent="0.2">
      <c r="A14" s="138" t="s">
        <v>102</v>
      </c>
      <c r="B14" s="136">
        <v>7377</v>
      </c>
      <c r="C14" s="136">
        <v>-325</v>
      </c>
      <c r="D14" s="137">
        <v>-4.2196831991690473</v>
      </c>
      <c r="E14" s="136">
        <v>510</v>
      </c>
      <c r="F14" s="137">
        <v>7.4268239405854084</v>
      </c>
      <c r="G14" s="136">
        <v>5271</v>
      </c>
      <c r="H14" s="136">
        <v>-124</v>
      </c>
      <c r="I14" s="137">
        <v>-2.2984244670991658</v>
      </c>
      <c r="J14" s="136">
        <v>206</v>
      </c>
      <c r="K14" s="137">
        <v>4.0671273445212242</v>
      </c>
    </row>
    <row r="15" spans="1:11" s="32" customFormat="1" ht="15.75" customHeight="1" x14ac:dyDescent="0.2">
      <c r="A15" s="138" t="s">
        <v>103</v>
      </c>
      <c r="B15" s="136">
        <v>9661</v>
      </c>
      <c r="C15" s="136">
        <v>-364</v>
      </c>
      <c r="D15" s="137">
        <v>-3.6309226932668328</v>
      </c>
      <c r="E15" s="136">
        <v>355</v>
      </c>
      <c r="F15" s="137">
        <v>3.8147431764453041</v>
      </c>
      <c r="G15" s="136">
        <v>6923</v>
      </c>
      <c r="H15" s="136">
        <v>-34</v>
      </c>
      <c r="I15" s="137">
        <v>-0.4887164007474486</v>
      </c>
      <c r="J15" s="136">
        <v>187</v>
      </c>
      <c r="K15" s="137">
        <v>2.776128266033254</v>
      </c>
    </row>
    <row r="16" spans="1:11" s="32" customFormat="1" ht="15.75" customHeight="1" x14ac:dyDescent="0.2">
      <c r="A16" s="138" t="s">
        <v>104</v>
      </c>
      <c r="B16" s="136">
        <v>10125</v>
      </c>
      <c r="C16" s="136">
        <v>-261</v>
      </c>
      <c r="D16" s="137">
        <v>-2.5129982668977471</v>
      </c>
      <c r="E16" s="136">
        <v>327</v>
      </c>
      <c r="F16" s="137">
        <v>3.3374157991426823</v>
      </c>
      <c r="G16" s="136">
        <v>6971</v>
      </c>
      <c r="H16" s="136">
        <v>39</v>
      </c>
      <c r="I16" s="137">
        <v>0.56260819388343908</v>
      </c>
      <c r="J16" s="136">
        <v>-151</v>
      </c>
      <c r="K16" s="137">
        <v>-2.120190957596181</v>
      </c>
    </row>
    <row r="17" spans="1:11" s="32" customFormat="1" ht="15.75" customHeight="1" x14ac:dyDescent="0.2">
      <c r="A17" s="138" t="s">
        <v>105</v>
      </c>
      <c r="B17" s="136">
        <v>5618</v>
      </c>
      <c r="C17" s="136">
        <v>-168</v>
      </c>
      <c r="D17" s="137">
        <v>-2.9035603180089873</v>
      </c>
      <c r="E17" s="136">
        <v>360</v>
      </c>
      <c r="F17" s="137">
        <v>6.8467097755800683</v>
      </c>
      <c r="G17" s="136">
        <v>3771</v>
      </c>
      <c r="H17" s="136">
        <v>-8</v>
      </c>
      <c r="I17" s="137">
        <v>-0.21169621593014024</v>
      </c>
      <c r="J17" s="136">
        <v>29</v>
      </c>
      <c r="K17" s="137">
        <v>0.774986638161411</v>
      </c>
    </row>
    <row r="18" spans="1:11" s="32" customFormat="1" ht="15.75" customHeight="1" x14ac:dyDescent="0.2">
      <c r="A18" s="138" t="s">
        <v>106</v>
      </c>
      <c r="B18" s="136">
        <v>26566</v>
      </c>
      <c r="C18" s="136">
        <v>-1312</v>
      </c>
      <c r="D18" s="137">
        <v>-4.7062199583901281</v>
      </c>
      <c r="E18" s="136">
        <v>354</v>
      </c>
      <c r="F18" s="137">
        <v>1.3505264764230123</v>
      </c>
      <c r="G18" s="136">
        <v>19869</v>
      </c>
      <c r="H18" s="136">
        <v>-129</v>
      </c>
      <c r="I18" s="137">
        <v>-0.64506450645064506</v>
      </c>
      <c r="J18" s="136">
        <v>-569</v>
      </c>
      <c r="K18" s="137">
        <v>-2.7840297485076819</v>
      </c>
    </row>
    <row r="19" spans="1:11" s="32" customFormat="1" ht="15.75" customHeight="1" x14ac:dyDescent="0.2">
      <c r="A19" s="138" t="s">
        <v>107</v>
      </c>
      <c r="B19" s="136">
        <v>12503</v>
      </c>
      <c r="C19" s="136">
        <v>-1173</v>
      </c>
      <c r="D19" s="137">
        <v>-8.5770693185141855</v>
      </c>
      <c r="E19" s="136">
        <v>680</v>
      </c>
      <c r="F19" s="137">
        <v>5.7515013110039757</v>
      </c>
      <c r="G19" s="136">
        <v>8464</v>
      </c>
      <c r="H19" s="136">
        <v>186</v>
      </c>
      <c r="I19" s="137">
        <v>2.2469195457840057</v>
      </c>
      <c r="J19" s="136">
        <v>277</v>
      </c>
      <c r="K19" s="137">
        <v>3.3834127274948087</v>
      </c>
    </row>
    <row r="20" spans="1:11" s="32" customFormat="1" ht="15.75" customHeight="1" x14ac:dyDescent="0.2">
      <c r="A20" s="138" t="s">
        <v>108</v>
      </c>
      <c r="B20" s="136">
        <v>1807</v>
      </c>
      <c r="C20" s="136">
        <v>64</v>
      </c>
      <c r="D20" s="137">
        <v>3.6718301778542743</v>
      </c>
      <c r="E20" s="136">
        <v>-11</v>
      </c>
      <c r="F20" s="137">
        <v>-0.60506050605060502</v>
      </c>
      <c r="G20" s="136">
        <v>1293</v>
      </c>
      <c r="H20" s="136">
        <v>32</v>
      </c>
      <c r="I20" s="137">
        <v>2.5376685170499602</v>
      </c>
      <c r="J20" s="136">
        <v>-79</v>
      </c>
      <c r="K20" s="137">
        <v>-5.7580174927113701</v>
      </c>
    </row>
    <row r="21" spans="1:11" s="32" customFormat="1" ht="24.75" customHeight="1" x14ac:dyDescent="0.2">
      <c r="A21" s="138" t="s">
        <v>109</v>
      </c>
      <c r="B21" s="136">
        <v>1928</v>
      </c>
      <c r="C21" s="136">
        <v>36</v>
      </c>
      <c r="D21" s="137">
        <v>1.9027484143763214</v>
      </c>
      <c r="E21" s="136">
        <v>-6</v>
      </c>
      <c r="F21" s="137">
        <v>-0.31023784901758017</v>
      </c>
      <c r="G21" s="136">
        <v>1486</v>
      </c>
      <c r="H21" s="136">
        <v>40</v>
      </c>
      <c r="I21" s="137">
        <v>2.7662517289073305</v>
      </c>
      <c r="J21" s="136">
        <v>-66</v>
      </c>
      <c r="K21" s="137">
        <v>-4.2525773195876289</v>
      </c>
    </row>
    <row r="22" spans="1:11" s="32" customFormat="1" ht="22.5" customHeight="1" x14ac:dyDescent="0.2">
      <c r="A22" s="138" t="s">
        <v>110</v>
      </c>
      <c r="B22" s="136">
        <v>10184</v>
      </c>
      <c r="C22" s="136">
        <v>-203</v>
      </c>
      <c r="D22" s="137">
        <v>-1.9543660344661595</v>
      </c>
      <c r="E22" s="136">
        <v>-21</v>
      </c>
      <c r="F22" s="137">
        <v>-0.20578147966683</v>
      </c>
      <c r="G22" s="136">
        <v>8050</v>
      </c>
      <c r="H22" s="136">
        <v>-111</v>
      </c>
      <c r="I22" s="137">
        <v>-1.3601274353633133</v>
      </c>
      <c r="J22" s="136">
        <v>-432</v>
      </c>
      <c r="K22" s="137">
        <v>-5.0931384107521813</v>
      </c>
    </row>
    <row r="23" spans="1:11" s="32" customFormat="1" ht="24.75" customHeight="1" x14ac:dyDescent="0.2">
      <c r="A23" s="138" t="s">
        <v>111</v>
      </c>
      <c r="B23" s="136">
        <v>5676</v>
      </c>
      <c r="C23" s="136">
        <v>-49</v>
      </c>
      <c r="D23" s="137">
        <v>-0.85589519650655022</v>
      </c>
      <c r="E23" s="136">
        <v>-92</v>
      </c>
      <c r="F23" s="137">
        <v>-1.59500693481276</v>
      </c>
      <c r="G23" s="136">
        <v>4207</v>
      </c>
      <c r="H23" s="136">
        <v>44</v>
      </c>
      <c r="I23" s="137">
        <v>1.0569300984866683</v>
      </c>
      <c r="J23" s="136">
        <v>-218</v>
      </c>
      <c r="K23" s="137">
        <v>-4.9265536723163841</v>
      </c>
    </row>
    <row r="24" spans="1:11" s="32" customFormat="1" ht="19.5" customHeight="1" x14ac:dyDescent="0.2">
      <c r="A24" s="138" t="s">
        <v>112</v>
      </c>
      <c r="B24" s="136">
        <v>1450</v>
      </c>
      <c r="C24" s="136">
        <v>-56</v>
      </c>
      <c r="D24" s="137">
        <v>-3.7184594953519254</v>
      </c>
      <c r="E24" s="136">
        <v>15</v>
      </c>
      <c r="F24" s="137">
        <v>1.0452961672473868</v>
      </c>
      <c r="G24" s="136">
        <v>1038</v>
      </c>
      <c r="H24" s="136">
        <v>-26</v>
      </c>
      <c r="I24" s="137">
        <v>-2.4436090225563909</v>
      </c>
      <c r="J24" s="136">
        <v>-83</v>
      </c>
      <c r="K24" s="137">
        <v>-7.4041034790365741</v>
      </c>
    </row>
    <row r="25" spans="1:11" s="32" customFormat="1" ht="15.75" customHeight="1" x14ac:dyDescent="0.2">
      <c r="A25" s="138" t="s">
        <v>113</v>
      </c>
      <c r="B25" s="136">
        <v>4254</v>
      </c>
      <c r="C25" s="136">
        <v>-102</v>
      </c>
      <c r="D25" s="137">
        <v>-2.3415977961432506</v>
      </c>
      <c r="E25" s="136">
        <v>122</v>
      </c>
      <c r="F25" s="137">
        <v>2.9525653436592449</v>
      </c>
      <c r="G25" s="136">
        <v>3158</v>
      </c>
      <c r="H25" s="136">
        <v>-15</v>
      </c>
      <c r="I25" s="137">
        <v>-0.47273873306019543</v>
      </c>
      <c r="J25" s="136">
        <v>-41</v>
      </c>
      <c r="K25" s="137">
        <v>-1.2816505157861833</v>
      </c>
    </row>
    <row r="26" spans="1:11" s="32" customFormat="1" ht="24.75" customHeight="1" x14ac:dyDescent="0.2">
      <c r="A26" s="138" t="s">
        <v>114</v>
      </c>
      <c r="B26" s="136">
        <v>34235</v>
      </c>
      <c r="C26" s="136">
        <v>-1430</v>
      </c>
      <c r="D26" s="137">
        <v>-4.0095331557549416</v>
      </c>
      <c r="E26" s="136">
        <v>164</v>
      </c>
      <c r="F26" s="137">
        <v>0.48134777376654631</v>
      </c>
      <c r="G26" s="136">
        <v>25039</v>
      </c>
      <c r="H26" s="136">
        <v>415</v>
      </c>
      <c r="I26" s="137">
        <v>1.6853476283300846</v>
      </c>
      <c r="J26" s="136">
        <v>-777</v>
      </c>
      <c r="K26" s="137">
        <v>-3.0097613882863339</v>
      </c>
    </row>
    <row r="27" spans="1:11" s="32" customFormat="1" ht="24.75" customHeight="1" x14ac:dyDescent="0.2">
      <c r="A27" s="138" t="s">
        <v>115</v>
      </c>
      <c r="B27" s="136">
        <v>18343</v>
      </c>
      <c r="C27" s="136">
        <v>-214</v>
      </c>
      <c r="D27" s="137">
        <v>-1.1532036428301988</v>
      </c>
      <c r="E27" s="136">
        <v>-68</v>
      </c>
      <c r="F27" s="137">
        <v>-0.36934441366574333</v>
      </c>
      <c r="G27" s="136">
        <v>13920</v>
      </c>
      <c r="H27" s="136">
        <v>99</v>
      </c>
      <c r="I27" s="137">
        <v>0.71630128065986542</v>
      </c>
      <c r="J27" s="136">
        <v>-680</v>
      </c>
      <c r="K27" s="137">
        <v>-4.6575342465753424</v>
      </c>
    </row>
    <row r="28" spans="1:11" s="32" customFormat="1" ht="15.75" customHeight="1" x14ac:dyDescent="0.2">
      <c r="A28" s="138" t="s">
        <v>116</v>
      </c>
      <c r="B28" s="136">
        <v>41</v>
      </c>
      <c r="C28" s="136">
        <v>0</v>
      </c>
      <c r="D28" s="137">
        <v>0</v>
      </c>
      <c r="E28" s="136">
        <v>4</v>
      </c>
      <c r="F28" s="137">
        <v>10.810810810810811</v>
      </c>
      <c r="G28" s="136">
        <v>28</v>
      </c>
      <c r="H28" s="136">
        <v>-1</v>
      </c>
      <c r="I28" s="137">
        <v>-3.4482758620689653</v>
      </c>
      <c r="J28" s="136">
        <v>-2</v>
      </c>
      <c r="K28" s="137">
        <v>-6.666666666666667</v>
      </c>
    </row>
    <row r="29" spans="1:11" s="32" customFormat="1" ht="14.25" customHeight="1" x14ac:dyDescent="0.2">
      <c r="A29" s="132" t="s">
        <v>92</v>
      </c>
      <c r="B29" s="133">
        <v>164350</v>
      </c>
      <c r="C29" s="133">
        <v>-8869</v>
      </c>
      <c r="D29" s="134">
        <v>-5.1201080712854825</v>
      </c>
      <c r="E29" s="133">
        <v>-7880</v>
      </c>
      <c r="F29" s="134">
        <v>-4.5752772455437496</v>
      </c>
      <c r="G29" s="133">
        <v>119225</v>
      </c>
      <c r="H29" s="133">
        <v>655</v>
      </c>
      <c r="I29" s="134">
        <v>0.55241629417221894</v>
      </c>
      <c r="J29" s="133">
        <v>-10904</v>
      </c>
      <c r="K29" s="134">
        <v>-8.3793773870543848</v>
      </c>
    </row>
    <row r="30" spans="1:11" s="32" customFormat="1" ht="15.75" customHeight="1" x14ac:dyDescent="0.2">
      <c r="A30" s="138" t="s">
        <v>100</v>
      </c>
      <c r="B30" s="136">
        <v>1981</v>
      </c>
      <c r="C30" s="136">
        <v>-48</v>
      </c>
      <c r="D30" s="137">
        <v>-2.3656973878758008</v>
      </c>
      <c r="E30" s="136">
        <v>-81</v>
      </c>
      <c r="F30" s="137">
        <v>-3.9282250242483028</v>
      </c>
      <c r="G30" s="136">
        <v>1446</v>
      </c>
      <c r="H30" s="136">
        <v>-21</v>
      </c>
      <c r="I30" s="137">
        <v>-1.4314928425357873</v>
      </c>
      <c r="J30" s="136">
        <v>-129</v>
      </c>
      <c r="K30" s="137">
        <v>-8.1904761904761898</v>
      </c>
    </row>
    <row r="31" spans="1:11" s="32" customFormat="1" ht="15.75" customHeight="1" x14ac:dyDescent="0.2">
      <c r="A31" s="138" t="s">
        <v>101</v>
      </c>
      <c r="B31" s="136">
        <v>1503</v>
      </c>
      <c r="C31" s="136">
        <v>-379</v>
      </c>
      <c r="D31" s="137">
        <v>-20.138150903294367</v>
      </c>
      <c r="E31" s="136">
        <v>2</v>
      </c>
      <c r="F31" s="137">
        <v>0.13324450366422386</v>
      </c>
      <c r="G31" s="136">
        <v>886</v>
      </c>
      <c r="H31" s="136">
        <v>-56</v>
      </c>
      <c r="I31" s="137">
        <v>-5.9447983014861991</v>
      </c>
      <c r="J31" s="136">
        <v>-103</v>
      </c>
      <c r="K31" s="137">
        <v>-10.414560161779574</v>
      </c>
    </row>
    <row r="32" spans="1:11" s="32" customFormat="1" ht="15.75" customHeight="1" x14ac:dyDescent="0.2">
      <c r="A32" s="138" t="s">
        <v>102</v>
      </c>
      <c r="B32" s="136">
        <v>7177</v>
      </c>
      <c r="C32" s="136">
        <v>-279</v>
      </c>
      <c r="D32" s="137">
        <v>-3.741952789699571</v>
      </c>
      <c r="E32" s="136">
        <v>410</v>
      </c>
      <c r="F32" s="137">
        <v>6.0588148367075512</v>
      </c>
      <c r="G32" s="136">
        <v>5412</v>
      </c>
      <c r="H32" s="136">
        <v>-28</v>
      </c>
      <c r="I32" s="137">
        <v>-0.51470588235294112</v>
      </c>
      <c r="J32" s="136">
        <v>177</v>
      </c>
      <c r="K32" s="137">
        <v>3.3810888252148996</v>
      </c>
    </row>
    <row r="33" spans="1:11" s="32" customFormat="1" ht="15.75" customHeight="1" x14ac:dyDescent="0.2">
      <c r="A33" s="138" t="s">
        <v>103</v>
      </c>
      <c r="B33" s="136">
        <v>15130</v>
      </c>
      <c r="C33" s="136">
        <v>-502</v>
      </c>
      <c r="D33" s="137">
        <v>-3.2113613101330603</v>
      </c>
      <c r="E33" s="136">
        <v>-107</v>
      </c>
      <c r="F33" s="137">
        <v>-0.7022379733543348</v>
      </c>
      <c r="G33" s="136">
        <v>10945</v>
      </c>
      <c r="H33" s="136">
        <v>65</v>
      </c>
      <c r="I33" s="137">
        <v>0.59742647058823528</v>
      </c>
      <c r="J33" s="136">
        <v>-336</v>
      </c>
      <c r="K33" s="137">
        <v>-2.9784593564400321</v>
      </c>
    </row>
    <row r="34" spans="1:11" s="32" customFormat="1" ht="15.75" customHeight="1" x14ac:dyDescent="0.2">
      <c r="A34" s="138" t="s">
        <v>104</v>
      </c>
      <c r="B34" s="136">
        <v>23417</v>
      </c>
      <c r="C34" s="136">
        <v>-996</v>
      </c>
      <c r="D34" s="137">
        <v>-4.0797935526154099</v>
      </c>
      <c r="E34" s="136">
        <v>-1166</v>
      </c>
      <c r="F34" s="137">
        <v>-4.7431151608835371</v>
      </c>
      <c r="G34" s="136">
        <v>17061</v>
      </c>
      <c r="H34" s="136">
        <v>-55</v>
      </c>
      <c r="I34" s="137">
        <v>-0.32133676092544988</v>
      </c>
      <c r="J34" s="136">
        <v>-1649</v>
      </c>
      <c r="K34" s="137">
        <v>-8.813468733297702</v>
      </c>
    </row>
    <row r="35" spans="1:11" s="32" customFormat="1" ht="15.75" customHeight="1" x14ac:dyDescent="0.2">
      <c r="A35" s="138" t="s">
        <v>105</v>
      </c>
      <c r="B35" s="136">
        <v>9023</v>
      </c>
      <c r="C35" s="136">
        <v>-292</v>
      </c>
      <c r="D35" s="137">
        <v>-3.1347289318303813</v>
      </c>
      <c r="E35" s="136">
        <v>-441</v>
      </c>
      <c r="F35" s="137">
        <v>-4.6597633136094672</v>
      </c>
      <c r="G35" s="136">
        <v>6178</v>
      </c>
      <c r="H35" s="136">
        <v>26</v>
      </c>
      <c r="I35" s="137">
        <v>0.42262678803641091</v>
      </c>
      <c r="J35" s="136">
        <v>-628</v>
      </c>
      <c r="K35" s="137">
        <v>-9.2271525124889795</v>
      </c>
    </row>
    <row r="36" spans="1:11" s="32" customFormat="1" ht="15.75" customHeight="1" x14ac:dyDescent="0.2">
      <c r="A36" s="138" t="s">
        <v>106</v>
      </c>
      <c r="B36" s="136">
        <v>30045</v>
      </c>
      <c r="C36" s="136">
        <v>-1888</v>
      </c>
      <c r="D36" s="137">
        <v>-5.9123790436225852</v>
      </c>
      <c r="E36" s="136">
        <v>-1678</v>
      </c>
      <c r="F36" s="137">
        <v>-5.2895375594994167</v>
      </c>
      <c r="G36" s="136">
        <v>22505</v>
      </c>
      <c r="H36" s="136">
        <v>93</v>
      </c>
      <c r="I36" s="137">
        <v>0.41495627342495089</v>
      </c>
      <c r="J36" s="136">
        <v>-2250</v>
      </c>
      <c r="K36" s="137">
        <v>-9.0890729145627152</v>
      </c>
    </row>
    <row r="37" spans="1:11" s="32" customFormat="1" ht="15.75" customHeight="1" x14ac:dyDescent="0.2">
      <c r="A37" s="138" t="s">
        <v>107</v>
      </c>
      <c r="B37" s="136">
        <v>16353</v>
      </c>
      <c r="C37" s="136">
        <v>-2218</v>
      </c>
      <c r="D37" s="137">
        <v>-11.943352538904744</v>
      </c>
      <c r="E37" s="136">
        <v>-632</v>
      </c>
      <c r="F37" s="137">
        <v>-3.7209302325581395</v>
      </c>
      <c r="G37" s="136">
        <v>10878</v>
      </c>
      <c r="H37" s="136">
        <v>219</v>
      </c>
      <c r="I37" s="137">
        <v>2.0546017450042218</v>
      </c>
      <c r="J37" s="136">
        <v>-870</v>
      </c>
      <c r="K37" s="137">
        <v>-7.4055158324821244</v>
      </c>
    </row>
    <row r="38" spans="1:11" s="32" customFormat="1" ht="15.75" customHeight="1" x14ac:dyDescent="0.2">
      <c r="A38" s="138" t="s">
        <v>108</v>
      </c>
      <c r="B38" s="136">
        <v>2538</v>
      </c>
      <c r="C38" s="136">
        <v>115</v>
      </c>
      <c r="D38" s="137">
        <v>4.7461824184894761</v>
      </c>
      <c r="E38" s="136">
        <v>-194</v>
      </c>
      <c r="F38" s="137">
        <v>-7.1010248901903363</v>
      </c>
      <c r="G38" s="136">
        <v>1659</v>
      </c>
      <c r="H38" s="136">
        <v>81</v>
      </c>
      <c r="I38" s="137">
        <v>5.1330798479087454</v>
      </c>
      <c r="J38" s="136">
        <v>-276</v>
      </c>
      <c r="K38" s="137">
        <v>-14.263565891472869</v>
      </c>
    </row>
    <row r="39" spans="1:11" s="32" customFormat="1" ht="24" customHeight="1" x14ac:dyDescent="0.2">
      <c r="A39" s="138" t="s">
        <v>109</v>
      </c>
      <c r="B39" s="136">
        <v>1835</v>
      </c>
      <c r="C39" s="136">
        <v>14</v>
      </c>
      <c r="D39" s="137">
        <v>0.76880834706205381</v>
      </c>
      <c r="E39" s="136">
        <v>-205</v>
      </c>
      <c r="F39" s="137">
        <v>-10.049019607843137</v>
      </c>
      <c r="G39" s="136">
        <v>1434</v>
      </c>
      <c r="H39" s="136">
        <v>51</v>
      </c>
      <c r="I39" s="137">
        <v>3.6876355748373104</v>
      </c>
      <c r="J39" s="136">
        <v>-212</v>
      </c>
      <c r="K39" s="137">
        <v>-12.879708383961118</v>
      </c>
    </row>
    <row r="40" spans="1:11" s="32" customFormat="1" ht="24.75" customHeight="1" x14ac:dyDescent="0.2">
      <c r="A40" s="138" t="s">
        <v>110</v>
      </c>
      <c r="B40" s="136">
        <v>6244</v>
      </c>
      <c r="C40" s="136">
        <v>-60</v>
      </c>
      <c r="D40" s="137">
        <v>-0.95177664974619292</v>
      </c>
      <c r="E40" s="136">
        <v>-603</v>
      </c>
      <c r="F40" s="137">
        <v>-8.8067766905213958</v>
      </c>
      <c r="G40" s="136">
        <v>4951</v>
      </c>
      <c r="H40" s="136">
        <v>0</v>
      </c>
      <c r="I40" s="137">
        <v>0</v>
      </c>
      <c r="J40" s="136">
        <v>-674</v>
      </c>
      <c r="K40" s="137">
        <v>-11.982222222222223</v>
      </c>
    </row>
    <row r="41" spans="1:11" s="32" customFormat="1" ht="27" customHeight="1" x14ac:dyDescent="0.2">
      <c r="A41" s="138" t="s">
        <v>111</v>
      </c>
      <c r="B41" s="136">
        <v>6366</v>
      </c>
      <c r="C41" s="136">
        <v>-101</v>
      </c>
      <c r="D41" s="137">
        <v>-1.5617751662285448</v>
      </c>
      <c r="E41" s="136">
        <v>-261</v>
      </c>
      <c r="F41" s="137">
        <v>-3.9384336803983704</v>
      </c>
      <c r="G41" s="136">
        <v>4742</v>
      </c>
      <c r="H41" s="136">
        <v>-6</v>
      </c>
      <c r="I41" s="137">
        <v>-0.12636899747262004</v>
      </c>
      <c r="J41" s="136">
        <v>-416</v>
      </c>
      <c r="K41" s="137">
        <v>-8.0651415277239238</v>
      </c>
    </row>
    <row r="42" spans="1:11" s="32" customFormat="1" ht="24" customHeight="1" x14ac:dyDescent="0.2">
      <c r="A42" s="138" t="s">
        <v>112</v>
      </c>
      <c r="B42" s="136">
        <v>2123</v>
      </c>
      <c r="C42" s="136">
        <v>-127</v>
      </c>
      <c r="D42" s="137">
        <v>-5.6444444444444448</v>
      </c>
      <c r="E42" s="136">
        <v>-116</v>
      </c>
      <c r="F42" s="137">
        <v>-5.1808843233586419</v>
      </c>
      <c r="G42" s="136">
        <v>1505</v>
      </c>
      <c r="H42" s="136">
        <v>-13</v>
      </c>
      <c r="I42" s="137">
        <v>-0.85638998682476941</v>
      </c>
      <c r="J42" s="136">
        <v>-195</v>
      </c>
      <c r="K42" s="137">
        <v>-11.470588235294118</v>
      </c>
    </row>
    <row r="43" spans="1:11" s="32" customFormat="1" ht="15.75" customHeight="1" x14ac:dyDescent="0.2">
      <c r="A43" s="138" t="s">
        <v>113</v>
      </c>
      <c r="B43" s="136">
        <v>5459</v>
      </c>
      <c r="C43" s="136">
        <v>-122</v>
      </c>
      <c r="D43" s="137">
        <v>-2.1859881741623366</v>
      </c>
      <c r="E43" s="136">
        <v>-472</v>
      </c>
      <c r="F43" s="137">
        <v>-7.9581858034058337</v>
      </c>
      <c r="G43" s="136">
        <v>3758</v>
      </c>
      <c r="H43" s="136">
        <v>3</v>
      </c>
      <c r="I43" s="137">
        <v>7.9893475366178426E-2</v>
      </c>
      <c r="J43" s="136">
        <v>-338</v>
      </c>
      <c r="K43" s="137">
        <v>-8.251953125</v>
      </c>
    </row>
    <row r="44" spans="1:11" s="32" customFormat="1" ht="24" customHeight="1" x14ac:dyDescent="0.2">
      <c r="A44" s="138" t="s">
        <v>114</v>
      </c>
      <c r="B44" s="136">
        <v>17624</v>
      </c>
      <c r="C44" s="136">
        <v>-1628</v>
      </c>
      <c r="D44" s="137">
        <v>-8.45626428423021</v>
      </c>
      <c r="E44" s="136">
        <v>-1396</v>
      </c>
      <c r="F44" s="137">
        <v>-7.3396424815983172</v>
      </c>
      <c r="G44" s="136">
        <v>12481</v>
      </c>
      <c r="H44" s="136">
        <v>88</v>
      </c>
      <c r="I44" s="137">
        <v>0.710078269991124</v>
      </c>
      <c r="J44" s="136">
        <v>-1551</v>
      </c>
      <c r="K44" s="137">
        <v>-11.053306727480045</v>
      </c>
    </row>
    <row r="45" spans="1:11" s="32" customFormat="1" ht="25.5" customHeight="1" x14ac:dyDescent="0.2">
      <c r="A45" s="138" t="s">
        <v>115</v>
      </c>
      <c r="B45" s="136">
        <v>17473</v>
      </c>
      <c r="C45" s="136">
        <v>-359</v>
      </c>
      <c r="D45" s="137">
        <v>-2.0132346343651863</v>
      </c>
      <c r="E45" s="136">
        <v>-941</v>
      </c>
      <c r="F45" s="137">
        <v>-5.1102422070164009</v>
      </c>
      <c r="G45" s="136">
        <v>13339</v>
      </c>
      <c r="H45" s="136">
        <v>208</v>
      </c>
      <c r="I45" s="137">
        <v>1.5840377732084381</v>
      </c>
      <c r="J45" s="136">
        <v>-1456</v>
      </c>
      <c r="K45" s="137">
        <v>-9.8411625549172026</v>
      </c>
    </row>
    <row r="46" spans="1:11" s="32" customFormat="1" ht="15.75" customHeight="1" x14ac:dyDescent="0.2">
      <c r="A46" s="138" t="s">
        <v>116</v>
      </c>
      <c r="B46" s="136">
        <v>59</v>
      </c>
      <c r="C46" s="136">
        <v>1</v>
      </c>
      <c r="D46" s="137">
        <v>1.7241379310344827</v>
      </c>
      <c r="E46" s="136">
        <v>1</v>
      </c>
      <c r="F46" s="137">
        <v>1.7241379310344827</v>
      </c>
      <c r="G46" s="136">
        <v>45</v>
      </c>
      <c r="H46" s="136">
        <v>0</v>
      </c>
      <c r="I46" s="137">
        <v>0</v>
      </c>
      <c r="J46" s="136">
        <v>2</v>
      </c>
      <c r="K46" s="137">
        <v>4.6511627906976747</v>
      </c>
    </row>
    <row r="47" spans="1:11" s="32" customFormat="1" ht="14.25" customHeight="1" x14ac:dyDescent="0.2">
      <c r="A47" s="132" t="s">
        <v>95</v>
      </c>
      <c r="B47" s="133">
        <v>89183</v>
      </c>
      <c r="C47" s="133">
        <v>-4654</v>
      </c>
      <c r="D47" s="134">
        <v>-4.9596640983833673</v>
      </c>
      <c r="E47" s="133">
        <v>1995</v>
      </c>
      <c r="F47" s="134">
        <v>2.2881589209524247</v>
      </c>
      <c r="G47" s="133">
        <v>60303</v>
      </c>
      <c r="H47" s="133">
        <v>385</v>
      </c>
      <c r="I47" s="134">
        <v>0.64254481124203078</v>
      </c>
      <c r="J47" s="133">
        <v>-748</v>
      </c>
      <c r="K47" s="134">
        <v>-1.2252051563446955</v>
      </c>
    </row>
    <row r="48" spans="1:11" s="32" customFormat="1" ht="15.75" customHeight="1" x14ac:dyDescent="0.2">
      <c r="A48" s="138" t="s">
        <v>100</v>
      </c>
      <c r="B48" s="136">
        <v>3806</v>
      </c>
      <c r="C48" s="136">
        <v>-25</v>
      </c>
      <c r="D48" s="137">
        <v>-0.65257113025319757</v>
      </c>
      <c r="E48" s="136">
        <v>131</v>
      </c>
      <c r="F48" s="137">
        <v>3.564625850340136</v>
      </c>
      <c r="G48" s="136">
        <v>2680</v>
      </c>
      <c r="H48" s="136">
        <v>-18</v>
      </c>
      <c r="I48" s="137">
        <v>-0.66716085989621943</v>
      </c>
      <c r="J48" s="136">
        <v>-13</v>
      </c>
      <c r="K48" s="137">
        <v>-0.48273301151132564</v>
      </c>
    </row>
    <row r="49" spans="1:11" s="32" customFormat="1" ht="15.75" customHeight="1" x14ac:dyDescent="0.2">
      <c r="A49" s="138" t="s">
        <v>101</v>
      </c>
      <c r="B49" s="136">
        <v>13066</v>
      </c>
      <c r="C49" s="136">
        <v>-2017</v>
      </c>
      <c r="D49" s="137">
        <v>-13.372671219253464</v>
      </c>
      <c r="E49" s="136">
        <v>-277</v>
      </c>
      <c r="F49" s="137">
        <v>-2.0759949036948213</v>
      </c>
      <c r="G49" s="136">
        <v>8192</v>
      </c>
      <c r="H49" s="136">
        <v>9</v>
      </c>
      <c r="I49" s="137">
        <v>0.10998411340584138</v>
      </c>
      <c r="J49" s="136">
        <v>-879</v>
      </c>
      <c r="K49" s="137">
        <v>-9.690221585271745</v>
      </c>
    </row>
    <row r="50" spans="1:11" s="32" customFormat="1" ht="15.75" customHeight="1" x14ac:dyDescent="0.2">
      <c r="A50" s="138" t="s">
        <v>102</v>
      </c>
      <c r="B50" s="136">
        <v>28451</v>
      </c>
      <c r="C50" s="136">
        <v>-704</v>
      </c>
      <c r="D50" s="137">
        <v>-2.4146801577773966</v>
      </c>
      <c r="E50" s="136">
        <v>1481</v>
      </c>
      <c r="F50" s="137">
        <v>5.4912866147571373</v>
      </c>
      <c r="G50" s="136">
        <v>19854</v>
      </c>
      <c r="H50" s="136">
        <v>40</v>
      </c>
      <c r="I50" s="137">
        <v>0.20187746038154841</v>
      </c>
      <c r="J50" s="136">
        <v>485</v>
      </c>
      <c r="K50" s="137">
        <v>2.5040012390933968</v>
      </c>
    </row>
    <row r="51" spans="1:11" s="32" customFormat="1" ht="15.75" customHeight="1" x14ac:dyDescent="0.2">
      <c r="A51" s="138" t="s">
        <v>103</v>
      </c>
      <c r="B51" s="136">
        <v>16607</v>
      </c>
      <c r="C51" s="136">
        <v>-650</v>
      </c>
      <c r="D51" s="137">
        <v>-3.7665874717505941</v>
      </c>
      <c r="E51" s="136">
        <v>753</v>
      </c>
      <c r="F51" s="137">
        <v>4.7495900088305794</v>
      </c>
      <c r="G51" s="136">
        <v>11289</v>
      </c>
      <c r="H51" s="136">
        <v>123</v>
      </c>
      <c r="I51" s="137">
        <v>1.1015583019881785</v>
      </c>
      <c r="J51" s="136">
        <v>159</v>
      </c>
      <c r="K51" s="137">
        <v>1.4285714285714286</v>
      </c>
    </row>
    <row r="52" spans="1:11" s="32" customFormat="1" ht="15.75" customHeight="1" x14ac:dyDescent="0.2">
      <c r="A52" s="138" t="s">
        <v>104</v>
      </c>
      <c r="B52" s="136">
        <v>12288</v>
      </c>
      <c r="C52" s="136">
        <v>-309</v>
      </c>
      <c r="D52" s="137">
        <v>-2.4529649916646821</v>
      </c>
      <c r="E52" s="136">
        <v>239</v>
      </c>
      <c r="F52" s="137">
        <v>1.9835671010042326</v>
      </c>
      <c r="G52" s="136">
        <v>8579</v>
      </c>
      <c r="H52" s="136">
        <v>16</v>
      </c>
      <c r="I52" s="137">
        <v>0.18685040289618124</v>
      </c>
      <c r="J52" s="136">
        <v>-193</v>
      </c>
      <c r="K52" s="137">
        <v>-2.2001823985408118</v>
      </c>
    </row>
    <row r="53" spans="1:11" s="32" customFormat="1" ht="15.75" customHeight="1" x14ac:dyDescent="0.2">
      <c r="A53" s="138" t="s">
        <v>105</v>
      </c>
      <c r="B53" s="136">
        <v>3406</v>
      </c>
      <c r="C53" s="136">
        <v>-123</v>
      </c>
      <c r="D53" s="137">
        <v>-3.48540663077359</v>
      </c>
      <c r="E53" s="136">
        <v>-121</v>
      </c>
      <c r="F53" s="137">
        <v>-3.4306776297136374</v>
      </c>
      <c r="G53" s="136">
        <v>2205</v>
      </c>
      <c r="H53" s="136">
        <v>21</v>
      </c>
      <c r="I53" s="137">
        <v>0.96153846153846156</v>
      </c>
      <c r="J53" s="136">
        <v>-129</v>
      </c>
      <c r="K53" s="137">
        <v>-5.5269922879177376</v>
      </c>
    </row>
    <row r="54" spans="1:11" s="32" customFormat="1" ht="15.75" customHeight="1" x14ac:dyDescent="0.2">
      <c r="A54" s="138" t="s">
        <v>106</v>
      </c>
      <c r="B54" s="136">
        <v>3697</v>
      </c>
      <c r="C54" s="136">
        <v>-218</v>
      </c>
      <c r="D54" s="137">
        <v>-5.5683269476372921</v>
      </c>
      <c r="E54" s="136">
        <v>22</v>
      </c>
      <c r="F54" s="137">
        <v>0.59863945578231292</v>
      </c>
      <c r="G54" s="136">
        <v>2596</v>
      </c>
      <c r="H54" s="136">
        <v>61</v>
      </c>
      <c r="I54" s="137">
        <v>2.4063116370808677</v>
      </c>
      <c r="J54" s="136">
        <v>-67</v>
      </c>
      <c r="K54" s="137">
        <v>-2.5159594442358242</v>
      </c>
    </row>
    <row r="55" spans="1:11" s="32" customFormat="1" ht="15.75" customHeight="1" x14ac:dyDescent="0.2">
      <c r="A55" s="138" t="s">
        <v>107</v>
      </c>
      <c r="B55" s="136">
        <v>2951</v>
      </c>
      <c r="C55" s="136">
        <v>-451</v>
      </c>
      <c r="D55" s="137">
        <v>-13.256907701352146</v>
      </c>
      <c r="E55" s="136">
        <v>141</v>
      </c>
      <c r="F55" s="137">
        <v>5.0177935943060499</v>
      </c>
      <c r="G55" s="136">
        <v>1884</v>
      </c>
      <c r="H55" s="136">
        <v>51</v>
      </c>
      <c r="I55" s="137">
        <v>2.7823240589198037</v>
      </c>
      <c r="J55" s="136">
        <v>57</v>
      </c>
      <c r="K55" s="137">
        <v>3.1198686371100166</v>
      </c>
    </row>
    <row r="56" spans="1:11" s="32" customFormat="1" ht="15.75" customHeight="1" x14ac:dyDescent="0.2">
      <c r="A56" s="138" t="s">
        <v>108</v>
      </c>
      <c r="B56" s="136">
        <v>625</v>
      </c>
      <c r="C56" s="136">
        <v>7</v>
      </c>
      <c r="D56" s="137">
        <v>1.1326860841423949</v>
      </c>
      <c r="E56" s="136">
        <v>-15</v>
      </c>
      <c r="F56" s="137">
        <v>-2.34375</v>
      </c>
      <c r="G56" s="136">
        <v>356</v>
      </c>
      <c r="H56" s="136">
        <v>26</v>
      </c>
      <c r="I56" s="137">
        <v>7.8787878787878789</v>
      </c>
      <c r="J56" s="136">
        <v>-46</v>
      </c>
      <c r="K56" s="137">
        <v>-11.442786069651742</v>
      </c>
    </row>
    <row r="57" spans="1:11" s="32" customFormat="1" ht="21" customHeight="1" x14ac:dyDescent="0.2">
      <c r="A57" s="138" t="s">
        <v>109</v>
      </c>
      <c r="B57" s="136">
        <v>174</v>
      </c>
      <c r="C57" s="136">
        <v>-3</v>
      </c>
      <c r="D57" s="137">
        <v>-1.6949152542372881</v>
      </c>
      <c r="E57" s="136">
        <v>-14</v>
      </c>
      <c r="F57" s="137">
        <v>-7.4468085106382977</v>
      </c>
      <c r="G57" s="136">
        <v>116</v>
      </c>
      <c r="H57" s="136">
        <v>8</v>
      </c>
      <c r="I57" s="137">
        <v>7.4074074074074074</v>
      </c>
      <c r="J57" s="136">
        <v>-10</v>
      </c>
      <c r="K57" s="137">
        <v>-7.9365079365079367</v>
      </c>
    </row>
    <row r="58" spans="1:11" s="32" customFormat="1" ht="24.75" customHeight="1" x14ac:dyDescent="0.2">
      <c r="A58" s="138" t="s">
        <v>110</v>
      </c>
      <c r="B58" s="136">
        <v>217</v>
      </c>
      <c r="C58" s="136">
        <v>2</v>
      </c>
      <c r="D58" s="137">
        <v>0.93023255813953487</v>
      </c>
      <c r="E58" s="136">
        <v>1</v>
      </c>
      <c r="F58" s="137">
        <v>0.46296296296296297</v>
      </c>
      <c r="G58" s="136">
        <v>141</v>
      </c>
      <c r="H58" s="136">
        <v>10</v>
      </c>
      <c r="I58" s="137">
        <v>7.6335877862595423</v>
      </c>
      <c r="J58" s="136">
        <v>1</v>
      </c>
      <c r="K58" s="137">
        <v>0.7142857142857143</v>
      </c>
    </row>
    <row r="59" spans="1:11" s="32" customFormat="1" ht="25.5" customHeight="1" x14ac:dyDescent="0.2">
      <c r="A59" s="138" t="s">
        <v>111</v>
      </c>
      <c r="B59" s="136">
        <v>1157</v>
      </c>
      <c r="C59" s="136">
        <v>-31</v>
      </c>
      <c r="D59" s="137">
        <v>-2.6094276094276094</v>
      </c>
      <c r="E59" s="136">
        <v>-39</v>
      </c>
      <c r="F59" s="137">
        <v>-3.2608695652173911</v>
      </c>
      <c r="G59" s="136">
        <v>720</v>
      </c>
      <c r="H59" s="136">
        <v>-3</v>
      </c>
      <c r="I59" s="137">
        <v>-0.41493775933609961</v>
      </c>
      <c r="J59" s="136">
        <v>-27</v>
      </c>
      <c r="K59" s="137">
        <v>-3.6144578313253013</v>
      </c>
    </row>
    <row r="60" spans="1:11" s="32" customFormat="1" ht="21.75" customHeight="1" x14ac:dyDescent="0.2">
      <c r="A60" s="138" t="s">
        <v>112</v>
      </c>
      <c r="B60" s="136">
        <v>171</v>
      </c>
      <c r="C60" s="136">
        <v>-7</v>
      </c>
      <c r="D60" s="137">
        <v>-3.9325842696629212</v>
      </c>
      <c r="E60" s="136">
        <v>-3</v>
      </c>
      <c r="F60" s="137">
        <v>-1.7241379310344827</v>
      </c>
      <c r="G60" s="136">
        <v>106</v>
      </c>
      <c r="H60" s="136">
        <v>-2</v>
      </c>
      <c r="I60" s="137">
        <v>-1.8518518518518519</v>
      </c>
      <c r="J60" s="136">
        <v>-6</v>
      </c>
      <c r="K60" s="137">
        <v>-5.3571428571428568</v>
      </c>
    </row>
    <row r="61" spans="1:11" s="32" customFormat="1" ht="15.75" customHeight="1" x14ac:dyDescent="0.2">
      <c r="A61" s="138" t="s">
        <v>113</v>
      </c>
      <c r="B61" s="136">
        <v>912</v>
      </c>
      <c r="C61" s="136">
        <v>-34</v>
      </c>
      <c r="D61" s="137">
        <v>-3.5940803382663846</v>
      </c>
      <c r="E61" s="136">
        <v>-333</v>
      </c>
      <c r="F61" s="137">
        <v>-26.746987951807228</v>
      </c>
      <c r="G61" s="136">
        <v>450</v>
      </c>
      <c r="H61" s="136">
        <v>15</v>
      </c>
      <c r="I61" s="137">
        <v>3.4482758620689653</v>
      </c>
      <c r="J61" s="136">
        <v>-66</v>
      </c>
      <c r="K61" s="137">
        <v>-12.790697674418604</v>
      </c>
    </row>
    <row r="62" spans="1:11" s="32" customFormat="1" ht="21.75" customHeight="1" x14ac:dyDescent="0.2">
      <c r="A62" s="138" t="s">
        <v>114</v>
      </c>
      <c r="B62" s="136">
        <v>771</v>
      </c>
      <c r="C62" s="136">
        <v>-62</v>
      </c>
      <c r="D62" s="137">
        <v>-7.4429771908763502</v>
      </c>
      <c r="E62" s="136">
        <v>3</v>
      </c>
      <c r="F62" s="137">
        <v>0.390625</v>
      </c>
      <c r="G62" s="136">
        <v>504</v>
      </c>
      <c r="H62" s="136">
        <v>18</v>
      </c>
      <c r="I62" s="137">
        <v>3.7037037037037037</v>
      </c>
      <c r="J62" s="136">
        <v>-15</v>
      </c>
      <c r="K62" s="137">
        <v>-2.8901734104046244</v>
      </c>
    </row>
    <row r="63" spans="1:11" s="32" customFormat="1" ht="24.75" customHeight="1" x14ac:dyDescent="0.2">
      <c r="A63" s="138" t="s">
        <v>115</v>
      </c>
      <c r="B63" s="136">
        <v>876</v>
      </c>
      <c r="C63" s="136">
        <v>-29</v>
      </c>
      <c r="D63" s="137">
        <v>-3.2044198895027622</v>
      </c>
      <c r="E63" s="136">
        <v>23</v>
      </c>
      <c r="F63" s="137">
        <v>2.6963657678780772</v>
      </c>
      <c r="G63" s="136">
        <v>624</v>
      </c>
      <c r="H63" s="136">
        <v>9</v>
      </c>
      <c r="I63" s="137">
        <v>1.4634146341463414</v>
      </c>
      <c r="J63" s="136">
        <v>-2</v>
      </c>
      <c r="K63" s="137">
        <v>-0.31948881789137379</v>
      </c>
    </row>
    <row r="64" spans="1:11" s="32" customFormat="1" ht="15.75" customHeight="1" x14ac:dyDescent="0.2">
      <c r="A64" s="138" t="s">
        <v>116</v>
      </c>
      <c r="B64" s="136">
        <v>8</v>
      </c>
      <c r="C64" s="136">
        <v>0</v>
      </c>
      <c r="D64" s="137">
        <v>0</v>
      </c>
      <c r="E64" s="136">
        <v>3</v>
      </c>
      <c r="F64" s="137">
        <v>60</v>
      </c>
      <c r="G64" s="136">
        <v>7</v>
      </c>
      <c r="H64" s="136">
        <v>1</v>
      </c>
      <c r="I64" s="137">
        <v>16.666666666666668</v>
      </c>
      <c r="J64" s="136">
        <v>3</v>
      </c>
      <c r="K64" s="137">
        <v>75</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4.25" customHeight="1" x14ac:dyDescent="0.2">
      <c r="A11" s="132" t="s">
        <v>281</v>
      </c>
      <c r="B11" s="133">
        <v>254195</v>
      </c>
      <c r="C11" s="133">
        <v>-19956</v>
      </c>
      <c r="D11" s="154">
        <v>-85.971698030281701</v>
      </c>
      <c r="E11" s="133">
        <v>-3814</v>
      </c>
      <c r="F11" s="154">
        <v>-33.075179362809145</v>
      </c>
      <c r="G11" s="133">
        <v>175203</v>
      </c>
      <c r="H11" s="133">
        <v>1391</v>
      </c>
      <c r="I11" s="134">
        <v>23.519778672316136</v>
      </c>
      <c r="J11" s="133">
        <v>-9883</v>
      </c>
      <c r="K11" s="134">
        <v>-105.03507985087367</v>
      </c>
    </row>
    <row r="12" spans="1:11" s="32" customFormat="1" ht="15.75" customHeight="1" x14ac:dyDescent="0.2">
      <c r="A12" s="138" t="s">
        <v>100</v>
      </c>
      <c r="B12" s="136">
        <v>4305</v>
      </c>
      <c r="C12" s="136">
        <v>-112</v>
      </c>
      <c r="D12" s="137">
        <v>-2.5356576862123612</v>
      </c>
      <c r="E12" s="136">
        <v>120</v>
      </c>
      <c r="F12" s="137">
        <v>2.8673835125448028</v>
      </c>
      <c r="G12" s="136">
        <v>3433</v>
      </c>
      <c r="H12" s="136">
        <v>-31</v>
      </c>
      <c r="I12" s="137">
        <v>-0.894919168591224</v>
      </c>
      <c r="J12" s="136">
        <v>42</v>
      </c>
      <c r="K12" s="137">
        <v>1.2385726924211147</v>
      </c>
    </row>
    <row r="13" spans="1:11" s="32" customFormat="1" ht="31.5" customHeight="1" x14ac:dyDescent="0.2">
      <c r="A13" s="138" t="s">
        <v>101</v>
      </c>
      <c r="B13" s="136">
        <v>12053</v>
      </c>
      <c r="C13" s="136">
        <v>-2893</v>
      </c>
      <c r="D13" s="137">
        <v>-19.35634952495651</v>
      </c>
      <c r="E13" s="136">
        <v>-289</v>
      </c>
      <c r="F13" s="137">
        <v>-2.3415977961432506</v>
      </c>
      <c r="G13" s="136">
        <v>7084</v>
      </c>
      <c r="H13" s="136">
        <v>-65</v>
      </c>
      <c r="I13" s="137">
        <v>-0.90921807245768638</v>
      </c>
      <c r="J13" s="136">
        <v>-837</v>
      </c>
      <c r="K13" s="137">
        <v>-10.566847620249968</v>
      </c>
    </row>
    <row r="14" spans="1:11" s="32" customFormat="1" ht="31.5" customHeight="1" x14ac:dyDescent="0.2">
      <c r="A14" s="138" t="s">
        <v>102</v>
      </c>
      <c r="B14" s="136">
        <v>29071</v>
      </c>
      <c r="C14" s="136">
        <v>-1245</v>
      </c>
      <c r="D14" s="137">
        <v>-4.1067423142894839</v>
      </c>
      <c r="E14" s="136">
        <v>2135</v>
      </c>
      <c r="F14" s="137">
        <v>7.9261954261954264</v>
      </c>
      <c r="G14" s="136">
        <v>20974</v>
      </c>
      <c r="H14" s="136">
        <v>-50</v>
      </c>
      <c r="I14" s="137">
        <v>-0.2378234398782344</v>
      </c>
      <c r="J14" s="136">
        <v>1100</v>
      </c>
      <c r="K14" s="137">
        <v>5.5348696789775582</v>
      </c>
    </row>
    <row r="15" spans="1:11" s="32" customFormat="1" ht="31.5" customHeight="1" x14ac:dyDescent="0.2">
      <c r="A15" s="138" t="s">
        <v>103</v>
      </c>
      <c r="B15" s="136">
        <v>27239</v>
      </c>
      <c r="C15" s="136">
        <v>-1409</v>
      </c>
      <c r="D15" s="137">
        <v>-4.918318905333706</v>
      </c>
      <c r="E15" s="136">
        <v>1032</v>
      </c>
      <c r="F15" s="137">
        <v>3.9378791925821344</v>
      </c>
      <c r="G15" s="136">
        <v>18892</v>
      </c>
      <c r="H15" s="136">
        <v>255</v>
      </c>
      <c r="I15" s="137">
        <v>1.3682459623329934</v>
      </c>
      <c r="J15" s="136">
        <v>458</v>
      </c>
      <c r="K15" s="137">
        <v>2.4845394379950094</v>
      </c>
    </row>
    <row r="16" spans="1:11" s="32" customFormat="1" ht="31.5" customHeight="1" x14ac:dyDescent="0.2">
      <c r="A16" s="142" t="s">
        <v>104</v>
      </c>
      <c r="B16" s="143">
        <v>24573</v>
      </c>
      <c r="C16" s="143">
        <v>-1549</v>
      </c>
      <c r="D16" s="144">
        <v>-5.929867544598423</v>
      </c>
      <c r="E16" s="143">
        <v>-688</v>
      </c>
      <c r="F16" s="144">
        <v>-2.7235659712600451</v>
      </c>
      <c r="G16" s="143">
        <v>16790</v>
      </c>
      <c r="H16" s="136">
        <v>32</v>
      </c>
      <c r="I16" s="137">
        <v>0.19095357441222102</v>
      </c>
      <c r="J16" s="136">
        <v>-1261</v>
      </c>
      <c r="K16" s="137">
        <v>-6.9857625616309349</v>
      </c>
    </row>
    <row r="17" spans="1:11" s="32" customFormat="1" ht="31.5" customHeight="1" x14ac:dyDescent="0.2">
      <c r="A17" s="142" t="s">
        <v>105</v>
      </c>
      <c r="B17" s="143">
        <v>10675</v>
      </c>
      <c r="C17" s="143">
        <v>-615</v>
      </c>
      <c r="D17" s="144">
        <v>-5.447298494242693</v>
      </c>
      <c r="E17" s="143">
        <v>-269</v>
      </c>
      <c r="F17" s="144">
        <v>-2.4579678362573101</v>
      </c>
      <c r="G17" s="145">
        <v>7020</v>
      </c>
      <c r="H17" s="136">
        <v>44</v>
      </c>
      <c r="I17" s="137">
        <v>0.63073394495412849</v>
      </c>
      <c r="J17" s="136">
        <v>-266</v>
      </c>
      <c r="K17" s="137">
        <v>-3.6508372220697227</v>
      </c>
    </row>
    <row r="18" spans="1:11" s="32" customFormat="1" ht="31.5" customHeight="1" x14ac:dyDescent="0.2">
      <c r="A18" s="138" t="s">
        <v>106</v>
      </c>
      <c r="B18" s="136">
        <v>39922</v>
      </c>
      <c r="C18" s="136">
        <v>-3512</v>
      </c>
      <c r="D18" s="137">
        <v>-8.0858313763411154</v>
      </c>
      <c r="E18" s="136">
        <v>-1377</v>
      </c>
      <c r="F18" s="137">
        <v>-3.3342211675827502</v>
      </c>
      <c r="G18" s="136">
        <v>28294</v>
      </c>
      <c r="H18" s="136">
        <v>42</v>
      </c>
      <c r="I18" s="137">
        <v>0.14866204162537167</v>
      </c>
      <c r="J18" s="136">
        <v>-2406</v>
      </c>
      <c r="K18" s="137">
        <v>-7.8371335504885993</v>
      </c>
    </row>
    <row r="19" spans="1:11" s="32" customFormat="1" ht="31.5" customHeight="1" x14ac:dyDescent="0.2">
      <c r="A19" s="138" t="s">
        <v>107</v>
      </c>
      <c r="B19" s="136">
        <v>19992</v>
      </c>
      <c r="C19" s="136">
        <v>-3933</v>
      </c>
      <c r="D19" s="137">
        <v>-16.438871473354233</v>
      </c>
      <c r="E19" s="136">
        <v>-180</v>
      </c>
      <c r="F19" s="137">
        <v>-0.89232599643069599</v>
      </c>
      <c r="G19" s="136">
        <v>12593</v>
      </c>
      <c r="H19" s="136">
        <v>379</v>
      </c>
      <c r="I19" s="137">
        <v>3.1029965613230717</v>
      </c>
      <c r="J19" s="136">
        <v>-521</v>
      </c>
      <c r="K19" s="137">
        <v>-3.9728534390727468</v>
      </c>
    </row>
    <row r="20" spans="1:11" s="32" customFormat="1" ht="31.5" customHeight="1" x14ac:dyDescent="0.2">
      <c r="A20" s="138" t="s">
        <v>282</v>
      </c>
      <c r="B20" s="136">
        <v>2935</v>
      </c>
      <c r="C20" s="136">
        <v>189</v>
      </c>
      <c r="D20" s="137">
        <v>6.882738528769119</v>
      </c>
      <c r="E20" s="136">
        <v>-204</v>
      </c>
      <c r="F20" s="137">
        <v>-6.4988849952214078</v>
      </c>
      <c r="G20" s="136">
        <v>1757</v>
      </c>
      <c r="H20" s="136">
        <v>159</v>
      </c>
      <c r="I20" s="137">
        <v>9.9499374217772214</v>
      </c>
      <c r="J20" s="136">
        <v>-322</v>
      </c>
      <c r="K20" s="137">
        <v>-15.488215488215488</v>
      </c>
    </row>
    <row r="21" spans="1:11" s="32" customFormat="1" ht="31.5" customHeight="1" x14ac:dyDescent="0.2">
      <c r="A21" s="138" t="s">
        <v>109</v>
      </c>
      <c r="B21" s="136">
        <v>2299</v>
      </c>
      <c r="C21" s="136">
        <v>41</v>
      </c>
      <c r="D21" s="137">
        <v>1.8157661647475642</v>
      </c>
      <c r="E21" s="136">
        <v>-253</v>
      </c>
      <c r="F21" s="137">
        <v>-9.9137931034482758</v>
      </c>
      <c r="G21" s="136">
        <v>1669</v>
      </c>
      <c r="H21" s="136">
        <v>96</v>
      </c>
      <c r="I21" s="137">
        <v>6.1029879211697393</v>
      </c>
      <c r="J21" s="136">
        <v>-264</v>
      </c>
      <c r="K21" s="137">
        <v>-13.657527159855148</v>
      </c>
    </row>
    <row r="22" spans="1:11" s="32" customFormat="1" ht="31.5" customHeight="1" x14ac:dyDescent="0.2">
      <c r="A22" s="138" t="s">
        <v>110</v>
      </c>
      <c r="B22" s="136">
        <v>10850</v>
      </c>
      <c r="C22" s="136">
        <v>-290</v>
      </c>
      <c r="D22" s="137">
        <v>-2.6032315978456015</v>
      </c>
      <c r="E22" s="136">
        <v>-533</v>
      </c>
      <c r="F22" s="137">
        <v>-4.6824211543529826</v>
      </c>
      <c r="G22" s="136">
        <v>8307</v>
      </c>
      <c r="H22" s="136">
        <v>-106</v>
      </c>
      <c r="I22" s="137">
        <v>-1.2599548318079163</v>
      </c>
      <c r="J22" s="136">
        <v>-884</v>
      </c>
      <c r="K22" s="137">
        <v>-9.618104667609618</v>
      </c>
    </row>
    <row r="23" spans="1:11" s="32" customFormat="1" ht="31.5" customHeight="1" x14ac:dyDescent="0.2">
      <c r="A23" s="138" t="s">
        <v>111</v>
      </c>
      <c r="B23" s="136">
        <v>8482</v>
      </c>
      <c r="C23" s="136">
        <v>-185</v>
      </c>
      <c r="D23" s="137">
        <v>-2.1345332871812621</v>
      </c>
      <c r="E23" s="136">
        <v>-305</v>
      </c>
      <c r="F23" s="137">
        <v>-3.4710367588482987</v>
      </c>
      <c r="G23" s="136">
        <v>5938</v>
      </c>
      <c r="H23" s="136">
        <v>44</v>
      </c>
      <c r="I23" s="137">
        <v>0.74652188666440444</v>
      </c>
      <c r="J23" s="136">
        <v>-491</v>
      </c>
      <c r="K23" s="137">
        <v>-7.6372686265360086</v>
      </c>
    </row>
    <row r="24" spans="1:11" s="32" customFormat="1" ht="31.5" customHeight="1" x14ac:dyDescent="0.2">
      <c r="A24" s="138" t="s">
        <v>112</v>
      </c>
      <c r="B24" s="136">
        <v>1872</v>
      </c>
      <c r="C24" s="136">
        <v>-174</v>
      </c>
      <c r="D24" s="137">
        <v>-8.5043988269794717</v>
      </c>
      <c r="E24" s="136">
        <v>33</v>
      </c>
      <c r="F24" s="137">
        <v>1.7944535073409462</v>
      </c>
      <c r="G24" s="136">
        <v>1208</v>
      </c>
      <c r="H24" s="136">
        <v>-13</v>
      </c>
      <c r="I24" s="137">
        <v>-1.0647010647010646</v>
      </c>
      <c r="J24" s="136">
        <v>-117</v>
      </c>
      <c r="K24" s="137">
        <v>-8.8301886792452837</v>
      </c>
    </row>
    <row r="25" spans="1:11" s="32" customFormat="1" ht="31.5" customHeight="1" x14ac:dyDescent="0.2">
      <c r="A25" s="138" t="s">
        <v>113</v>
      </c>
      <c r="B25" s="136">
        <v>6757</v>
      </c>
      <c r="C25" s="136">
        <v>-201</v>
      </c>
      <c r="D25" s="137">
        <v>-2.8887611382581202</v>
      </c>
      <c r="E25" s="136">
        <v>-658</v>
      </c>
      <c r="F25" s="137">
        <v>-8.8739042481456512</v>
      </c>
      <c r="G25" s="136">
        <v>4481</v>
      </c>
      <c r="H25" s="136">
        <v>19</v>
      </c>
      <c r="I25" s="137">
        <v>0.42581801882563874</v>
      </c>
      <c r="J25" s="136">
        <v>-353</v>
      </c>
      <c r="K25" s="137">
        <v>-7.3024410426148121</v>
      </c>
    </row>
    <row r="26" spans="1:11" s="32" customFormat="1" ht="31.5" customHeight="1" x14ac:dyDescent="0.2">
      <c r="A26" s="138" t="s">
        <v>114</v>
      </c>
      <c r="B26" s="136">
        <v>29571</v>
      </c>
      <c r="C26" s="136">
        <v>-3390</v>
      </c>
      <c r="D26" s="137">
        <v>-10.284882133430418</v>
      </c>
      <c r="E26" s="136">
        <v>-1258</v>
      </c>
      <c r="F26" s="137">
        <v>-4.0805734860034386</v>
      </c>
      <c r="G26" s="136">
        <v>19958</v>
      </c>
      <c r="H26" s="136">
        <v>298</v>
      </c>
      <c r="I26" s="137">
        <v>1.515768056968464</v>
      </c>
      <c r="J26" s="136">
        <v>-1810</v>
      </c>
      <c r="K26" s="137">
        <v>-8.3149577361264235</v>
      </c>
    </row>
    <row r="27" spans="1:11" s="32" customFormat="1" ht="31.5" customHeight="1" x14ac:dyDescent="0.2">
      <c r="A27" s="138" t="s">
        <v>115</v>
      </c>
      <c r="B27" s="136">
        <v>23525</v>
      </c>
      <c r="C27" s="136">
        <v>-679</v>
      </c>
      <c r="D27" s="137">
        <v>-2.8053214344736408</v>
      </c>
      <c r="E27" s="136">
        <v>-1123</v>
      </c>
      <c r="F27" s="137">
        <v>-4.5561506004543979</v>
      </c>
      <c r="G27" s="136">
        <v>16753</v>
      </c>
      <c r="H27" s="136">
        <v>287</v>
      </c>
      <c r="I27" s="137">
        <v>1.7429855459735213</v>
      </c>
      <c r="J27" s="136">
        <v>-1951</v>
      </c>
      <c r="K27" s="137">
        <v>-10.430923866552609</v>
      </c>
    </row>
    <row r="28" spans="1:11" s="32" customFormat="1" ht="31.5" customHeight="1" x14ac:dyDescent="0.2">
      <c r="A28" s="138" t="s">
        <v>116</v>
      </c>
      <c r="B28" s="136">
        <v>74</v>
      </c>
      <c r="C28" s="136">
        <v>1</v>
      </c>
      <c r="D28" s="137">
        <v>1.3698630136986301</v>
      </c>
      <c r="E28" s="136">
        <v>3</v>
      </c>
      <c r="F28" s="137">
        <v>4.225352112676056</v>
      </c>
      <c r="G28" s="136">
        <v>52</v>
      </c>
      <c r="H28" s="136">
        <v>1</v>
      </c>
      <c r="I28" s="137">
        <v>1.9607843137254901</v>
      </c>
      <c r="J28" s="136">
        <v>0</v>
      </c>
      <c r="K28" s="137">
        <v>0</v>
      </c>
    </row>
    <row r="29" spans="1:11" s="32" customFormat="1" ht="14.25" customHeight="1" x14ac:dyDescent="0.2">
      <c r="A29" s="132" t="s">
        <v>283</v>
      </c>
      <c r="B29" s="133">
        <v>153164</v>
      </c>
      <c r="C29" s="133">
        <v>257</v>
      </c>
      <c r="D29" s="134">
        <v>-1.0876477034168137</v>
      </c>
      <c r="E29" s="133">
        <v>702</v>
      </c>
      <c r="F29" s="134">
        <v>16.0710947417193</v>
      </c>
      <c r="G29" s="133">
        <v>116467</v>
      </c>
      <c r="H29" s="133">
        <v>-47</v>
      </c>
      <c r="I29" s="134">
        <v>-9.6617765498842072</v>
      </c>
      <c r="J29" s="133">
        <v>-4342</v>
      </c>
      <c r="K29" s="134">
        <v>-60.936827027918596</v>
      </c>
    </row>
    <row r="30" spans="1:11" s="32" customFormat="1" ht="30.75" customHeight="1" x14ac:dyDescent="0.2">
      <c r="A30" s="138" t="s">
        <v>100</v>
      </c>
      <c r="B30" s="136">
        <v>3662</v>
      </c>
      <c r="C30" s="136">
        <v>16</v>
      </c>
      <c r="D30" s="137">
        <v>0.43883708173340646</v>
      </c>
      <c r="E30" s="136">
        <v>58</v>
      </c>
      <c r="F30" s="137">
        <v>1.6093229744728079</v>
      </c>
      <c r="G30" s="136">
        <v>2226</v>
      </c>
      <c r="H30" s="136">
        <v>-4</v>
      </c>
      <c r="I30" s="137">
        <v>-0.17937219730941703</v>
      </c>
      <c r="J30" s="136">
        <v>-232</v>
      </c>
      <c r="K30" s="137">
        <v>-9.4385679414157853</v>
      </c>
    </row>
    <row r="31" spans="1:11" s="32" customFormat="1" ht="30.75" customHeight="1" x14ac:dyDescent="0.2">
      <c r="A31" s="138" t="s">
        <v>101</v>
      </c>
      <c r="B31" s="136">
        <v>4394</v>
      </c>
      <c r="C31" s="136">
        <v>-99</v>
      </c>
      <c r="D31" s="137">
        <v>-2.2034275539728467</v>
      </c>
      <c r="E31" s="136">
        <v>-34</v>
      </c>
      <c r="F31" s="137">
        <v>-0.76784101174345076</v>
      </c>
      <c r="G31" s="136">
        <v>3115</v>
      </c>
      <c r="H31" s="136">
        <v>-89</v>
      </c>
      <c r="I31" s="137">
        <v>-2.7777777777777777</v>
      </c>
      <c r="J31" s="136">
        <v>-271</v>
      </c>
      <c r="K31" s="137">
        <v>-8.0035440047253399</v>
      </c>
    </row>
    <row r="32" spans="1:11" s="32" customFormat="1" ht="30.75" customHeight="1" x14ac:dyDescent="0.2">
      <c r="A32" s="138" t="s">
        <v>102</v>
      </c>
      <c r="B32" s="136">
        <v>13934</v>
      </c>
      <c r="C32" s="136">
        <v>-63</v>
      </c>
      <c r="D32" s="137">
        <v>-0.45009644923912268</v>
      </c>
      <c r="E32" s="136">
        <v>266</v>
      </c>
      <c r="F32" s="137">
        <v>1.9461515949663448</v>
      </c>
      <c r="G32" s="136">
        <v>9563</v>
      </c>
      <c r="H32" s="136">
        <v>-62</v>
      </c>
      <c r="I32" s="137">
        <v>-0.64415584415584415</v>
      </c>
      <c r="J32" s="136">
        <v>-232</v>
      </c>
      <c r="K32" s="137">
        <v>-2.3685553854007146</v>
      </c>
    </row>
    <row r="33" spans="1:11" s="32" customFormat="1" ht="30.75" customHeight="1" x14ac:dyDescent="0.2">
      <c r="A33" s="138" t="s">
        <v>103</v>
      </c>
      <c r="B33" s="136">
        <v>14159</v>
      </c>
      <c r="C33" s="136">
        <v>-107</v>
      </c>
      <c r="D33" s="137">
        <v>-0.75003504836674606</v>
      </c>
      <c r="E33" s="136">
        <v>-31</v>
      </c>
      <c r="F33" s="137">
        <v>-0.21846370683579985</v>
      </c>
      <c r="G33" s="136">
        <v>10265</v>
      </c>
      <c r="H33" s="136">
        <v>-101</v>
      </c>
      <c r="I33" s="137">
        <v>-0.97433918579972989</v>
      </c>
      <c r="J33" s="136">
        <v>-448</v>
      </c>
      <c r="K33" s="137">
        <v>-4.1818351535517593</v>
      </c>
    </row>
    <row r="34" spans="1:11" s="32" customFormat="1" ht="30.75" customHeight="1" x14ac:dyDescent="0.2">
      <c r="A34" s="138" t="s">
        <v>104</v>
      </c>
      <c r="B34" s="136">
        <v>21257</v>
      </c>
      <c r="C34" s="136">
        <v>-17</v>
      </c>
      <c r="D34" s="137">
        <v>-7.9909748989376708E-2</v>
      </c>
      <c r="E34" s="136">
        <v>88</v>
      </c>
      <c r="F34" s="137">
        <v>0.41570220605602531</v>
      </c>
      <c r="G34" s="136">
        <v>15821</v>
      </c>
      <c r="H34" s="136">
        <v>-32</v>
      </c>
      <c r="I34" s="137">
        <v>-0.20185453857314073</v>
      </c>
      <c r="J34" s="136">
        <v>-732</v>
      </c>
      <c r="K34" s="137">
        <v>-4.4221591252340966</v>
      </c>
    </row>
    <row r="35" spans="1:11" s="32" customFormat="1" ht="30.75" customHeight="1" x14ac:dyDescent="0.2">
      <c r="A35" s="138" t="s">
        <v>105</v>
      </c>
      <c r="B35" s="136">
        <v>7372</v>
      </c>
      <c r="C35" s="136">
        <v>32</v>
      </c>
      <c r="D35" s="137">
        <v>0.43596730245231607</v>
      </c>
      <c r="E35" s="136">
        <v>67</v>
      </c>
      <c r="F35" s="137">
        <v>0.91718001368925395</v>
      </c>
      <c r="G35" s="136">
        <v>5134</v>
      </c>
      <c r="H35" s="136">
        <v>-5</v>
      </c>
      <c r="I35" s="137">
        <v>-9.7295193617435299E-2</v>
      </c>
      <c r="J35" s="136">
        <v>-462</v>
      </c>
      <c r="K35" s="137">
        <v>-8.2558970693352389</v>
      </c>
    </row>
    <row r="36" spans="1:11" s="32" customFormat="1" ht="30.75" customHeight="1" x14ac:dyDescent="0.2">
      <c r="A36" s="138" t="s">
        <v>106</v>
      </c>
      <c r="B36" s="136">
        <v>20386</v>
      </c>
      <c r="C36" s="136">
        <v>94</v>
      </c>
      <c r="D36" s="137">
        <v>0.46323674354425387</v>
      </c>
      <c r="E36" s="136">
        <v>75</v>
      </c>
      <c r="F36" s="137">
        <v>0.36925803751661662</v>
      </c>
      <c r="G36" s="136">
        <v>16676</v>
      </c>
      <c r="H36" s="136">
        <v>-17</v>
      </c>
      <c r="I36" s="137">
        <v>-0.10183909423111484</v>
      </c>
      <c r="J36" s="136">
        <v>-480</v>
      </c>
      <c r="K36" s="137">
        <v>-2.7978549778503146</v>
      </c>
    </row>
    <row r="37" spans="1:11" s="32" customFormat="1" ht="30.75" customHeight="1" x14ac:dyDescent="0.2">
      <c r="A37" s="138" t="s">
        <v>107</v>
      </c>
      <c r="B37" s="136">
        <v>11815</v>
      </c>
      <c r="C37" s="136">
        <v>91</v>
      </c>
      <c r="D37" s="137">
        <v>0.77618560218355515</v>
      </c>
      <c r="E37" s="136">
        <v>369</v>
      </c>
      <c r="F37" s="137">
        <v>3.2238336536781409</v>
      </c>
      <c r="G37" s="136">
        <v>8633</v>
      </c>
      <c r="H37" s="136">
        <v>77</v>
      </c>
      <c r="I37" s="137">
        <v>0.8999532491818607</v>
      </c>
      <c r="J37" s="136">
        <v>-15</v>
      </c>
      <c r="K37" s="137">
        <v>-0.17345050878815912</v>
      </c>
    </row>
    <row r="38" spans="1:11" s="32" customFormat="1" ht="30.75" customHeight="1" x14ac:dyDescent="0.2">
      <c r="A38" s="142" t="s">
        <v>108</v>
      </c>
      <c r="B38" s="143">
        <v>2035</v>
      </c>
      <c r="C38" s="143">
        <v>-3</v>
      </c>
      <c r="D38" s="144">
        <v>-0.14720314033366044</v>
      </c>
      <c r="E38" s="143">
        <v>-16</v>
      </c>
      <c r="F38" s="144">
        <v>-0.78010726474890302</v>
      </c>
      <c r="G38" s="136">
        <v>1551</v>
      </c>
      <c r="H38" s="136">
        <v>-20</v>
      </c>
      <c r="I38" s="137">
        <v>-1.273074474856779</v>
      </c>
      <c r="J38" s="136">
        <v>-79</v>
      </c>
      <c r="K38" s="137">
        <v>-4.8466257668711661</v>
      </c>
    </row>
    <row r="39" spans="1:11" s="32" customFormat="1" ht="30.75" customHeight="1" x14ac:dyDescent="0.2">
      <c r="A39" s="142" t="s">
        <v>109</v>
      </c>
      <c r="B39" s="143">
        <v>1638</v>
      </c>
      <c r="C39" s="143">
        <v>6</v>
      </c>
      <c r="D39" s="144">
        <v>0.36764705882352944</v>
      </c>
      <c r="E39" s="143">
        <v>28</v>
      </c>
      <c r="F39" s="150">
        <v>1.7391304347826086</v>
      </c>
      <c r="G39" s="136">
        <v>1367</v>
      </c>
      <c r="H39" s="136">
        <v>3</v>
      </c>
      <c r="I39" s="137">
        <v>0.21994134897360704</v>
      </c>
      <c r="J39" s="136">
        <v>-24</v>
      </c>
      <c r="K39" s="137">
        <v>-1.7253774263120059</v>
      </c>
    </row>
    <row r="40" spans="1:11" s="32" customFormat="1" ht="30.75" customHeight="1" x14ac:dyDescent="0.2">
      <c r="A40" s="138" t="s">
        <v>110</v>
      </c>
      <c r="B40" s="136">
        <v>5795</v>
      </c>
      <c r="C40" s="136">
        <v>29</v>
      </c>
      <c r="D40" s="137">
        <v>0.50294831772459248</v>
      </c>
      <c r="E40" s="136">
        <v>-90</v>
      </c>
      <c r="F40" s="137">
        <v>-1.5293118096856415</v>
      </c>
      <c r="G40" s="136">
        <v>4835</v>
      </c>
      <c r="H40" s="136">
        <v>5</v>
      </c>
      <c r="I40" s="137">
        <v>0.10351966873706005</v>
      </c>
      <c r="J40" s="136">
        <v>-221</v>
      </c>
      <c r="K40" s="137">
        <v>-4.3710443037974684</v>
      </c>
    </row>
    <row r="41" spans="1:11" s="32" customFormat="1" ht="30.75" customHeight="1" x14ac:dyDescent="0.2">
      <c r="A41" s="138" t="s">
        <v>111</v>
      </c>
      <c r="B41" s="136">
        <v>4717</v>
      </c>
      <c r="C41" s="136">
        <v>4</v>
      </c>
      <c r="D41" s="137">
        <v>8.4871631657118612E-2</v>
      </c>
      <c r="E41" s="136">
        <v>-87</v>
      </c>
      <c r="F41" s="137">
        <v>-1.8109908409658617</v>
      </c>
      <c r="G41" s="136">
        <v>3731</v>
      </c>
      <c r="H41" s="136">
        <v>-9</v>
      </c>
      <c r="I41" s="137">
        <v>-0.24064171122994651</v>
      </c>
      <c r="J41" s="136">
        <v>-170</v>
      </c>
      <c r="K41" s="137">
        <v>-4.3578569597539092</v>
      </c>
    </row>
    <row r="42" spans="1:11" s="32" customFormat="1" ht="30.75" customHeight="1" x14ac:dyDescent="0.2">
      <c r="A42" s="138" t="s">
        <v>112</v>
      </c>
      <c r="B42" s="136">
        <v>1872</v>
      </c>
      <c r="C42" s="136">
        <v>-16</v>
      </c>
      <c r="D42" s="137">
        <v>-0.84745762711864403</v>
      </c>
      <c r="E42" s="136">
        <v>-137</v>
      </c>
      <c r="F42" s="137">
        <v>-6.8193130910900948</v>
      </c>
      <c r="G42" s="136">
        <v>1441</v>
      </c>
      <c r="H42" s="136">
        <v>-28</v>
      </c>
      <c r="I42" s="137">
        <v>-1.9060585432266848</v>
      </c>
      <c r="J42" s="136">
        <v>-167</v>
      </c>
      <c r="K42" s="137">
        <v>-10.385572139303482</v>
      </c>
    </row>
    <row r="43" spans="1:11" s="32" customFormat="1" ht="30.75" customHeight="1" x14ac:dyDescent="0.2">
      <c r="A43" s="138" t="s">
        <v>113</v>
      </c>
      <c r="B43" s="136">
        <v>3868</v>
      </c>
      <c r="C43" s="136">
        <v>-57</v>
      </c>
      <c r="D43" s="137">
        <v>-1.4522292993630572</v>
      </c>
      <c r="E43" s="136">
        <v>-25</v>
      </c>
      <c r="F43" s="137">
        <v>-0.64217826868738759</v>
      </c>
      <c r="G43" s="136">
        <v>2885</v>
      </c>
      <c r="H43" s="136">
        <v>-16</v>
      </c>
      <c r="I43" s="137">
        <v>-0.55153395380903136</v>
      </c>
      <c r="J43" s="136">
        <v>-92</v>
      </c>
      <c r="K43" s="137">
        <v>-3.0903594222371513</v>
      </c>
    </row>
    <row r="44" spans="1:11" s="32" customFormat="1" ht="30.75" customHeight="1" x14ac:dyDescent="0.2">
      <c r="A44" s="138" t="s">
        <v>114</v>
      </c>
      <c r="B44" s="136">
        <v>23059</v>
      </c>
      <c r="C44" s="136">
        <v>270</v>
      </c>
      <c r="D44" s="137">
        <v>1.1847821317302207</v>
      </c>
      <c r="E44" s="136">
        <v>29</v>
      </c>
      <c r="F44" s="137">
        <v>0.12592270950933565</v>
      </c>
      <c r="G44" s="136">
        <v>18066</v>
      </c>
      <c r="H44" s="136">
        <v>223</v>
      </c>
      <c r="I44" s="137">
        <v>1.2497898335481701</v>
      </c>
      <c r="J44" s="136">
        <v>-533</v>
      </c>
      <c r="K44" s="137">
        <v>-2.8657454701865692</v>
      </c>
    </row>
    <row r="45" spans="1:11" s="32" customFormat="1" ht="30.75" customHeight="1" x14ac:dyDescent="0.2">
      <c r="A45" s="138" t="s">
        <v>115</v>
      </c>
      <c r="B45" s="136">
        <v>13167</v>
      </c>
      <c r="C45" s="136">
        <v>77</v>
      </c>
      <c r="D45" s="137">
        <v>0.58823529411764708</v>
      </c>
      <c r="E45" s="136">
        <v>137</v>
      </c>
      <c r="F45" s="137">
        <v>1.0514198004604758</v>
      </c>
      <c r="G45" s="136">
        <v>11130</v>
      </c>
      <c r="H45" s="136">
        <v>29</v>
      </c>
      <c r="I45" s="137">
        <v>0.26123772633096115</v>
      </c>
      <c r="J45" s="136">
        <v>-187</v>
      </c>
      <c r="K45" s="137">
        <v>-1.65238137315543</v>
      </c>
    </row>
    <row r="46" spans="1:11" s="32" customFormat="1" ht="30.75" customHeight="1" x14ac:dyDescent="0.2">
      <c r="A46" s="146" t="s">
        <v>116</v>
      </c>
      <c r="B46" s="147">
        <v>34</v>
      </c>
      <c r="C46" s="147">
        <v>0</v>
      </c>
      <c r="D46" s="148">
        <v>0</v>
      </c>
      <c r="E46" s="147">
        <v>5</v>
      </c>
      <c r="F46" s="148">
        <v>17.241379310344829</v>
      </c>
      <c r="G46" s="147">
        <v>28</v>
      </c>
      <c r="H46" s="147">
        <v>-1</v>
      </c>
      <c r="I46" s="148">
        <v>-3.4482758620689653</v>
      </c>
      <c r="J46" s="147">
        <v>3</v>
      </c>
      <c r="K46" s="148">
        <v>12</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36.75" customHeight="1" x14ac:dyDescent="0.2">
      <c r="A11" s="138" t="s">
        <v>285</v>
      </c>
      <c r="B11" s="136">
        <v>108</v>
      </c>
      <c r="C11" s="136">
        <v>1</v>
      </c>
      <c r="D11" s="137">
        <v>0.93457943925233644</v>
      </c>
      <c r="E11" s="136">
        <v>8</v>
      </c>
      <c r="F11" s="137">
        <v>8</v>
      </c>
      <c r="G11" s="136">
        <v>80</v>
      </c>
      <c r="H11" s="136">
        <v>0</v>
      </c>
      <c r="I11" s="137">
        <v>0</v>
      </c>
      <c r="J11" s="136">
        <v>3</v>
      </c>
      <c r="K11" s="137">
        <v>3.8961038961038961</v>
      </c>
    </row>
    <row r="12" spans="1:11" s="32" customFormat="1" ht="36.75" customHeight="1" x14ac:dyDescent="0.2">
      <c r="A12" s="155" t="s">
        <v>286</v>
      </c>
      <c r="B12" s="156">
        <v>455</v>
      </c>
      <c r="C12" s="156">
        <v>0</v>
      </c>
      <c r="D12" s="157">
        <v>0</v>
      </c>
      <c r="E12" s="156">
        <v>31</v>
      </c>
      <c r="F12" s="157">
        <v>7.3113207547169807</v>
      </c>
      <c r="G12" s="156">
        <v>326</v>
      </c>
      <c r="H12" s="156">
        <v>8</v>
      </c>
      <c r="I12" s="157">
        <v>2.5157232704402515</v>
      </c>
      <c r="J12" s="156">
        <v>15</v>
      </c>
      <c r="K12" s="157">
        <v>4.823151125401929</v>
      </c>
    </row>
    <row r="13" spans="1:11" s="32" customFormat="1" ht="36.75" customHeight="1" x14ac:dyDescent="0.2">
      <c r="A13" s="138" t="s">
        <v>287</v>
      </c>
      <c r="B13" s="136">
        <v>4426</v>
      </c>
      <c r="C13" s="136">
        <v>-42</v>
      </c>
      <c r="D13" s="137">
        <v>-0.94001790510295435</v>
      </c>
      <c r="E13" s="136">
        <v>184</v>
      </c>
      <c r="F13" s="137">
        <v>4.3375766148043375</v>
      </c>
      <c r="G13" s="136">
        <v>3353</v>
      </c>
      <c r="H13" s="136">
        <v>-13</v>
      </c>
      <c r="I13" s="137">
        <v>-0.38621509209744503</v>
      </c>
      <c r="J13" s="136">
        <v>62</v>
      </c>
      <c r="K13" s="137">
        <v>1.8839258584017016</v>
      </c>
    </row>
    <row r="14" spans="1:11" s="32" customFormat="1" ht="36.75" customHeight="1" x14ac:dyDescent="0.2">
      <c r="A14" s="46" t="s">
        <v>288</v>
      </c>
      <c r="B14" s="156">
        <v>1836</v>
      </c>
      <c r="C14" s="156">
        <v>-9</v>
      </c>
      <c r="D14" s="157">
        <v>-0.48780487804878048</v>
      </c>
      <c r="E14" s="156">
        <v>-34</v>
      </c>
      <c r="F14" s="157">
        <v>-1.8181818181818181</v>
      </c>
      <c r="G14" s="156">
        <v>1045</v>
      </c>
      <c r="H14" s="156">
        <v>-16</v>
      </c>
      <c r="I14" s="157">
        <v>-1.5080113100848256</v>
      </c>
      <c r="J14" s="156">
        <v>-237</v>
      </c>
      <c r="K14" s="157">
        <v>-18.486739469578783</v>
      </c>
    </row>
    <row r="15" spans="1:11" s="32" customFormat="1" ht="36.75" customHeight="1" x14ac:dyDescent="0.2">
      <c r="A15" s="138" t="s">
        <v>289</v>
      </c>
      <c r="B15" s="136">
        <v>790</v>
      </c>
      <c r="C15" s="136">
        <v>-35</v>
      </c>
      <c r="D15" s="137">
        <v>-4.2424242424242422</v>
      </c>
      <c r="E15" s="136">
        <v>15</v>
      </c>
      <c r="F15" s="137">
        <v>1.935483870967742</v>
      </c>
      <c r="G15" s="136">
        <v>606</v>
      </c>
      <c r="H15" s="136">
        <v>-14</v>
      </c>
      <c r="I15" s="137">
        <v>-2.2580645161290325</v>
      </c>
      <c r="J15" s="136">
        <v>-6</v>
      </c>
      <c r="K15" s="137">
        <v>-0.98039215686274506</v>
      </c>
    </row>
    <row r="16" spans="1:11" s="32" customFormat="1" ht="36.75" customHeight="1" x14ac:dyDescent="0.2">
      <c r="A16" s="46" t="s">
        <v>290</v>
      </c>
      <c r="B16" s="156">
        <v>460</v>
      </c>
      <c r="C16" s="156">
        <v>-10</v>
      </c>
      <c r="D16" s="157">
        <v>-2.1276595744680851</v>
      </c>
      <c r="E16" s="156">
        <v>-18</v>
      </c>
      <c r="F16" s="157">
        <v>-3.7656903765690375</v>
      </c>
      <c r="G16" s="156">
        <v>329</v>
      </c>
      <c r="H16" s="156">
        <v>0</v>
      </c>
      <c r="I16" s="157">
        <v>0</v>
      </c>
      <c r="J16" s="156">
        <v>-24</v>
      </c>
      <c r="K16" s="157">
        <v>-6.7988668555240794</v>
      </c>
    </row>
    <row r="17" spans="1:11" s="32" customFormat="1" ht="36.75" customHeight="1" x14ac:dyDescent="0.2">
      <c r="A17" s="138" t="s">
        <v>291</v>
      </c>
      <c r="B17" s="136">
        <v>3699</v>
      </c>
      <c r="C17" s="136">
        <v>-128</v>
      </c>
      <c r="D17" s="137">
        <v>-3.344656388816305</v>
      </c>
      <c r="E17" s="136">
        <v>80</v>
      </c>
      <c r="F17" s="137">
        <v>2.2105554020447635</v>
      </c>
      <c r="G17" s="136">
        <v>2350</v>
      </c>
      <c r="H17" s="136">
        <v>267</v>
      </c>
      <c r="I17" s="137">
        <v>12.818050888142103</v>
      </c>
      <c r="J17" s="136">
        <v>-57</v>
      </c>
      <c r="K17" s="137">
        <v>-2.3680930619027833</v>
      </c>
    </row>
    <row r="18" spans="1:11" s="32" customFormat="1" ht="36.75" customHeight="1" x14ac:dyDescent="0.2">
      <c r="A18" s="46" t="s">
        <v>292</v>
      </c>
      <c r="B18" s="156">
        <v>8267</v>
      </c>
      <c r="C18" s="156">
        <v>-1695</v>
      </c>
      <c r="D18" s="157">
        <v>-17.014655691628189</v>
      </c>
      <c r="E18" s="156">
        <v>-451</v>
      </c>
      <c r="F18" s="157">
        <v>-5.1732048635008026</v>
      </c>
      <c r="G18" s="156">
        <v>5347</v>
      </c>
      <c r="H18" s="156">
        <v>-270</v>
      </c>
      <c r="I18" s="157">
        <v>-4.8068363895317789</v>
      </c>
      <c r="J18" s="156">
        <v>-822</v>
      </c>
      <c r="K18" s="157">
        <v>-13.324687955908574</v>
      </c>
    </row>
    <row r="19" spans="1:11" s="32" customFormat="1" ht="36.75" customHeight="1" x14ac:dyDescent="0.2">
      <c r="A19" s="138" t="s">
        <v>293</v>
      </c>
      <c r="B19" s="136">
        <v>4481</v>
      </c>
      <c r="C19" s="136">
        <v>-1169</v>
      </c>
      <c r="D19" s="137">
        <v>-20.690265486725664</v>
      </c>
      <c r="E19" s="136">
        <v>48</v>
      </c>
      <c r="F19" s="137">
        <v>1.0827881795623731</v>
      </c>
      <c r="G19" s="136">
        <v>2502</v>
      </c>
      <c r="H19" s="136">
        <v>-151</v>
      </c>
      <c r="I19" s="137">
        <v>-5.6916698077647947</v>
      </c>
      <c r="J19" s="136">
        <v>-229</v>
      </c>
      <c r="K19" s="137">
        <v>-8.3852068839253029</v>
      </c>
    </row>
    <row r="20" spans="1:11" s="32" customFormat="1" ht="36.75" customHeight="1" x14ac:dyDescent="0.2">
      <c r="A20" s="46" t="s">
        <v>294</v>
      </c>
      <c r="B20" s="156">
        <v>10204</v>
      </c>
      <c r="C20" s="156">
        <v>-140</v>
      </c>
      <c r="D20" s="157">
        <v>-1.3534416086620262</v>
      </c>
      <c r="E20" s="156">
        <v>338</v>
      </c>
      <c r="F20" s="157">
        <v>3.4259071558889116</v>
      </c>
      <c r="G20" s="156">
        <v>7407</v>
      </c>
      <c r="H20" s="156">
        <v>84</v>
      </c>
      <c r="I20" s="157">
        <v>1.1470708725931995</v>
      </c>
      <c r="J20" s="156">
        <v>141</v>
      </c>
      <c r="K20" s="157">
        <v>1.9405450041288193</v>
      </c>
    </row>
    <row r="21" spans="1:11" s="32" customFormat="1" ht="36.75" customHeight="1" x14ac:dyDescent="0.2">
      <c r="A21" s="138" t="s">
        <v>295</v>
      </c>
      <c r="B21" s="136">
        <v>3050</v>
      </c>
      <c r="C21" s="136">
        <v>-48</v>
      </c>
      <c r="D21" s="137">
        <v>-1.5493867010974822</v>
      </c>
      <c r="E21" s="136">
        <v>125</v>
      </c>
      <c r="F21" s="137">
        <v>4.2735042735042734</v>
      </c>
      <c r="G21" s="136">
        <v>2121</v>
      </c>
      <c r="H21" s="136">
        <v>-9</v>
      </c>
      <c r="I21" s="137">
        <v>-0.42253521126760563</v>
      </c>
      <c r="J21" s="136">
        <v>-47</v>
      </c>
      <c r="K21" s="137">
        <v>-2.1678966789667897</v>
      </c>
    </row>
    <row r="22" spans="1:11" s="32" customFormat="1" ht="36.75" customHeight="1" x14ac:dyDescent="0.2">
      <c r="A22" s="158" t="s">
        <v>296</v>
      </c>
      <c r="B22" s="159">
        <v>10628</v>
      </c>
      <c r="C22" s="159">
        <v>-352</v>
      </c>
      <c r="D22" s="160">
        <v>-3.2058287795992713</v>
      </c>
      <c r="E22" s="159">
        <v>743</v>
      </c>
      <c r="F22" s="160">
        <v>7.516439049064239</v>
      </c>
      <c r="G22" s="159">
        <v>7754</v>
      </c>
      <c r="H22" s="156">
        <v>-177</v>
      </c>
      <c r="I22" s="157">
        <v>-2.2317488336905811</v>
      </c>
      <c r="J22" s="156">
        <v>286</v>
      </c>
      <c r="K22" s="157">
        <v>3.8296732726298877</v>
      </c>
    </row>
    <row r="23" spans="1:11" s="32" customFormat="1" ht="36.75" customHeight="1" x14ac:dyDescent="0.2">
      <c r="A23" s="142" t="s">
        <v>297</v>
      </c>
      <c r="B23" s="143">
        <v>4309</v>
      </c>
      <c r="C23" s="143">
        <v>-23</v>
      </c>
      <c r="D23" s="144">
        <v>-0.53093259464450604</v>
      </c>
      <c r="E23" s="143">
        <v>649</v>
      </c>
      <c r="F23" s="144">
        <v>17.73224043715847</v>
      </c>
      <c r="G23" s="145">
        <v>3324</v>
      </c>
      <c r="H23" s="136">
        <v>47</v>
      </c>
      <c r="I23" s="137">
        <v>1.4342386328959413</v>
      </c>
      <c r="J23" s="136">
        <v>567</v>
      </c>
      <c r="K23" s="137">
        <v>20.5658324265506</v>
      </c>
    </row>
    <row r="24" spans="1:11" s="32" customFormat="1" ht="36.75" customHeight="1" x14ac:dyDescent="0.2">
      <c r="A24" s="161" t="s">
        <v>298</v>
      </c>
      <c r="B24" s="156">
        <v>6241</v>
      </c>
      <c r="C24" s="156">
        <v>-214</v>
      </c>
      <c r="D24" s="157">
        <v>-3.3152594887683966</v>
      </c>
      <c r="E24" s="156">
        <v>167</v>
      </c>
      <c r="F24" s="157">
        <v>2.7494237734606521</v>
      </c>
      <c r="G24" s="156">
        <v>3829</v>
      </c>
      <c r="H24" s="156">
        <v>70</v>
      </c>
      <c r="I24" s="157">
        <v>1.8621973929236499</v>
      </c>
      <c r="J24" s="156">
        <v>-79</v>
      </c>
      <c r="K24" s="157">
        <v>-2.0214943705220061</v>
      </c>
    </row>
    <row r="25" spans="1:11" s="32" customFormat="1" ht="36.75" customHeight="1" x14ac:dyDescent="0.2">
      <c r="A25" s="138" t="s">
        <v>299</v>
      </c>
      <c r="B25" s="136">
        <v>8573</v>
      </c>
      <c r="C25" s="136">
        <v>-531</v>
      </c>
      <c r="D25" s="137">
        <v>-5.8326010544815468</v>
      </c>
      <c r="E25" s="136">
        <v>379</v>
      </c>
      <c r="F25" s="137">
        <v>4.6253356114229929</v>
      </c>
      <c r="G25" s="136">
        <v>6102</v>
      </c>
      <c r="H25" s="136">
        <v>-127</v>
      </c>
      <c r="I25" s="137">
        <v>-2.0388505378070314</v>
      </c>
      <c r="J25" s="136">
        <v>0</v>
      </c>
      <c r="K25" s="137">
        <v>0</v>
      </c>
    </row>
    <row r="26" spans="1:11" s="32" customFormat="1" ht="36.75" customHeight="1" x14ac:dyDescent="0.2">
      <c r="A26" s="46" t="s">
        <v>300</v>
      </c>
      <c r="B26" s="156">
        <v>6107</v>
      </c>
      <c r="C26" s="156">
        <v>-79</v>
      </c>
      <c r="D26" s="157">
        <v>-1.2770772712576786</v>
      </c>
      <c r="E26" s="156">
        <v>-313</v>
      </c>
      <c r="F26" s="157">
        <v>-4.8753894080996885</v>
      </c>
      <c r="G26" s="156">
        <v>4282</v>
      </c>
      <c r="H26" s="156">
        <v>53</v>
      </c>
      <c r="I26" s="157">
        <v>1.2532513596594941</v>
      </c>
      <c r="J26" s="156">
        <v>-84</v>
      </c>
      <c r="K26" s="157">
        <v>-1.923957856161246</v>
      </c>
    </row>
    <row r="27" spans="1:11" s="32" customFormat="1" ht="36.75" customHeight="1" x14ac:dyDescent="0.2">
      <c r="A27" s="138" t="s">
        <v>301</v>
      </c>
      <c r="B27" s="136">
        <v>686</v>
      </c>
      <c r="C27" s="136">
        <v>-9</v>
      </c>
      <c r="D27" s="137">
        <v>-1.2949640287769784</v>
      </c>
      <c r="E27" s="136">
        <v>-14</v>
      </c>
      <c r="F27" s="137">
        <v>-2</v>
      </c>
      <c r="G27" s="136">
        <v>525</v>
      </c>
      <c r="H27" s="136">
        <v>-3</v>
      </c>
      <c r="I27" s="137">
        <v>-0.56818181818181823</v>
      </c>
      <c r="J27" s="136">
        <v>-25</v>
      </c>
      <c r="K27" s="137">
        <v>-4.5454545454545459</v>
      </c>
    </row>
    <row r="28" spans="1:11" s="32" customFormat="1" ht="36.75" customHeight="1" x14ac:dyDescent="0.2">
      <c r="A28" s="46" t="s">
        <v>302</v>
      </c>
      <c r="B28" s="156">
        <v>3230</v>
      </c>
      <c r="C28" s="156">
        <v>45</v>
      </c>
      <c r="D28" s="157">
        <v>1.4128728414442699</v>
      </c>
      <c r="E28" s="156">
        <v>106</v>
      </c>
      <c r="F28" s="157">
        <v>3.3930857874519846</v>
      </c>
      <c r="G28" s="156">
        <v>2414</v>
      </c>
      <c r="H28" s="156">
        <v>104</v>
      </c>
      <c r="I28" s="157">
        <v>4.5021645021645025</v>
      </c>
      <c r="J28" s="156">
        <v>39</v>
      </c>
      <c r="K28" s="157">
        <v>1.6421052631578947</v>
      </c>
    </row>
    <row r="29" spans="1:11" s="32" customFormat="1" ht="36.75" customHeight="1" x14ac:dyDescent="0.2">
      <c r="A29" s="138" t="s">
        <v>303</v>
      </c>
      <c r="B29" s="136">
        <v>1439</v>
      </c>
      <c r="C29" s="136">
        <v>-45</v>
      </c>
      <c r="D29" s="137">
        <v>-3.0323450134770891</v>
      </c>
      <c r="E29" s="136">
        <v>-101</v>
      </c>
      <c r="F29" s="137">
        <v>-6.5584415584415581</v>
      </c>
      <c r="G29" s="136">
        <v>911</v>
      </c>
      <c r="H29" s="136">
        <v>-25</v>
      </c>
      <c r="I29" s="137">
        <v>-2.6709401709401708</v>
      </c>
      <c r="J29" s="136">
        <v>-161</v>
      </c>
      <c r="K29" s="137">
        <v>-15.01865671641791</v>
      </c>
    </row>
    <row r="30" spans="1:11" s="32" customFormat="1" ht="36.75" customHeight="1" x14ac:dyDescent="0.2">
      <c r="A30" s="46" t="s">
        <v>304</v>
      </c>
      <c r="B30" s="156">
        <v>8348</v>
      </c>
      <c r="C30" s="156">
        <v>-110</v>
      </c>
      <c r="D30" s="157">
        <v>-1.3005438637975881</v>
      </c>
      <c r="E30" s="156">
        <v>213</v>
      </c>
      <c r="F30" s="157">
        <v>2.6183159188690843</v>
      </c>
      <c r="G30" s="156">
        <v>6322</v>
      </c>
      <c r="H30" s="156">
        <v>14</v>
      </c>
      <c r="I30" s="157">
        <v>0.22194039315155359</v>
      </c>
      <c r="J30" s="156">
        <v>-58</v>
      </c>
      <c r="K30" s="157">
        <v>-0.90909090909090906</v>
      </c>
    </row>
    <row r="31" spans="1:11" s="32" customFormat="1" ht="36.75" customHeight="1" x14ac:dyDescent="0.2">
      <c r="A31" s="138" t="s">
        <v>305</v>
      </c>
      <c r="B31" s="136">
        <v>5243</v>
      </c>
      <c r="C31" s="136">
        <v>-55</v>
      </c>
      <c r="D31" s="137">
        <v>-1.0381275953189883</v>
      </c>
      <c r="E31" s="136">
        <v>-19</v>
      </c>
      <c r="F31" s="137">
        <v>-0.36107943747624477</v>
      </c>
      <c r="G31" s="136">
        <v>3702</v>
      </c>
      <c r="H31" s="136">
        <v>36</v>
      </c>
      <c r="I31" s="137">
        <v>0.98199672667757776</v>
      </c>
      <c r="J31" s="136">
        <v>-161</v>
      </c>
      <c r="K31" s="137">
        <v>-4.1677452756924671</v>
      </c>
    </row>
    <row r="32" spans="1:11" s="32" customFormat="1" ht="36.75" customHeight="1" x14ac:dyDescent="0.2">
      <c r="A32" s="46" t="s">
        <v>306</v>
      </c>
      <c r="B32" s="156">
        <v>8924</v>
      </c>
      <c r="C32" s="156">
        <v>-1199</v>
      </c>
      <c r="D32" s="157">
        <v>-11.844314926405216</v>
      </c>
      <c r="E32" s="156">
        <v>183</v>
      </c>
      <c r="F32" s="157">
        <v>2.093581970026313</v>
      </c>
      <c r="G32" s="156">
        <v>5361</v>
      </c>
      <c r="H32" s="156">
        <v>-126</v>
      </c>
      <c r="I32" s="157">
        <v>-2.2963367960634224</v>
      </c>
      <c r="J32" s="156">
        <v>-291</v>
      </c>
      <c r="K32" s="157">
        <v>-5.1486199575371554</v>
      </c>
    </row>
    <row r="33" spans="1:11" s="32" customFormat="1" ht="36.75" customHeight="1" x14ac:dyDescent="0.2">
      <c r="A33" s="138" t="s">
        <v>307</v>
      </c>
      <c r="B33" s="136">
        <v>7421</v>
      </c>
      <c r="C33" s="136">
        <v>-64</v>
      </c>
      <c r="D33" s="137">
        <v>-0.85504342017368073</v>
      </c>
      <c r="E33" s="136">
        <v>946</v>
      </c>
      <c r="F33" s="137">
        <v>14.610038610038609</v>
      </c>
      <c r="G33" s="136">
        <v>5640</v>
      </c>
      <c r="H33" s="136">
        <v>101</v>
      </c>
      <c r="I33" s="137">
        <v>1.8234338328218089</v>
      </c>
      <c r="J33" s="136">
        <v>751</v>
      </c>
      <c r="K33" s="137">
        <v>15.361014522397218</v>
      </c>
    </row>
    <row r="34" spans="1:11" s="32" customFormat="1" ht="36.75" customHeight="1" x14ac:dyDescent="0.2">
      <c r="A34" s="46" t="s">
        <v>308</v>
      </c>
      <c r="B34" s="156">
        <v>6918</v>
      </c>
      <c r="C34" s="156">
        <v>-146</v>
      </c>
      <c r="D34" s="157">
        <v>-2.0668176670441678</v>
      </c>
      <c r="E34" s="156">
        <v>110</v>
      </c>
      <c r="F34" s="157">
        <v>1.6157461809635723</v>
      </c>
      <c r="G34" s="156">
        <v>4489</v>
      </c>
      <c r="H34" s="156">
        <v>-54</v>
      </c>
      <c r="I34" s="157">
        <v>-1.1886418666079683</v>
      </c>
      <c r="J34" s="156">
        <v>-183</v>
      </c>
      <c r="K34" s="157">
        <v>-3.9169520547945207</v>
      </c>
    </row>
    <row r="35" spans="1:11" s="32" customFormat="1" ht="36.75" customHeight="1" x14ac:dyDescent="0.2">
      <c r="A35" s="138" t="s">
        <v>309</v>
      </c>
      <c r="B35" s="136">
        <v>1482</v>
      </c>
      <c r="C35" s="136">
        <v>-5</v>
      </c>
      <c r="D35" s="137">
        <v>-0.33624747814391392</v>
      </c>
      <c r="E35" s="136">
        <v>180</v>
      </c>
      <c r="F35" s="137">
        <v>13.824884792626728</v>
      </c>
      <c r="G35" s="136">
        <v>1077</v>
      </c>
      <c r="H35" s="136">
        <v>36</v>
      </c>
      <c r="I35" s="137">
        <v>3.4582132564841497</v>
      </c>
      <c r="J35" s="136">
        <v>116</v>
      </c>
      <c r="K35" s="137">
        <v>12.070759625390219</v>
      </c>
    </row>
    <row r="36" spans="1:11" s="32" customFormat="1" ht="36.75" customHeight="1" x14ac:dyDescent="0.2">
      <c r="A36" s="46" t="s">
        <v>310</v>
      </c>
      <c r="B36" s="156">
        <v>37430</v>
      </c>
      <c r="C36" s="156">
        <v>-1415</v>
      </c>
      <c r="D36" s="157">
        <v>-3.6426824559145321</v>
      </c>
      <c r="E36" s="156">
        <v>-890</v>
      </c>
      <c r="F36" s="157">
        <v>-2.3225469728601253</v>
      </c>
      <c r="G36" s="156">
        <v>27045</v>
      </c>
      <c r="H36" s="156">
        <v>18</v>
      </c>
      <c r="I36" s="157">
        <v>6.6600066600066607E-2</v>
      </c>
      <c r="J36" s="156">
        <v>-1926</v>
      </c>
      <c r="K36" s="157">
        <v>-6.6480273376825103</v>
      </c>
    </row>
    <row r="37" spans="1:11" s="32" customFormat="1" ht="36.75" customHeight="1" x14ac:dyDescent="0.2">
      <c r="A37" s="138" t="s">
        <v>311</v>
      </c>
      <c r="B37" s="136">
        <v>17609</v>
      </c>
      <c r="C37" s="136">
        <v>-572</v>
      </c>
      <c r="D37" s="137">
        <v>-3.1461415763709368</v>
      </c>
      <c r="E37" s="136">
        <v>-216</v>
      </c>
      <c r="F37" s="137">
        <v>-1.211781206171108</v>
      </c>
      <c r="G37" s="136">
        <v>11854</v>
      </c>
      <c r="H37" s="136">
        <v>36</v>
      </c>
      <c r="I37" s="137">
        <v>0.30462007107801659</v>
      </c>
      <c r="J37" s="136">
        <v>-709</v>
      </c>
      <c r="K37" s="137">
        <v>-5.6435564753641643</v>
      </c>
    </row>
    <row r="38" spans="1:11" s="32" customFormat="1" ht="36.75" customHeight="1" x14ac:dyDescent="0.2">
      <c r="A38" s="46" t="s">
        <v>312</v>
      </c>
      <c r="B38" s="156">
        <v>438</v>
      </c>
      <c r="C38" s="156">
        <v>-11</v>
      </c>
      <c r="D38" s="157">
        <v>-2.4498886414253898</v>
      </c>
      <c r="E38" s="156">
        <v>14</v>
      </c>
      <c r="F38" s="157">
        <v>3.3018867924528301</v>
      </c>
      <c r="G38" s="156">
        <v>300</v>
      </c>
      <c r="H38" s="156">
        <v>3</v>
      </c>
      <c r="I38" s="157">
        <v>1.0101010101010102</v>
      </c>
      <c r="J38" s="156">
        <v>-19</v>
      </c>
      <c r="K38" s="157">
        <v>-5.9561128526645772</v>
      </c>
    </row>
    <row r="39" spans="1:11" s="32" customFormat="1" ht="36.75" customHeight="1" x14ac:dyDescent="0.2">
      <c r="A39" s="138" t="s">
        <v>313</v>
      </c>
      <c r="B39" s="136">
        <v>92</v>
      </c>
      <c r="C39" s="136">
        <v>2</v>
      </c>
      <c r="D39" s="137">
        <v>2.2222222222222223</v>
      </c>
      <c r="E39" s="136">
        <v>37</v>
      </c>
      <c r="F39" s="137">
        <v>67.272727272727266</v>
      </c>
      <c r="G39" s="136">
        <v>67</v>
      </c>
      <c r="H39" s="136">
        <v>6</v>
      </c>
      <c r="I39" s="137">
        <v>9.8360655737704921</v>
      </c>
      <c r="J39" s="136">
        <v>26</v>
      </c>
      <c r="K39" s="137">
        <v>63.414634146341463</v>
      </c>
    </row>
    <row r="40" spans="1:11" s="32" customFormat="1" ht="36.75" customHeight="1" x14ac:dyDescent="0.2">
      <c r="A40" s="46" t="s">
        <v>314</v>
      </c>
      <c r="B40" s="156">
        <v>18585</v>
      </c>
      <c r="C40" s="156">
        <v>-1694</v>
      </c>
      <c r="D40" s="157">
        <v>-8.3534691059716941</v>
      </c>
      <c r="E40" s="156">
        <v>-288</v>
      </c>
      <c r="F40" s="157">
        <v>-1.5259895088221269</v>
      </c>
      <c r="G40" s="156">
        <v>13354</v>
      </c>
      <c r="H40" s="156">
        <v>-258</v>
      </c>
      <c r="I40" s="157">
        <v>-1.8953864237437554</v>
      </c>
      <c r="J40" s="156">
        <v>-959</v>
      </c>
      <c r="K40" s="157">
        <v>-6.7002026130091528</v>
      </c>
    </row>
    <row r="41" spans="1:11" s="32" customFormat="1" ht="36.75" customHeight="1" x14ac:dyDescent="0.2">
      <c r="A41" s="138" t="s">
        <v>315</v>
      </c>
      <c r="B41" s="136">
        <v>33486</v>
      </c>
      <c r="C41" s="136">
        <v>-1483</v>
      </c>
      <c r="D41" s="137">
        <v>-4.2408990820440966</v>
      </c>
      <c r="E41" s="136">
        <v>-883</v>
      </c>
      <c r="F41" s="137">
        <v>-2.5691757106694988</v>
      </c>
      <c r="G41" s="136">
        <v>25688</v>
      </c>
      <c r="H41" s="136">
        <v>137</v>
      </c>
      <c r="I41" s="137">
        <v>0.53618253688701034</v>
      </c>
      <c r="J41" s="136">
        <v>-1592</v>
      </c>
      <c r="K41" s="137">
        <v>-5.8357771260997069</v>
      </c>
    </row>
    <row r="42" spans="1:11" s="32" customFormat="1" ht="36.75" customHeight="1" x14ac:dyDescent="0.2">
      <c r="A42" s="46" t="s">
        <v>316</v>
      </c>
      <c r="B42" s="156">
        <v>52</v>
      </c>
      <c r="C42" s="156">
        <v>5</v>
      </c>
      <c r="D42" s="157">
        <v>10.638297872340425</v>
      </c>
      <c r="E42" s="156">
        <v>19</v>
      </c>
      <c r="F42" s="157">
        <v>57.575757575757578</v>
      </c>
      <c r="G42" s="156">
        <v>35</v>
      </c>
      <c r="H42" s="156">
        <v>4</v>
      </c>
      <c r="I42" s="157">
        <v>12.903225806451612</v>
      </c>
      <c r="J42" s="156">
        <v>11</v>
      </c>
      <c r="K42" s="157">
        <v>45.833333333333336</v>
      </c>
    </row>
    <row r="43" spans="1:11" s="32" customFormat="1" ht="36.75" customHeight="1" x14ac:dyDescent="0.2">
      <c r="A43" s="138" t="s">
        <v>317</v>
      </c>
      <c r="B43" s="136">
        <v>1268</v>
      </c>
      <c r="C43" s="136">
        <v>-20</v>
      </c>
      <c r="D43" s="137">
        <v>-1.5527950310559007</v>
      </c>
      <c r="E43" s="136">
        <v>-56</v>
      </c>
      <c r="F43" s="137">
        <v>-4.2296072507552873</v>
      </c>
      <c r="G43" s="136">
        <v>960</v>
      </c>
      <c r="H43" s="136">
        <v>12</v>
      </c>
      <c r="I43" s="137">
        <v>1.2658227848101267</v>
      </c>
      <c r="J43" s="136">
        <v>-85</v>
      </c>
      <c r="K43" s="137">
        <v>-8.133971291866029</v>
      </c>
    </row>
    <row r="44" spans="1:11" s="32" customFormat="1" ht="36.75" customHeight="1" x14ac:dyDescent="0.2">
      <c r="A44" s="46" t="s">
        <v>318</v>
      </c>
      <c r="B44" s="156">
        <v>6825</v>
      </c>
      <c r="C44" s="156">
        <v>-228</v>
      </c>
      <c r="D44" s="157">
        <v>-3.2326669502339431</v>
      </c>
      <c r="E44" s="156">
        <v>-131</v>
      </c>
      <c r="F44" s="157">
        <v>-1.8832662449683726</v>
      </c>
      <c r="G44" s="156">
        <v>4866</v>
      </c>
      <c r="H44" s="156">
        <v>124</v>
      </c>
      <c r="I44" s="157">
        <v>2.6149304091100802</v>
      </c>
      <c r="J44" s="156">
        <v>-287</v>
      </c>
      <c r="K44" s="157">
        <v>-5.56957112361731</v>
      </c>
    </row>
    <row r="45" spans="1:11" ht="36.75" customHeight="1" x14ac:dyDescent="0.2">
      <c r="A45" s="138" t="s">
        <v>319</v>
      </c>
      <c r="B45" s="136">
        <v>7883</v>
      </c>
      <c r="C45" s="136">
        <v>162</v>
      </c>
      <c r="D45" s="137">
        <v>2.0981738116824244</v>
      </c>
      <c r="E45" s="136">
        <v>-66</v>
      </c>
      <c r="F45" s="137">
        <v>-0.83029311863127442</v>
      </c>
      <c r="G45" s="136">
        <v>5044</v>
      </c>
      <c r="H45" s="136">
        <v>327</v>
      </c>
      <c r="I45" s="137">
        <v>6.9323722705109176</v>
      </c>
      <c r="J45" s="136">
        <v>-231</v>
      </c>
      <c r="K45" s="137">
        <v>-4.37914691943128</v>
      </c>
    </row>
    <row r="46" spans="1:11" s="85" customFormat="1" ht="36.75" customHeight="1" x14ac:dyDescent="0.2">
      <c r="A46" s="46" t="s">
        <v>320</v>
      </c>
      <c r="B46" s="156">
        <v>8018</v>
      </c>
      <c r="C46" s="156">
        <v>-3818</v>
      </c>
      <c r="D46" s="157">
        <v>-32.25751943224062</v>
      </c>
      <c r="E46" s="156">
        <v>-200</v>
      </c>
      <c r="F46" s="157">
        <v>-2.433682161109759</v>
      </c>
      <c r="G46" s="156">
        <v>5061</v>
      </c>
      <c r="H46" s="156">
        <v>-34</v>
      </c>
      <c r="I46" s="157">
        <v>-0.66732090284592738</v>
      </c>
      <c r="J46" s="156">
        <v>-371</v>
      </c>
      <c r="K46" s="157">
        <v>-6.8298969072164946</v>
      </c>
    </row>
    <row r="47" spans="1:11" s="85" customFormat="1" ht="36.75" customHeight="1" x14ac:dyDescent="0.2">
      <c r="A47" s="138" t="s">
        <v>321</v>
      </c>
      <c r="B47" s="136">
        <v>15906</v>
      </c>
      <c r="C47" s="136">
        <v>-186</v>
      </c>
      <c r="D47" s="137">
        <v>-1.1558538404175989</v>
      </c>
      <c r="E47" s="136">
        <v>455</v>
      </c>
      <c r="F47" s="137">
        <v>2.9447932172674909</v>
      </c>
      <c r="G47" s="136">
        <v>11121</v>
      </c>
      <c r="H47" s="136">
        <v>163</v>
      </c>
      <c r="I47" s="137">
        <v>1.4874977185617813</v>
      </c>
      <c r="J47" s="136">
        <v>66</v>
      </c>
      <c r="K47" s="137">
        <v>0.59701492537313428</v>
      </c>
    </row>
    <row r="48" spans="1:11" s="85" customFormat="1" ht="36.75" customHeight="1" x14ac:dyDescent="0.2">
      <c r="A48" s="46" t="s">
        <v>322</v>
      </c>
      <c r="B48" s="156">
        <v>4970</v>
      </c>
      <c r="C48" s="156">
        <v>186</v>
      </c>
      <c r="D48" s="157">
        <v>3.887959866220736</v>
      </c>
      <c r="E48" s="156">
        <v>-220</v>
      </c>
      <c r="F48" s="157">
        <v>-4.2389210019267827</v>
      </c>
      <c r="G48" s="156">
        <v>3308</v>
      </c>
      <c r="H48" s="156">
        <v>139</v>
      </c>
      <c r="I48" s="157">
        <v>4.3862417166298515</v>
      </c>
      <c r="J48" s="156">
        <v>-401</v>
      </c>
      <c r="K48" s="157">
        <v>-10.811539498517121</v>
      </c>
    </row>
    <row r="49" spans="1:11" ht="36.75" customHeight="1" x14ac:dyDescent="0.2">
      <c r="A49" s="138" t="s">
        <v>323</v>
      </c>
      <c r="B49" s="136">
        <v>3705</v>
      </c>
      <c r="C49" s="136">
        <v>44</v>
      </c>
      <c r="D49" s="137">
        <v>1.2018574160065556</v>
      </c>
      <c r="E49" s="136">
        <v>-231</v>
      </c>
      <c r="F49" s="137">
        <v>-5.8689024390243905</v>
      </c>
      <c r="G49" s="136">
        <v>2876</v>
      </c>
      <c r="H49" s="136">
        <v>90</v>
      </c>
      <c r="I49" s="137">
        <v>3.2304379038047379</v>
      </c>
      <c r="J49" s="136">
        <v>-282</v>
      </c>
      <c r="K49" s="137">
        <v>-8.9297023432552241</v>
      </c>
    </row>
    <row r="50" spans="1:11" ht="36.75" customHeight="1" x14ac:dyDescent="0.2">
      <c r="A50" s="46" t="s">
        <v>324</v>
      </c>
      <c r="B50" s="156">
        <v>104</v>
      </c>
      <c r="C50" s="156">
        <v>2</v>
      </c>
      <c r="D50" s="157">
        <v>1.9607843137254901</v>
      </c>
      <c r="E50" s="156">
        <v>5</v>
      </c>
      <c r="F50" s="157">
        <v>5.0505050505050502</v>
      </c>
      <c r="G50" s="156">
        <v>71</v>
      </c>
      <c r="H50" s="156">
        <v>2</v>
      </c>
      <c r="I50" s="157">
        <v>2.8985507246376812</v>
      </c>
      <c r="J50" s="156">
        <v>0</v>
      </c>
      <c r="K50" s="157">
        <v>0</v>
      </c>
    </row>
    <row r="51" spans="1:11" ht="36.75" customHeight="1" x14ac:dyDescent="0.2">
      <c r="A51" s="138" t="s">
        <v>325</v>
      </c>
      <c r="B51" s="136">
        <v>13</v>
      </c>
      <c r="C51" s="136">
        <v>1</v>
      </c>
      <c r="D51" s="137">
        <v>8.3333333333333339</v>
      </c>
      <c r="E51" s="136">
        <v>5</v>
      </c>
      <c r="F51" s="137">
        <v>62.5</v>
      </c>
      <c r="G51" s="136">
        <v>10</v>
      </c>
      <c r="H51" s="136">
        <v>1</v>
      </c>
      <c r="I51" s="137">
        <v>11.111111111111111</v>
      </c>
      <c r="J51" s="136">
        <v>3</v>
      </c>
      <c r="K51" s="137">
        <v>42.857142857142854</v>
      </c>
    </row>
    <row r="52" spans="1:11" ht="36.75" customHeight="1" x14ac:dyDescent="0.2">
      <c r="A52" s="46" t="s">
        <v>326</v>
      </c>
      <c r="B52" s="156">
        <v>115</v>
      </c>
      <c r="C52" s="156">
        <v>0</v>
      </c>
      <c r="D52" s="157">
        <v>0</v>
      </c>
      <c r="E52" s="156">
        <v>-4</v>
      </c>
      <c r="F52" s="157">
        <v>-3.3613445378151261</v>
      </c>
      <c r="G52" s="156">
        <v>79</v>
      </c>
      <c r="H52" s="156">
        <v>6</v>
      </c>
      <c r="I52" s="157">
        <v>8.2191780821917817</v>
      </c>
      <c r="J52" s="156">
        <v>-9</v>
      </c>
      <c r="K52" s="157">
        <v>-10.227272727272727</v>
      </c>
    </row>
    <row r="53" spans="1:11" ht="36.75" customHeight="1" x14ac:dyDescent="0.2">
      <c r="A53" s="138" t="s">
        <v>327</v>
      </c>
      <c r="B53" s="136">
        <v>11125</v>
      </c>
      <c r="C53" s="136">
        <v>-168</v>
      </c>
      <c r="D53" s="137">
        <v>-1.4876472150889932</v>
      </c>
      <c r="E53" s="136">
        <v>-314</v>
      </c>
      <c r="F53" s="137">
        <v>-2.7449951918874027</v>
      </c>
      <c r="G53" s="136">
        <v>8821</v>
      </c>
      <c r="H53" s="136">
        <v>-84</v>
      </c>
      <c r="I53" s="137">
        <v>-0.94329028635597978</v>
      </c>
      <c r="J53" s="136">
        <v>-632</v>
      </c>
      <c r="K53" s="137">
        <v>-6.6857082407701256</v>
      </c>
    </row>
    <row r="54" spans="1:11" ht="36.75" customHeight="1" x14ac:dyDescent="0.2">
      <c r="A54" s="46" t="s">
        <v>328</v>
      </c>
      <c r="B54" s="156">
        <v>5520</v>
      </c>
      <c r="C54" s="156">
        <v>-93</v>
      </c>
      <c r="D54" s="157">
        <v>-1.6568679850347408</v>
      </c>
      <c r="E54" s="156">
        <v>-309</v>
      </c>
      <c r="F54" s="157">
        <v>-5.301080802882141</v>
      </c>
      <c r="G54" s="156">
        <v>4321</v>
      </c>
      <c r="H54" s="156">
        <v>-17</v>
      </c>
      <c r="I54" s="157">
        <v>-0.39188566159520516</v>
      </c>
      <c r="J54" s="156">
        <v>-473</v>
      </c>
      <c r="K54" s="157">
        <v>-9.8664997914059249</v>
      </c>
    </row>
    <row r="55" spans="1:11" ht="36.75" customHeight="1" x14ac:dyDescent="0.2">
      <c r="A55" s="138" t="s">
        <v>329</v>
      </c>
      <c r="B55" s="136">
        <v>2486</v>
      </c>
      <c r="C55" s="136">
        <v>-31</v>
      </c>
      <c r="D55" s="137">
        <v>-1.2316249503377037</v>
      </c>
      <c r="E55" s="136">
        <v>-40</v>
      </c>
      <c r="F55" s="137">
        <v>-1.5835312747426762</v>
      </c>
      <c r="G55" s="136">
        <v>1825</v>
      </c>
      <c r="H55" s="136">
        <v>-17</v>
      </c>
      <c r="I55" s="137">
        <v>-0.92290988056460366</v>
      </c>
      <c r="J55" s="136">
        <v>-120</v>
      </c>
      <c r="K55" s="137">
        <v>-6.1696658097686372</v>
      </c>
    </row>
    <row r="56" spans="1:11" ht="36.75" customHeight="1" x14ac:dyDescent="0.2">
      <c r="A56" s="46" t="s">
        <v>330</v>
      </c>
      <c r="B56" s="156">
        <v>2383</v>
      </c>
      <c r="C56" s="156">
        <v>0</v>
      </c>
      <c r="D56" s="157">
        <v>0</v>
      </c>
      <c r="E56" s="156">
        <v>-140</v>
      </c>
      <c r="F56" s="157">
        <v>-5.548949663099485</v>
      </c>
      <c r="G56" s="156">
        <v>1785</v>
      </c>
      <c r="H56" s="156">
        <v>19</v>
      </c>
      <c r="I56" s="157">
        <v>1.0758776896942241</v>
      </c>
      <c r="J56" s="156">
        <v>-194</v>
      </c>
      <c r="K56" s="157">
        <v>-9.8029307731177369</v>
      </c>
    </row>
    <row r="57" spans="1:11" ht="36.75" customHeight="1" x14ac:dyDescent="0.2">
      <c r="A57" s="138" t="s">
        <v>331</v>
      </c>
      <c r="B57" s="136">
        <v>3751</v>
      </c>
      <c r="C57" s="136">
        <v>-19</v>
      </c>
      <c r="D57" s="137">
        <v>-0.50397877984084882</v>
      </c>
      <c r="E57" s="136">
        <v>-55</v>
      </c>
      <c r="F57" s="137">
        <v>-1.4450867052023122</v>
      </c>
      <c r="G57" s="136">
        <v>2649</v>
      </c>
      <c r="H57" s="136">
        <v>52</v>
      </c>
      <c r="I57" s="137">
        <v>2.0023103581055062</v>
      </c>
      <c r="J57" s="136">
        <v>-70</v>
      </c>
      <c r="K57" s="137">
        <v>-2.5744759102611252</v>
      </c>
    </row>
    <row r="58" spans="1:11" ht="36.75" customHeight="1" x14ac:dyDescent="0.2">
      <c r="A58" s="46" t="s">
        <v>332</v>
      </c>
      <c r="B58" s="156">
        <v>1359</v>
      </c>
      <c r="C58" s="156">
        <v>-41</v>
      </c>
      <c r="D58" s="157">
        <v>-2.9285714285714284</v>
      </c>
      <c r="E58" s="156">
        <v>-39</v>
      </c>
      <c r="F58" s="157">
        <v>-2.7896995708154506</v>
      </c>
      <c r="G58" s="156">
        <v>1035</v>
      </c>
      <c r="H58" s="156">
        <v>-4</v>
      </c>
      <c r="I58" s="157">
        <v>-0.38498556304138593</v>
      </c>
      <c r="J58" s="156">
        <v>-65</v>
      </c>
      <c r="K58" s="157">
        <v>-5.9090909090909092</v>
      </c>
    </row>
    <row r="59" spans="1:11" ht="36.75" customHeight="1" x14ac:dyDescent="0.2">
      <c r="A59" s="138" t="s">
        <v>333</v>
      </c>
      <c r="B59" s="136">
        <v>1369</v>
      </c>
      <c r="C59" s="136">
        <v>-2</v>
      </c>
      <c r="D59" s="137">
        <v>-0.14587892049598833</v>
      </c>
      <c r="E59" s="136">
        <v>-17</v>
      </c>
      <c r="F59" s="137">
        <v>-1.2265512265512266</v>
      </c>
      <c r="G59" s="136">
        <v>1079</v>
      </c>
      <c r="H59" s="136">
        <v>20</v>
      </c>
      <c r="I59" s="137">
        <v>1.8885741265344664</v>
      </c>
      <c r="J59" s="136">
        <v>-36</v>
      </c>
      <c r="K59" s="137">
        <v>-3.2286995515695067</v>
      </c>
    </row>
    <row r="60" spans="1:11" ht="36.75" customHeight="1" x14ac:dyDescent="0.2">
      <c r="A60" s="46" t="s">
        <v>334</v>
      </c>
      <c r="B60" s="156">
        <v>1851</v>
      </c>
      <c r="C60" s="156">
        <v>-88</v>
      </c>
      <c r="D60" s="157">
        <v>-4.5384218669417224</v>
      </c>
      <c r="E60" s="156">
        <v>-101</v>
      </c>
      <c r="F60" s="157">
        <v>-5.1741803278688527</v>
      </c>
      <c r="G60" s="156">
        <v>1296</v>
      </c>
      <c r="H60" s="156">
        <v>-35</v>
      </c>
      <c r="I60" s="157">
        <v>-2.6296018031555222</v>
      </c>
      <c r="J60" s="156">
        <v>-176</v>
      </c>
      <c r="K60" s="157">
        <v>-11.956521739130435</v>
      </c>
    </row>
    <row r="61" spans="1:11" ht="36.75" customHeight="1" x14ac:dyDescent="0.2">
      <c r="A61" s="138" t="s">
        <v>335</v>
      </c>
      <c r="B61" s="136">
        <v>2634</v>
      </c>
      <c r="C61" s="136">
        <v>-158</v>
      </c>
      <c r="D61" s="137">
        <v>-5.6590257879656161</v>
      </c>
      <c r="E61" s="136">
        <v>-76</v>
      </c>
      <c r="F61" s="137">
        <v>-2.804428044280443</v>
      </c>
      <c r="G61" s="136">
        <v>1860</v>
      </c>
      <c r="H61" s="136">
        <v>-29</v>
      </c>
      <c r="I61" s="137">
        <v>-1.5352038115404976</v>
      </c>
      <c r="J61" s="136">
        <v>-234</v>
      </c>
      <c r="K61" s="137">
        <v>-11.174785100286533</v>
      </c>
    </row>
    <row r="62" spans="1:11" ht="36.75" customHeight="1" x14ac:dyDescent="0.2">
      <c r="A62" s="158" t="s">
        <v>336</v>
      </c>
      <c r="B62" s="159">
        <v>1110</v>
      </c>
      <c r="C62" s="159">
        <v>-32</v>
      </c>
      <c r="D62" s="160">
        <v>-2.8021015761821366</v>
      </c>
      <c r="E62" s="159">
        <v>-28</v>
      </c>
      <c r="F62" s="160">
        <v>-2.4604569420035149</v>
      </c>
      <c r="G62" s="159">
        <v>789</v>
      </c>
      <c r="H62" s="156">
        <v>-12</v>
      </c>
      <c r="I62" s="157">
        <v>-1.4981273408239701</v>
      </c>
      <c r="J62" s="156">
        <v>-50</v>
      </c>
      <c r="K62" s="157">
        <v>-5.9594755661501786</v>
      </c>
    </row>
    <row r="63" spans="1:11" ht="36.75" customHeight="1" x14ac:dyDescent="0.2">
      <c r="A63" s="142" t="s">
        <v>337</v>
      </c>
      <c r="B63" s="143">
        <v>2939</v>
      </c>
      <c r="C63" s="143">
        <v>-72</v>
      </c>
      <c r="D63" s="144">
        <v>-2.3912321487877781</v>
      </c>
      <c r="E63" s="143">
        <v>-553</v>
      </c>
      <c r="F63" s="144">
        <v>-15.836197021764033</v>
      </c>
      <c r="G63" s="145">
        <v>1806</v>
      </c>
      <c r="H63" s="136">
        <v>16</v>
      </c>
      <c r="I63" s="137">
        <v>0.8938547486033519</v>
      </c>
      <c r="J63" s="136">
        <v>-154</v>
      </c>
      <c r="K63" s="137">
        <v>-7.8571428571428568</v>
      </c>
    </row>
    <row r="64" spans="1:11" ht="36.75" customHeight="1" x14ac:dyDescent="0.2">
      <c r="A64" s="161" t="s">
        <v>338</v>
      </c>
      <c r="B64" s="156">
        <v>7686</v>
      </c>
      <c r="C64" s="156">
        <v>-186</v>
      </c>
      <c r="D64" s="157">
        <v>-2.3628048780487805</v>
      </c>
      <c r="E64" s="156">
        <v>-130</v>
      </c>
      <c r="F64" s="157">
        <v>-1.6632548618219039</v>
      </c>
      <c r="G64" s="156">
        <v>5560</v>
      </c>
      <c r="H64" s="156">
        <v>-13</v>
      </c>
      <c r="I64" s="157">
        <v>-0.23326753992463664</v>
      </c>
      <c r="J64" s="156">
        <v>-291</v>
      </c>
      <c r="K64" s="157">
        <v>-4.9735088019142024</v>
      </c>
    </row>
    <row r="65" spans="1:11" s="85" customFormat="1" ht="36.75" customHeight="1" x14ac:dyDescent="0.2">
      <c r="A65" s="138" t="s">
        <v>339</v>
      </c>
      <c r="B65" s="136">
        <v>5300</v>
      </c>
      <c r="C65" s="136">
        <v>16</v>
      </c>
      <c r="D65" s="137">
        <v>0.30280090840272522</v>
      </c>
      <c r="E65" s="136">
        <v>619</v>
      </c>
      <c r="F65" s="137">
        <v>13.223670155949584</v>
      </c>
      <c r="G65" s="136">
        <v>3640</v>
      </c>
      <c r="H65" s="136">
        <v>105</v>
      </c>
      <c r="I65" s="137">
        <v>2.9702970297029703</v>
      </c>
      <c r="J65" s="136">
        <v>341</v>
      </c>
      <c r="K65" s="137">
        <v>10.33646559563504</v>
      </c>
    </row>
    <row r="66" spans="1:11" s="85" customFormat="1" ht="36.75" customHeight="1" x14ac:dyDescent="0.2">
      <c r="A66" s="46" t="s">
        <v>340</v>
      </c>
      <c r="B66" s="156">
        <v>38813</v>
      </c>
      <c r="C66" s="156">
        <v>-2687</v>
      </c>
      <c r="D66" s="157">
        <v>-6.4746987951807231</v>
      </c>
      <c r="E66" s="156">
        <v>-1072</v>
      </c>
      <c r="F66" s="157">
        <v>-2.6877272157452676</v>
      </c>
      <c r="G66" s="156">
        <v>28440</v>
      </c>
      <c r="H66" s="156">
        <v>414</v>
      </c>
      <c r="I66" s="157">
        <v>1.4771997430956969</v>
      </c>
      <c r="J66" s="156">
        <v>-1986</v>
      </c>
      <c r="K66" s="157">
        <v>-6.5273121672253991</v>
      </c>
    </row>
    <row r="67" spans="1:11" s="85" customFormat="1" ht="36.75" customHeight="1" x14ac:dyDescent="0.2">
      <c r="A67" s="138" t="s">
        <v>341</v>
      </c>
      <c r="B67" s="136">
        <v>3051</v>
      </c>
      <c r="C67" s="136">
        <v>-272</v>
      </c>
      <c r="D67" s="137">
        <v>-8.1853746614504974</v>
      </c>
      <c r="E67" s="136">
        <v>-5</v>
      </c>
      <c r="F67" s="137">
        <v>-0.16361256544502617</v>
      </c>
      <c r="G67" s="136">
        <v>2163</v>
      </c>
      <c r="H67" s="136">
        <v>-8</v>
      </c>
      <c r="I67" s="137">
        <v>-0.36849378166743435</v>
      </c>
      <c r="J67" s="136">
        <v>-93</v>
      </c>
      <c r="K67" s="137">
        <v>-4.1223404255319149</v>
      </c>
    </row>
    <row r="68" spans="1:11" ht="36.75" customHeight="1" x14ac:dyDescent="0.2">
      <c r="A68" s="46" t="s">
        <v>342</v>
      </c>
      <c r="B68" s="156">
        <v>5466</v>
      </c>
      <c r="C68" s="156">
        <v>-177</v>
      </c>
      <c r="D68" s="162">
        <v>-3.136629452418926</v>
      </c>
      <c r="E68" s="156">
        <v>-771</v>
      </c>
      <c r="F68" s="162">
        <v>-12.361712361712362</v>
      </c>
      <c r="G68" s="156">
        <v>3781</v>
      </c>
      <c r="H68" s="156">
        <v>10</v>
      </c>
      <c r="I68" s="157">
        <v>0.26518164942985945</v>
      </c>
      <c r="J68" s="156">
        <v>-605</v>
      </c>
      <c r="K68" s="157">
        <v>-13.793889648882809</v>
      </c>
    </row>
    <row r="69" spans="1:11" ht="36.75" customHeight="1" x14ac:dyDescent="0.2">
      <c r="A69" s="138" t="s">
        <v>343</v>
      </c>
      <c r="B69" s="136">
        <v>2095</v>
      </c>
      <c r="C69" s="136">
        <v>23</v>
      </c>
      <c r="D69" s="137">
        <v>1.1100386100386099</v>
      </c>
      <c r="E69" s="136">
        <v>-107</v>
      </c>
      <c r="F69" s="137">
        <v>-4.8592188919164396</v>
      </c>
      <c r="G69" s="136">
        <v>1617</v>
      </c>
      <c r="H69" s="136">
        <v>69</v>
      </c>
      <c r="I69" s="137">
        <v>4.4573643410852712</v>
      </c>
      <c r="J69" s="136">
        <v>-166</v>
      </c>
      <c r="K69" s="137">
        <v>-9.3101514301738639</v>
      </c>
    </row>
    <row r="70" spans="1:11" ht="36.75" customHeight="1" x14ac:dyDescent="0.2">
      <c r="A70" s="46" t="s">
        <v>344</v>
      </c>
      <c r="B70" s="156">
        <v>3589</v>
      </c>
      <c r="C70" s="156">
        <v>-34</v>
      </c>
      <c r="D70" s="157">
        <v>-0.93844879933756553</v>
      </c>
      <c r="E70" s="156">
        <v>-189</v>
      </c>
      <c r="F70" s="157">
        <v>-5.0026469031233454</v>
      </c>
      <c r="G70" s="156">
        <v>2880</v>
      </c>
      <c r="H70" s="156">
        <v>10</v>
      </c>
      <c r="I70" s="157">
        <v>0.34843205574912894</v>
      </c>
      <c r="J70" s="156">
        <v>-240</v>
      </c>
      <c r="K70" s="157">
        <v>-7.6923076923076925</v>
      </c>
    </row>
    <row r="71" spans="1:11" ht="36.75" customHeight="1" x14ac:dyDescent="0.2">
      <c r="A71" s="138" t="s">
        <v>345</v>
      </c>
      <c r="B71" s="136">
        <v>14018</v>
      </c>
      <c r="C71" s="136">
        <v>-580</v>
      </c>
      <c r="D71" s="137">
        <v>-3.9731470064392385</v>
      </c>
      <c r="E71" s="136">
        <v>-857</v>
      </c>
      <c r="F71" s="137">
        <v>-5.761344537815126</v>
      </c>
      <c r="G71" s="136">
        <v>10658</v>
      </c>
      <c r="H71" s="136">
        <v>25</v>
      </c>
      <c r="I71" s="137">
        <v>0.23511708830997838</v>
      </c>
      <c r="J71" s="136">
        <v>-1246</v>
      </c>
      <c r="K71" s="137">
        <v>-10.467069892473118</v>
      </c>
    </row>
    <row r="72" spans="1:11" ht="36.75" customHeight="1" x14ac:dyDescent="0.2">
      <c r="A72" s="163" t="s">
        <v>346</v>
      </c>
      <c r="B72" s="164">
        <v>16990</v>
      </c>
      <c r="C72" s="164">
        <v>-11</v>
      </c>
      <c r="D72" s="165">
        <v>-6.4702076348450085E-2</v>
      </c>
      <c r="E72" s="164">
        <v>167</v>
      </c>
      <c r="F72" s="165">
        <v>0.99268858110919578</v>
      </c>
      <c r="G72" s="164">
        <v>12728</v>
      </c>
      <c r="H72" s="164">
        <v>212</v>
      </c>
      <c r="I72" s="165">
        <v>1.6938318951741771</v>
      </c>
      <c r="J72" s="164">
        <v>-486</v>
      </c>
      <c r="K72" s="165">
        <v>-3.6779173603753597</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20.25" customHeight="1" x14ac:dyDescent="0.2">
      <c r="A11" s="166" t="s">
        <v>91</v>
      </c>
      <c r="B11" s="136">
        <v>153826</v>
      </c>
      <c r="C11" s="136">
        <v>-6176</v>
      </c>
      <c r="D11" s="137">
        <v>-3.8599517506031176</v>
      </c>
      <c r="E11" s="136">
        <v>2773</v>
      </c>
      <c r="F11" s="137">
        <v>1.835779494614473</v>
      </c>
      <c r="G11" s="136">
        <v>112142</v>
      </c>
      <c r="H11" s="136">
        <v>304</v>
      </c>
      <c r="I11" s="137">
        <v>0.27182174216277116</v>
      </c>
      <c r="J11" s="136">
        <v>-2573</v>
      </c>
      <c r="K11" s="137">
        <v>-2.2429499193653837</v>
      </c>
    </row>
    <row r="12" spans="1:11" s="32" customFormat="1" ht="15.75" customHeight="1" x14ac:dyDescent="0.2">
      <c r="A12" s="166" t="s">
        <v>92</v>
      </c>
      <c r="B12" s="136">
        <v>164350</v>
      </c>
      <c r="C12" s="136">
        <v>-8869</v>
      </c>
      <c r="D12" s="137">
        <v>-5.1201080712854825</v>
      </c>
      <c r="E12" s="136">
        <v>-7880</v>
      </c>
      <c r="F12" s="137">
        <v>-4.5752772455437496</v>
      </c>
      <c r="G12" s="136">
        <v>119225</v>
      </c>
      <c r="H12" s="136">
        <v>655</v>
      </c>
      <c r="I12" s="137">
        <v>0.55241629417221894</v>
      </c>
      <c r="J12" s="136">
        <v>-10904</v>
      </c>
      <c r="K12" s="137">
        <v>-8.3793773870543848</v>
      </c>
    </row>
    <row r="13" spans="1:11" s="32" customFormat="1" ht="15.75" customHeight="1" x14ac:dyDescent="0.2">
      <c r="A13" s="167" t="s">
        <v>93</v>
      </c>
      <c r="B13" s="168">
        <v>26501</v>
      </c>
      <c r="C13" s="168">
        <v>-1304</v>
      </c>
      <c r="D13" s="169">
        <v>-4.6898039920877537</v>
      </c>
      <c r="E13" s="168">
        <v>-704</v>
      </c>
      <c r="F13" s="169">
        <v>-2.5877596030141516</v>
      </c>
      <c r="G13" s="168">
        <v>18733</v>
      </c>
      <c r="H13" s="168">
        <v>371</v>
      </c>
      <c r="I13" s="169">
        <v>2.0204770722143559</v>
      </c>
      <c r="J13" s="168">
        <v>-1122</v>
      </c>
      <c r="K13" s="169">
        <v>-5.6509695290858728</v>
      </c>
    </row>
    <row r="14" spans="1:11" s="32" customFormat="1" ht="15.75" customHeight="1" x14ac:dyDescent="0.2">
      <c r="A14" s="167" t="s">
        <v>94</v>
      </c>
      <c r="B14" s="168">
        <v>137849</v>
      </c>
      <c r="C14" s="168">
        <v>-7565</v>
      </c>
      <c r="D14" s="169">
        <v>-5.2023876655617753</v>
      </c>
      <c r="E14" s="168">
        <v>-7176</v>
      </c>
      <c r="F14" s="169">
        <v>-4.948112394414756</v>
      </c>
      <c r="G14" s="168">
        <v>100492</v>
      </c>
      <c r="H14" s="168">
        <v>284</v>
      </c>
      <c r="I14" s="169">
        <v>0.2834105061472138</v>
      </c>
      <c r="J14" s="168">
        <v>-9782</v>
      </c>
      <c r="K14" s="169">
        <v>-8.8706313364891081</v>
      </c>
    </row>
    <row r="15" spans="1:11" s="32" customFormat="1" ht="15.75" customHeight="1" x14ac:dyDescent="0.2">
      <c r="A15" s="166" t="s">
        <v>95</v>
      </c>
      <c r="B15" s="136">
        <v>89183</v>
      </c>
      <c r="C15" s="136">
        <v>-4654</v>
      </c>
      <c r="D15" s="137">
        <v>-4.9596640983833673</v>
      </c>
      <c r="E15" s="136">
        <v>1995</v>
      </c>
      <c r="F15" s="137">
        <v>2.2881589209524247</v>
      </c>
      <c r="G15" s="136">
        <v>60303</v>
      </c>
      <c r="H15" s="136">
        <v>385</v>
      </c>
      <c r="I15" s="137">
        <v>0.64254481124203078</v>
      </c>
      <c r="J15" s="136">
        <v>-748</v>
      </c>
      <c r="K15" s="137">
        <v>-1.2252051563446955</v>
      </c>
    </row>
    <row r="16" spans="1:11" s="32" customFormat="1" ht="15.75" customHeight="1" x14ac:dyDescent="0.2">
      <c r="A16" s="167" t="s">
        <v>96</v>
      </c>
      <c r="B16" s="168">
        <v>26490</v>
      </c>
      <c r="C16" s="168">
        <v>-1207</v>
      </c>
      <c r="D16" s="169">
        <v>-4.3578726937935519</v>
      </c>
      <c r="E16" s="168">
        <v>785</v>
      </c>
      <c r="F16" s="169">
        <v>3.0538805679828829</v>
      </c>
      <c r="G16" s="168">
        <v>18467</v>
      </c>
      <c r="H16" s="168">
        <v>400</v>
      </c>
      <c r="I16" s="169">
        <v>2.2139812918580839</v>
      </c>
      <c r="J16" s="168">
        <v>207</v>
      </c>
      <c r="K16" s="169">
        <v>1.1336254107338444</v>
      </c>
    </row>
    <row r="17" spans="1:11" s="32" customFormat="1" ht="15.75" customHeight="1" x14ac:dyDescent="0.2">
      <c r="A17" s="167" t="s">
        <v>97</v>
      </c>
      <c r="B17" s="168">
        <v>62693</v>
      </c>
      <c r="C17" s="168">
        <v>-3447</v>
      </c>
      <c r="D17" s="169">
        <v>-5.2116722104626554</v>
      </c>
      <c r="E17" s="168">
        <v>1210</v>
      </c>
      <c r="F17" s="169">
        <v>1.9680236813428102</v>
      </c>
      <c r="G17" s="168">
        <v>41836</v>
      </c>
      <c r="H17" s="168">
        <v>-15</v>
      </c>
      <c r="I17" s="169">
        <v>-3.5841437480585887E-2</v>
      </c>
      <c r="J17" s="168">
        <v>-955</v>
      </c>
      <c r="K17" s="169">
        <v>-2.2317777102661776</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244517</v>
      </c>
      <c r="C19" s="133">
        <v>-17151</v>
      </c>
      <c r="D19" s="134">
        <v>-6.5544888943241055</v>
      </c>
      <c r="E19" s="133">
        <v>-2176</v>
      </c>
      <c r="F19" s="134">
        <v>-0.8820679954437296</v>
      </c>
      <c r="G19" s="133">
        <v>173888</v>
      </c>
      <c r="H19" s="133">
        <v>810</v>
      </c>
      <c r="I19" s="134">
        <v>0.46799708801811901</v>
      </c>
      <c r="J19" s="133">
        <v>-9207</v>
      </c>
      <c r="K19" s="134">
        <v>-5.0285370982276962</v>
      </c>
    </row>
    <row r="20" spans="1:11" s="32" customFormat="1" ht="26.25" customHeight="1" x14ac:dyDescent="0.2">
      <c r="A20" s="166" t="s">
        <v>91</v>
      </c>
      <c r="B20" s="136">
        <v>88709</v>
      </c>
      <c r="C20" s="136">
        <v>-5032</v>
      </c>
      <c r="D20" s="137">
        <v>-5.3679819929379891</v>
      </c>
      <c r="E20" s="136">
        <v>2008</v>
      </c>
      <c r="F20" s="137">
        <v>2.3160055824038936</v>
      </c>
      <c r="G20" s="136">
        <v>64191</v>
      </c>
      <c r="H20" s="136">
        <v>434</v>
      </c>
      <c r="I20" s="137">
        <v>0.68070956914534875</v>
      </c>
      <c r="J20" s="136">
        <v>-1073</v>
      </c>
      <c r="K20" s="137">
        <v>-1.644091689139495</v>
      </c>
    </row>
    <row r="21" spans="1:11" s="32" customFormat="1" ht="15.75" customHeight="1" x14ac:dyDescent="0.2">
      <c r="A21" s="166" t="s">
        <v>92</v>
      </c>
      <c r="B21" s="136">
        <v>98280</v>
      </c>
      <c r="C21" s="136">
        <v>-8298</v>
      </c>
      <c r="D21" s="137">
        <v>-7.7858469853065362</v>
      </c>
      <c r="E21" s="136">
        <v>-5152</v>
      </c>
      <c r="F21" s="137">
        <v>-4.9810503519220362</v>
      </c>
      <c r="G21" s="136">
        <v>70928</v>
      </c>
      <c r="H21" s="136">
        <v>143</v>
      </c>
      <c r="I21" s="137">
        <v>0.20202020202020202</v>
      </c>
      <c r="J21" s="136">
        <v>-7053</v>
      </c>
      <c r="K21" s="137">
        <v>-9.0445108423846836</v>
      </c>
    </row>
    <row r="22" spans="1:11" s="32" customFormat="1" ht="15.75" customHeight="1" x14ac:dyDescent="0.2">
      <c r="A22" s="167" t="s">
        <v>93</v>
      </c>
      <c r="B22" s="168">
        <v>17622</v>
      </c>
      <c r="C22" s="168">
        <v>-1340</v>
      </c>
      <c r="D22" s="169">
        <v>-7.0667651091656998</v>
      </c>
      <c r="E22" s="168">
        <v>-552</v>
      </c>
      <c r="F22" s="169">
        <v>-3.037306041597887</v>
      </c>
      <c r="G22" s="168">
        <v>12457</v>
      </c>
      <c r="H22" s="168">
        <v>167</v>
      </c>
      <c r="I22" s="169">
        <v>1.3588283157038243</v>
      </c>
      <c r="J22" s="168">
        <v>-908</v>
      </c>
      <c r="K22" s="169">
        <v>-6.7938645716423496</v>
      </c>
    </row>
    <row r="23" spans="1:11" s="32" customFormat="1" ht="15.75" customHeight="1" x14ac:dyDescent="0.2">
      <c r="A23" s="167" t="s">
        <v>94</v>
      </c>
      <c r="B23" s="168">
        <v>80658</v>
      </c>
      <c r="C23" s="168">
        <v>-6958</v>
      </c>
      <c r="D23" s="169">
        <v>-7.9414718772826882</v>
      </c>
      <c r="E23" s="168">
        <v>-4600</v>
      </c>
      <c r="F23" s="169">
        <v>-5.3953881160712189</v>
      </c>
      <c r="G23" s="168">
        <v>58471</v>
      </c>
      <c r="H23" s="168">
        <v>-24</v>
      </c>
      <c r="I23" s="169">
        <v>-4.1029147790409434E-2</v>
      </c>
      <c r="J23" s="168">
        <v>-6145</v>
      </c>
      <c r="K23" s="169">
        <v>-9.5100284759192775</v>
      </c>
    </row>
    <row r="24" spans="1:11" s="32" customFormat="1" ht="15.75" customHeight="1" x14ac:dyDescent="0.2">
      <c r="A24" s="166" t="s">
        <v>95</v>
      </c>
      <c r="B24" s="136">
        <v>57528</v>
      </c>
      <c r="C24" s="136">
        <v>-3821</v>
      </c>
      <c r="D24" s="137">
        <v>-6.228300379794292</v>
      </c>
      <c r="E24" s="136">
        <v>968</v>
      </c>
      <c r="F24" s="137">
        <v>1.7114568599717115</v>
      </c>
      <c r="G24" s="136">
        <v>38769</v>
      </c>
      <c r="H24" s="136">
        <v>233</v>
      </c>
      <c r="I24" s="137">
        <v>0.60462943740917585</v>
      </c>
      <c r="J24" s="136">
        <v>-1081</v>
      </c>
      <c r="K24" s="137">
        <v>-2.71267252195734</v>
      </c>
    </row>
    <row r="25" spans="1:11" s="32" customFormat="1" ht="15.75" customHeight="1" x14ac:dyDescent="0.2">
      <c r="A25" s="167" t="s">
        <v>96</v>
      </c>
      <c r="B25" s="168">
        <v>15977</v>
      </c>
      <c r="C25" s="168">
        <v>-1157</v>
      </c>
      <c r="D25" s="169">
        <v>-6.7526555386949925</v>
      </c>
      <c r="E25" s="168">
        <v>330</v>
      </c>
      <c r="F25" s="169">
        <v>2.1090304850770116</v>
      </c>
      <c r="G25" s="168">
        <v>11204</v>
      </c>
      <c r="H25" s="168">
        <v>152</v>
      </c>
      <c r="I25" s="169">
        <v>1.3753166847629388</v>
      </c>
      <c r="J25" s="168">
        <v>-95</v>
      </c>
      <c r="K25" s="169">
        <v>-0.84078237012124968</v>
      </c>
    </row>
    <row r="26" spans="1:11" s="32" customFormat="1" ht="15.75" customHeight="1" x14ac:dyDescent="0.2">
      <c r="A26" s="167" t="s">
        <v>97</v>
      </c>
      <c r="B26" s="168">
        <v>41551</v>
      </c>
      <c r="C26" s="168">
        <v>-2664</v>
      </c>
      <c r="D26" s="169">
        <v>-6.02510460251046</v>
      </c>
      <c r="E26" s="168">
        <v>638</v>
      </c>
      <c r="F26" s="169">
        <v>1.5594065455967541</v>
      </c>
      <c r="G26" s="168">
        <v>27565</v>
      </c>
      <c r="H26" s="168">
        <v>81</v>
      </c>
      <c r="I26" s="169">
        <v>0.29471692621161405</v>
      </c>
      <c r="J26" s="168">
        <v>-986</v>
      </c>
      <c r="K26" s="169">
        <v>-3.4534692304998074</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162842</v>
      </c>
      <c r="C28" s="133">
        <v>-2548</v>
      </c>
      <c r="D28" s="134">
        <v>-1.540601003688252</v>
      </c>
      <c r="E28" s="133">
        <v>-936</v>
      </c>
      <c r="F28" s="134">
        <v>-0.57150533038625462</v>
      </c>
      <c r="G28" s="133">
        <v>117782</v>
      </c>
      <c r="H28" s="133">
        <v>534</v>
      </c>
      <c r="I28" s="134">
        <v>0.45544486899563319</v>
      </c>
      <c r="J28" s="133">
        <v>-5018</v>
      </c>
      <c r="K28" s="134">
        <v>-4.0863192182410426</v>
      </c>
    </row>
    <row r="29" spans="1:11" s="32" customFormat="1" ht="20.25" customHeight="1" x14ac:dyDescent="0.2">
      <c r="A29" s="166" t="s">
        <v>91</v>
      </c>
      <c r="B29" s="136">
        <v>65117</v>
      </c>
      <c r="C29" s="136">
        <v>-1144</v>
      </c>
      <c r="D29" s="137">
        <v>-1.7265057877182657</v>
      </c>
      <c r="E29" s="136">
        <v>765</v>
      </c>
      <c r="F29" s="137">
        <v>1.1887742416708105</v>
      </c>
      <c r="G29" s="136">
        <v>47951</v>
      </c>
      <c r="H29" s="136">
        <v>-130</v>
      </c>
      <c r="I29" s="137">
        <v>-0.27037707202429234</v>
      </c>
      <c r="J29" s="136">
        <v>-1500</v>
      </c>
      <c r="K29" s="137">
        <v>-3.0333056965480982</v>
      </c>
    </row>
    <row r="30" spans="1:11" s="32" customFormat="1" ht="15.75" customHeight="1" x14ac:dyDescent="0.2">
      <c r="A30" s="166" t="s">
        <v>92</v>
      </c>
      <c r="B30" s="136">
        <v>66070</v>
      </c>
      <c r="C30" s="136">
        <v>-571</v>
      </c>
      <c r="D30" s="137">
        <v>-0.85682987950360889</v>
      </c>
      <c r="E30" s="136">
        <v>-2728</v>
      </c>
      <c r="F30" s="137">
        <v>-3.9652315474287043</v>
      </c>
      <c r="G30" s="136">
        <v>48297</v>
      </c>
      <c r="H30" s="136">
        <v>512</v>
      </c>
      <c r="I30" s="137">
        <v>1.0714659411949357</v>
      </c>
      <c r="J30" s="136">
        <v>-3851</v>
      </c>
      <c r="K30" s="137">
        <v>-7.3847510930428779</v>
      </c>
    </row>
    <row r="31" spans="1:11" s="32" customFormat="1" ht="15.75" customHeight="1" x14ac:dyDescent="0.2">
      <c r="A31" s="167" t="s">
        <v>93</v>
      </c>
      <c r="B31" s="168">
        <v>8879</v>
      </c>
      <c r="C31" s="168">
        <v>36</v>
      </c>
      <c r="D31" s="169">
        <v>0.40710166233178785</v>
      </c>
      <c r="E31" s="168">
        <v>-152</v>
      </c>
      <c r="F31" s="169">
        <v>-1.6830915734691618</v>
      </c>
      <c r="G31" s="168">
        <v>6276</v>
      </c>
      <c r="H31" s="168">
        <v>204</v>
      </c>
      <c r="I31" s="169">
        <v>3.3596837944664033</v>
      </c>
      <c r="J31" s="168">
        <v>-214</v>
      </c>
      <c r="K31" s="169">
        <v>-3.2973805855161786</v>
      </c>
    </row>
    <row r="32" spans="1:11" s="32" customFormat="1" ht="15.75" customHeight="1" x14ac:dyDescent="0.2">
      <c r="A32" s="167" t="s">
        <v>94</v>
      </c>
      <c r="B32" s="168">
        <v>57191</v>
      </c>
      <c r="C32" s="168">
        <v>-607</v>
      </c>
      <c r="D32" s="169">
        <v>-1.0502093498044915</v>
      </c>
      <c r="E32" s="168">
        <v>-2576</v>
      </c>
      <c r="F32" s="169">
        <v>-4.3100707748423046</v>
      </c>
      <c r="G32" s="168">
        <v>42021</v>
      </c>
      <c r="H32" s="168">
        <v>308</v>
      </c>
      <c r="I32" s="169">
        <v>0.73837892263802651</v>
      </c>
      <c r="J32" s="168">
        <v>-3637</v>
      </c>
      <c r="K32" s="169">
        <v>-7.9657453239300891</v>
      </c>
    </row>
    <row r="33" spans="1:11" s="32" customFormat="1" ht="15.75" customHeight="1" x14ac:dyDescent="0.2">
      <c r="A33" s="166" t="s">
        <v>95</v>
      </c>
      <c r="B33" s="136">
        <v>31655</v>
      </c>
      <c r="C33" s="136">
        <v>-833</v>
      </c>
      <c r="D33" s="137">
        <v>-2.5640236394976608</v>
      </c>
      <c r="E33" s="136">
        <v>1027</v>
      </c>
      <c r="F33" s="137">
        <v>3.3531409168081492</v>
      </c>
      <c r="G33" s="136">
        <v>21534</v>
      </c>
      <c r="H33" s="136">
        <v>152</v>
      </c>
      <c r="I33" s="137">
        <v>0.71087830885791792</v>
      </c>
      <c r="J33" s="136">
        <v>333</v>
      </c>
      <c r="K33" s="137">
        <v>1.5706806282722514</v>
      </c>
    </row>
    <row r="34" spans="1:11" s="32" customFormat="1" ht="15.75" customHeight="1" x14ac:dyDescent="0.2">
      <c r="A34" s="167" t="s">
        <v>96</v>
      </c>
      <c r="B34" s="168">
        <v>10513</v>
      </c>
      <c r="C34" s="168">
        <v>-50</v>
      </c>
      <c r="D34" s="169">
        <v>-0.47335037394679541</v>
      </c>
      <c r="E34" s="168">
        <v>455</v>
      </c>
      <c r="F34" s="169">
        <v>4.5237621793597134</v>
      </c>
      <c r="G34" s="168">
        <v>7263</v>
      </c>
      <c r="H34" s="168">
        <v>248</v>
      </c>
      <c r="I34" s="169">
        <v>3.5352815395580897</v>
      </c>
      <c r="J34" s="168">
        <v>302</v>
      </c>
      <c r="K34" s="169">
        <v>4.3384571182301395</v>
      </c>
    </row>
    <row r="35" spans="1:11" s="32" customFormat="1" ht="15.75" customHeight="1" x14ac:dyDescent="0.2">
      <c r="A35" s="167" t="s">
        <v>97</v>
      </c>
      <c r="B35" s="168">
        <v>21142</v>
      </c>
      <c r="C35" s="168">
        <v>-783</v>
      </c>
      <c r="D35" s="169">
        <v>-3.5712656784492589</v>
      </c>
      <c r="E35" s="168">
        <v>572</v>
      </c>
      <c r="F35" s="169">
        <v>2.7807486631016043</v>
      </c>
      <c r="G35" s="168">
        <v>14271</v>
      </c>
      <c r="H35" s="168">
        <v>-96</v>
      </c>
      <c r="I35" s="169">
        <v>-0.668197953643767</v>
      </c>
      <c r="J35" s="168">
        <v>31</v>
      </c>
      <c r="K35" s="169">
        <v>0.21769662921348315</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407359</v>
      </c>
      <c r="C10" s="133">
        <v>-19699</v>
      </c>
      <c r="D10" s="134">
        <v>-7.1111241287586102</v>
      </c>
      <c r="E10" s="133">
        <v>-3112</v>
      </c>
      <c r="F10" s="134">
        <v>-1.0178004049358738</v>
      </c>
      <c r="G10" s="133">
        <v>291670</v>
      </c>
      <c r="H10" s="133">
        <v>1344</v>
      </c>
      <c r="I10" s="134">
        <v>0.75995146837727279</v>
      </c>
      <c r="J10" s="133">
        <v>-14225</v>
      </c>
      <c r="K10" s="134">
        <v>-8.9337830209179536</v>
      </c>
    </row>
    <row r="11" spans="1:11" s="32" customFormat="1" ht="15.75" customHeight="1" x14ac:dyDescent="0.2">
      <c r="A11" s="173" t="s">
        <v>78</v>
      </c>
      <c r="B11" s="136">
        <v>254195</v>
      </c>
      <c r="C11" s="136">
        <v>-19956</v>
      </c>
      <c r="D11" s="137">
        <v>-7.2792001488230937</v>
      </c>
      <c r="E11" s="136">
        <v>-3814</v>
      </c>
      <c r="F11" s="137">
        <v>-1.4782430070268866</v>
      </c>
      <c r="G11" s="136">
        <v>175203</v>
      </c>
      <c r="H11" s="136">
        <v>1391</v>
      </c>
      <c r="I11" s="137">
        <v>0.8002899684716821</v>
      </c>
      <c r="J11" s="136">
        <v>-9883</v>
      </c>
      <c r="K11" s="137">
        <v>-5.3396799325718858</v>
      </c>
    </row>
    <row r="12" spans="1:11" s="32" customFormat="1" ht="15.75" customHeight="1" x14ac:dyDescent="0.2">
      <c r="A12" s="167" t="s">
        <v>349</v>
      </c>
      <c r="B12" s="168">
        <v>192068</v>
      </c>
      <c r="C12" s="168">
        <v>-17288</v>
      </c>
      <c r="D12" s="169">
        <v>-8.2577045797588795</v>
      </c>
      <c r="E12" s="168">
        <v>-1694</v>
      </c>
      <c r="F12" s="169">
        <v>-0.8742684324067671</v>
      </c>
      <c r="G12" s="168">
        <v>129393</v>
      </c>
      <c r="H12" s="168">
        <v>2991</v>
      </c>
      <c r="I12" s="169">
        <v>2.3662600275312098</v>
      </c>
      <c r="J12" s="168">
        <v>-6435</v>
      </c>
      <c r="K12" s="169">
        <v>-4.7376093294460642</v>
      </c>
    </row>
    <row r="13" spans="1:11" s="32" customFormat="1" ht="15.75" customHeight="1" x14ac:dyDescent="0.2">
      <c r="A13" s="167" t="s">
        <v>80</v>
      </c>
      <c r="B13" s="168">
        <v>62127</v>
      </c>
      <c r="C13" s="168">
        <v>-2668</v>
      </c>
      <c r="D13" s="169">
        <v>-4.1176016667952773</v>
      </c>
      <c r="E13" s="168">
        <v>-2120</v>
      </c>
      <c r="F13" s="169">
        <v>-3.2997649695705635</v>
      </c>
      <c r="G13" s="168">
        <v>45810</v>
      </c>
      <c r="H13" s="168">
        <v>-1600</v>
      </c>
      <c r="I13" s="169">
        <v>-3.3748154397806371</v>
      </c>
      <c r="J13" s="168">
        <v>-3448</v>
      </c>
      <c r="K13" s="169">
        <v>-6.999878192374843</v>
      </c>
    </row>
    <row r="14" spans="1:11" s="32" customFormat="1" ht="15.75" customHeight="1" x14ac:dyDescent="0.2">
      <c r="A14" s="173" t="s">
        <v>81</v>
      </c>
      <c r="B14" s="136">
        <v>153164</v>
      </c>
      <c r="C14" s="136">
        <v>257</v>
      </c>
      <c r="D14" s="137">
        <v>0.16807602006448363</v>
      </c>
      <c r="E14" s="136">
        <v>702</v>
      </c>
      <c r="F14" s="137">
        <v>0.46044260209101284</v>
      </c>
      <c r="G14" s="136">
        <v>116467</v>
      </c>
      <c r="H14" s="136">
        <v>-47</v>
      </c>
      <c r="I14" s="137">
        <v>-4.0338500094409258E-2</v>
      </c>
      <c r="J14" s="136">
        <v>-4342</v>
      </c>
      <c r="K14" s="137">
        <v>-3.594103088346067</v>
      </c>
    </row>
    <row r="15" spans="1:11" s="32" customFormat="1" ht="15.75" customHeight="1" x14ac:dyDescent="0.2">
      <c r="A15" s="167" t="s">
        <v>82</v>
      </c>
      <c r="B15" s="168">
        <v>56771</v>
      </c>
      <c r="C15" s="168">
        <v>-586</v>
      </c>
      <c r="D15" s="169">
        <v>-1.0216712868525202</v>
      </c>
      <c r="E15" s="168">
        <v>2003</v>
      </c>
      <c r="F15" s="169">
        <v>3.6572451066316098</v>
      </c>
      <c r="G15" s="168">
        <v>44088</v>
      </c>
      <c r="H15" s="168">
        <v>-523</v>
      </c>
      <c r="I15" s="169">
        <v>-1.1723565936652396</v>
      </c>
      <c r="J15" s="168">
        <v>-1014</v>
      </c>
      <c r="K15" s="169">
        <v>-2.2482373287215642</v>
      </c>
    </row>
    <row r="16" spans="1:11" s="32" customFormat="1" ht="15.75" customHeight="1" x14ac:dyDescent="0.2">
      <c r="A16" s="167" t="s">
        <v>83</v>
      </c>
      <c r="B16" s="168">
        <v>96393</v>
      </c>
      <c r="C16" s="168">
        <v>843</v>
      </c>
      <c r="D16" s="169">
        <v>0.88226059654631084</v>
      </c>
      <c r="E16" s="168">
        <v>-1301</v>
      </c>
      <c r="F16" s="169">
        <v>-1.3317092144860483</v>
      </c>
      <c r="G16" s="168">
        <v>72379</v>
      </c>
      <c r="H16" s="168">
        <v>476</v>
      </c>
      <c r="I16" s="169">
        <v>0.66200297623186788</v>
      </c>
      <c r="J16" s="168">
        <v>-3328</v>
      </c>
      <c r="K16" s="169">
        <v>-4.3958946993012535</v>
      </c>
    </row>
    <row r="17" spans="1:11" s="32" customFormat="1" ht="15.75" customHeight="1" x14ac:dyDescent="0.2">
      <c r="A17" s="132" t="s">
        <v>270</v>
      </c>
      <c r="B17" s="133">
        <v>244517</v>
      </c>
      <c r="C17" s="133">
        <v>-17151</v>
      </c>
      <c r="D17" s="134">
        <v>-10.397557298890034</v>
      </c>
      <c r="E17" s="133">
        <v>-2176</v>
      </c>
      <c r="F17" s="134">
        <v>-1.1083528871233419</v>
      </c>
      <c r="G17" s="133">
        <v>173888</v>
      </c>
      <c r="H17" s="133">
        <v>810</v>
      </c>
      <c r="I17" s="134">
        <v>0.83349705046680322</v>
      </c>
      <c r="J17" s="133">
        <v>-9207</v>
      </c>
      <c r="K17" s="134">
        <v>-9.5544047335949021</v>
      </c>
    </row>
    <row r="18" spans="1:11" s="32" customFormat="1" ht="15.75" customHeight="1" x14ac:dyDescent="0.2">
      <c r="A18" s="173" t="s">
        <v>78</v>
      </c>
      <c r="B18" s="136">
        <v>146037</v>
      </c>
      <c r="C18" s="136">
        <v>-17390</v>
      </c>
      <c r="D18" s="137">
        <v>-10.640836581470626</v>
      </c>
      <c r="E18" s="136">
        <v>-3161</v>
      </c>
      <c r="F18" s="137">
        <v>-2.1186611080577489</v>
      </c>
      <c r="G18" s="136">
        <v>98330</v>
      </c>
      <c r="H18" s="136">
        <v>800</v>
      </c>
      <c r="I18" s="137">
        <v>0.82026043268737825</v>
      </c>
      <c r="J18" s="136">
        <v>-6803</v>
      </c>
      <c r="K18" s="137">
        <v>-6.4708512075180957</v>
      </c>
    </row>
    <row r="19" spans="1:11" s="32" customFormat="1" ht="15.75" customHeight="1" x14ac:dyDescent="0.2">
      <c r="A19" s="167" t="s">
        <v>349</v>
      </c>
      <c r="B19" s="168">
        <v>109115</v>
      </c>
      <c r="C19" s="168">
        <v>-15007</v>
      </c>
      <c r="D19" s="169">
        <v>-12.090523839448284</v>
      </c>
      <c r="E19" s="168">
        <v>-1510</v>
      </c>
      <c r="F19" s="169">
        <v>-1.3649717514124293</v>
      </c>
      <c r="G19" s="168">
        <v>71312</v>
      </c>
      <c r="H19" s="168">
        <v>2027</v>
      </c>
      <c r="I19" s="169">
        <v>2.9255971711048567</v>
      </c>
      <c r="J19" s="168">
        <v>-4070</v>
      </c>
      <c r="K19" s="169">
        <v>-5.3991669098723829</v>
      </c>
    </row>
    <row r="20" spans="1:11" s="32" customFormat="1" ht="15.75" customHeight="1" x14ac:dyDescent="0.2">
      <c r="A20" s="167" t="s">
        <v>80</v>
      </c>
      <c r="B20" s="168">
        <v>36922</v>
      </c>
      <c r="C20" s="168">
        <v>-2383</v>
      </c>
      <c r="D20" s="169">
        <v>-6.0628418776237121</v>
      </c>
      <c r="E20" s="168">
        <v>-1651</v>
      </c>
      <c r="F20" s="169">
        <v>-4.2801959920151402</v>
      </c>
      <c r="G20" s="168">
        <v>27018</v>
      </c>
      <c r="H20" s="168">
        <v>-1227</v>
      </c>
      <c r="I20" s="169">
        <v>-4.3441317047265002</v>
      </c>
      <c r="J20" s="168">
        <v>-2733</v>
      </c>
      <c r="K20" s="169">
        <v>-9.1862458404759497</v>
      </c>
    </row>
    <row r="21" spans="1:11" s="32" customFormat="1" ht="15.75" customHeight="1" x14ac:dyDescent="0.2">
      <c r="A21" s="173" t="s">
        <v>81</v>
      </c>
      <c r="B21" s="143">
        <v>98480</v>
      </c>
      <c r="C21" s="143">
        <v>239</v>
      </c>
      <c r="D21" s="144">
        <v>0.24327928258059262</v>
      </c>
      <c r="E21" s="143">
        <v>985</v>
      </c>
      <c r="F21" s="144">
        <v>1.010308220934407</v>
      </c>
      <c r="G21" s="136">
        <v>75558</v>
      </c>
      <c r="H21" s="136">
        <v>10</v>
      </c>
      <c r="I21" s="137">
        <v>1.3236617779425001E-2</v>
      </c>
      <c r="J21" s="136">
        <v>-2404</v>
      </c>
      <c r="K21" s="137">
        <v>-3.0835535260768068</v>
      </c>
    </row>
    <row r="22" spans="1:11" s="32" customFormat="1" ht="15.75" customHeight="1" x14ac:dyDescent="0.2">
      <c r="A22" s="167" t="s">
        <v>82</v>
      </c>
      <c r="B22" s="174">
        <v>35841</v>
      </c>
      <c r="C22" s="174">
        <v>-356</v>
      </c>
      <c r="D22" s="175">
        <v>-0.98350692046302179</v>
      </c>
      <c r="E22" s="174">
        <v>1825</v>
      </c>
      <c r="F22" s="176">
        <v>5.3651222953904041</v>
      </c>
      <c r="G22" s="168">
        <v>27700</v>
      </c>
      <c r="H22" s="168">
        <v>-311</v>
      </c>
      <c r="I22" s="169">
        <v>-1.1102781050301667</v>
      </c>
      <c r="J22" s="168">
        <v>-207</v>
      </c>
      <c r="K22" s="169">
        <v>-0.74174938187551509</v>
      </c>
    </row>
    <row r="23" spans="1:11" s="32" customFormat="1" ht="15.75" customHeight="1" x14ac:dyDescent="0.2">
      <c r="A23" s="167" t="s">
        <v>83</v>
      </c>
      <c r="B23" s="168">
        <v>62639</v>
      </c>
      <c r="C23" s="168">
        <v>595</v>
      </c>
      <c r="D23" s="169">
        <v>0.95899684095158277</v>
      </c>
      <c r="E23" s="168">
        <v>-840</v>
      </c>
      <c r="F23" s="169">
        <v>-1.3232722632681675</v>
      </c>
      <c r="G23" s="168">
        <v>47858</v>
      </c>
      <c r="H23" s="168">
        <v>321</v>
      </c>
      <c r="I23" s="169">
        <v>0.67526347897427264</v>
      </c>
      <c r="J23" s="168">
        <v>-2197</v>
      </c>
      <c r="K23" s="169">
        <v>-4.3891719108980123</v>
      </c>
    </row>
    <row r="24" spans="1:11" s="32" customFormat="1" ht="15.75" customHeight="1" x14ac:dyDescent="0.2">
      <c r="A24" s="132" t="s">
        <v>271</v>
      </c>
      <c r="B24" s="133">
        <v>162842</v>
      </c>
      <c r="C24" s="133">
        <v>-2548</v>
      </c>
      <c r="D24" s="134">
        <v>-2.2845468488737648</v>
      </c>
      <c r="E24" s="133">
        <v>-936</v>
      </c>
      <c r="F24" s="134">
        <v>-1.114977516479702</v>
      </c>
      <c r="G24" s="133">
        <v>117782</v>
      </c>
      <c r="H24" s="133">
        <v>534</v>
      </c>
      <c r="I24" s="134">
        <v>0.6356170489188292</v>
      </c>
      <c r="J24" s="133">
        <v>-5018</v>
      </c>
      <c r="K24" s="134">
        <v>-8.375333664641591</v>
      </c>
    </row>
    <row r="25" spans="1:11" s="32" customFormat="1" ht="15.75" customHeight="1" x14ac:dyDescent="0.2">
      <c r="A25" s="173" t="s">
        <v>78</v>
      </c>
      <c r="B25" s="136">
        <v>108158</v>
      </c>
      <c r="C25" s="136">
        <v>-2566</v>
      </c>
      <c r="D25" s="137">
        <v>-2.3174740796936528</v>
      </c>
      <c r="E25" s="136">
        <v>-653</v>
      </c>
      <c r="F25" s="137">
        <v>-0.60012314931394806</v>
      </c>
      <c r="G25" s="136">
        <v>76873</v>
      </c>
      <c r="H25" s="136">
        <v>591</v>
      </c>
      <c r="I25" s="137">
        <v>0.77475682336593166</v>
      </c>
      <c r="J25" s="136">
        <v>-3080</v>
      </c>
      <c r="K25" s="137">
        <v>-3.8522632046327216</v>
      </c>
    </row>
    <row r="26" spans="1:11" s="32" customFormat="1" ht="15.75" customHeight="1" x14ac:dyDescent="0.2">
      <c r="A26" s="167" t="s">
        <v>349</v>
      </c>
      <c r="B26" s="168">
        <v>82953</v>
      </c>
      <c r="C26" s="168">
        <v>-2281</v>
      </c>
      <c r="D26" s="169">
        <v>-2.6761620949386393</v>
      </c>
      <c r="E26" s="168">
        <v>-184</v>
      </c>
      <c r="F26" s="169">
        <v>-0.22132143329684736</v>
      </c>
      <c r="G26" s="168">
        <v>58081</v>
      </c>
      <c r="H26" s="168">
        <v>964</v>
      </c>
      <c r="I26" s="169">
        <v>1.6877637130801688</v>
      </c>
      <c r="J26" s="168">
        <v>-2365</v>
      </c>
      <c r="K26" s="169">
        <v>-3.9125831320517488</v>
      </c>
    </row>
    <row r="27" spans="1:11" s="32" customFormat="1" ht="15.75" customHeight="1" x14ac:dyDescent="0.2">
      <c r="A27" s="167" t="s">
        <v>80</v>
      </c>
      <c r="B27" s="168">
        <v>25205</v>
      </c>
      <c r="C27" s="168">
        <v>-285</v>
      </c>
      <c r="D27" s="169">
        <v>-1.118085523734798</v>
      </c>
      <c r="E27" s="168">
        <v>-469</v>
      </c>
      <c r="F27" s="169">
        <v>-1.8267507984731635</v>
      </c>
      <c r="G27" s="168">
        <v>18792</v>
      </c>
      <c r="H27" s="168">
        <v>-373</v>
      </c>
      <c r="I27" s="169">
        <v>-1.9462561961909732</v>
      </c>
      <c r="J27" s="168">
        <v>-715</v>
      </c>
      <c r="K27" s="169">
        <v>-3.6653508996770392</v>
      </c>
    </row>
    <row r="28" spans="1:11" s="32" customFormat="1" ht="15.75" customHeight="1" x14ac:dyDescent="0.2">
      <c r="A28" s="173" t="s">
        <v>81</v>
      </c>
      <c r="B28" s="136">
        <v>54684</v>
      </c>
      <c r="C28" s="136">
        <v>18</v>
      </c>
      <c r="D28" s="137">
        <v>3.2927230819888048E-2</v>
      </c>
      <c r="E28" s="136">
        <v>-283</v>
      </c>
      <c r="F28" s="137">
        <v>-0.51485436716575395</v>
      </c>
      <c r="G28" s="136">
        <v>40909</v>
      </c>
      <c r="H28" s="136">
        <v>-57</v>
      </c>
      <c r="I28" s="137">
        <v>-0.13913977444710249</v>
      </c>
      <c r="J28" s="136">
        <v>-1938</v>
      </c>
      <c r="K28" s="137">
        <v>-4.5230704600088689</v>
      </c>
    </row>
    <row r="29" spans="1:11" s="32" customFormat="1" ht="15.75" customHeight="1" x14ac:dyDescent="0.2">
      <c r="A29" s="167" t="s">
        <v>82</v>
      </c>
      <c r="B29" s="168">
        <v>20930</v>
      </c>
      <c r="C29" s="168">
        <v>-230</v>
      </c>
      <c r="D29" s="169">
        <v>-1.0869565217391304</v>
      </c>
      <c r="E29" s="168">
        <v>178</v>
      </c>
      <c r="F29" s="169">
        <v>0.85774865073245954</v>
      </c>
      <c r="G29" s="168">
        <v>16388</v>
      </c>
      <c r="H29" s="168">
        <v>-212</v>
      </c>
      <c r="I29" s="169">
        <v>-1.2771084337349397</v>
      </c>
      <c r="J29" s="168">
        <v>-807</v>
      </c>
      <c r="K29" s="169">
        <v>-4.6932247746437916</v>
      </c>
    </row>
    <row r="30" spans="1:11" s="32" customFormat="1" ht="15.75" customHeight="1" x14ac:dyDescent="0.2">
      <c r="A30" s="177" t="s">
        <v>83</v>
      </c>
      <c r="B30" s="178">
        <v>33754</v>
      </c>
      <c r="C30" s="178">
        <v>248</v>
      </c>
      <c r="D30" s="179">
        <v>0.74016594042857997</v>
      </c>
      <c r="E30" s="178">
        <v>-461</v>
      </c>
      <c r="F30" s="179">
        <v>-1.3473622680111061</v>
      </c>
      <c r="G30" s="178">
        <v>24521</v>
      </c>
      <c r="H30" s="178">
        <v>155</v>
      </c>
      <c r="I30" s="179">
        <v>0.63613231552162852</v>
      </c>
      <c r="J30" s="178">
        <v>-1131</v>
      </c>
      <c r="K30" s="179">
        <v>-4.4090129424606266</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5.75" customHeight="1" x14ac:dyDescent="0.2">
      <c r="A11" s="173" t="s">
        <v>78</v>
      </c>
      <c r="B11" s="136">
        <v>205198</v>
      </c>
      <c r="C11" s="136">
        <v>-19802</v>
      </c>
      <c r="D11" s="137">
        <v>-8.8008888888888883</v>
      </c>
      <c r="E11" s="136">
        <v>-3240</v>
      </c>
      <c r="F11" s="137">
        <v>-1.5544190598643242</v>
      </c>
      <c r="G11" s="136">
        <v>140930</v>
      </c>
      <c r="H11" s="136">
        <v>977</v>
      </c>
      <c r="I11" s="137">
        <v>0.69809150214714943</v>
      </c>
      <c r="J11" s="136">
        <v>-7902</v>
      </c>
      <c r="K11" s="137">
        <v>-5.309342076972694</v>
      </c>
    </row>
    <row r="12" spans="1:11" s="32" customFormat="1" ht="15.75" customHeight="1" x14ac:dyDescent="0.2">
      <c r="A12" s="167" t="s">
        <v>351</v>
      </c>
      <c r="B12" s="168">
        <v>25443</v>
      </c>
      <c r="C12" s="168">
        <v>8148</v>
      </c>
      <c r="D12" s="169">
        <v>47.111882046834346</v>
      </c>
      <c r="E12" s="168">
        <v>-398</v>
      </c>
      <c r="F12" s="169">
        <v>-1.5401880732169808</v>
      </c>
      <c r="G12" s="168">
        <v>18837</v>
      </c>
      <c r="H12" s="168">
        <v>6567</v>
      </c>
      <c r="I12" s="169">
        <v>53.520782396088016</v>
      </c>
      <c r="J12" s="168">
        <v>73</v>
      </c>
      <c r="K12" s="169">
        <v>0.3890428480068216</v>
      </c>
    </row>
    <row r="13" spans="1:11" s="32" customFormat="1" ht="15.75" customHeight="1" x14ac:dyDescent="0.2">
      <c r="A13" s="167" t="s">
        <v>352</v>
      </c>
      <c r="B13" s="168">
        <v>92344</v>
      </c>
      <c r="C13" s="168">
        <v>-27022</v>
      </c>
      <c r="D13" s="169">
        <v>-22.637937101017041</v>
      </c>
      <c r="E13" s="168">
        <v>-6818</v>
      </c>
      <c r="F13" s="169">
        <v>-6.8756176761259358</v>
      </c>
      <c r="G13" s="168">
        <v>61987</v>
      </c>
      <c r="H13" s="168">
        <v>-5700</v>
      </c>
      <c r="I13" s="169">
        <v>-8.4211148374133877</v>
      </c>
      <c r="J13" s="168">
        <v>-6864</v>
      </c>
      <c r="K13" s="169">
        <v>-9.9693541125038134</v>
      </c>
    </row>
    <row r="14" spans="1:11" s="32" customFormat="1" ht="15.75" customHeight="1" x14ac:dyDescent="0.2">
      <c r="A14" s="167" t="s">
        <v>80</v>
      </c>
      <c r="B14" s="168">
        <v>87411</v>
      </c>
      <c r="C14" s="168">
        <v>-928</v>
      </c>
      <c r="D14" s="169">
        <v>-1.0504986472565911</v>
      </c>
      <c r="E14" s="168">
        <v>3976</v>
      </c>
      <c r="F14" s="169">
        <v>4.765386228800863</v>
      </c>
      <c r="G14" s="168">
        <v>60106</v>
      </c>
      <c r="H14" s="168">
        <v>110</v>
      </c>
      <c r="I14" s="169">
        <v>0.18334555637042468</v>
      </c>
      <c r="J14" s="168">
        <v>-1111</v>
      </c>
      <c r="K14" s="169">
        <v>-1.8148553506378946</v>
      </c>
    </row>
    <row r="15" spans="1:11" s="32" customFormat="1" ht="15.75" customHeight="1" x14ac:dyDescent="0.2">
      <c r="A15" s="173" t="s">
        <v>353</v>
      </c>
      <c r="B15" s="136">
        <v>202161</v>
      </c>
      <c r="C15" s="136">
        <v>103</v>
      </c>
      <c r="D15" s="137">
        <v>5.0975462490967939E-2</v>
      </c>
      <c r="E15" s="136">
        <v>128</v>
      </c>
      <c r="F15" s="137">
        <v>6.3355986398261677E-2</v>
      </c>
      <c r="G15" s="136">
        <v>150740</v>
      </c>
      <c r="H15" s="136">
        <v>367</v>
      </c>
      <c r="I15" s="137">
        <v>0.24405977136853024</v>
      </c>
      <c r="J15" s="136">
        <v>-6323</v>
      </c>
      <c r="K15" s="137">
        <v>-4.0257730974195072</v>
      </c>
    </row>
    <row r="16" spans="1:11" s="32" customFormat="1" ht="15.75" customHeight="1" x14ac:dyDescent="0.2">
      <c r="A16" s="132" t="s">
        <v>270</v>
      </c>
      <c r="B16" s="133">
        <v>244517</v>
      </c>
      <c r="C16" s="133">
        <v>-17151</v>
      </c>
      <c r="D16" s="134">
        <v>-6.5544888943241055</v>
      </c>
      <c r="E16" s="133">
        <v>-2176</v>
      </c>
      <c r="F16" s="134">
        <v>-0.8820679954437296</v>
      </c>
      <c r="G16" s="133">
        <v>173888</v>
      </c>
      <c r="H16" s="133">
        <v>810</v>
      </c>
      <c r="I16" s="134">
        <v>0.46799708801811901</v>
      </c>
      <c r="J16" s="133">
        <v>-9207</v>
      </c>
      <c r="K16" s="134">
        <v>-5.0285370982276962</v>
      </c>
    </row>
    <row r="17" spans="1:11" s="32" customFormat="1" ht="15.75" customHeight="1" x14ac:dyDescent="0.2">
      <c r="A17" s="173" t="s">
        <v>78</v>
      </c>
      <c r="B17" s="136">
        <v>114190</v>
      </c>
      <c r="C17" s="136">
        <v>-17117</v>
      </c>
      <c r="D17" s="137">
        <v>-13.035862520657695</v>
      </c>
      <c r="E17" s="136">
        <v>-3175</v>
      </c>
      <c r="F17" s="137">
        <v>-2.7052358028373025</v>
      </c>
      <c r="G17" s="136">
        <v>76264</v>
      </c>
      <c r="H17" s="136">
        <v>636</v>
      </c>
      <c r="I17" s="137">
        <v>0.84095837520495054</v>
      </c>
      <c r="J17" s="136">
        <v>-5484</v>
      </c>
      <c r="K17" s="137">
        <v>-6.7084210011254095</v>
      </c>
    </row>
    <row r="18" spans="1:11" s="32" customFormat="1" ht="15.75" customHeight="1" x14ac:dyDescent="0.2">
      <c r="A18" s="167" t="s">
        <v>351</v>
      </c>
      <c r="B18" s="168">
        <v>13703</v>
      </c>
      <c r="C18" s="168">
        <v>4650</v>
      </c>
      <c r="D18" s="169">
        <v>51.364188666740304</v>
      </c>
      <c r="E18" s="168">
        <v>-254</v>
      </c>
      <c r="F18" s="169">
        <v>-1.8198753313749374</v>
      </c>
      <c r="G18" s="168">
        <v>9935</v>
      </c>
      <c r="H18" s="168">
        <v>3768</v>
      </c>
      <c r="I18" s="169">
        <v>61.09940003243068</v>
      </c>
      <c r="J18" s="168">
        <v>-31</v>
      </c>
      <c r="K18" s="169">
        <v>-0.31105759582580772</v>
      </c>
    </row>
    <row r="19" spans="1:11" s="32" customFormat="1" ht="15.75" customHeight="1" x14ac:dyDescent="0.2">
      <c r="A19" s="167" t="s">
        <v>352</v>
      </c>
      <c r="B19" s="168">
        <v>50162</v>
      </c>
      <c r="C19" s="168">
        <v>-20356</v>
      </c>
      <c r="D19" s="169">
        <v>-28.866388723446494</v>
      </c>
      <c r="E19" s="168">
        <v>-3855</v>
      </c>
      <c r="F19" s="169">
        <v>-7.136642168206305</v>
      </c>
      <c r="G19" s="168">
        <v>32320</v>
      </c>
      <c r="H19" s="168">
        <v>-3003</v>
      </c>
      <c r="I19" s="169">
        <v>-8.501542904056846</v>
      </c>
      <c r="J19" s="168">
        <v>-3766</v>
      </c>
      <c r="K19" s="169">
        <v>-10.436180236102643</v>
      </c>
    </row>
    <row r="20" spans="1:11" s="32" customFormat="1" ht="15.75" customHeight="1" x14ac:dyDescent="0.2">
      <c r="A20" s="167" t="s">
        <v>80</v>
      </c>
      <c r="B20" s="168">
        <v>50325</v>
      </c>
      <c r="C20" s="168">
        <v>-1411</v>
      </c>
      <c r="D20" s="169">
        <v>-2.7273078707283132</v>
      </c>
      <c r="E20" s="168">
        <v>934</v>
      </c>
      <c r="F20" s="169">
        <v>1.8910327792512807</v>
      </c>
      <c r="G20" s="168">
        <v>34009</v>
      </c>
      <c r="H20" s="168">
        <v>-129</v>
      </c>
      <c r="I20" s="169">
        <v>-0.37787802448883939</v>
      </c>
      <c r="J20" s="168">
        <v>-1687</v>
      </c>
      <c r="K20" s="169">
        <v>-4.726019722097714</v>
      </c>
    </row>
    <row r="21" spans="1:11" s="32" customFormat="1" ht="15.75" customHeight="1" x14ac:dyDescent="0.2">
      <c r="A21" s="173" t="s">
        <v>353</v>
      </c>
      <c r="B21" s="136">
        <v>130327</v>
      </c>
      <c r="C21" s="136">
        <v>-34</v>
      </c>
      <c r="D21" s="137">
        <v>-2.6081420056612025E-2</v>
      </c>
      <c r="E21" s="136">
        <v>999</v>
      </c>
      <c r="F21" s="137">
        <v>0.77245453420759624</v>
      </c>
      <c r="G21" s="136">
        <v>97624</v>
      </c>
      <c r="H21" s="136">
        <v>174</v>
      </c>
      <c r="I21" s="137">
        <v>0.17855310415597742</v>
      </c>
      <c r="J21" s="136">
        <v>-3723</v>
      </c>
      <c r="K21" s="137">
        <v>-3.6735177163606223</v>
      </c>
    </row>
    <row r="22" spans="1:11" s="32" customFormat="1" ht="15.75" customHeight="1" x14ac:dyDescent="0.2">
      <c r="A22" s="132" t="s">
        <v>271</v>
      </c>
      <c r="B22" s="133">
        <v>162842</v>
      </c>
      <c r="C22" s="133">
        <v>-2548</v>
      </c>
      <c r="D22" s="134">
        <v>-1.540601003688252</v>
      </c>
      <c r="E22" s="133">
        <v>-936</v>
      </c>
      <c r="F22" s="134">
        <v>-0.57150533038625462</v>
      </c>
      <c r="G22" s="133">
        <v>117782</v>
      </c>
      <c r="H22" s="133">
        <v>534</v>
      </c>
      <c r="I22" s="134">
        <v>0.45544486899563319</v>
      </c>
      <c r="J22" s="133">
        <v>-5018</v>
      </c>
      <c r="K22" s="134">
        <v>-4.0863192182410426</v>
      </c>
    </row>
    <row r="23" spans="1:11" s="32" customFormat="1" ht="15.75" customHeight="1" x14ac:dyDescent="0.2">
      <c r="A23" s="173" t="s">
        <v>78</v>
      </c>
      <c r="B23" s="136">
        <v>91008</v>
      </c>
      <c r="C23" s="136">
        <v>-2685</v>
      </c>
      <c r="D23" s="137">
        <v>-2.865742371361788</v>
      </c>
      <c r="E23" s="136">
        <v>-65</v>
      </c>
      <c r="F23" s="137">
        <v>-7.1371317514521318E-2</v>
      </c>
      <c r="G23" s="136">
        <v>64666</v>
      </c>
      <c r="H23" s="136">
        <v>341</v>
      </c>
      <c r="I23" s="137">
        <v>0.53012048192771088</v>
      </c>
      <c r="J23" s="136">
        <v>-2418</v>
      </c>
      <c r="K23" s="137">
        <v>-3.6044362292051755</v>
      </c>
    </row>
    <row r="24" spans="1:11" s="32" customFormat="1" ht="15.75" customHeight="1" x14ac:dyDescent="0.2">
      <c r="A24" s="167" t="s">
        <v>351</v>
      </c>
      <c r="B24" s="168">
        <v>11740</v>
      </c>
      <c r="C24" s="168">
        <v>3498</v>
      </c>
      <c r="D24" s="169">
        <v>42.441155059451589</v>
      </c>
      <c r="E24" s="168">
        <v>-144</v>
      </c>
      <c r="F24" s="169">
        <v>-1.2117132278694043</v>
      </c>
      <c r="G24" s="168">
        <v>8902</v>
      </c>
      <c r="H24" s="168">
        <v>2799</v>
      </c>
      <c r="I24" s="169">
        <v>45.862690480091757</v>
      </c>
      <c r="J24" s="168">
        <v>104</v>
      </c>
      <c r="K24" s="169">
        <v>1.1820868379177085</v>
      </c>
    </row>
    <row r="25" spans="1:11" s="32" customFormat="1" ht="15.75" customHeight="1" x14ac:dyDescent="0.2">
      <c r="A25" s="167" t="s">
        <v>352</v>
      </c>
      <c r="B25" s="168">
        <v>42182</v>
      </c>
      <c r="C25" s="168">
        <v>-6666</v>
      </c>
      <c r="D25" s="169">
        <v>-13.646413363904356</v>
      </c>
      <c r="E25" s="168">
        <v>-2963</v>
      </c>
      <c r="F25" s="169">
        <v>-6.5632960460737619</v>
      </c>
      <c r="G25" s="168">
        <v>29667</v>
      </c>
      <c r="H25" s="168">
        <v>-2697</v>
      </c>
      <c r="I25" s="169">
        <v>-8.3333333333333339</v>
      </c>
      <c r="J25" s="168">
        <v>-3098</v>
      </c>
      <c r="K25" s="169">
        <v>-9.4552113535785143</v>
      </c>
    </row>
    <row r="26" spans="1:11" s="32" customFormat="1" ht="15.75" customHeight="1" x14ac:dyDescent="0.2">
      <c r="A26" s="167" t="s">
        <v>80</v>
      </c>
      <c r="B26" s="168">
        <v>37086</v>
      </c>
      <c r="C26" s="168">
        <v>483</v>
      </c>
      <c r="D26" s="169">
        <v>1.3195639701663797</v>
      </c>
      <c r="E26" s="168">
        <v>3042</v>
      </c>
      <c r="F26" s="169">
        <v>8.9354952414522391</v>
      </c>
      <c r="G26" s="168">
        <v>26097</v>
      </c>
      <c r="H26" s="168">
        <v>239</v>
      </c>
      <c r="I26" s="169">
        <v>0.92427875319050201</v>
      </c>
      <c r="J26" s="168">
        <v>576</v>
      </c>
      <c r="K26" s="169">
        <v>2.2569648524744328</v>
      </c>
    </row>
    <row r="27" spans="1:11" s="32" customFormat="1" ht="15.75" customHeight="1" x14ac:dyDescent="0.2">
      <c r="A27" s="180" t="s">
        <v>353</v>
      </c>
      <c r="B27" s="171">
        <v>71834</v>
      </c>
      <c r="C27" s="171">
        <v>137</v>
      </c>
      <c r="D27" s="172">
        <v>0.19108191416656206</v>
      </c>
      <c r="E27" s="171">
        <v>-871</v>
      </c>
      <c r="F27" s="172">
        <v>-1.1979918850147857</v>
      </c>
      <c r="G27" s="171">
        <v>53116</v>
      </c>
      <c r="H27" s="171">
        <v>193</v>
      </c>
      <c r="I27" s="172">
        <v>0.36468076261738752</v>
      </c>
      <c r="J27" s="171">
        <v>-2600</v>
      </c>
      <c r="K27" s="172">
        <v>-4.6665230813410865</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407359</v>
      </c>
      <c r="C10" s="44">
        <v>-19699</v>
      </c>
      <c r="D10" s="45">
        <v>-4.6127223936795474</v>
      </c>
      <c r="E10" s="44">
        <v>-3112</v>
      </c>
      <c r="F10" s="45">
        <v>-0.75815343836714411</v>
      </c>
      <c r="G10" s="44">
        <v>244517</v>
      </c>
      <c r="H10" s="44">
        <v>-17151</v>
      </c>
      <c r="I10" s="45">
        <v>-6.5544888943241055</v>
      </c>
      <c r="J10" s="44">
        <v>-2176</v>
      </c>
      <c r="K10" s="45">
        <v>-0.8820679954437296</v>
      </c>
      <c r="L10" s="44">
        <v>162842</v>
      </c>
      <c r="M10" s="44">
        <v>-2548</v>
      </c>
      <c r="N10" s="45">
        <v>-1.540601003688252</v>
      </c>
      <c r="O10" s="44">
        <v>-936</v>
      </c>
      <c r="P10" s="45">
        <v>-0.57150533038625462</v>
      </c>
    </row>
    <row r="11" spans="1:16" s="32" customFormat="1" ht="15.75" customHeight="1" x14ac:dyDescent="0.2">
      <c r="A11" s="46" t="s">
        <v>71</v>
      </c>
      <c r="B11" s="47">
        <v>29232</v>
      </c>
      <c r="C11" s="47">
        <v>1309</v>
      </c>
      <c r="D11" s="48">
        <v>4.6878917021809974</v>
      </c>
      <c r="E11" s="47">
        <v>-202</v>
      </c>
      <c r="F11" s="48">
        <v>-0.6862811714343956</v>
      </c>
      <c r="G11" s="47">
        <v>14128</v>
      </c>
      <c r="H11" s="47">
        <v>383</v>
      </c>
      <c r="I11" s="48">
        <v>2.7864678064750819</v>
      </c>
      <c r="J11" s="47">
        <v>-27</v>
      </c>
      <c r="K11" s="48">
        <v>-0.1907453196750265</v>
      </c>
      <c r="L11" s="47">
        <v>15104</v>
      </c>
      <c r="M11" s="47">
        <v>926</v>
      </c>
      <c r="N11" s="48">
        <v>6.531245591761885</v>
      </c>
      <c r="O11" s="47">
        <v>-175</v>
      </c>
      <c r="P11" s="48">
        <v>-1.1453629164212318</v>
      </c>
    </row>
    <row r="12" spans="1:16" s="32" customFormat="1" ht="15.75" customHeight="1" x14ac:dyDescent="0.2">
      <c r="A12" s="49" t="s">
        <v>72</v>
      </c>
      <c r="B12" s="50">
        <v>59262</v>
      </c>
      <c r="C12" s="50">
        <v>-205</v>
      </c>
      <c r="D12" s="51">
        <v>-0.34472900936653944</v>
      </c>
      <c r="E12" s="50">
        <v>360</v>
      </c>
      <c r="F12" s="51">
        <v>0.61118467963736378</v>
      </c>
      <c r="G12" s="50">
        <v>30558</v>
      </c>
      <c r="H12" s="50">
        <v>-867</v>
      </c>
      <c r="I12" s="51">
        <v>-2.7589498806682577</v>
      </c>
      <c r="J12" s="50">
        <v>-15</v>
      </c>
      <c r="K12" s="51">
        <v>-4.906289863605142E-2</v>
      </c>
      <c r="L12" s="50">
        <v>28704</v>
      </c>
      <c r="M12" s="50">
        <v>662</v>
      </c>
      <c r="N12" s="51">
        <v>2.3607445973896297</v>
      </c>
      <c r="O12" s="50">
        <v>375</v>
      </c>
      <c r="P12" s="51">
        <v>1.3237318648734513</v>
      </c>
    </row>
    <row r="13" spans="1:16" s="32" customFormat="1" ht="15.75" customHeight="1" x14ac:dyDescent="0.2">
      <c r="A13" s="46" t="s">
        <v>73</v>
      </c>
      <c r="B13" s="47">
        <v>206524</v>
      </c>
      <c r="C13" s="47">
        <v>-12627</v>
      </c>
      <c r="D13" s="48">
        <v>-5.7617806900265114</v>
      </c>
      <c r="E13" s="47">
        <v>-5999</v>
      </c>
      <c r="F13" s="48">
        <v>-2.8227533019955486</v>
      </c>
      <c r="G13" s="47">
        <v>127244</v>
      </c>
      <c r="H13" s="47">
        <v>-9681</v>
      </c>
      <c r="I13" s="48">
        <v>-7.0702939565455543</v>
      </c>
      <c r="J13" s="47">
        <v>-4552</v>
      </c>
      <c r="K13" s="48">
        <v>-3.4538225742814652</v>
      </c>
      <c r="L13" s="47">
        <v>79280</v>
      </c>
      <c r="M13" s="47">
        <v>-2946</v>
      </c>
      <c r="N13" s="48">
        <v>-3.5828083574538465</v>
      </c>
      <c r="O13" s="47">
        <v>-1447</v>
      </c>
      <c r="P13" s="48">
        <v>-1.7924610105664771</v>
      </c>
    </row>
    <row r="14" spans="1:16" s="32" customFormat="1" ht="15.75" customHeight="1" x14ac:dyDescent="0.2">
      <c r="A14" s="49" t="s">
        <v>74</v>
      </c>
      <c r="B14" s="50">
        <v>124591</v>
      </c>
      <c r="C14" s="50">
        <v>-6587</v>
      </c>
      <c r="D14" s="51">
        <v>-5.021421274908902</v>
      </c>
      <c r="E14" s="50">
        <v>404</v>
      </c>
      <c r="F14" s="51">
        <v>0.32531585431647436</v>
      </c>
      <c r="G14" s="50">
        <v>75488</v>
      </c>
      <c r="H14" s="50">
        <v>-6256</v>
      </c>
      <c r="I14" s="51">
        <v>-7.653161088275592</v>
      </c>
      <c r="J14" s="50">
        <v>966</v>
      </c>
      <c r="K14" s="51">
        <v>1.2962615066691716</v>
      </c>
      <c r="L14" s="50">
        <v>49103</v>
      </c>
      <c r="M14" s="50">
        <v>-331</v>
      </c>
      <c r="N14" s="51">
        <v>-0.66957964154225835</v>
      </c>
      <c r="O14" s="50">
        <v>-562</v>
      </c>
      <c r="P14" s="51">
        <v>-1.1315815966978757</v>
      </c>
    </row>
    <row r="15" spans="1:16" s="32" customFormat="1" ht="15.75" customHeight="1" x14ac:dyDescent="0.2">
      <c r="A15" s="46" t="s">
        <v>75</v>
      </c>
      <c r="B15" s="47">
        <v>390377</v>
      </c>
      <c r="C15" s="47">
        <v>-19419</v>
      </c>
      <c r="D15" s="48">
        <v>-4.738699255239192</v>
      </c>
      <c r="E15" s="47">
        <v>-5235</v>
      </c>
      <c r="F15" s="48">
        <v>-1.3232662305491238</v>
      </c>
      <c r="G15" s="47">
        <v>233290</v>
      </c>
      <c r="H15" s="47">
        <v>-16804</v>
      </c>
      <c r="I15" s="48">
        <v>-6.7190736283157531</v>
      </c>
      <c r="J15" s="47">
        <v>-3601</v>
      </c>
      <c r="K15" s="48">
        <v>-1.5201084042872037</v>
      </c>
      <c r="L15" s="47">
        <v>157087</v>
      </c>
      <c r="M15" s="47">
        <v>-2615</v>
      </c>
      <c r="N15" s="48">
        <v>-1.637424703510288</v>
      </c>
      <c r="O15" s="47">
        <v>-1634</v>
      </c>
      <c r="P15" s="48">
        <v>-1.0294794009614354</v>
      </c>
    </row>
    <row r="16" spans="1:16" s="32" customFormat="1" ht="15.75" customHeight="1" x14ac:dyDescent="0.2">
      <c r="A16" s="49" t="s">
        <v>76</v>
      </c>
      <c r="B16" s="50">
        <v>407359</v>
      </c>
      <c r="C16" s="50">
        <v>-19699</v>
      </c>
      <c r="D16" s="51">
        <v>-4.6127223936795474</v>
      </c>
      <c r="E16" s="50">
        <v>-3112</v>
      </c>
      <c r="F16" s="51">
        <v>-0.75815343836714411</v>
      </c>
      <c r="G16" s="50">
        <v>244517</v>
      </c>
      <c r="H16" s="50">
        <v>-17151</v>
      </c>
      <c r="I16" s="51">
        <v>-6.5544888943241055</v>
      </c>
      <c r="J16" s="50">
        <v>-2176</v>
      </c>
      <c r="K16" s="51">
        <v>-0.8820679954437296</v>
      </c>
      <c r="L16" s="50">
        <v>162842</v>
      </c>
      <c r="M16" s="50">
        <v>-2548</v>
      </c>
      <c r="N16" s="51">
        <v>-1.540601003688252</v>
      </c>
      <c r="O16" s="50">
        <v>-936</v>
      </c>
      <c r="P16" s="51">
        <v>-0.57150533038625462</v>
      </c>
    </row>
    <row r="17" spans="1:16" s="32" customFormat="1" ht="45" x14ac:dyDescent="0.2">
      <c r="A17" s="52" t="s">
        <v>77</v>
      </c>
      <c r="B17" s="44">
        <v>407359</v>
      </c>
      <c r="C17" s="44">
        <v>-19699</v>
      </c>
      <c r="D17" s="45">
        <v>-4.6127223936795474</v>
      </c>
      <c r="E17" s="44">
        <v>-3112</v>
      </c>
      <c r="F17" s="45">
        <v>-0.75815343836714411</v>
      </c>
      <c r="G17" s="44">
        <v>244517</v>
      </c>
      <c r="H17" s="44">
        <v>-17151</v>
      </c>
      <c r="I17" s="45">
        <v>-6.5544888943241055</v>
      </c>
      <c r="J17" s="44">
        <v>-2176</v>
      </c>
      <c r="K17" s="45">
        <v>-0.8820679954437296</v>
      </c>
      <c r="L17" s="44">
        <v>162842</v>
      </c>
      <c r="M17" s="44">
        <v>-2548</v>
      </c>
      <c r="N17" s="45">
        <v>-1.540601003688252</v>
      </c>
      <c r="O17" s="44">
        <v>-936</v>
      </c>
      <c r="P17" s="45">
        <v>-0.57150533038625462</v>
      </c>
    </row>
    <row r="18" spans="1:16" s="32" customFormat="1" ht="15.75" customHeight="1" x14ac:dyDescent="0.2">
      <c r="A18" s="46" t="s">
        <v>78</v>
      </c>
      <c r="B18" s="47">
        <v>254195</v>
      </c>
      <c r="C18" s="47">
        <v>-19956</v>
      </c>
      <c r="D18" s="48">
        <v>-7.2792001488230937</v>
      </c>
      <c r="E18" s="47">
        <v>-3814</v>
      </c>
      <c r="F18" s="48">
        <v>-1.4782430070268866</v>
      </c>
      <c r="G18" s="47">
        <v>146037</v>
      </c>
      <c r="H18" s="47">
        <v>-17390</v>
      </c>
      <c r="I18" s="48">
        <v>-10.640836581470626</v>
      </c>
      <c r="J18" s="47">
        <v>-3161</v>
      </c>
      <c r="K18" s="48">
        <v>-2.1186611080577489</v>
      </c>
      <c r="L18" s="47">
        <v>108158</v>
      </c>
      <c r="M18" s="47">
        <v>-2566</v>
      </c>
      <c r="N18" s="48">
        <v>-2.3174740796936528</v>
      </c>
      <c r="O18" s="47">
        <v>-653</v>
      </c>
      <c r="P18" s="48">
        <v>-0.60012314931394806</v>
      </c>
    </row>
    <row r="19" spans="1:16" s="32" customFormat="1" ht="12.75" customHeight="1" x14ac:dyDescent="0.2">
      <c r="A19" s="53" t="s">
        <v>79</v>
      </c>
      <c r="B19" s="54">
        <v>192068</v>
      </c>
      <c r="C19" s="54">
        <v>-17288</v>
      </c>
      <c r="D19" s="55">
        <v>-8.2577045797588795</v>
      </c>
      <c r="E19" s="54">
        <v>-1694</v>
      </c>
      <c r="F19" s="55">
        <v>-0.8742684324067671</v>
      </c>
      <c r="G19" s="54">
        <v>109115</v>
      </c>
      <c r="H19" s="54">
        <v>-15007</v>
      </c>
      <c r="I19" s="55">
        <v>-12.090523839448284</v>
      </c>
      <c r="J19" s="54">
        <v>-1510</v>
      </c>
      <c r="K19" s="55">
        <v>-1.3649717514124293</v>
      </c>
      <c r="L19" s="54">
        <v>82953</v>
      </c>
      <c r="M19" s="54">
        <v>-2281</v>
      </c>
      <c r="N19" s="55">
        <v>-2.6761620949386393</v>
      </c>
      <c r="O19" s="54">
        <v>-184</v>
      </c>
      <c r="P19" s="55">
        <v>-0.22132143329684736</v>
      </c>
    </row>
    <row r="20" spans="1:16" s="32" customFormat="1" ht="12.75" customHeight="1" x14ac:dyDescent="0.2">
      <c r="A20" s="53" t="s">
        <v>80</v>
      </c>
      <c r="B20" s="54">
        <v>62127</v>
      </c>
      <c r="C20" s="54">
        <v>-2668</v>
      </c>
      <c r="D20" s="55">
        <v>-4.1176016667952773</v>
      </c>
      <c r="E20" s="54">
        <v>-2120</v>
      </c>
      <c r="F20" s="55">
        <v>-3.2997649695705635</v>
      </c>
      <c r="G20" s="54">
        <v>36922</v>
      </c>
      <c r="H20" s="54">
        <v>-2383</v>
      </c>
      <c r="I20" s="55">
        <v>-6.0628418776237121</v>
      </c>
      <c r="J20" s="54">
        <v>-1651</v>
      </c>
      <c r="K20" s="55">
        <v>-4.2801959920151402</v>
      </c>
      <c r="L20" s="54">
        <v>25205</v>
      </c>
      <c r="M20" s="54">
        <v>-285</v>
      </c>
      <c r="N20" s="55">
        <v>-1.118085523734798</v>
      </c>
      <c r="O20" s="54">
        <v>-469</v>
      </c>
      <c r="P20" s="55">
        <v>-1.8267507984731635</v>
      </c>
    </row>
    <row r="21" spans="1:16" s="32" customFormat="1" ht="15.75" customHeight="1" x14ac:dyDescent="0.2">
      <c r="A21" s="46" t="s">
        <v>81</v>
      </c>
      <c r="B21" s="47">
        <v>153164</v>
      </c>
      <c r="C21" s="47">
        <v>257</v>
      </c>
      <c r="D21" s="48">
        <v>0.16807602006448363</v>
      </c>
      <c r="E21" s="47">
        <v>702</v>
      </c>
      <c r="F21" s="48">
        <v>0.46044260209101284</v>
      </c>
      <c r="G21" s="47">
        <v>98480</v>
      </c>
      <c r="H21" s="47">
        <v>239</v>
      </c>
      <c r="I21" s="48">
        <v>0.24327928258059262</v>
      </c>
      <c r="J21" s="47">
        <v>985</v>
      </c>
      <c r="K21" s="48">
        <v>1.010308220934407</v>
      </c>
      <c r="L21" s="47">
        <v>54684</v>
      </c>
      <c r="M21" s="47">
        <v>18</v>
      </c>
      <c r="N21" s="48">
        <v>3.2927230819888048E-2</v>
      </c>
      <c r="O21" s="47">
        <v>-283</v>
      </c>
      <c r="P21" s="48">
        <v>-0.51485436716575395</v>
      </c>
    </row>
    <row r="22" spans="1:16" s="32" customFormat="1" ht="12.75" customHeight="1" x14ac:dyDescent="0.2">
      <c r="A22" s="53" t="s">
        <v>82</v>
      </c>
      <c r="B22" s="54">
        <v>56771</v>
      </c>
      <c r="C22" s="54">
        <v>-586</v>
      </c>
      <c r="D22" s="55">
        <v>-1.0216712868525202</v>
      </c>
      <c r="E22" s="54">
        <v>2003</v>
      </c>
      <c r="F22" s="55">
        <v>3.6572451066316098</v>
      </c>
      <c r="G22" s="54">
        <v>35841</v>
      </c>
      <c r="H22" s="54">
        <v>-356</v>
      </c>
      <c r="I22" s="55">
        <v>-0.98350692046302179</v>
      </c>
      <c r="J22" s="54">
        <v>1825</v>
      </c>
      <c r="K22" s="55">
        <v>5.3651222953904041</v>
      </c>
      <c r="L22" s="54">
        <v>20930</v>
      </c>
      <c r="M22" s="54">
        <v>-230</v>
      </c>
      <c r="N22" s="55">
        <v>-1.0869565217391304</v>
      </c>
      <c r="O22" s="54">
        <v>178</v>
      </c>
      <c r="P22" s="55">
        <v>0.85774865073245954</v>
      </c>
    </row>
    <row r="23" spans="1:16" s="32" customFormat="1" ht="12.75" customHeight="1" x14ac:dyDescent="0.2">
      <c r="A23" s="53" t="s">
        <v>83</v>
      </c>
      <c r="B23" s="54">
        <v>96393</v>
      </c>
      <c r="C23" s="54">
        <v>843</v>
      </c>
      <c r="D23" s="55">
        <v>0.88226059654631084</v>
      </c>
      <c r="E23" s="54">
        <v>-1301</v>
      </c>
      <c r="F23" s="55">
        <v>-1.3317092144860483</v>
      </c>
      <c r="G23" s="54">
        <v>62639</v>
      </c>
      <c r="H23" s="54">
        <v>595</v>
      </c>
      <c r="I23" s="55">
        <v>0.95899684095158277</v>
      </c>
      <c r="J23" s="54">
        <v>-840</v>
      </c>
      <c r="K23" s="55">
        <v>-1.3232722632681675</v>
      </c>
      <c r="L23" s="54">
        <v>33754</v>
      </c>
      <c r="M23" s="54">
        <v>248</v>
      </c>
      <c r="N23" s="55">
        <v>0.74016594042857997</v>
      </c>
      <c r="O23" s="54">
        <v>-461</v>
      </c>
      <c r="P23" s="55">
        <v>-1.3473622680111061</v>
      </c>
    </row>
    <row r="24" spans="1:16" s="32" customFormat="1" ht="33.75" x14ac:dyDescent="0.2">
      <c r="A24" s="52" t="s">
        <v>84</v>
      </c>
      <c r="B24" s="44">
        <v>407359</v>
      </c>
      <c r="C24" s="44">
        <v>-19699</v>
      </c>
      <c r="D24" s="45">
        <v>-4.6127223936795474</v>
      </c>
      <c r="E24" s="44">
        <v>-3112</v>
      </c>
      <c r="F24" s="45">
        <v>-0.75815343836714411</v>
      </c>
      <c r="G24" s="44">
        <v>244517</v>
      </c>
      <c r="H24" s="44">
        <v>-17151</v>
      </c>
      <c r="I24" s="45">
        <v>-6.5544888943241055</v>
      </c>
      <c r="J24" s="44">
        <v>-2176</v>
      </c>
      <c r="K24" s="45">
        <v>-0.8820679954437296</v>
      </c>
      <c r="L24" s="44">
        <v>162842</v>
      </c>
      <c r="M24" s="44">
        <v>-2548</v>
      </c>
      <c r="N24" s="45">
        <v>-1.540601003688252</v>
      </c>
      <c r="O24" s="44">
        <v>-936</v>
      </c>
      <c r="P24" s="45">
        <v>-0.57150533038625462</v>
      </c>
    </row>
    <row r="25" spans="1:16" s="32" customFormat="1" ht="15.75" customHeight="1" x14ac:dyDescent="0.2">
      <c r="A25" s="46" t="s">
        <v>85</v>
      </c>
      <c r="B25" s="47">
        <v>2860</v>
      </c>
      <c r="C25" s="47">
        <v>2</v>
      </c>
      <c r="D25" s="48">
        <v>6.997900629811056E-2</v>
      </c>
      <c r="E25" s="47">
        <v>-252</v>
      </c>
      <c r="F25" s="48">
        <v>-8.0976863753213362</v>
      </c>
      <c r="G25" s="47">
        <v>1271</v>
      </c>
      <c r="H25" s="47">
        <v>18</v>
      </c>
      <c r="I25" s="48">
        <v>1.4365522745411015</v>
      </c>
      <c r="J25" s="47">
        <v>-78</v>
      </c>
      <c r="K25" s="48">
        <v>-5.7820607857672348</v>
      </c>
      <c r="L25" s="47">
        <v>1589</v>
      </c>
      <c r="M25" s="47">
        <v>-16</v>
      </c>
      <c r="N25" s="48">
        <v>-0.99688473520249221</v>
      </c>
      <c r="O25" s="47">
        <v>-174</v>
      </c>
      <c r="P25" s="48">
        <v>-9.8695405558706746</v>
      </c>
    </row>
    <row r="26" spans="1:16" s="32" customFormat="1" ht="15.75" customHeight="1" x14ac:dyDescent="0.2">
      <c r="A26" s="49" t="s">
        <v>86</v>
      </c>
      <c r="B26" s="50">
        <v>22147</v>
      </c>
      <c r="C26" s="50">
        <v>72</v>
      </c>
      <c r="D26" s="51">
        <v>0.32616081540203851</v>
      </c>
      <c r="E26" s="50">
        <v>-551</v>
      </c>
      <c r="F26" s="51">
        <v>-2.4275266543307779</v>
      </c>
      <c r="G26" s="50">
        <v>10099</v>
      </c>
      <c r="H26" s="50">
        <v>-28</v>
      </c>
      <c r="I26" s="51">
        <v>-0.27648859484546262</v>
      </c>
      <c r="J26" s="50">
        <v>-271</v>
      </c>
      <c r="K26" s="51">
        <v>-2.6133076181292187</v>
      </c>
      <c r="L26" s="50">
        <v>12048</v>
      </c>
      <c r="M26" s="50">
        <v>100</v>
      </c>
      <c r="N26" s="51">
        <v>0.83696016069635082</v>
      </c>
      <c r="O26" s="50">
        <v>-280</v>
      </c>
      <c r="P26" s="51">
        <v>-2.2712524334847504</v>
      </c>
    </row>
    <row r="27" spans="1:16" s="32" customFormat="1" ht="15.75" customHeight="1" x14ac:dyDescent="0.2">
      <c r="A27" s="46" t="s">
        <v>87</v>
      </c>
      <c r="B27" s="47">
        <v>25916</v>
      </c>
      <c r="C27" s="47">
        <v>-338</v>
      </c>
      <c r="D27" s="48">
        <v>-1.2874228688961682</v>
      </c>
      <c r="E27" s="47">
        <v>-297</v>
      </c>
      <c r="F27" s="48">
        <v>-1.1330255979857322</v>
      </c>
      <c r="G27" s="47">
        <v>4833</v>
      </c>
      <c r="H27" s="47">
        <v>-95</v>
      </c>
      <c r="I27" s="48">
        <v>-1.9277597402597402</v>
      </c>
      <c r="J27" s="47">
        <v>-28</v>
      </c>
      <c r="K27" s="48">
        <v>-0.57601316601522323</v>
      </c>
      <c r="L27" s="47">
        <v>21083</v>
      </c>
      <c r="M27" s="47">
        <v>-243</v>
      </c>
      <c r="N27" s="48">
        <v>-1.1394541873769108</v>
      </c>
      <c r="O27" s="47">
        <v>-269</v>
      </c>
      <c r="P27" s="48">
        <v>-1.2598351442487823</v>
      </c>
    </row>
    <row r="28" spans="1:16" s="32" customFormat="1" ht="15.75" customHeight="1" x14ac:dyDescent="0.2">
      <c r="A28" s="49" t="s">
        <v>88</v>
      </c>
      <c r="B28" s="50">
        <v>329997</v>
      </c>
      <c r="C28" s="50">
        <v>-20060</v>
      </c>
      <c r="D28" s="51">
        <v>-5.7304953193337083</v>
      </c>
      <c r="E28" s="50">
        <v>-1132</v>
      </c>
      <c r="F28" s="51">
        <v>-0.34186072497425474</v>
      </c>
      <c r="G28" s="50">
        <v>211232</v>
      </c>
      <c r="H28" s="50">
        <v>-17477</v>
      </c>
      <c r="I28" s="51">
        <v>-7.641588219090635</v>
      </c>
      <c r="J28" s="50">
        <v>-1252</v>
      </c>
      <c r="K28" s="51">
        <v>-0.5892208354511399</v>
      </c>
      <c r="L28" s="50">
        <v>118765</v>
      </c>
      <c r="M28" s="50">
        <v>-2583</v>
      </c>
      <c r="N28" s="51">
        <v>-2.1285888518970233</v>
      </c>
      <c r="O28" s="50">
        <v>120</v>
      </c>
      <c r="P28" s="51">
        <v>0.10114206245522357</v>
      </c>
    </row>
    <row r="29" spans="1:16" s="32" customFormat="1" ht="15.75" customHeight="1" x14ac:dyDescent="0.2">
      <c r="A29" s="46" t="s">
        <v>89</v>
      </c>
      <c r="B29" s="47">
        <v>26439</v>
      </c>
      <c r="C29" s="47">
        <v>625</v>
      </c>
      <c r="D29" s="48">
        <v>2.4211668087084526</v>
      </c>
      <c r="E29" s="47">
        <v>-880</v>
      </c>
      <c r="F29" s="48">
        <v>-3.2212013616896664</v>
      </c>
      <c r="G29" s="47">
        <v>17082</v>
      </c>
      <c r="H29" s="47">
        <v>431</v>
      </c>
      <c r="I29" s="48">
        <v>2.5884331271395111</v>
      </c>
      <c r="J29" s="47">
        <v>-547</v>
      </c>
      <c r="K29" s="48">
        <v>-3.1028419082194114</v>
      </c>
      <c r="L29" s="47">
        <v>9357</v>
      </c>
      <c r="M29" s="47">
        <v>194</v>
      </c>
      <c r="N29" s="48">
        <v>2.1172105205718652</v>
      </c>
      <c r="O29" s="47">
        <v>-333</v>
      </c>
      <c r="P29" s="48">
        <v>-3.4365325077399382</v>
      </c>
    </row>
    <row r="30" spans="1:16" s="32" customFormat="1" x14ac:dyDescent="0.2">
      <c r="A30" s="43" t="s">
        <v>90</v>
      </c>
      <c r="B30" s="44">
        <v>407359</v>
      </c>
      <c r="C30" s="44">
        <v>-19699</v>
      </c>
      <c r="D30" s="45">
        <v>-4.6127223936795474</v>
      </c>
      <c r="E30" s="44">
        <v>-3112</v>
      </c>
      <c r="F30" s="45">
        <v>-0.75815343836714411</v>
      </c>
      <c r="G30" s="44">
        <v>244517</v>
      </c>
      <c r="H30" s="44">
        <v>-17151</v>
      </c>
      <c r="I30" s="45">
        <v>-6.5544888943241055</v>
      </c>
      <c r="J30" s="44">
        <v>-2176</v>
      </c>
      <c r="K30" s="45">
        <v>-0.8820679954437296</v>
      </c>
      <c r="L30" s="44">
        <v>162842</v>
      </c>
      <c r="M30" s="44">
        <v>-2548</v>
      </c>
      <c r="N30" s="45">
        <v>-1.540601003688252</v>
      </c>
      <c r="O30" s="44">
        <v>-936</v>
      </c>
      <c r="P30" s="45">
        <v>-0.57150533038625462</v>
      </c>
    </row>
    <row r="31" spans="1:16" s="32" customFormat="1" ht="22.5" customHeight="1" x14ac:dyDescent="0.2">
      <c r="A31" s="46" t="s">
        <v>91</v>
      </c>
      <c r="B31" s="47">
        <v>153826</v>
      </c>
      <c r="C31" s="47">
        <v>-6176</v>
      </c>
      <c r="D31" s="48">
        <v>-3.8599517506031176</v>
      </c>
      <c r="E31" s="47">
        <v>2773</v>
      </c>
      <c r="F31" s="48">
        <v>1.835779494614473</v>
      </c>
      <c r="G31" s="47">
        <v>88709</v>
      </c>
      <c r="H31" s="47">
        <v>-5032</v>
      </c>
      <c r="I31" s="48">
        <v>-5.3679819929379891</v>
      </c>
      <c r="J31" s="47">
        <v>2008</v>
      </c>
      <c r="K31" s="48">
        <v>2.3160055824038936</v>
      </c>
      <c r="L31" s="47">
        <v>65117</v>
      </c>
      <c r="M31" s="47">
        <v>-1144</v>
      </c>
      <c r="N31" s="48">
        <v>-1.7265057877182657</v>
      </c>
      <c r="O31" s="47">
        <v>765</v>
      </c>
      <c r="P31" s="48">
        <v>1.1887742416708105</v>
      </c>
    </row>
    <row r="32" spans="1:16" s="32" customFormat="1" ht="15.75" customHeight="1" x14ac:dyDescent="0.2">
      <c r="A32" s="46" t="s">
        <v>92</v>
      </c>
      <c r="B32" s="47">
        <v>164350</v>
      </c>
      <c r="C32" s="47">
        <v>-8869</v>
      </c>
      <c r="D32" s="48">
        <v>-5.1201080712854825</v>
      </c>
      <c r="E32" s="47">
        <v>-7880</v>
      </c>
      <c r="F32" s="48">
        <v>-4.5752772455437496</v>
      </c>
      <c r="G32" s="47">
        <v>98280</v>
      </c>
      <c r="H32" s="47">
        <v>-8298</v>
      </c>
      <c r="I32" s="48">
        <v>-7.7858469853065362</v>
      </c>
      <c r="J32" s="47">
        <v>-5152</v>
      </c>
      <c r="K32" s="48">
        <v>-4.9810503519220362</v>
      </c>
      <c r="L32" s="47">
        <v>66070</v>
      </c>
      <c r="M32" s="47">
        <v>-571</v>
      </c>
      <c r="N32" s="48">
        <v>-0.85682987950360889</v>
      </c>
      <c r="O32" s="47">
        <v>-2728</v>
      </c>
      <c r="P32" s="48">
        <v>-3.9652315474287043</v>
      </c>
    </row>
    <row r="33" spans="1:16" s="32" customFormat="1" ht="12.75" customHeight="1" x14ac:dyDescent="0.2">
      <c r="A33" s="56" t="s">
        <v>93</v>
      </c>
      <c r="B33" s="54">
        <v>26501</v>
      </c>
      <c r="C33" s="54">
        <v>-1304</v>
      </c>
      <c r="D33" s="55">
        <v>-4.6898039920877537</v>
      </c>
      <c r="E33" s="54">
        <v>-704</v>
      </c>
      <c r="F33" s="55">
        <v>-2.5877596030141516</v>
      </c>
      <c r="G33" s="54">
        <v>17622</v>
      </c>
      <c r="H33" s="54">
        <v>-1340</v>
      </c>
      <c r="I33" s="55">
        <v>-7.0667651091656998</v>
      </c>
      <c r="J33" s="54">
        <v>-552</v>
      </c>
      <c r="K33" s="55">
        <v>-3.037306041597887</v>
      </c>
      <c r="L33" s="54">
        <v>8879</v>
      </c>
      <c r="M33" s="54">
        <v>36</v>
      </c>
      <c r="N33" s="55">
        <v>0.40710166233178785</v>
      </c>
      <c r="O33" s="54">
        <v>-152</v>
      </c>
      <c r="P33" s="55">
        <v>-1.6830915734691618</v>
      </c>
    </row>
    <row r="34" spans="1:16" s="32" customFormat="1" ht="12.75" customHeight="1" x14ac:dyDescent="0.2">
      <c r="A34" s="56" t="s">
        <v>94</v>
      </c>
      <c r="B34" s="54">
        <v>137849</v>
      </c>
      <c r="C34" s="54">
        <v>-7565</v>
      </c>
      <c r="D34" s="55">
        <v>-5.2023876655617753</v>
      </c>
      <c r="E34" s="54">
        <v>-7176</v>
      </c>
      <c r="F34" s="55">
        <v>-4.948112394414756</v>
      </c>
      <c r="G34" s="54">
        <v>80658</v>
      </c>
      <c r="H34" s="54">
        <v>-6958</v>
      </c>
      <c r="I34" s="55">
        <v>-7.9414718772826882</v>
      </c>
      <c r="J34" s="54">
        <v>-4600</v>
      </c>
      <c r="K34" s="55">
        <v>-5.3953881160712189</v>
      </c>
      <c r="L34" s="54">
        <v>57191</v>
      </c>
      <c r="M34" s="54">
        <v>-607</v>
      </c>
      <c r="N34" s="55">
        <v>-1.0502093498044915</v>
      </c>
      <c r="O34" s="54">
        <v>-2576</v>
      </c>
      <c r="P34" s="55">
        <v>-4.3100707748423046</v>
      </c>
    </row>
    <row r="35" spans="1:16" s="32" customFormat="1" ht="15.75" customHeight="1" x14ac:dyDescent="0.2">
      <c r="A35" s="46" t="s">
        <v>95</v>
      </c>
      <c r="B35" s="47">
        <v>89183</v>
      </c>
      <c r="C35" s="47">
        <v>-4654</v>
      </c>
      <c r="D35" s="48">
        <v>-4.9596640983833673</v>
      </c>
      <c r="E35" s="47">
        <v>1995</v>
      </c>
      <c r="F35" s="48">
        <v>2.2881589209524247</v>
      </c>
      <c r="G35" s="47">
        <v>57528</v>
      </c>
      <c r="H35" s="47">
        <v>-3821</v>
      </c>
      <c r="I35" s="48">
        <v>-6.228300379794292</v>
      </c>
      <c r="J35" s="47">
        <v>968</v>
      </c>
      <c r="K35" s="48">
        <v>1.7114568599717115</v>
      </c>
      <c r="L35" s="47">
        <v>31655</v>
      </c>
      <c r="M35" s="47">
        <v>-833</v>
      </c>
      <c r="N35" s="48">
        <v>-2.5640236394976608</v>
      </c>
      <c r="O35" s="47">
        <v>1027</v>
      </c>
      <c r="P35" s="48">
        <v>3.3531409168081492</v>
      </c>
    </row>
    <row r="36" spans="1:16" s="32" customFormat="1" ht="12.75" customHeight="1" x14ac:dyDescent="0.2">
      <c r="A36" s="56" t="s">
        <v>96</v>
      </c>
      <c r="B36" s="54">
        <v>26490</v>
      </c>
      <c r="C36" s="54">
        <v>-1207</v>
      </c>
      <c r="D36" s="55">
        <v>-4.3578726937935519</v>
      </c>
      <c r="E36" s="54">
        <v>785</v>
      </c>
      <c r="F36" s="55">
        <v>3.0538805679828829</v>
      </c>
      <c r="G36" s="54">
        <v>15977</v>
      </c>
      <c r="H36" s="54">
        <v>-1157</v>
      </c>
      <c r="I36" s="55">
        <v>-6.7526555386949925</v>
      </c>
      <c r="J36" s="54">
        <v>330</v>
      </c>
      <c r="K36" s="55">
        <v>2.1090304850770116</v>
      </c>
      <c r="L36" s="54">
        <v>10513</v>
      </c>
      <c r="M36" s="54">
        <v>-50</v>
      </c>
      <c r="N36" s="55">
        <v>-0.47335037394679541</v>
      </c>
      <c r="O36" s="54">
        <v>455</v>
      </c>
      <c r="P36" s="55">
        <v>4.5237621793597134</v>
      </c>
    </row>
    <row r="37" spans="1:16" s="32" customFormat="1" ht="12.75" customHeight="1" x14ac:dyDescent="0.2">
      <c r="A37" s="56" t="s">
        <v>97</v>
      </c>
      <c r="B37" s="54">
        <v>62693</v>
      </c>
      <c r="C37" s="54">
        <v>-3447</v>
      </c>
      <c r="D37" s="55">
        <v>-5.2116722104626554</v>
      </c>
      <c r="E37" s="54">
        <v>1210</v>
      </c>
      <c r="F37" s="55">
        <v>1.9680236813428102</v>
      </c>
      <c r="G37" s="54">
        <v>41551</v>
      </c>
      <c r="H37" s="54">
        <v>-2664</v>
      </c>
      <c r="I37" s="55">
        <v>-6.02510460251046</v>
      </c>
      <c r="J37" s="54">
        <v>638</v>
      </c>
      <c r="K37" s="55">
        <v>1.5594065455967541</v>
      </c>
      <c r="L37" s="54">
        <v>21142</v>
      </c>
      <c r="M37" s="54">
        <v>-783</v>
      </c>
      <c r="N37" s="55">
        <v>-3.5712656784492589</v>
      </c>
      <c r="O37" s="54">
        <v>572</v>
      </c>
      <c r="P37" s="55">
        <v>2.7807486631016043</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407359</v>
      </c>
      <c r="C39" s="44">
        <v>-19699</v>
      </c>
      <c r="D39" s="45">
        <v>-4.6127223936795474</v>
      </c>
      <c r="E39" s="44">
        <v>-3112</v>
      </c>
      <c r="F39" s="45">
        <v>-0.75815343836714411</v>
      </c>
      <c r="G39" s="44">
        <v>244517</v>
      </c>
      <c r="H39" s="44">
        <v>-17151</v>
      </c>
      <c r="I39" s="45">
        <v>-6.5544888943241055</v>
      </c>
      <c r="J39" s="44">
        <v>-2176</v>
      </c>
      <c r="K39" s="45">
        <v>-0.8820679954437296</v>
      </c>
      <c r="L39" s="44">
        <v>162842</v>
      </c>
      <c r="M39" s="44">
        <v>-2548</v>
      </c>
      <c r="N39" s="45">
        <v>-1.540601003688252</v>
      </c>
      <c r="O39" s="44">
        <v>-936</v>
      </c>
      <c r="P39" s="45">
        <v>-0.57150533038625462</v>
      </c>
    </row>
    <row r="40" spans="1:16" s="32" customFormat="1" ht="22.5" customHeight="1" x14ac:dyDescent="0.2">
      <c r="A40" s="46" t="s">
        <v>100</v>
      </c>
      <c r="B40" s="47">
        <v>7967</v>
      </c>
      <c r="C40" s="47">
        <v>-96</v>
      </c>
      <c r="D40" s="48">
        <v>-1.1906238372814089</v>
      </c>
      <c r="E40" s="47">
        <v>178</v>
      </c>
      <c r="F40" s="48">
        <v>2.2852741045063549</v>
      </c>
      <c r="G40" s="47">
        <v>2840</v>
      </c>
      <c r="H40" s="47">
        <v>-57</v>
      </c>
      <c r="I40" s="48">
        <v>-1.9675526406627546</v>
      </c>
      <c r="J40" s="47">
        <v>152</v>
      </c>
      <c r="K40" s="48">
        <v>5.6547619047619051</v>
      </c>
      <c r="L40" s="47">
        <v>5127</v>
      </c>
      <c r="M40" s="47">
        <v>-39</v>
      </c>
      <c r="N40" s="48">
        <v>-0.75493612078977934</v>
      </c>
      <c r="O40" s="47">
        <v>26</v>
      </c>
      <c r="P40" s="48">
        <v>0.50970397961184077</v>
      </c>
    </row>
    <row r="41" spans="1:16" s="32" customFormat="1" ht="22.5" x14ac:dyDescent="0.2">
      <c r="A41" s="49" t="s">
        <v>101</v>
      </c>
      <c r="B41" s="50">
        <v>16447</v>
      </c>
      <c r="C41" s="50">
        <v>-2992</v>
      </c>
      <c r="D41" s="51">
        <v>-15.391738258140851</v>
      </c>
      <c r="E41" s="50">
        <v>-323</v>
      </c>
      <c r="F41" s="51">
        <v>-1.9260584376863448</v>
      </c>
      <c r="G41" s="50">
        <v>12828</v>
      </c>
      <c r="H41" s="50">
        <v>-2346</v>
      </c>
      <c r="I41" s="51">
        <v>-15.46065638592329</v>
      </c>
      <c r="J41" s="50">
        <v>-293</v>
      </c>
      <c r="K41" s="51">
        <v>-2.2330615044585018</v>
      </c>
      <c r="L41" s="50">
        <v>3619</v>
      </c>
      <c r="M41" s="50">
        <v>-646</v>
      </c>
      <c r="N41" s="51">
        <v>-15.146541617819461</v>
      </c>
      <c r="O41" s="50">
        <v>-30</v>
      </c>
      <c r="P41" s="51">
        <v>-0.82214305289120304</v>
      </c>
    </row>
    <row r="42" spans="1:16" s="32" customFormat="1" ht="22.5" customHeight="1" x14ac:dyDescent="0.2">
      <c r="A42" s="46" t="s">
        <v>102</v>
      </c>
      <c r="B42" s="47">
        <v>43005</v>
      </c>
      <c r="C42" s="47">
        <v>-1308</v>
      </c>
      <c r="D42" s="48">
        <v>-2.9517297407081444</v>
      </c>
      <c r="E42" s="47">
        <v>2401</v>
      </c>
      <c r="F42" s="48">
        <v>5.9132105211309227</v>
      </c>
      <c r="G42" s="47">
        <v>23505</v>
      </c>
      <c r="H42" s="47">
        <v>-923</v>
      </c>
      <c r="I42" s="48">
        <v>-3.7784509579171441</v>
      </c>
      <c r="J42" s="47">
        <v>1056</v>
      </c>
      <c r="K42" s="48">
        <v>4.7039957236402516</v>
      </c>
      <c r="L42" s="47">
        <v>19500</v>
      </c>
      <c r="M42" s="47">
        <v>-385</v>
      </c>
      <c r="N42" s="48">
        <v>-1.9361327633894896</v>
      </c>
      <c r="O42" s="47">
        <v>1345</v>
      </c>
      <c r="P42" s="48">
        <v>7.4084274304599287</v>
      </c>
    </row>
    <row r="43" spans="1:16" s="32" customFormat="1" ht="22.5" x14ac:dyDescent="0.2">
      <c r="A43" s="49" t="s">
        <v>103</v>
      </c>
      <c r="B43" s="50">
        <v>41398</v>
      </c>
      <c r="C43" s="50">
        <v>-1516</v>
      </c>
      <c r="D43" s="51">
        <v>-3.53264668872629</v>
      </c>
      <c r="E43" s="50">
        <v>1001</v>
      </c>
      <c r="F43" s="51">
        <v>2.4779067752555881</v>
      </c>
      <c r="G43" s="50">
        <v>20148</v>
      </c>
      <c r="H43" s="50">
        <v>-1016</v>
      </c>
      <c r="I43" s="51">
        <v>-4.800604800604801</v>
      </c>
      <c r="J43" s="50">
        <v>447</v>
      </c>
      <c r="K43" s="51">
        <v>2.2689203593726206</v>
      </c>
      <c r="L43" s="50">
        <v>21250</v>
      </c>
      <c r="M43" s="50">
        <v>-500</v>
      </c>
      <c r="N43" s="51">
        <v>-2.2988505747126435</v>
      </c>
      <c r="O43" s="50">
        <v>554</v>
      </c>
      <c r="P43" s="51">
        <v>2.6768457672980288</v>
      </c>
    </row>
    <row r="44" spans="1:16" s="32" customFormat="1" ht="22.5" customHeight="1" x14ac:dyDescent="0.2">
      <c r="A44" s="46" t="s">
        <v>104</v>
      </c>
      <c r="B44" s="47">
        <v>45830</v>
      </c>
      <c r="C44" s="47">
        <v>-1566</v>
      </c>
      <c r="D44" s="48">
        <v>-3.3040762933580892</v>
      </c>
      <c r="E44" s="47">
        <v>-600</v>
      </c>
      <c r="F44" s="48">
        <v>-1.2922679302175317</v>
      </c>
      <c r="G44" s="47">
        <v>35849</v>
      </c>
      <c r="H44" s="47">
        <v>-1500</v>
      </c>
      <c r="I44" s="48">
        <v>-4.0161717850544862</v>
      </c>
      <c r="J44" s="47">
        <v>-480</v>
      </c>
      <c r="K44" s="48">
        <v>-1.3212584987200309</v>
      </c>
      <c r="L44" s="47">
        <v>9981</v>
      </c>
      <c r="M44" s="47">
        <v>-66</v>
      </c>
      <c r="N44" s="48">
        <v>-0.65691251119737237</v>
      </c>
      <c r="O44" s="47">
        <v>-120</v>
      </c>
      <c r="P44" s="48">
        <v>-1.188001188001188</v>
      </c>
    </row>
    <row r="45" spans="1:16" s="32" customFormat="1" ht="22.5" customHeight="1" x14ac:dyDescent="0.2">
      <c r="A45" s="49" t="s">
        <v>105</v>
      </c>
      <c r="B45" s="50">
        <v>18047</v>
      </c>
      <c r="C45" s="50">
        <v>-583</v>
      </c>
      <c r="D45" s="51">
        <v>-3.1293612453032744</v>
      </c>
      <c r="E45" s="50">
        <v>-202</v>
      </c>
      <c r="F45" s="51">
        <v>-1.1069099676694614</v>
      </c>
      <c r="G45" s="50">
        <v>14304</v>
      </c>
      <c r="H45" s="50">
        <v>-538</v>
      </c>
      <c r="I45" s="51">
        <v>-3.6248484031801644</v>
      </c>
      <c r="J45" s="50">
        <v>-62</v>
      </c>
      <c r="K45" s="51">
        <v>-0.43157455102324932</v>
      </c>
      <c r="L45" s="50">
        <v>3743</v>
      </c>
      <c r="M45" s="50">
        <v>-45</v>
      </c>
      <c r="N45" s="51">
        <v>-1.1879619852164731</v>
      </c>
      <c r="O45" s="50">
        <v>-140</v>
      </c>
      <c r="P45" s="51">
        <v>-3.6054596961112542</v>
      </c>
    </row>
    <row r="46" spans="1:16" s="32" customFormat="1" ht="22.5" customHeight="1" x14ac:dyDescent="0.2">
      <c r="A46" s="46" t="s">
        <v>106</v>
      </c>
      <c r="B46" s="47">
        <v>60308</v>
      </c>
      <c r="C46" s="47">
        <v>-3418</v>
      </c>
      <c r="D46" s="48">
        <v>-5.3635878605278853</v>
      </c>
      <c r="E46" s="47">
        <v>-1302</v>
      </c>
      <c r="F46" s="48">
        <v>-2.1132932965427691</v>
      </c>
      <c r="G46" s="47">
        <v>43058</v>
      </c>
      <c r="H46" s="47">
        <v>-2745</v>
      </c>
      <c r="I46" s="48">
        <v>-5.9930572233259829</v>
      </c>
      <c r="J46" s="47">
        <v>-1111</v>
      </c>
      <c r="K46" s="48">
        <v>-2.515338812289162</v>
      </c>
      <c r="L46" s="47">
        <v>17250</v>
      </c>
      <c r="M46" s="47">
        <v>-673</v>
      </c>
      <c r="N46" s="48">
        <v>-3.7549517379902917</v>
      </c>
      <c r="O46" s="47">
        <v>-191</v>
      </c>
      <c r="P46" s="48">
        <v>-1.0951206926208359</v>
      </c>
    </row>
    <row r="47" spans="1:16" s="32" customFormat="1" ht="22.5" customHeight="1" x14ac:dyDescent="0.2">
      <c r="A47" s="49" t="s">
        <v>107</v>
      </c>
      <c r="B47" s="50">
        <v>31807</v>
      </c>
      <c r="C47" s="50">
        <v>-3842</v>
      </c>
      <c r="D47" s="51">
        <v>-10.77730090605627</v>
      </c>
      <c r="E47" s="50">
        <v>189</v>
      </c>
      <c r="F47" s="51">
        <v>0.59776076918211141</v>
      </c>
      <c r="G47" s="50">
        <v>24907</v>
      </c>
      <c r="H47" s="50">
        <v>-3964</v>
      </c>
      <c r="I47" s="51">
        <v>-13.730040525094385</v>
      </c>
      <c r="J47" s="50">
        <v>198</v>
      </c>
      <c r="K47" s="51">
        <v>0.80132745153587759</v>
      </c>
      <c r="L47" s="50">
        <v>6900</v>
      </c>
      <c r="M47" s="50">
        <v>122</v>
      </c>
      <c r="N47" s="51">
        <v>1.7999409855414576</v>
      </c>
      <c r="O47" s="50">
        <v>-9</v>
      </c>
      <c r="P47" s="51">
        <v>-0.13026487190620928</v>
      </c>
    </row>
    <row r="48" spans="1:16" s="32" customFormat="1" ht="22.5" customHeight="1" x14ac:dyDescent="0.2">
      <c r="A48" s="46" t="s">
        <v>108</v>
      </c>
      <c r="B48" s="47">
        <v>4970</v>
      </c>
      <c r="C48" s="47">
        <v>186</v>
      </c>
      <c r="D48" s="48">
        <v>3.887959866220736</v>
      </c>
      <c r="E48" s="47">
        <v>-220</v>
      </c>
      <c r="F48" s="48">
        <v>-4.2389210019267827</v>
      </c>
      <c r="G48" s="47">
        <v>1533</v>
      </c>
      <c r="H48" s="47">
        <v>-17</v>
      </c>
      <c r="I48" s="48">
        <v>-1.096774193548387</v>
      </c>
      <c r="J48" s="47">
        <v>-97</v>
      </c>
      <c r="K48" s="48">
        <v>-5.9509202453987733</v>
      </c>
      <c r="L48" s="47">
        <v>3437</v>
      </c>
      <c r="M48" s="47">
        <v>203</v>
      </c>
      <c r="N48" s="48">
        <v>6.2770562770562774</v>
      </c>
      <c r="O48" s="47">
        <v>-123</v>
      </c>
      <c r="P48" s="48">
        <v>-3.4550561797752808</v>
      </c>
    </row>
    <row r="49" spans="1:16" s="32" customFormat="1" ht="22.5" customHeight="1" x14ac:dyDescent="0.2">
      <c r="A49" s="49" t="s">
        <v>109</v>
      </c>
      <c r="B49" s="50">
        <v>3937</v>
      </c>
      <c r="C49" s="50">
        <v>47</v>
      </c>
      <c r="D49" s="51">
        <v>1.2082262210796915</v>
      </c>
      <c r="E49" s="50">
        <v>-225</v>
      </c>
      <c r="F49" s="51">
        <v>-5.4060547813551176</v>
      </c>
      <c r="G49" s="50">
        <v>959</v>
      </c>
      <c r="H49" s="50">
        <v>-25</v>
      </c>
      <c r="I49" s="51">
        <v>-2.5406504065040649</v>
      </c>
      <c r="J49" s="50">
        <v>-93</v>
      </c>
      <c r="K49" s="51">
        <v>-8.8403041825095059</v>
      </c>
      <c r="L49" s="50">
        <v>2978</v>
      </c>
      <c r="M49" s="50">
        <v>72</v>
      </c>
      <c r="N49" s="51">
        <v>2.477632484514797</v>
      </c>
      <c r="O49" s="50">
        <v>-132</v>
      </c>
      <c r="P49" s="51">
        <v>-4.244372990353698</v>
      </c>
    </row>
    <row r="50" spans="1:16" s="32" customFormat="1" ht="22.5" customHeight="1" x14ac:dyDescent="0.2">
      <c r="A50" s="46" t="s">
        <v>110</v>
      </c>
      <c r="B50" s="47">
        <v>16645</v>
      </c>
      <c r="C50" s="47">
        <v>-261</v>
      </c>
      <c r="D50" s="48">
        <v>-1.5438305926889861</v>
      </c>
      <c r="E50" s="47">
        <v>-623</v>
      </c>
      <c r="F50" s="48">
        <v>-3.6078295112346539</v>
      </c>
      <c r="G50" s="47">
        <v>297</v>
      </c>
      <c r="H50" s="47">
        <v>7</v>
      </c>
      <c r="I50" s="48">
        <v>2.4137931034482758</v>
      </c>
      <c r="J50" s="47">
        <v>-16</v>
      </c>
      <c r="K50" s="48">
        <v>-5.1118210862619806</v>
      </c>
      <c r="L50" s="47">
        <v>16348</v>
      </c>
      <c r="M50" s="47">
        <v>-268</v>
      </c>
      <c r="N50" s="48">
        <v>-1.6129032258064515</v>
      </c>
      <c r="O50" s="47">
        <v>-607</v>
      </c>
      <c r="P50" s="48">
        <v>-3.5800648776172221</v>
      </c>
    </row>
    <row r="51" spans="1:16" s="32" customFormat="1" ht="22.5" customHeight="1" x14ac:dyDescent="0.2">
      <c r="A51" s="49" t="s">
        <v>111</v>
      </c>
      <c r="B51" s="50">
        <v>13199</v>
      </c>
      <c r="C51" s="50">
        <v>-181</v>
      </c>
      <c r="D51" s="51">
        <v>-1.3527653213751869</v>
      </c>
      <c r="E51" s="50">
        <v>-392</v>
      </c>
      <c r="F51" s="51">
        <v>-2.8842616437348245</v>
      </c>
      <c r="G51" s="50">
        <v>2398</v>
      </c>
      <c r="H51" s="50">
        <v>-152</v>
      </c>
      <c r="I51" s="51">
        <v>-5.9607843137254903</v>
      </c>
      <c r="J51" s="50">
        <v>-100</v>
      </c>
      <c r="K51" s="51">
        <v>-4.0032025620496396</v>
      </c>
      <c r="L51" s="50">
        <v>10801</v>
      </c>
      <c r="M51" s="50">
        <v>-29</v>
      </c>
      <c r="N51" s="51">
        <v>-0.26777469990766389</v>
      </c>
      <c r="O51" s="50">
        <v>-292</v>
      </c>
      <c r="P51" s="51">
        <v>-2.6322906337329846</v>
      </c>
    </row>
    <row r="52" spans="1:16" s="32" customFormat="1" ht="22.5" customHeight="1" x14ac:dyDescent="0.2">
      <c r="A52" s="46" t="s">
        <v>112</v>
      </c>
      <c r="B52" s="47">
        <v>3744</v>
      </c>
      <c r="C52" s="47">
        <v>-190</v>
      </c>
      <c r="D52" s="48">
        <v>-4.8296898830706656</v>
      </c>
      <c r="E52" s="47">
        <v>-104</v>
      </c>
      <c r="F52" s="48">
        <v>-2.7027027027027026</v>
      </c>
      <c r="G52" s="47">
        <v>1967</v>
      </c>
      <c r="H52" s="47">
        <v>-192</v>
      </c>
      <c r="I52" s="48">
        <v>-8.8930060213061601</v>
      </c>
      <c r="J52" s="47">
        <v>-145</v>
      </c>
      <c r="K52" s="48">
        <v>-6.8655303030303028</v>
      </c>
      <c r="L52" s="47">
        <v>1777</v>
      </c>
      <c r="M52" s="47">
        <v>2</v>
      </c>
      <c r="N52" s="48">
        <v>0.11267605633802817</v>
      </c>
      <c r="O52" s="47">
        <v>41</v>
      </c>
      <c r="P52" s="48">
        <v>2.3617511520737327</v>
      </c>
    </row>
    <row r="53" spans="1:16" s="32" customFormat="1" ht="22.5" customHeight="1" x14ac:dyDescent="0.2">
      <c r="A53" s="49" t="s">
        <v>113</v>
      </c>
      <c r="B53" s="50">
        <v>10625</v>
      </c>
      <c r="C53" s="50">
        <v>-258</v>
      </c>
      <c r="D53" s="51">
        <v>-2.3706698520628504</v>
      </c>
      <c r="E53" s="50">
        <v>-683</v>
      </c>
      <c r="F53" s="51">
        <v>-6.0399717014503009</v>
      </c>
      <c r="G53" s="50">
        <v>880</v>
      </c>
      <c r="H53" s="50">
        <v>-55</v>
      </c>
      <c r="I53" s="51">
        <v>-5.882352941176471</v>
      </c>
      <c r="J53" s="50">
        <v>-205</v>
      </c>
      <c r="K53" s="51">
        <v>-18.894009216589861</v>
      </c>
      <c r="L53" s="50">
        <v>9745</v>
      </c>
      <c r="M53" s="50">
        <v>-203</v>
      </c>
      <c r="N53" s="51">
        <v>-2.0406111781262566</v>
      </c>
      <c r="O53" s="50">
        <v>-478</v>
      </c>
      <c r="P53" s="51">
        <v>-4.6757311943656461</v>
      </c>
    </row>
    <row r="54" spans="1:16" s="32" customFormat="1" ht="22.5" customHeight="1" x14ac:dyDescent="0.2">
      <c r="A54" s="46" t="s">
        <v>114</v>
      </c>
      <c r="B54" s="47">
        <v>52630</v>
      </c>
      <c r="C54" s="47">
        <v>-3120</v>
      </c>
      <c r="D54" s="48">
        <v>-5.5964125560538118</v>
      </c>
      <c r="E54" s="47">
        <v>-1229</v>
      </c>
      <c r="F54" s="48">
        <v>-2.2818841790601385</v>
      </c>
      <c r="G54" s="47">
        <v>44926</v>
      </c>
      <c r="H54" s="47">
        <v>-2978</v>
      </c>
      <c r="I54" s="48">
        <v>-6.2165998663994655</v>
      </c>
      <c r="J54" s="47">
        <v>-833</v>
      </c>
      <c r="K54" s="48">
        <v>-1.8204069144867676</v>
      </c>
      <c r="L54" s="47">
        <v>7704</v>
      </c>
      <c r="M54" s="47">
        <v>-142</v>
      </c>
      <c r="N54" s="48">
        <v>-1.8098394086158551</v>
      </c>
      <c r="O54" s="47">
        <v>-396</v>
      </c>
      <c r="P54" s="48">
        <v>-4.8888888888888893</v>
      </c>
    </row>
    <row r="55" spans="1:16" s="32" customFormat="1" ht="22.5" customHeight="1" x14ac:dyDescent="0.2">
      <c r="A55" s="49" t="s">
        <v>115</v>
      </c>
      <c r="B55" s="50">
        <v>36692</v>
      </c>
      <c r="C55" s="50">
        <v>-602</v>
      </c>
      <c r="D55" s="51">
        <v>-1.6142006757119107</v>
      </c>
      <c r="E55" s="50">
        <v>-986</v>
      </c>
      <c r="F55" s="51">
        <v>-2.6169117256754606</v>
      </c>
      <c r="G55" s="50">
        <v>14089</v>
      </c>
      <c r="H55" s="50">
        <v>-651</v>
      </c>
      <c r="I55" s="51">
        <v>-4.4165535956580735</v>
      </c>
      <c r="J55" s="50">
        <v>-596</v>
      </c>
      <c r="K55" s="51">
        <v>-4.0585631596867549</v>
      </c>
      <c r="L55" s="50">
        <v>22603</v>
      </c>
      <c r="M55" s="50">
        <v>49</v>
      </c>
      <c r="N55" s="51">
        <v>0.21725636250775915</v>
      </c>
      <c r="O55" s="50">
        <v>-390</v>
      </c>
      <c r="P55" s="51">
        <v>-1.6961683990779803</v>
      </c>
    </row>
    <row r="56" spans="1:16" s="32" customFormat="1" ht="22.5" customHeight="1" x14ac:dyDescent="0.2">
      <c r="A56" s="46" t="s">
        <v>116</v>
      </c>
      <c r="B56" s="47">
        <v>108</v>
      </c>
      <c r="C56" s="47">
        <v>1</v>
      </c>
      <c r="D56" s="48">
        <v>0.93457943925233644</v>
      </c>
      <c r="E56" s="47">
        <v>8</v>
      </c>
      <c r="F56" s="48">
        <v>8</v>
      </c>
      <c r="G56" s="47">
        <v>29</v>
      </c>
      <c r="H56" s="47">
        <v>1</v>
      </c>
      <c r="I56" s="48">
        <v>3.5714285714285716</v>
      </c>
      <c r="J56" s="47">
        <v>2</v>
      </c>
      <c r="K56" s="48">
        <v>7.4074074074074074</v>
      </c>
      <c r="L56" s="47">
        <v>79</v>
      </c>
      <c r="M56" s="47">
        <v>0</v>
      </c>
      <c r="N56" s="48">
        <v>0</v>
      </c>
      <c r="O56" s="47">
        <v>6</v>
      </c>
      <c r="P56" s="48">
        <v>8.2191780821917817</v>
      </c>
    </row>
    <row r="57" spans="1:16" x14ac:dyDescent="0.2">
      <c r="A57" s="43" t="s">
        <v>117</v>
      </c>
      <c r="B57" s="44">
        <v>407359</v>
      </c>
      <c r="C57" s="44">
        <v>-19699</v>
      </c>
      <c r="D57" s="45">
        <v>-4.6127223936795474</v>
      </c>
      <c r="E57" s="44">
        <v>-3112</v>
      </c>
      <c r="F57" s="45">
        <v>-0.75815343836714411</v>
      </c>
      <c r="G57" s="44">
        <v>244517</v>
      </c>
      <c r="H57" s="44">
        <v>-17151</v>
      </c>
      <c r="I57" s="45">
        <v>-6.5544888943241055</v>
      </c>
      <c r="J57" s="44">
        <v>-2176</v>
      </c>
      <c r="K57" s="45">
        <v>-0.8820679954437296</v>
      </c>
      <c r="L57" s="44">
        <v>162842</v>
      </c>
      <c r="M57" s="44">
        <v>-2548</v>
      </c>
      <c r="N57" s="45">
        <v>-1.540601003688252</v>
      </c>
      <c r="O57" s="44">
        <v>-936</v>
      </c>
      <c r="P57" s="45">
        <v>-0.57150533038625462</v>
      </c>
    </row>
    <row r="58" spans="1:16" ht="15.75" customHeight="1" x14ac:dyDescent="0.2">
      <c r="A58" s="49" t="s">
        <v>118</v>
      </c>
      <c r="B58" s="50">
        <v>336765</v>
      </c>
      <c r="C58" s="50">
        <v>-18689</v>
      </c>
      <c r="D58" s="51">
        <v>-5.2577830042705944</v>
      </c>
      <c r="E58" s="50">
        <v>-4949</v>
      </c>
      <c r="F58" s="51">
        <v>-1.4482871641197024</v>
      </c>
      <c r="G58" s="50">
        <v>203321</v>
      </c>
      <c r="H58" s="50">
        <v>-16593</v>
      </c>
      <c r="I58" s="51">
        <v>-7.5452222232327184</v>
      </c>
      <c r="J58" s="50">
        <v>-2976</v>
      </c>
      <c r="K58" s="51">
        <v>-1.4425803574458185</v>
      </c>
      <c r="L58" s="50">
        <v>133444</v>
      </c>
      <c r="M58" s="50">
        <v>-2096</v>
      </c>
      <c r="N58" s="51">
        <v>-1.546406964733658</v>
      </c>
      <c r="O58" s="50">
        <v>-1973</v>
      </c>
      <c r="P58" s="51">
        <v>-1.4569810289697749</v>
      </c>
    </row>
    <row r="59" spans="1:16" ht="15.75" customHeight="1" x14ac:dyDescent="0.2">
      <c r="A59" s="57" t="s">
        <v>119</v>
      </c>
      <c r="B59" s="58">
        <v>70594</v>
      </c>
      <c r="C59" s="58">
        <v>-1010</v>
      </c>
      <c r="D59" s="59">
        <v>-1.4105357242612144</v>
      </c>
      <c r="E59" s="58">
        <v>1837</v>
      </c>
      <c r="F59" s="59">
        <v>2.6717279695158309</v>
      </c>
      <c r="G59" s="58">
        <v>41196</v>
      </c>
      <c r="H59" s="58">
        <v>-558</v>
      </c>
      <c r="I59" s="59">
        <v>-1.3363989078890646</v>
      </c>
      <c r="J59" s="58">
        <v>800</v>
      </c>
      <c r="K59" s="59">
        <v>1.9803940984255868</v>
      </c>
      <c r="L59" s="58">
        <v>29398</v>
      </c>
      <c r="M59" s="58">
        <v>-452</v>
      </c>
      <c r="N59" s="59">
        <v>-1.5142378559463987</v>
      </c>
      <c r="O59" s="58">
        <v>1037</v>
      </c>
      <c r="P59" s="59">
        <v>3.6564296040337081</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427058</v>
      </c>
      <c r="C62" s="68">
        <f>100*B62/$B$62</f>
        <v>100</v>
      </c>
      <c r="D62" s="69"/>
      <c r="E62" s="70"/>
      <c r="F62" s="70"/>
      <c r="G62" s="66"/>
      <c r="H62" s="66"/>
      <c r="I62" s="66"/>
      <c r="J62" s="66"/>
      <c r="K62" s="66"/>
      <c r="L62" s="66"/>
      <c r="M62" s="66"/>
      <c r="N62" s="69"/>
      <c r="O62" s="70"/>
      <c r="P62" s="70"/>
    </row>
    <row r="63" spans="1:16" s="32" customFormat="1" ht="33.75" x14ac:dyDescent="0.2">
      <c r="A63" s="49" t="s">
        <v>123</v>
      </c>
      <c r="B63" s="50">
        <v>350077</v>
      </c>
      <c r="C63" s="51">
        <f t="shared" ref="C63:C67" si="0">100*B63/$B$62</f>
        <v>81.974111244842618</v>
      </c>
      <c r="D63" s="69"/>
      <c r="E63" s="71"/>
      <c r="F63" s="71"/>
      <c r="G63" s="66"/>
      <c r="H63" s="66"/>
      <c r="I63" s="66"/>
      <c r="J63" s="66"/>
      <c r="K63" s="66"/>
      <c r="L63" s="66"/>
      <c r="M63" s="66"/>
      <c r="N63" s="69"/>
      <c r="O63" s="71"/>
      <c r="P63" s="71"/>
    </row>
    <row r="64" spans="1:16" s="32" customFormat="1" ht="22.5" x14ac:dyDescent="0.2">
      <c r="A64" s="49" t="s">
        <v>124</v>
      </c>
      <c r="B64" s="50">
        <f>SUM(B65:B67)</f>
        <v>76981</v>
      </c>
      <c r="C64" s="51">
        <f>100*B64/$B$62</f>
        <v>18.025888755157379</v>
      </c>
      <c r="D64" s="69"/>
      <c r="E64" s="71"/>
      <c r="F64" s="71"/>
      <c r="G64" s="66"/>
      <c r="H64" s="66"/>
      <c r="I64" s="66"/>
      <c r="J64" s="66"/>
      <c r="K64" s="66"/>
      <c r="L64" s="66"/>
      <c r="M64" s="66"/>
      <c r="N64" s="69"/>
      <c r="O64" s="71"/>
      <c r="P64" s="71"/>
    </row>
    <row r="65" spans="1:16" s="32" customFormat="1" ht="15.75" customHeight="1" x14ac:dyDescent="0.2">
      <c r="A65" s="72" t="s">
        <v>125</v>
      </c>
      <c r="B65" s="73">
        <v>51412</v>
      </c>
      <c r="C65" s="74">
        <f>100*B65/$B$62</f>
        <v>12.038645804551138</v>
      </c>
      <c r="D65" s="69"/>
      <c r="E65" s="71"/>
      <c r="F65" s="71"/>
      <c r="G65" s="66"/>
      <c r="H65" s="66"/>
      <c r="I65" s="66"/>
      <c r="J65" s="66"/>
      <c r="K65" s="66"/>
      <c r="L65" s="66"/>
      <c r="M65" s="66"/>
      <c r="N65" s="69"/>
      <c r="O65" s="71"/>
      <c r="P65" s="71"/>
    </row>
    <row r="66" spans="1:16" s="32" customFormat="1" ht="15.75" customHeight="1" x14ac:dyDescent="0.2">
      <c r="A66" s="72" t="s">
        <v>126</v>
      </c>
      <c r="B66" s="73">
        <v>15782</v>
      </c>
      <c r="C66" s="74">
        <f t="shared" si="0"/>
        <v>3.6955167682141536</v>
      </c>
      <c r="D66" s="69"/>
      <c r="E66" s="71"/>
      <c r="F66" s="71"/>
      <c r="G66" s="66"/>
      <c r="H66" s="66"/>
      <c r="I66" s="66"/>
      <c r="J66" s="66"/>
      <c r="K66" s="66"/>
      <c r="L66" s="66"/>
      <c r="M66" s="66"/>
      <c r="N66" s="69"/>
      <c r="O66" s="71"/>
      <c r="P66" s="71"/>
    </row>
    <row r="67" spans="1:16" s="32" customFormat="1" ht="15.75" customHeight="1" x14ac:dyDescent="0.2">
      <c r="A67" s="72" t="s">
        <v>127</v>
      </c>
      <c r="B67" s="73">
        <v>9787</v>
      </c>
      <c r="C67" s="74">
        <f t="shared" si="0"/>
        <v>2.2917261823920874</v>
      </c>
      <c r="D67" s="69"/>
      <c r="E67" s="71"/>
      <c r="F67" s="71"/>
      <c r="G67" s="66"/>
      <c r="H67" s="66"/>
      <c r="I67" s="66"/>
      <c r="J67" s="66"/>
      <c r="K67" s="66"/>
      <c r="L67" s="66"/>
      <c r="M67" s="66"/>
      <c r="N67" s="69"/>
      <c r="O67" s="71"/>
      <c r="P67" s="71"/>
    </row>
    <row r="68" spans="1:16" s="32" customFormat="1" ht="24.75" customHeight="1" x14ac:dyDescent="0.2">
      <c r="A68" s="52" t="s">
        <v>128</v>
      </c>
      <c r="B68" s="75">
        <v>407359</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359800</v>
      </c>
      <c r="C69" s="51">
        <f>100*B69/$B$68</f>
        <v>88.325040075216208</v>
      </c>
      <c r="D69" s="78"/>
      <c r="E69" s="79"/>
      <c r="F69" s="79"/>
      <c r="G69" s="66"/>
      <c r="H69" s="66"/>
      <c r="I69" s="66"/>
      <c r="J69" s="66"/>
      <c r="K69" s="66"/>
      <c r="L69" s="66"/>
      <c r="M69" s="66"/>
      <c r="N69" s="78"/>
      <c r="O69" s="79"/>
      <c r="P69" s="79"/>
    </row>
    <row r="70" spans="1:16" s="32" customFormat="1" ht="18" x14ac:dyDescent="0.2">
      <c r="A70" s="72" t="s">
        <v>130</v>
      </c>
      <c r="B70" s="73">
        <v>350077</v>
      </c>
      <c r="C70" s="74">
        <f>100*B70/$B$68</f>
        <v>85.938201929992957</v>
      </c>
      <c r="D70" s="78"/>
      <c r="E70" s="79"/>
      <c r="F70" s="79"/>
      <c r="G70" s="66"/>
      <c r="H70" s="66"/>
      <c r="I70" s="66"/>
      <c r="J70" s="66"/>
      <c r="K70" s="66"/>
      <c r="L70" s="66"/>
      <c r="M70" s="66"/>
      <c r="N70" s="78"/>
      <c r="O70" s="79"/>
      <c r="P70" s="79"/>
    </row>
    <row r="71" spans="1:16" ht="28.5" customHeight="1" x14ac:dyDescent="0.2">
      <c r="A71" s="72" t="s">
        <v>131</v>
      </c>
      <c r="B71" s="73">
        <v>9723</v>
      </c>
      <c r="C71" s="74">
        <f>100*B71/$B$68</f>
        <v>2.3868381452232552</v>
      </c>
      <c r="D71" s="78"/>
      <c r="E71" s="79"/>
      <c r="F71" s="80"/>
      <c r="G71" s="66"/>
      <c r="H71" s="66"/>
      <c r="I71" s="66"/>
      <c r="J71" s="66"/>
      <c r="K71" s="66"/>
      <c r="L71" s="66"/>
      <c r="M71" s="66"/>
      <c r="N71" s="78"/>
      <c r="O71" s="79"/>
      <c r="P71" s="80"/>
    </row>
    <row r="72" spans="1:16" ht="22.5" x14ac:dyDescent="0.2">
      <c r="A72" s="49" t="s">
        <v>132</v>
      </c>
      <c r="B72" s="50">
        <v>47559</v>
      </c>
      <c r="C72" s="51">
        <f t="shared" ref="C72:C75" si="1">100*B72/$B$68</f>
        <v>11.67495992478379</v>
      </c>
      <c r="D72" s="78"/>
      <c r="E72" s="79"/>
      <c r="F72" s="80"/>
      <c r="G72" s="66"/>
      <c r="H72" s="66"/>
      <c r="I72" s="66"/>
      <c r="J72" s="66"/>
      <c r="K72" s="66"/>
      <c r="L72" s="66"/>
      <c r="M72" s="66"/>
      <c r="N72" s="78"/>
      <c r="O72" s="79"/>
      <c r="P72" s="80"/>
    </row>
    <row r="73" spans="1:16" ht="15.75" customHeight="1" x14ac:dyDescent="0.2">
      <c r="A73" s="72" t="s">
        <v>133</v>
      </c>
      <c r="B73" s="73">
        <v>38582</v>
      </c>
      <c r="C73" s="74">
        <f>100*B73/$B$68</f>
        <v>9.4712526297442796</v>
      </c>
      <c r="D73" s="78"/>
      <c r="E73" s="79"/>
      <c r="F73" s="80"/>
      <c r="G73" s="66"/>
      <c r="H73" s="66"/>
      <c r="I73" s="66"/>
      <c r="J73" s="66"/>
      <c r="K73" s="66"/>
      <c r="L73" s="66"/>
      <c r="M73" s="66"/>
      <c r="N73" s="78"/>
      <c r="O73" s="79"/>
      <c r="P73" s="80"/>
    </row>
    <row r="74" spans="1:16" ht="15.75" customHeight="1" x14ac:dyDescent="0.2">
      <c r="A74" s="72" t="s">
        <v>134</v>
      </c>
      <c r="B74" s="73">
        <v>8625</v>
      </c>
      <c r="C74" s="74">
        <f>100*B74/$B$68</f>
        <v>2.1172970279286822</v>
      </c>
      <c r="D74" s="81"/>
      <c r="E74" s="71"/>
      <c r="F74" s="71"/>
      <c r="G74" s="66"/>
      <c r="H74" s="66"/>
      <c r="I74" s="66"/>
      <c r="J74" s="66"/>
      <c r="K74" s="66"/>
      <c r="L74" s="66"/>
      <c r="M74" s="66"/>
      <c r="N74" s="81"/>
      <c r="O74" s="71"/>
      <c r="P74" s="71"/>
    </row>
    <row r="75" spans="1:16" ht="15.75" customHeight="1" x14ac:dyDescent="0.2">
      <c r="A75" s="82" t="s">
        <v>127</v>
      </c>
      <c r="B75" s="83">
        <v>352</v>
      </c>
      <c r="C75" s="84">
        <f t="shared" si="1"/>
        <v>8.6410267110828526E-2</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5.75" customHeight="1" x14ac:dyDescent="0.2">
      <c r="A11" s="173" t="s">
        <v>354</v>
      </c>
      <c r="B11" s="136">
        <v>336765</v>
      </c>
      <c r="C11" s="136">
        <v>-18689</v>
      </c>
      <c r="D11" s="137">
        <v>-5.2577830042705944</v>
      </c>
      <c r="E11" s="136">
        <v>-4949</v>
      </c>
      <c r="F11" s="137">
        <v>-1.4482871641197024</v>
      </c>
      <c r="G11" s="136">
        <v>241430</v>
      </c>
      <c r="H11" s="136">
        <v>824</v>
      </c>
      <c r="I11" s="137">
        <v>0.34246860011803532</v>
      </c>
      <c r="J11" s="136">
        <v>-13815</v>
      </c>
      <c r="K11" s="137">
        <v>-5.412446864776979</v>
      </c>
    </row>
    <row r="12" spans="1:11" s="32" customFormat="1" ht="15.75" customHeight="1" x14ac:dyDescent="0.2">
      <c r="A12" s="181" t="s">
        <v>355</v>
      </c>
      <c r="B12" s="147">
        <v>70594</v>
      </c>
      <c r="C12" s="147">
        <v>-1010</v>
      </c>
      <c r="D12" s="148">
        <v>-1.4105357242612144</v>
      </c>
      <c r="E12" s="147">
        <v>1837</v>
      </c>
      <c r="F12" s="148">
        <v>2.6717279695158309</v>
      </c>
      <c r="G12" s="147">
        <v>50240</v>
      </c>
      <c r="H12" s="147">
        <v>520</v>
      </c>
      <c r="I12" s="148">
        <v>1.0458567980691875</v>
      </c>
      <c r="J12" s="147">
        <v>-410</v>
      </c>
      <c r="K12" s="148">
        <v>-0.80947680157946689</v>
      </c>
    </row>
    <row r="13" spans="1:11" s="32" customFormat="1" ht="15.75" customHeight="1" x14ac:dyDescent="0.2">
      <c r="A13" s="182" t="s">
        <v>356</v>
      </c>
      <c r="B13" s="168">
        <v>23216</v>
      </c>
      <c r="C13" s="168">
        <v>-575</v>
      </c>
      <c r="D13" s="169">
        <v>-2.4168803328989954</v>
      </c>
      <c r="E13" s="168">
        <v>-86</v>
      </c>
      <c r="F13" s="169">
        <v>-0.36906703287271481</v>
      </c>
      <c r="G13" s="168">
        <v>18175</v>
      </c>
      <c r="H13" s="168">
        <v>52</v>
      </c>
      <c r="I13" s="169">
        <v>0.28692821276830549</v>
      </c>
      <c r="J13" s="168">
        <v>-747</v>
      </c>
      <c r="K13" s="169">
        <v>-3.9477856463375964</v>
      </c>
    </row>
    <row r="14" spans="1:11" s="32" customFormat="1" ht="15.75" customHeight="1" x14ac:dyDescent="0.2">
      <c r="A14" s="183" t="s">
        <v>357</v>
      </c>
      <c r="B14" s="184">
        <v>47378</v>
      </c>
      <c r="C14" s="184">
        <v>-435</v>
      </c>
      <c r="D14" s="185">
        <v>-0.90979440737874639</v>
      </c>
      <c r="E14" s="184">
        <v>1923</v>
      </c>
      <c r="F14" s="185">
        <v>4.2305576944230561</v>
      </c>
      <c r="G14" s="184">
        <v>32065</v>
      </c>
      <c r="H14" s="184">
        <v>468</v>
      </c>
      <c r="I14" s="185">
        <v>1.4811532740450042</v>
      </c>
      <c r="J14" s="184">
        <v>337</v>
      </c>
      <c r="K14" s="185">
        <v>1.0621533030761472</v>
      </c>
    </row>
    <row r="15" spans="1:11" s="32" customFormat="1" ht="15.75" customHeight="1" x14ac:dyDescent="0.2">
      <c r="A15" s="182" t="s">
        <v>358</v>
      </c>
      <c r="B15" s="168">
        <v>23216</v>
      </c>
      <c r="C15" s="168">
        <v>-575</v>
      </c>
      <c r="D15" s="169">
        <v>-2.4168803328989954</v>
      </c>
      <c r="E15" s="168">
        <v>-86</v>
      </c>
      <c r="F15" s="169">
        <v>-0.36906703287271481</v>
      </c>
      <c r="G15" s="168">
        <v>18175</v>
      </c>
      <c r="H15" s="168">
        <v>52</v>
      </c>
      <c r="I15" s="169">
        <v>0.28692821276830549</v>
      </c>
      <c r="J15" s="168">
        <v>-747</v>
      </c>
      <c r="K15" s="169">
        <v>-3.9477856463375964</v>
      </c>
    </row>
    <row r="16" spans="1:11" s="32" customFormat="1" ht="15.75" customHeight="1" x14ac:dyDescent="0.2">
      <c r="A16" s="167" t="s">
        <v>359</v>
      </c>
      <c r="B16" s="168">
        <v>47378</v>
      </c>
      <c r="C16" s="168">
        <v>-435</v>
      </c>
      <c r="D16" s="169">
        <v>-0.90979440737874639</v>
      </c>
      <c r="E16" s="168">
        <v>1923</v>
      </c>
      <c r="F16" s="169">
        <v>4.2305576944230561</v>
      </c>
      <c r="G16" s="168">
        <v>32065</v>
      </c>
      <c r="H16" s="168">
        <v>468</v>
      </c>
      <c r="I16" s="169">
        <v>1.4811532740450042</v>
      </c>
      <c r="J16" s="168">
        <v>337</v>
      </c>
      <c r="K16" s="169">
        <v>1.0621533030761472</v>
      </c>
    </row>
    <row r="17" spans="1:15" s="32" customFormat="1" ht="15.75" customHeight="1" x14ac:dyDescent="0.2">
      <c r="A17" s="132" t="s">
        <v>270</v>
      </c>
      <c r="B17" s="133">
        <v>244517</v>
      </c>
      <c r="C17" s="133">
        <v>-17151</v>
      </c>
      <c r="D17" s="134">
        <v>-6.5544888943241055</v>
      </c>
      <c r="E17" s="133">
        <v>-2176</v>
      </c>
      <c r="F17" s="134">
        <v>-0.8820679954437296</v>
      </c>
      <c r="G17" s="133">
        <v>173888</v>
      </c>
      <c r="H17" s="133">
        <v>810</v>
      </c>
      <c r="I17" s="134">
        <v>0.46799708801811901</v>
      </c>
      <c r="J17" s="133">
        <v>-9207</v>
      </c>
      <c r="K17" s="134">
        <v>-5.0285370982276962</v>
      </c>
    </row>
    <row r="18" spans="1:15" s="32" customFormat="1" ht="15.75" customHeight="1" x14ac:dyDescent="0.2">
      <c r="A18" s="173" t="s">
        <v>354</v>
      </c>
      <c r="B18" s="136">
        <v>203321</v>
      </c>
      <c r="C18" s="136">
        <v>-16593</v>
      </c>
      <c r="D18" s="137">
        <v>-7.5452222232327184</v>
      </c>
      <c r="E18" s="136">
        <v>-2976</v>
      </c>
      <c r="F18" s="137">
        <v>-1.4425803574458185</v>
      </c>
      <c r="G18" s="136">
        <v>144704</v>
      </c>
      <c r="H18" s="136">
        <v>275</v>
      </c>
      <c r="I18" s="137">
        <v>0.19040497407030443</v>
      </c>
      <c r="J18" s="136">
        <v>-8864</v>
      </c>
      <c r="K18" s="137">
        <v>-5.7720358408001671</v>
      </c>
    </row>
    <row r="19" spans="1:15" s="32" customFormat="1" ht="15.75" customHeight="1" x14ac:dyDescent="0.2">
      <c r="A19" s="181" t="s">
        <v>355</v>
      </c>
      <c r="B19" s="147">
        <v>41196</v>
      </c>
      <c r="C19" s="147">
        <v>-558</v>
      </c>
      <c r="D19" s="148">
        <v>-1.3363989078890646</v>
      </c>
      <c r="E19" s="147">
        <v>800</v>
      </c>
      <c r="F19" s="148">
        <v>1.9803940984255868</v>
      </c>
      <c r="G19" s="147">
        <v>29184</v>
      </c>
      <c r="H19" s="147">
        <v>535</v>
      </c>
      <c r="I19" s="148">
        <v>1.8674299277461692</v>
      </c>
      <c r="J19" s="147">
        <v>-343</v>
      </c>
      <c r="K19" s="148">
        <v>-1.161648660547973</v>
      </c>
      <c r="O19" s="91"/>
    </row>
    <row r="20" spans="1:15" s="32" customFormat="1" ht="15.75" customHeight="1" x14ac:dyDescent="0.2">
      <c r="A20" s="182" t="s">
        <v>356</v>
      </c>
      <c r="B20" s="168">
        <v>13219</v>
      </c>
      <c r="C20" s="168">
        <v>-405</v>
      </c>
      <c r="D20" s="169">
        <v>-2.97269524368761</v>
      </c>
      <c r="E20" s="168">
        <v>-54</v>
      </c>
      <c r="F20" s="169">
        <v>-0.40684095532283582</v>
      </c>
      <c r="G20" s="168">
        <v>10117</v>
      </c>
      <c r="H20" s="168">
        <v>128</v>
      </c>
      <c r="I20" s="169">
        <v>1.281409550505556</v>
      </c>
      <c r="J20" s="168">
        <v>-429</v>
      </c>
      <c r="K20" s="169">
        <v>-4.0678930400151714</v>
      </c>
      <c r="O20" s="91"/>
    </row>
    <row r="21" spans="1:15" s="32" customFormat="1" ht="15.75" customHeight="1" x14ac:dyDescent="0.2">
      <c r="A21" s="183" t="s">
        <v>357</v>
      </c>
      <c r="B21" s="184">
        <v>27977</v>
      </c>
      <c r="C21" s="184">
        <v>-153</v>
      </c>
      <c r="D21" s="185">
        <v>-0.54390330607891935</v>
      </c>
      <c r="E21" s="184">
        <v>854</v>
      </c>
      <c r="F21" s="185">
        <v>3.1486192530324817</v>
      </c>
      <c r="G21" s="184">
        <v>19067</v>
      </c>
      <c r="H21" s="184">
        <v>407</v>
      </c>
      <c r="I21" s="185">
        <v>2.1811361200428725</v>
      </c>
      <c r="J21" s="184">
        <v>86</v>
      </c>
      <c r="K21" s="185">
        <v>0.45308466361097938</v>
      </c>
      <c r="O21" s="91"/>
    </row>
    <row r="22" spans="1:15" s="32" customFormat="1" ht="15.75" customHeight="1" x14ac:dyDescent="0.2">
      <c r="A22" s="182" t="s">
        <v>358</v>
      </c>
      <c r="B22" s="168">
        <v>13219</v>
      </c>
      <c r="C22" s="168">
        <v>-405</v>
      </c>
      <c r="D22" s="169">
        <v>-2.97269524368761</v>
      </c>
      <c r="E22" s="168">
        <v>-54</v>
      </c>
      <c r="F22" s="169">
        <v>-0.40684095532283582</v>
      </c>
      <c r="G22" s="168">
        <v>10117</v>
      </c>
      <c r="H22" s="168">
        <v>128</v>
      </c>
      <c r="I22" s="169">
        <v>1.281409550505556</v>
      </c>
      <c r="J22" s="168">
        <v>-429</v>
      </c>
      <c r="K22" s="169">
        <v>-4.0678930400151714</v>
      </c>
      <c r="O22" s="91"/>
    </row>
    <row r="23" spans="1:15" s="32" customFormat="1" ht="15.75" customHeight="1" x14ac:dyDescent="0.2">
      <c r="A23" s="167" t="s">
        <v>360</v>
      </c>
      <c r="B23" s="168">
        <v>27977</v>
      </c>
      <c r="C23" s="168">
        <v>-153</v>
      </c>
      <c r="D23" s="169">
        <v>-0.54390330607891935</v>
      </c>
      <c r="E23" s="168">
        <v>854</v>
      </c>
      <c r="F23" s="169">
        <v>3.1486192530324817</v>
      </c>
      <c r="G23" s="168">
        <v>19067</v>
      </c>
      <c r="H23" s="168">
        <v>407</v>
      </c>
      <c r="I23" s="169">
        <v>2.1811361200428725</v>
      </c>
      <c r="J23" s="168">
        <v>86</v>
      </c>
      <c r="K23" s="169">
        <v>0.45308466361097938</v>
      </c>
      <c r="O23" s="91"/>
    </row>
    <row r="24" spans="1:15" s="32" customFormat="1" ht="15.75" customHeight="1" x14ac:dyDescent="0.2">
      <c r="A24" s="132" t="s">
        <v>271</v>
      </c>
      <c r="B24" s="133">
        <v>162842</v>
      </c>
      <c r="C24" s="133">
        <v>-2548</v>
      </c>
      <c r="D24" s="134">
        <v>-1.540601003688252</v>
      </c>
      <c r="E24" s="133">
        <v>-936</v>
      </c>
      <c r="F24" s="134">
        <v>-0.57150533038625462</v>
      </c>
      <c r="G24" s="133">
        <v>117782</v>
      </c>
      <c r="H24" s="133">
        <v>534</v>
      </c>
      <c r="I24" s="134">
        <v>0.45544486899563319</v>
      </c>
      <c r="J24" s="133">
        <v>-5018</v>
      </c>
      <c r="K24" s="134">
        <v>-4.0863192182410426</v>
      </c>
    </row>
    <row r="25" spans="1:15" s="32" customFormat="1" ht="15.75" customHeight="1" x14ac:dyDescent="0.2">
      <c r="A25" s="173" t="s">
        <v>354</v>
      </c>
      <c r="B25" s="136">
        <v>133444</v>
      </c>
      <c r="C25" s="136">
        <v>-2096</v>
      </c>
      <c r="D25" s="137">
        <v>-1.546406964733658</v>
      </c>
      <c r="E25" s="136">
        <v>-1973</v>
      </c>
      <c r="F25" s="137">
        <v>-1.4569810289697749</v>
      </c>
      <c r="G25" s="136">
        <v>96726</v>
      </c>
      <c r="H25" s="136">
        <v>549</v>
      </c>
      <c r="I25" s="137">
        <v>0.57082254593093984</v>
      </c>
      <c r="J25" s="136">
        <v>-4951</v>
      </c>
      <c r="K25" s="137">
        <v>-4.8693411489324037</v>
      </c>
    </row>
    <row r="26" spans="1:15" s="32" customFormat="1" ht="15.75" customHeight="1" x14ac:dyDescent="0.2">
      <c r="A26" s="181" t="s">
        <v>355</v>
      </c>
      <c r="B26" s="147">
        <v>29398</v>
      </c>
      <c r="C26" s="147">
        <v>-452</v>
      </c>
      <c r="D26" s="148">
        <v>-1.5142378559463987</v>
      </c>
      <c r="E26" s="147">
        <v>1037</v>
      </c>
      <c r="F26" s="148">
        <v>3.6564296040337081</v>
      </c>
      <c r="G26" s="147">
        <v>21056</v>
      </c>
      <c r="H26" s="147">
        <v>-15</v>
      </c>
      <c r="I26" s="148">
        <v>-7.1187888567225091E-2</v>
      </c>
      <c r="J26" s="147">
        <v>-67</v>
      </c>
      <c r="K26" s="148">
        <v>-0.31718979311650808</v>
      </c>
    </row>
    <row r="27" spans="1:15" s="32" customFormat="1" ht="15.75" customHeight="1" x14ac:dyDescent="0.2">
      <c r="A27" s="182" t="s">
        <v>356</v>
      </c>
      <c r="B27" s="168">
        <v>9997</v>
      </c>
      <c r="C27" s="168">
        <v>-170</v>
      </c>
      <c r="D27" s="169">
        <v>-1.6720763253663815</v>
      </c>
      <c r="E27" s="168">
        <v>-32</v>
      </c>
      <c r="F27" s="169">
        <v>-0.31907468341808753</v>
      </c>
      <c r="G27" s="168">
        <v>8058</v>
      </c>
      <c r="H27" s="168">
        <v>-76</v>
      </c>
      <c r="I27" s="169">
        <v>-0.93434964347184657</v>
      </c>
      <c r="J27" s="168">
        <v>-318</v>
      </c>
      <c r="K27" s="169">
        <v>-3.7965616045845274</v>
      </c>
    </row>
    <row r="28" spans="1:15" s="32" customFormat="1" ht="15.75" customHeight="1" x14ac:dyDescent="0.2">
      <c r="A28" s="183" t="s">
        <v>357</v>
      </c>
      <c r="B28" s="184">
        <v>19401</v>
      </c>
      <c r="C28" s="184">
        <v>-282</v>
      </c>
      <c r="D28" s="185">
        <v>-1.4327084285932024</v>
      </c>
      <c r="E28" s="184">
        <v>1069</v>
      </c>
      <c r="F28" s="185">
        <v>5.8313331878682089</v>
      </c>
      <c r="G28" s="184">
        <v>12998</v>
      </c>
      <c r="H28" s="184">
        <v>61</v>
      </c>
      <c r="I28" s="185">
        <v>0.47151580737419801</v>
      </c>
      <c r="J28" s="184">
        <v>251</v>
      </c>
      <c r="K28" s="185">
        <v>1.969090766454852</v>
      </c>
    </row>
    <row r="29" spans="1:15" s="32" customFormat="1" ht="15.75" customHeight="1" x14ac:dyDescent="0.2">
      <c r="A29" s="182" t="s">
        <v>358</v>
      </c>
      <c r="B29" s="168">
        <v>9997</v>
      </c>
      <c r="C29" s="168">
        <v>-170</v>
      </c>
      <c r="D29" s="169">
        <v>-1.6720763253663815</v>
      </c>
      <c r="E29" s="168">
        <v>-32</v>
      </c>
      <c r="F29" s="169">
        <v>-0.31907468341808753</v>
      </c>
      <c r="G29" s="168">
        <v>8058</v>
      </c>
      <c r="H29" s="168">
        <v>-76</v>
      </c>
      <c r="I29" s="169">
        <v>-0.93434964347184657</v>
      </c>
      <c r="J29" s="168">
        <v>-318</v>
      </c>
      <c r="K29" s="169">
        <v>-3.7965616045845274</v>
      </c>
    </row>
    <row r="30" spans="1:15" s="32" customFormat="1" ht="15.75" customHeight="1" x14ac:dyDescent="0.2">
      <c r="A30" s="183" t="s">
        <v>360</v>
      </c>
      <c r="B30" s="184">
        <v>19401</v>
      </c>
      <c r="C30" s="184">
        <v>-282</v>
      </c>
      <c r="D30" s="185">
        <v>-1.4327084285932024</v>
      </c>
      <c r="E30" s="184">
        <v>1069</v>
      </c>
      <c r="F30" s="185">
        <v>5.8313331878682089</v>
      </c>
      <c r="G30" s="184">
        <v>12998</v>
      </c>
      <c r="H30" s="184">
        <v>61</v>
      </c>
      <c r="I30" s="185">
        <v>0.47151580737419801</v>
      </c>
      <c r="J30" s="184">
        <v>251</v>
      </c>
      <c r="K30" s="185">
        <v>1.969090766454852</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407359</v>
      </c>
      <c r="C10" s="133">
        <v>-19699</v>
      </c>
      <c r="D10" s="154">
        <v>-4.6127223936795474</v>
      </c>
      <c r="E10" s="133">
        <v>-3112</v>
      </c>
      <c r="F10" s="154">
        <v>-0.75815343836714411</v>
      </c>
      <c r="G10" s="133">
        <v>291670</v>
      </c>
      <c r="H10" s="133">
        <v>1344</v>
      </c>
      <c r="I10" s="154">
        <v>0.46292788107162292</v>
      </c>
      <c r="J10" s="133">
        <v>-14225</v>
      </c>
      <c r="K10" s="154">
        <v>-4.6502884976871153</v>
      </c>
    </row>
    <row r="11" spans="1:11" s="32" customFormat="1" ht="15.75" customHeight="1" x14ac:dyDescent="0.2">
      <c r="A11" s="173" t="s">
        <v>361</v>
      </c>
      <c r="B11" s="136">
        <v>386479</v>
      </c>
      <c r="C11" s="136">
        <v>-19663</v>
      </c>
      <c r="D11" s="187">
        <v>-4.8414101471898991</v>
      </c>
      <c r="E11" s="136">
        <v>-2850</v>
      </c>
      <c r="F11" s="187">
        <v>-0.7320286955248646</v>
      </c>
      <c r="G11" s="136">
        <v>279080</v>
      </c>
      <c r="H11" s="136">
        <v>1084</v>
      </c>
      <c r="I11" s="187">
        <v>0.38993366811033253</v>
      </c>
      <c r="J11" s="136">
        <v>-13609</v>
      </c>
      <c r="K11" s="187">
        <v>-4.649645186529046</v>
      </c>
    </row>
    <row r="12" spans="1:11" s="32" customFormat="1" ht="22.5" customHeight="1" x14ac:dyDescent="0.2">
      <c r="A12" s="173" t="s">
        <v>362</v>
      </c>
      <c r="B12" s="136">
        <v>20880</v>
      </c>
      <c r="C12" s="136">
        <v>-36</v>
      </c>
      <c r="D12" s="187">
        <v>-0.1721170395869191</v>
      </c>
      <c r="E12" s="136">
        <v>-262</v>
      </c>
      <c r="F12" s="187">
        <v>-1.2392394286254849</v>
      </c>
      <c r="G12" s="136">
        <v>12590</v>
      </c>
      <c r="H12" s="136">
        <v>260</v>
      </c>
      <c r="I12" s="187">
        <v>2.1086780210867802</v>
      </c>
      <c r="J12" s="136">
        <v>-616</v>
      </c>
      <c r="K12" s="187">
        <v>-4.6645464182947149</v>
      </c>
    </row>
    <row r="13" spans="1:11" s="32" customFormat="1" ht="15.75" customHeight="1" x14ac:dyDescent="0.2">
      <c r="A13" s="132" t="s">
        <v>270</v>
      </c>
      <c r="B13" s="133">
        <v>244517</v>
      </c>
      <c r="C13" s="133">
        <v>-17151</v>
      </c>
      <c r="D13" s="154">
        <v>-6.5544888943241055</v>
      </c>
      <c r="E13" s="133">
        <v>-2176</v>
      </c>
      <c r="F13" s="154">
        <v>-0.8820679954437296</v>
      </c>
      <c r="G13" s="133">
        <v>173888</v>
      </c>
      <c r="H13" s="133">
        <v>810</v>
      </c>
      <c r="I13" s="154">
        <v>0.46799708801811901</v>
      </c>
      <c r="J13" s="133">
        <v>-9207</v>
      </c>
      <c r="K13" s="154">
        <v>-5.0285370982276962</v>
      </c>
    </row>
    <row r="14" spans="1:11" s="32" customFormat="1" ht="15.75" customHeight="1" x14ac:dyDescent="0.2">
      <c r="A14" s="173" t="s">
        <v>361</v>
      </c>
      <c r="B14" s="136">
        <v>233248</v>
      </c>
      <c r="C14" s="136">
        <v>-16963</v>
      </c>
      <c r="D14" s="187">
        <v>-6.7794781204663268</v>
      </c>
      <c r="E14" s="136">
        <v>-2149</v>
      </c>
      <c r="F14" s="187">
        <v>-0.91292582318381288</v>
      </c>
      <c r="G14" s="136">
        <v>166890</v>
      </c>
      <c r="H14" s="136">
        <v>680</v>
      </c>
      <c r="I14" s="187">
        <v>0.40912099151675591</v>
      </c>
      <c r="J14" s="136">
        <v>-8943</v>
      </c>
      <c r="K14" s="187">
        <v>-5.0860759925611232</v>
      </c>
    </row>
    <row r="15" spans="1:11" s="32" customFormat="1" ht="22.5" customHeight="1" x14ac:dyDescent="0.2">
      <c r="A15" s="173" t="s">
        <v>362</v>
      </c>
      <c r="B15" s="136">
        <v>11269</v>
      </c>
      <c r="C15" s="136">
        <v>-188</v>
      </c>
      <c r="D15" s="187">
        <v>-1.6409182159378546</v>
      </c>
      <c r="E15" s="136">
        <v>-27</v>
      </c>
      <c r="F15" s="187">
        <v>-0.2390226628895184</v>
      </c>
      <c r="G15" s="136">
        <v>6998</v>
      </c>
      <c r="H15" s="136">
        <v>130</v>
      </c>
      <c r="I15" s="187">
        <v>1.8928363424577752</v>
      </c>
      <c r="J15" s="136">
        <v>-264</v>
      </c>
      <c r="K15" s="187">
        <v>-3.6353621591847975</v>
      </c>
    </row>
    <row r="16" spans="1:11" s="32" customFormat="1" ht="15.75" customHeight="1" x14ac:dyDescent="0.2">
      <c r="A16" s="132" t="s">
        <v>271</v>
      </c>
      <c r="B16" s="133">
        <v>162842</v>
      </c>
      <c r="C16" s="133">
        <v>-2548</v>
      </c>
      <c r="D16" s="154">
        <v>-1.540601003688252</v>
      </c>
      <c r="E16" s="133">
        <v>-936</v>
      </c>
      <c r="F16" s="154">
        <v>-0.57150533038625462</v>
      </c>
      <c r="G16" s="133">
        <v>117782</v>
      </c>
      <c r="H16" s="133">
        <v>534</v>
      </c>
      <c r="I16" s="154">
        <v>0.45544486899563319</v>
      </c>
      <c r="J16" s="133">
        <v>-5018</v>
      </c>
      <c r="K16" s="154">
        <v>-4.0863192182410426</v>
      </c>
    </row>
    <row r="17" spans="1:11" s="32" customFormat="1" ht="15.75" customHeight="1" x14ac:dyDescent="0.2">
      <c r="A17" s="173" t="s">
        <v>361</v>
      </c>
      <c r="B17" s="136">
        <v>153231</v>
      </c>
      <c r="C17" s="136">
        <v>-2700</v>
      </c>
      <c r="D17" s="187">
        <v>-1.7315351020643746</v>
      </c>
      <c r="E17" s="136">
        <v>-701</v>
      </c>
      <c r="F17" s="187">
        <v>-0.45539588909388562</v>
      </c>
      <c r="G17" s="136">
        <v>112190</v>
      </c>
      <c r="H17" s="136">
        <v>404</v>
      </c>
      <c r="I17" s="187">
        <v>0.36140482708031418</v>
      </c>
      <c r="J17" s="136">
        <v>-4666</v>
      </c>
      <c r="K17" s="187">
        <v>-3.9929485862942427</v>
      </c>
    </row>
    <row r="18" spans="1:11" s="32" customFormat="1" ht="22.5" customHeight="1" x14ac:dyDescent="0.2">
      <c r="A18" s="180" t="s">
        <v>362</v>
      </c>
      <c r="B18" s="171">
        <v>9611</v>
      </c>
      <c r="C18" s="171">
        <v>152</v>
      </c>
      <c r="D18" s="188">
        <v>1.6069351939951368</v>
      </c>
      <c r="E18" s="171">
        <v>-235</v>
      </c>
      <c r="F18" s="188">
        <v>-2.3867560430631727</v>
      </c>
      <c r="G18" s="171">
        <v>5592</v>
      </c>
      <c r="H18" s="171">
        <v>130</v>
      </c>
      <c r="I18" s="188">
        <v>2.3800805565726839</v>
      </c>
      <c r="J18" s="171">
        <v>-352</v>
      </c>
      <c r="K18" s="188">
        <v>-5.9219380888290711</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407359</v>
      </c>
      <c r="D9" s="201">
        <v>291670</v>
      </c>
      <c r="E9" s="201">
        <v>115689</v>
      </c>
    </row>
    <row r="10" spans="1:5" s="32" customFormat="1" ht="14.1" customHeight="1" x14ac:dyDescent="0.2">
      <c r="A10" s="199"/>
      <c r="B10" s="161" t="s">
        <v>370</v>
      </c>
      <c r="C10" s="202">
        <v>350077</v>
      </c>
      <c r="D10" s="202">
        <v>251939</v>
      </c>
      <c r="E10" s="202">
        <v>98138</v>
      </c>
    </row>
    <row r="11" spans="1:5" s="32" customFormat="1" ht="12.75" customHeight="1" x14ac:dyDescent="0.2">
      <c r="A11" s="199"/>
      <c r="B11" s="203" t="s">
        <v>366</v>
      </c>
      <c r="C11" s="204">
        <v>252691</v>
      </c>
      <c r="D11" s="204">
        <v>248941</v>
      </c>
      <c r="E11" s="204">
        <v>3750</v>
      </c>
    </row>
    <row r="12" spans="1:5" s="32" customFormat="1" ht="12.75" customHeight="1" x14ac:dyDescent="0.2">
      <c r="A12" s="199"/>
      <c r="B12" s="203" t="s">
        <v>367</v>
      </c>
      <c r="C12" s="205">
        <v>97386</v>
      </c>
      <c r="D12" s="205">
        <v>2998</v>
      </c>
      <c r="E12" s="205">
        <v>94388</v>
      </c>
    </row>
    <row r="13" spans="1:5" s="32" customFormat="1" ht="14.1" customHeight="1" x14ac:dyDescent="0.2">
      <c r="A13" s="199"/>
      <c r="B13" s="46" t="s">
        <v>371</v>
      </c>
      <c r="C13" s="47">
        <v>47207</v>
      </c>
      <c r="D13" s="47">
        <v>33120</v>
      </c>
      <c r="E13" s="47">
        <v>14087</v>
      </c>
    </row>
    <row r="14" spans="1:5" s="32" customFormat="1" ht="12.75" customHeight="1" x14ac:dyDescent="0.2">
      <c r="A14" s="199"/>
      <c r="B14" s="203" t="s">
        <v>372</v>
      </c>
      <c r="C14" s="205">
        <v>8625</v>
      </c>
      <c r="D14" s="205">
        <v>7398</v>
      </c>
      <c r="E14" s="205">
        <v>1227</v>
      </c>
    </row>
    <row r="15" spans="1:5" s="32" customFormat="1" ht="12.75" customHeight="1" x14ac:dyDescent="0.2">
      <c r="A15" s="199"/>
      <c r="B15" s="203" t="s">
        <v>373</v>
      </c>
      <c r="C15" s="205">
        <v>38582</v>
      </c>
      <c r="D15" s="205">
        <v>25722</v>
      </c>
      <c r="E15" s="205">
        <v>12860</v>
      </c>
    </row>
    <row r="16" spans="1:5" s="32" customFormat="1" ht="26.1" customHeight="1" x14ac:dyDescent="0.2">
      <c r="A16" s="199"/>
      <c r="B16" s="46" t="s">
        <v>374</v>
      </c>
      <c r="C16" s="47">
        <v>352</v>
      </c>
      <c r="D16" s="47">
        <v>0</v>
      </c>
      <c r="E16" s="47">
        <v>352</v>
      </c>
    </row>
    <row r="17" spans="1:5" s="32" customFormat="1" ht="14.1" customHeight="1" x14ac:dyDescent="0.2">
      <c r="A17" s="199"/>
      <c r="B17" s="46" t="s">
        <v>375</v>
      </c>
      <c r="C17" s="47">
        <v>9723</v>
      </c>
      <c r="D17" s="47">
        <v>6611</v>
      </c>
      <c r="E17" s="47">
        <v>3112</v>
      </c>
    </row>
    <row r="18" spans="1:5" s="207" customFormat="1" ht="14.25" customHeight="1" x14ac:dyDescent="0.25">
      <c r="A18" s="199"/>
      <c r="B18" s="206" t="s">
        <v>376</v>
      </c>
      <c r="C18" s="201">
        <v>244517</v>
      </c>
      <c r="D18" s="201">
        <v>173888</v>
      </c>
      <c r="E18" s="201">
        <v>70629</v>
      </c>
    </row>
    <row r="19" spans="1:5" s="32" customFormat="1" ht="14.1" customHeight="1" x14ac:dyDescent="0.2">
      <c r="A19" s="199"/>
      <c r="B19" s="208" t="s">
        <v>370</v>
      </c>
      <c r="C19" s="209">
        <v>212425</v>
      </c>
      <c r="D19" s="209">
        <v>151974</v>
      </c>
      <c r="E19" s="209">
        <v>60451</v>
      </c>
    </row>
    <row r="20" spans="1:5" s="32" customFormat="1" ht="12.75" customHeight="1" x14ac:dyDescent="0.2">
      <c r="A20" s="199"/>
      <c r="B20" s="210" t="s">
        <v>366</v>
      </c>
      <c r="C20" s="211">
        <v>152336</v>
      </c>
      <c r="D20" s="212">
        <v>150226</v>
      </c>
      <c r="E20" s="205">
        <v>2110</v>
      </c>
    </row>
    <row r="21" spans="1:5" s="32" customFormat="1" ht="12.75" customHeight="1" x14ac:dyDescent="0.2">
      <c r="A21" s="199"/>
      <c r="B21" s="213" t="s">
        <v>367</v>
      </c>
      <c r="C21" s="214">
        <v>60089</v>
      </c>
      <c r="D21" s="215">
        <v>1748</v>
      </c>
      <c r="E21" s="204">
        <v>58341</v>
      </c>
    </row>
    <row r="22" spans="1:5" s="32" customFormat="1" ht="14.1" customHeight="1" x14ac:dyDescent="0.2">
      <c r="A22" s="199"/>
      <c r="B22" s="46" t="s">
        <v>371</v>
      </c>
      <c r="C22" s="47">
        <v>26246</v>
      </c>
      <c r="D22" s="47">
        <v>18088</v>
      </c>
      <c r="E22" s="47">
        <v>8158</v>
      </c>
    </row>
    <row r="23" spans="1:5" s="32" customFormat="1" ht="12.75" customHeight="1" x14ac:dyDescent="0.2">
      <c r="A23" s="199"/>
      <c r="B23" s="203" t="s">
        <v>372</v>
      </c>
      <c r="C23" s="205">
        <v>4658</v>
      </c>
      <c r="D23" s="205">
        <v>3906</v>
      </c>
      <c r="E23" s="205">
        <v>752</v>
      </c>
    </row>
    <row r="24" spans="1:5" s="32" customFormat="1" ht="12.75" customHeight="1" x14ac:dyDescent="0.2">
      <c r="A24" s="199"/>
      <c r="B24" s="203" t="s">
        <v>373</v>
      </c>
      <c r="C24" s="205">
        <v>21588</v>
      </c>
      <c r="D24" s="205">
        <v>14182</v>
      </c>
      <c r="E24" s="205">
        <v>7406</v>
      </c>
    </row>
    <row r="25" spans="1:5" s="32" customFormat="1" ht="26.1" customHeight="1" x14ac:dyDescent="0.2">
      <c r="A25" s="199"/>
      <c r="B25" s="46" t="s">
        <v>374</v>
      </c>
      <c r="C25" s="47">
        <v>186</v>
      </c>
      <c r="D25" s="47">
        <v>0</v>
      </c>
      <c r="E25" s="47">
        <v>186</v>
      </c>
    </row>
    <row r="26" spans="1:5" s="32" customFormat="1" ht="14.1" customHeight="1" x14ac:dyDescent="0.2">
      <c r="A26" s="199"/>
      <c r="B26" s="46" t="s">
        <v>375</v>
      </c>
      <c r="C26" s="47">
        <v>5660</v>
      </c>
      <c r="D26" s="47">
        <v>3826</v>
      </c>
      <c r="E26" s="47">
        <v>1834</v>
      </c>
    </row>
    <row r="27" spans="1:5" s="32" customFormat="1" ht="12.75" customHeight="1" x14ac:dyDescent="0.2">
      <c r="A27" s="199"/>
      <c r="B27" s="206" t="s">
        <v>377</v>
      </c>
      <c r="C27" s="201">
        <v>162842</v>
      </c>
      <c r="D27" s="201">
        <v>117782</v>
      </c>
      <c r="E27" s="201">
        <v>45060</v>
      </c>
    </row>
    <row r="28" spans="1:5" s="32" customFormat="1" ht="14.1" customHeight="1" x14ac:dyDescent="0.2">
      <c r="A28" s="199"/>
      <c r="B28" s="208" t="s">
        <v>370</v>
      </c>
      <c r="C28" s="209">
        <v>137652</v>
      </c>
      <c r="D28" s="209">
        <v>99965</v>
      </c>
      <c r="E28" s="209">
        <v>37687</v>
      </c>
    </row>
    <row r="29" spans="1:5" s="32" customFormat="1" ht="12.75" customHeight="1" x14ac:dyDescent="0.2">
      <c r="A29" s="199"/>
      <c r="B29" s="203" t="s">
        <v>366</v>
      </c>
      <c r="C29" s="205">
        <v>100355</v>
      </c>
      <c r="D29" s="205">
        <v>98715</v>
      </c>
      <c r="E29" s="205">
        <v>1640</v>
      </c>
    </row>
    <row r="30" spans="1:5" s="32" customFormat="1" ht="10.5" customHeight="1" x14ac:dyDescent="0.2">
      <c r="A30" s="199"/>
      <c r="B30" s="203" t="s">
        <v>367</v>
      </c>
      <c r="C30" s="204">
        <v>37297</v>
      </c>
      <c r="D30" s="204">
        <v>1250</v>
      </c>
      <c r="E30" s="204">
        <v>36047</v>
      </c>
    </row>
    <row r="31" spans="1:5" s="32" customFormat="1" ht="14.1" customHeight="1" x14ac:dyDescent="0.2">
      <c r="A31" s="199"/>
      <c r="B31" s="158" t="s">
        <v>371</v>
      </c>
      <c r="C31" s="216">
        <v>20961</v>
      </c>
      <c r="D31" s="216">
        <v>15032</v>
      </c>
      <c r="E31" s="216">
        <v>5929</v>
      </c>
    </row>
    <row r="32" spans="1:5" s="32" customFormat="1" ht="12.75" customHeight="1" x14ac:dyDescent="0.2">
      <c r="A32" s="199"/>
      <c r="B32" s="203" t="s">
        <v>372</v>
      </c>
      <c r="C32" s="205">
        <v>3967</v>
      </c>
      <c r="D32" s="205">
        <v>3492</v>
      </c>
      <c r="E32" s="205">
        <v>475</v>
      </c>
    </row>
    <row r="33" spans="1:6" s="32" customFormat="1" ht="12.75" customHeight="1" x14ac:dyDescent="0.2">
      <c r="A33" s="199"/>
      <c r="B33" s="203" t="s">
        <v>373</v>
      </c>
      <c r="C33" s="205">
        <v>16994</v>
      </c>
      <c r="D33" s="205">
        <v>11540</v>
      </c>
      <c r="E33" s="205">
        <v>5454</v>
      </c>
    </row>
    <row r="34" spans="1:6" ht="26.1" customHeight="1" x14ac:dyDescent="0.25">
      <c r="A34" s="199"/>
      <c r="B34" s="46" t="s">
        <v>374</v>
      </c>
      <c r="C34" s="47">
        <v>166</v>
      </c>
      <c r="D34" s="47">
        <v>0</v>
      </c>
      <c r="E34" s="47">
        <v>166</v>
      </c>
    </row>
    <row r="35" spans="1:6" ht="14.1" customHeight="1" x14ac:dyDescent="0.25">
      <c r="A35" s="218"/>
      <c r="B35" s="122" t="s">
        <v>375</v>
      </c>
      <c r="C35" s="123">
        <v>4063</v>
      </c>
      <c r="D35" s="123">
        <v>2785</v>
      </c>
      <c r="E35" s="123">
        <v>1278</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427058</v>
      </c>
      <c r="D9" s="201">
        <v>290326</v>
      </c>
      <c r="E9" s="201">
        <v>136732</v>
      </c>
      <c r="G9" s="234"/>
    </row>
    <row r="10" spans="1:7" s="32" customFormat="1" ht="14.1" customHeight="1" x14ac:dyDescent="0.2">
      <c r="A10" s="199"/>
      <c r="B10" s="46" t="s">
        <v>370</v>
      </c>
      <c r="C10" s="47">
        <v>350077</v>
      </c>
      <c r="D10" s="47">
        <v>252691</v>
      </c>
      <c r="E10" s="47">
        <v>97386</v>
      </c>
      <c r="G10" s="234"/>
    </row>
    <row r="11" spans="1:7" s="32" customFormat="1" ht="12.75" customHeight="1" x14ac:dyDescent="0.2">
      <c r="A11" s="199"/>
      <c r="B11" s="203" t="s">
        <v>366</v>
      </c>
      <c r="C11" s="205">
        <v>251939</v>
      </c>
      <c r="D11" s="205">
        <v>248941</v>
      </c>
      <c r="E11" s="205">
        <v>2998</v>
      </c>
      <c r="G11" s="234"/>
    </row>
    <row r="12" spans="1:7" s="32" customFormat="1" ht="12.75" customHeight="1" x14ac:dyDescent="0.2">
      <c r="A12" s="199"/>
      <c r="B12" s="203" t="s">
        <v>367</v>
      </c>
      <c r="C12" s="204">
        <v>98138</v>
      </c>
      <c r="D12" s="204">
        <v>3750</v>
      </c>
      <c r="E12" s="204">
        <v>94388</v>
      </c>
      <c r="G12" s="234"/>
    </row>
    <row r="13" spans="1:7" s="32" customFormat="1" ht="14.1" customHeight="1" x14ac:dyDescent="0.2">
      <c r="A13" s="199"/>
      <c r="B13" s="46" t="s">
        <v>379</v>
      </c>
      <c r="C13" s="47">
        <f>SUM(C14:C17)</f>
        <v>74765</v>
      </c>
      <c r="D13" s="47">
        <f t="shared" ref="D13:E13" si="0">SUM(D14:D17)</f>
        <v>36181</v>
      </c>
      <c r="E13" s="47">
        <f t="shared" si="0"/>
        <v>38584</v>
      </c>
      <c r="G13" s="234"/>
    </row>
    <row r="14" spans="1:7" s="32" customFormat="1" ht="12.75" customHeight="1" x14ac:dyDescent="0.2">
      <c r="A14" s="199"/>
      <c r="B14" s="203" t="s">
        <v>380</v>
      </c>
      <c r="C14" s="205">
        <v>15782</v>
      </c>
      <c r="D14" s="205">
        <v>9683</v>
      </c>
      <c r="E14" s="205">
        <v>6099</v>
      </c>
      <c r="G14" s="234"/>
    </row>
    <row r="15" spans="1:7" s="32" customFormat="1" ht="12.75" customHeight="1" x14ac:dyDescent="0.2">
      <c r="A15" s="199"/>
      <c r="B15" s="203" t="s">
        <v>381</v>
      </c>
      <c r="C15" s="205">
        <v>51412</v>
      </c>
      <c r="D15" s="205">
        <v>25011</v>
      </c>
      <c r="E15" s="205">
        <v>26401</v>
      </c>
    </row>
    <row r="16" spans="1:7" s="32" customFormat="1" ht="12.75" customHeight="1" x14ac:dyDescent="0.2">
      <c r="A16" s="199"/>
      <c r="B16" s="203" t="s">
        <v>382</v>
      </c>
      <c r="C16" s="205">
        <f>C9-SUM(C10,C14:C15,C17:C18)</f>
        <v>625</v>
      </c>
      <c r="D16" s="205">
        <f t="shared" ref="D16:E16" si="1">D9-SUM(D10,D14:D15,D17:D18)</f>
        <v>455</v>
      </c>
      <c r="E16" s="205">
        <f t="shared" si="1"/>
        <v>170</v>
      </c>
    </row>
    <row r="17" spans="1:7" s="32" customFormat="1" ht="12.75" customHeight="1" x14ac:dyDescent="0.2">
      <c r="A17" s="199"/>
      <c r="B17" s="203" t="s">
        <v>127</v>
      </c>
      <c r="C17" s="205">
        <v>6946</v>
      </c>
      <c r="D17" s="205">
        <v>1032</v>
      </c>
      <c r="E17" s="205">
        <v>5914</v>
      </c>
    </row>
    <row r="18" spans="1:7" s="32" customFormat="1" ht="14.1" customHeight="1" x14ac:dyDescent="0.2">
      <c r="A18" s="199"/>
      <c r="B18" s="46" t="s">
        <v>383</v>
      </c>
      <c r="C18" s="47">
        <v>2216</v>
      </c>
      <c r="D18" s="47">
        <v>1454</v>
      </c>
      <c r="E18" s="47">
        <v>762</v>
      </c>
    </row>
    <row r="19" spans="1:7" s="207" customFormat="1" ht="14.25" customHeight="1" x14ac:dyDescent="0.25">
      <c r="A19" s="199"/>
      <c r="B19" s="200" t="s">
        <v>376</v>
      </c>
      <c r="C19" s="201">
        <v>261668</v>
      </c>
      <c r="D19" s="201">
        <v>173078</v>
      </c>
      <c r="E19" s="201">
        <v>88590</v>
      </c>
      <c r="G19" s="234"/>
    </row>
    <row r="20" spans="1:7" s="32" customFormat="1" ht="14.1" customHeight="1" x14ac:dyDescent="0.2">
      <c r="A20" s="199"/>
      <c r="B20" s="46" t="s">
        <v>370</v>
      </c>
      <c r="C20" s="47">
        <v>212425</v>
      </c>
      <c r="D20" s="47">
        <v>152335</v>
      </c>
      <c r="E20" s="47">
        <v>60090</v>
      </c>
    </row>
    <row r="21" spans="1:7" s="32" customFormat="1" ht="12.75" customHeight="1" x14ac:dyDescent="0.2">
      <c r="A21" s="199"/>
      <c r="B21" s="210" t="s">
        <v>366</v>
      </c>
      <c r="C21" s="211">
        <v>151975</v>
      </c>
      <c r="D21" s="211">
        <v>150226</v>
      </c>
      <c r="E21" s="212">
        <v>1749</v>
      </c>
    </row>
    <row r="22" spans="1:7" s="32" customFormat="1" ht="12.75" customHeight="1" x14ac:dyDescent="0.2">
      <c r="A22" s="199"/>
      <c r="B22" s="213" t="s">
        <v>367</v>
      </c>
      <c r="C22" s="214">
        <v>60450</v>
      </c>
      <c r="D22" s="214">
        <v>2109</v>
      </c>
      <c r="E22" s="215">
        <v>58341</v>
      </c>
    </row>
    <row r="23" spans="1:7" s="32" customFormat="1" ht="14.1" customHeight="1" x14ac:dyDescent="0.2">
      <c r="A23" s="199"/>
      <c r="B23" s="46" t="s">
        <v>379</v>
      </c>
      <c r="C23" s="47">
        <f>SUM(C24:C27)</f>
        <v>47791</v>
      </c>
      <c r="D23" s="47">
        <f t="shared" ref="D23:E23" si="2">SUM(D24:D27)</f>
        <v>19769</v>
      </c>
      <c r="E23" s="47">
        <f t="shared" si="2"/>
        <v>28022</v>
      </c>
    </row>
    <row r="24" spans="1:7" s="32" customFormat="1" ht="12.75" customHeight="1" x14ac:dyDescent="0.2">
      <c r="A24" s="199"/>
      <c r="B24" s="203" t="s">
        <v>380</v>
      </c>
      <c r="C24" s="205">
        <v>8543</v>
      </c>
      <c r="D24" s="205">
        <v>5077</v>
      </c>
      <c r="E24" s="205">
        <v>3466</v>
      </c>
    </row>
    <row r="25" spans="1:7" s="32" customFormat="1" ht="12.75" customHeight="1" x14ac:dyDescent="0.2">
      <c r="A25" s="199"/>
      <c r="B25" s="203" t="s">
        <v>381</v>
      </c>
      <c r="C25" s="205">
        <v>33601</v>
      </c>
      <c r="D25" s="205">
        <v>13789</v>
      </c>
      <c r="E25" s="205">
        <v>19812</v>
      </c>
    </row>
    <row r="26" spans="1:7" s="32" customFormat="1" ht="12.75" customHeight="1" x14ac:dyDescent="0.2">
      <c r="A26" s="199"/>
      <c r="B26" s="203" t="s">
        <v>382</v>
      </c>
      <c r="C26" s="205">
        <f>C19-SUM(C20,C24:C25,C27:C28)</f>
        <v>375</v>
      </c>
      <c r="D26" s="205">
        <f t="shared" ref="D26:E26" si="3">D19-SUM(D20,D24:D25,D27:D28)</f>
        <v>273</v>
      </c>
      <c r="E26" s="205">
        <f t="shared" si="3"/>
        <v>102</v>
      </c>
    </row>
    <row r="27" spans="1:7" s="32" customFormat="1" ht="12.75" customHeight="1" x14ac:dyDescent="0.2">
      <c r="A27" s="199"/>
      <c r="B27" s="203" t="s">
        <v>127</v>
      </c>
      <c r="C27" s="205">
        <v>5272</v>
      </c>
      <c r="D27" s="205">
        <v>630</v>
      </c>
      <c r="E27" s="205">
        <v>4642</v>
      </c>
    </row>
    <row r="28" spans="1:7" s="32" customFormat="1" ht="14.1" customHeight="1" x14ac:dyDescent="0.2">
      <c r="A28" s="199"/>
      <c r="B28" s="46" t="s">
        <v>383</v>
      </c>
      <c r="C28" s="47">
        <v>1452</v>
      </c>
      <c r="D28" s="47">
        <v>974</v>
      </c>
      <c r="E28" s="47">
        <v>478</v>
      </c>
    </row>
    <row r="29" spans="1:7" s="32" customFormat="1" ht="12.75" customHeight="1" x14ac:dyDescent="0.2">
      <c r="A29" s="199"/>
      <c r="B29" s="200" t="s">
        <v>377</v>
      </c>
      <c r="C29" s="201">
        <v>165390</v>
      </c>
      <c r="D29" s="201">
        <v>117248</v>
      </c>
      <c r="E29" s="201">
        <v>48142</v>
      </c>
    </row>
    <row r="30" spans="1:7" s="32" customFormat="1" ht="14.1" customHeight="1" x14ac:dyDescent="0.2">
      <c r="A30" s="199"/>
      <c r="B30" s="46" t="s">
        <v>370</v>
      </c>
      <c r="C30" s="47">
        <v>137652</v>
      </c>
      <c r="D30" s="47">
        <v>100356</v>
      </c>
      <c r="E30" s="47">
        <v>37296</v>
      </c>
    </row>
    <row r="31" spans="1:7" s="32" customFormat="1" ht="12.75" customHeight="1" x14ac:dyDescent="0.2">
      <c r="A31" s="199"/>
      <c r="B31" s="203" t="s">
        <v>366</v>
      </c>
      <c r="C31" s="205">
        <v>99964</v>
      </c>
      <c r="D31" s="205">
        <v>98715</v>
      </c>
      <c r="E31" s="205">
        <v>1249</v>
      </c>
    </row>
    <row r="32" spans="1:7" s="32" customFormat="1" ht="10.5" customHeight="1" x14ac:dyDescent="0.2">
      <c r="A32" s="199"/>
      <c r="B32" s="203" t="s">
        <v>367</v>
      </c>
      <c r="C32" s="204">
        <v>37688</v>
      </c>
      <c r="D32" s="204">
        <v>1641</v>
      </c>
      <c r="E32" s="204">
        <v>36047</v>
      </c>
    </row>
    <row r="33" spans="1:11" s="32" customFormat="1" ht="14.1" customHeight="1" x14ac:dyDescent="0.2">
      <c r="A33" s="199"/>
      <c r="B33" s="46" t="s">
        <v>379</v>
      </c>
      <c r="C33" s="216">
        <v>26724</v>
      </c>
      <c r="D33" s="216">
        <v>16230</v>
      </c>
      <c r="E33" s="216">
        <v>10494</v>
      </c>
    </row>
    <row r="34" spans="1:11" s="32" customFormat="1" ht="12.75" customHeight="1" x14ac:dyDescent="0.2">
      <c r="A34" s="199"/>
      <c r="B34" s="203" t="s">
        <v>380</v>
      </c>
      <c r="C34" s="205">
        <v>7239</v>
      </c>
      <c r="D34" s="205">
        <v>4606</v>
      </c>
      <c r="E34" s="205">
        <v>2633</v>
      </c>
    </row>
    <row r="35" spans="1:11" s="32" customFormat="1" ht="12.75" customHeight="1" x14ac:dyDescent="0.2">
      <c r="A35" s="199"/>
      <c r="B35" s="203" t="s">
        <v>381</v>
      </c>
      <c r="C35" s="205">
        <v>17811</v>
      </c>
      <c r="D35" s="205">
        <v>11222</v>
      </c>
      <c r="E35" s="205">
        <v>6589</v>
      </c>
    </row>
    <row r="36" spans="1:11" s="32" customFormat="1" ht="12.75" customHeight="1" x14ac:dyDescent="0.2">
      <c r="A36" s="199"/>
      <c r="B36" s="203" t="s">
        <v>382</v>
      </c>
      <c r="C36" s="205">
        <f>C29-SUM(C30,C33,C38)</f>
        <v>250</v>
      </c>
      <c r="D36" s="205">
        <f t="shared" ref="D36:E36" si="4">D29-SUM(D30,D33,D38)</f>
        <v>182</v>
      </c>
      <c r="E36" s="205">
        <f t="shared" si="4"/>
        <v>68</v>
      </c>
    </row>
    <row r="37" spans="1:11" s="32" customFormat="1" ht="12.75" customHeight="1" x14ac:dyDescent="0.2">
      <c r="A37" s="199"/>
      <c r="B37" s="203" t="s">
        <v>127</v>
      </c>
      <c r="C37" s="205">
        <v>1674</v>
      </c>
      <c r="D37" s="205">
        <v>402</v>
      </c>
      <c r="E37" s="205">
        <v>1272</v>
      </c>
    </row>
    <row r="38" spans="1:11" s="32" customFormat="1" ht="14.1" customHeight="1" x14ac:dyDescent="0.2">
      <c r="A38" s="218"/>
      <c r="B38" s="122" t="s">
        <v>383</v>
      </c>
      <c r="C38" s="123">
        <v>764</v>
      </c>
      <c r="D38" s="123">
        <v>480</v>
      </c>
      <c r="E38" s="123">
        <v>284</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407359</v>
      </c>
      <c r="C10" s="133">
        <v>-19699</v>
      </c>
      <c r="D10" s="134">
        <v>-4.6127223936795474</v>
      </c>
      <c r="E10" s="133">
        <v>-3112</v>
      </c>
      <c r="F10" s="134">
        <v>-0.75815343836714411</v>
      </c>
      <c r="G10" s="133">
        <v>291670</v>
      </c>
      <c r="H10" s="133">
        <v>1344</v>
      </c>
      <c r="I10" s="134">
        <v>0.46292788107162292</v>
      </c>
      <c r="J10" s="133">
        <v>-14225</v>
      </c>
      <c r="K10" s="134">
        <v>-4.6502884976871153</v>
      </c>
    </row>
    <row r="11" spans="1:11" s="32" customFormat="1" ht="12.95" customHeight="1" x14ac:dyDescent="0.2">
      <c r="A11" s="138" t="s">
        <v>385</v>
      </c>
      <c r="B11" s="136">
        <v>1</v>
      </c>
      <c r="C11" s="136">
        <v>0</v>
      </c>
      <c r="D11" s="137">
        <v>0</v>
      </c>
      <c r="E11" s="136">
        <v>-7</v>
      </c>
      <c r="F11" s="137">
        <v>-87.5</v>
      </c>
      <c r="G11" s="136">
        <v>1</v>
      </c>
      <c r="H11" s="136">
        <v>0</v>
      </c>
      <c r="I11" s="137">
        <v>0</v>
      </c>
      <c r="J11" s="136">
        <v>-5</v>
      </c>
      <c r="K11" s="137">
        <v>-83.333333333333329</v>
      </c>
    </row>
    <row r="12" spans="1:11" s="32" customFormat="1" ht="12.95" customHeight="1" x14ac:dyDescent="0.2">
      <c r="A12" s="138" t="s">
        <v>386</v>
      </c>
      <c r="B12" s="136">
        <v>236</v>
      </c>
      <c r="C12" s="136">
        <v>-29</v>
      </c>
      <c r="D12" s="137">
        <v>-10.943396226415095</v>
      </c>
      <c r="E12" s="136">
        <v>-15</v>
      </c>
      <c r="F12" s="137">
        <v>-5.9760956175298805</v>
      </c>
      <c r="G12" s="136">
        <v>168</v>
      </c>
      <c r="H12" s="136">
        <v>-11</v>
      </c>
      <c r="I12" s="137">
        <v>-6.1452513966480451</v>
      </c>
      <c r="J12" s="136">
        <v>-19</v>
      </c>
      <c r="K12" s="137">
        <v>-10.160427807486631</v>
      </c>
    </row>
    <row r="13" spans="1:11" s="32" customFormat="1" ht="12.95" customHeight="1" x14ac:dyDescent="0.2">
      <c r="A13" s="138" t="s">
        <v>387</v>
      </c>
      <c r="B13" s="136">
        <v>9</v>
      </c>
      <c r="C13" s="136">
        <v>1</v>
      </c>
      <c r="D13" s="137">
        <v>12.5</v>
      </c>
      <c r="E13" s="136">
        <v>-8</v>
      </c>
      <c r="F13" s="137">
        <v>-47.058823529411768</v>
      </c>
      <c r="G13" s="136">
        <v>8</v>
      </c>
      <c r="H13" s="136">
        <v>1</v>
      </c>
      <c r="I13" s="137">
        <v>14.285714285714286</v>
      </c>
      <c r="J13" s="136">
        <v>-6</v>
      </c>
      <c r="K13" s="137">
        <v>-42.857142857142854</v>
      </c>
    </row>
    <row r="14" spans="1:11" s="32" customFormat="1" ht="12.95" customHeight="1" x14ac:dyDescent="0.2">
      <c r="A14" s="138" t="s">
        <v>388</v>
      </c>
      <c r="B14" s="136">
        <v>648</v>
      </c>
      <c r="C14" s="136">
        <v>-40</v>
      </c>
      <c r="D14" s="137">
        <v>-5.8139534883720927</v>
      </c>
      <c r="E14" s="136">
        <v>-105</v>
      </c>
      <c r="F14" s="137">
        <v>-13.944223107569721</v>
      </c>
      <c r="G14" s="136">
        <v>483</v>
      </c>
      <c r="H14" s="136">
        <v>1</v>
      </c>
      <c r="I14" s="137">
        <v>0.2074688796680498</v>
      </c>
      <c r="J14" s="136">
        <v>-100</v>
      </c>
      <c r="K14" s="137">
        <v>-17.152658662092623</v>
      </c>
    </row>
    <row r="15" spans="1:11" s="32" customFormat="1" ht="12.95" customHeight="1" x14ac:dyDescent="0.2">
      <c r="A15" s="138" t="s">
        <v>389</v>
      </c>
      <c r="B15" s="136">
        <v>13606</v>
      </c>
      <c r="C15" s="136">
        <v>-378</v>
      </c>
      <c r="D15" s="137">
        <v>-2.7030892448512587</v>
      </c>
      <c r="E15" s="136">
        <v>-342</v>
      </c>
      <c r="F15" s="137">
        <v>-2.4519644393461428</v>
      </c>
      <c r="G15" s="136">
        <v>9834</v>
      </c>
      <c r="H15" s="136">
        <v>111</v>
      </c>
      <c r="I15" s="137">
        <v>1.1416229558778155</v>
      </c>
      <c r="J15" s="136">
        <v>-859</v>
      </c>
      <c r="K15" s="137">
        <v>-8.0332928083793131</v>
      </c>
    </row>
    <row r="16" spans="1:11" s="32" customFormat="1" ht="12.95" customHeight="1" x14ac:dyDescent="0.2">
      <c r="A16" s="138" t="s">
        <v>390</v>
      </c>
      <c r="B16" s="136">
        <v>5583</v>
      </c>
      <c r="C16" s="136">
        <v>-397</v>
      </c>
      <c r="D16" s="137">
        <v>-6.6387959866220738</v>
      </c>
      <c r="E16" s="136">
        <v>39</v>
      </c>
      <c r="F16" s="137">
        <v>0.70346320346320346</v>
      </c>
      <c r="G16" s="136">
        <v>3986</v>
      </c>
      <c r="H16" s="136">
        <v>-3</v>
      </c>
      <c r="I16" s="137">
        <v>-7.5206818751566804E-2</v>
      </c>
      <c r="J16" s="136">
        <v>-47</v>
      </c>
      <c r="K16" s="137">
        <v>-1.1653855690552939</v>
      </c>
    </row>
    <row r="17" spans="1:11" s="32" customFormat="1" ht="12.95" customHeight="1" x14ac:dyDescent="0.2">
      <c r="A17" s="138" t="s">
        <v>391</v>
      </c>
      <c r="B17" s="136">
        <v>10526</v>
      </c>
      <c r="C17" s="136">
        <v>-523</v>
      </c>
      <c r="D17" s="137">
        <v>-4.7334600416327266</v>
      </c>
      <c r="E17" s="136">
        <v>-313</v>
      </c>
      <c r="F17" s="137">
        <v>-2.8877202693975459</v>
      </c>
      <c r="G17" s="136">
        <v>7293</v>
      </c>
      <c r="H17" s="136">
        <v>84</v>
      </c>
      <c r="I17" s="137">
        <v>1.165210153974199</v>
      </c>
      <c r="J17" s="136">
        <v>-426</v>
      </c>
      <c r="K17" s="137">
        <v>-5.5188495919160516</v>
      </c>
    </row>
    <row r="18" spans="1:11" s="32" customFormat="1" ht="12.95" customHeight="1" x14ac:dyDescent="0.2">
      <c r="A18" s="138" t="s">
        <v>392</v>
      </c>
      <c r="B18" s="136">
        <v>261</v>
      </c>
      <c r="C18" s="136">
        <v>13</v>
      </c>
      <c r="D18" s="137">
        <v>5.241935483870968</v>
      </c>
      <c r="E18" s="136">
        <v>-20</v>
      </c>
      <c r="F18" s="137">
        <v>-7.117437722419929</v>
      </c>
      <c r="G18" s="136">
        <v>202</v>
      </c>
      <c r="H18" s="136">
        <v>26</v>
      </c>
      <c r="I18" s="137">
        <v>14.772727272727273</v>
      </c>
      <c r="J18" s="136">
        <v>-20</v>
      </c>
      <c r="K18" s="137">
        <v>-9.0090090090090094</v>
      </c>
    </row>
    <row r="19" spans="1:11" s="32" customFormat="1" ht="12.95" customHeight="1" x14ac:dyDescent="0.2">
      <c r="A19" s="138" t="s">
        <v>393</v>
      </c>
      <c r="B19" s="136">
        <v>1037</v>
      </c>
      <c r="C19" s="136">
        <v>-113</v>
      </c>
      <c r="D19" s="137">
        <v>-9.8260869565217384</v>
      </c>
      <c r="E19" s="136">
        <v>-43</v>
      </c>
      <c r="F19" s="137">
        <v>-3.9814814814814814</v>
      </c>
      <c r="G19" s="136">
        <v>764</v>
      </c>
      <c r="H19" s="136">
        <v>-8</v>
      </c>
      <c r="I19" s="137">
        <v>-1.0362694300518134</v>
      </c>
      <c r="J19" s="136">
        <v>-56</v>
      </c>
      <c r="K19" s="137">
        <v>-6.8292682926829267</v>
      </c>
    </row>
    <row r="20" spans="1:11" s="32" customFormat="1" ht="12.95" customHeight="1" x14ac:dyDescent="0.2">
      <c r="A20" s="138" t="s">
        <v>394</v>
      </c>
      <c r="B20" s="136">
        <v>830</v>
      </c>
      <c r="C20" s="136">
        <v>-65</v>
      </c>
      <c r="D20" s="137">
        <v>-7.2625698324022343</v>
      </c>
      <c r="E20" s="136">
        <v>-34</v>
      </c>
      <c r="F20" s="137">
        <v>-3.9351851851851851</v>
      </c>
      <c r="G20" s="136">
        <v>594</v>
      </c>
      <c r="H20" s="136">
        <v>0</v>
      </c>
      <c r="I20" s="137">
        <v>0</v>
      </c>
      <c r="J20" s="136">
        <v>-58</v>
      </c>
      <c r="K20" s="137">
        <v>-8.8957055214723919</v>
      </c>
    </row>
    <row r="21" spans="1:11" s="32" customFormat="1" ht="12.95" customHeight="1" x14ac:dyDescent="0.2">
      <c r="A21" s="138" t="s">
        <v>395</v>
      </c>
      <c r="B21" s="136">
        <v>67</v>
      </c>
      <c r="C21" s="136">
        <v>-1</v>
      </c>
      <c r="D21" s="137">
        <v>-1.4705882352941178</v>
      </c>
      <c r="E21" s="136">
        <v>9</v>
      </c>
      <c r="F21" s="137">
        <v>15.517241379310345</v>
      </c>
      <c r="G21" s="136">
        <v>57</v>
      </c>
      <c r="H21" s="136">
        <v>-2</v>
      </c>
      <c r="I21" s="137">
        <v>-3.3898305084745761</v>
      </c>
      <c r="J21" s="136">
        <v>7</v>
      </c>
      <c r="K21" s="137">
        <v>14</v>
      </c>
    </row>
    <row r="22" spans="1:11" s="32" customFormat="1" ht="12.95" customHeight="1" x14ac:dyDescent="0.2">
      <c r="A22" s="138" t="s">
        <v>396</v>
      </c>
      <c r="B22" s="136">
        <v>79</v>
      </c>
      <c r="C22" s="136">
        <v>-2</v>
      </c>
      <c r="D22" s="137">
        <v>-2.4691358024691357</v>
      </c>
      <c r="E22" s="136">
        <v>-4</v>
      </c>
      <c r="F22" s="137">
        <v>-4.8192771084337354</v>
      </c>
      <c r="G22" s="136">
        <v>63</v>
      </c>
      <c r="H22" s="136">
        <v>0</v>
      </c>
      <c r="I22" s="137">
        <v>0</v>
      </c>
      <c r="J22" s="136">
        <v>1</v>
      </c>
      <c r="K22" s="137">
        <v>1.6129032258064515</v>
      </c>
    </row>
    <row r="23" spans="1:11" s="32" customFormat="1" ht="12.95" customHeight="1" x14ac:dyDescent="0.2">
      <c r="A23" s="138" t="s">
        <v>397</v>
      </c>
      <c r="B23" s="136">
        <v>4600</v>
      </c>
      <c r="C23" s="136">
        <v>-157</v>
      </c>
      <c r="D23" s="137">
        <v>-3.3003994113937356</v>
      </c>
      <c r="E23" s="136">
        <v>-68</v>
      </c>
      <c r="F23" s="137">
        <v>-1.4567266495287061</v>
      </c>
      <c r="G23" s="136">
        <v>3146</v>
      </c>
      <c r="H23" s="136">
        <v>-16</v>
      </c>
      <c r="I23" s="137">
        <v>-0.50600885515496519</v>
      </c>
      <c r="J23" s="136">
        <v>-296</v>
      </c>
      <c r="K23" s="137">
        <v>-8.5996513654851832</v>
      </c>
    </row>
    <row r="24" spans="1:11" s="32" customFormat="1" ht="12.95" customHeight="1" x14ac:dyDescent="0.2">
      <c r="A24" s="138" t="s">
        <v>398</v>
      </c>
      <c r="B24" s="136">
        <v>4498</v>
      </c>
      <c r="C24" s="136">
        <v>-192</v>
      </c>
      <c r="D24" s="137">
        <v>-4.0938166311300641</v>
      </c>
      <c r="E24" s="136">
        <v>1</v>
      </c>
      <c r="F24" s="137">
        <v>2.2237046920169E-2</v>
      </c>
      <c r="G24" s="136">
        <v>3345</v>
      </c>
      <c r="H24" s="136">
        <v>34</v>
      </c>
      <c r="I24" s="137">
        <v>1.0268800966475384</v>
      </c>
      <c r="J24" s="136">
        <v>-179</v>
      </c>
      <c r="K24" s="137">
        <v>-5.0794551645856982</v>
      </c>
    </row>
    <row r="25" spans="1:11" s="32" customFormat="1" ht="12.95" customHeight="1" x14ac:dyDescent="0.2">
      <c r="A25" s="138" t="s">
        <v>399</v>
      </c>
      <c r="B25" s="136">
        <v>1754</v>
      </c>
      <c r="C25" s="136">
        <v>-90</v>
      </c>
      <c r="D25" s="137">
        <v>-4.8806941431670285</v>
      </c>
      <c r="E25" s="136">
        <v>35</v>
      </c>
      <c r="F25" s="137">
        <v>2.0360674810936592</v>
      </c>
      <c r="G25" s="136">
        <v>1295</v>
      </c>
      <c r="H25" s="136">
        <v>21</v>
      </c>
      <c r="I25" s="137">
        <v>1.6483516483516483</v>
      </c>
      <c r="J25" s="136">
        <v>-29</v>
      </c>
      <c r="K25" s="137">
        <v>-2.190332326283988</v>
      </c>
    </row>
    <row r="26" spans="1:11" s="32" customFormat="1" ht="12.95" customHeight="1" x14ac:dyDescent="0.2">
      <c r="A26" s="138" t="s">
        <v>400</v>
      </c>
      <c r="B26" s="136">
        <v>8</v>
      </c>
      <c r="C26" s="136">
        <v>0</v>
      </c>
      <c r="D26" s="137">
        <v>0</v>
      </c>
      <c r="E26" s="136">
        <v>-6</v>
      </c>
      <c r="F26" s="137">
        <v>-42.857142857142854</v>
      </c>
      <c r="G26" s="136">
        <v>6</v>
      </c>
      <c r="H26" s="136">
        <v>1</v>
      </c>
      <c r="I26" s="137">
        <v>20</v>
      </c>
      <c r="J26" s="136">
        <v>-8</v>
      </c>
      <c r="K26" s="137">
        <v>-57.142857142857146</v>
      </c>
    </row>
    <row r="27" spans="1:11" s="32" customFormat="1" ht="12.95" customHeight="1" x14ac:dyDescent="0.2">
      <c r="A27" s="138" t="s">
        <v>401</v>
      </c>
      <c r="B27" s="136">
        <v>109</v>
      </c>
      <c r="C27" s="136">
        <v>3</v>
      </c>
      <c r="D27" s="137">
        <v>2.8301886792452828</v>
      </c>
      <c r="E27" s="136">
        <v>1</v>
      </c>
      <c r="F27" s="137">
        <v>0.92592592592592593</v>
      </c>
      <c r="G27" s="136">
        <v>84</v>
      </c>
      <c r="H27" s="136">
        <v>4</v>
      </c>
      <c r="I27" s="137">
        <v>5</v>
      </c>
      <c r="J27" s="136">
        <v>-3</v>
      </c>
      <c r="K27" s="137">
        <v>-3.4482758620689653</v>
      </c>
    </row>
    <row r="28" spans="1:11" s="32" customFormat="1" ht="12.95" customHeight="1" x14ac:dyDescent="0.2">
      <c r="A28" s="138" t="s">
        <v>402</v>
      </c>
      <c r="B28" s="136">
        <v>453</v>
      </c>
      <c r="C28" s="136">
        <v>2</v>
      </c>
      <c r="D28" s="137">
        <v>0.44345898004434592</v>
      </c>
      <c r="E28" s="136">
        <v>11</v>
      </c>
      <c r="F28" s="137">
        <v>2.4886877828054299</v>
      </c>
      <c r="G28" s="136">
        <v>324</v>
      </c>
      <c r="H28" s="136">
        <v>13</v>
      </c>
      <c r="I28" s="137">
        <v>4.180064308681672</v>
      </c>
      <c r="J28" s="136">
        <v>-9</v>
      </c>
      <c r="K28" s="137">
        <v>-2.7027027027027026</v>
      </c>
    </row>
    <row r="29" spans="1:11" s="32" customFormat="1" ht="12.95" customHeight="1" x14ac:dyDescent="0.2">
      <c r="A29" s="138" t="s">
        <v>403</v>
      </c>
      <c r="B29" s="136">
        <v>163</v>
      </c>
      <c r="C29" s="136">
        <v>5</v>
      </c>
      <c r="D29" s="137">
        <v>3.1645569620253164</v>
      </c>
      <c r="E29" s="136">
        <v>39</v>
      </c>
      <c r="F29" s="137">
        <v>31.451612903225808</v>
      </c>
      <c r="G29" s="136">
        <v>129</v>
      </c>
      <c r="H29" s="136">
        <v>4</v>
      </c>
      <c r="I29" s="137">
        <v>3.2</v>
      </c>
      <c r="J29" s="136">
        <v>23</v>
      </c>
      <c r="K29" s="137">
        <v>21.69811320754717</v>
      </c>
    </row>
    <row r="30" spans="1:11" s="32" customFormat="1" ht="12.95" customHeight="1" x14ac:dyDescent="0.2">
      <c r="A30" s="138" t="s">
        <v>404</v>
      </c>
      <c r="B30" s="136">
        <v>14</v>
      </c>
      <c r="C30" s="136">
        <v>7</v>
      </c>
      <c r="D30" s="137">
        <v>100</v>
      </c>
      <c r="E30" s="136">
        <v>7</v>
      </c>
      <c r="F30" s="137">
        <v>100</v>
      </c>
      <c r="G30" s="136">
        <v>10</v>
      </c>
      <c r="H30" s="136">
        <v>5</v>
      </c>
      <c r="I30" s="137">
        <v>100</v>
      </c>
      <c r="J30" s="136">
        <v>3</v>
      </c>
      <c r="K30" s="137">
        <v>42.857142857142854</v>
      </c>
    </row>
    <row r="31" spans="1:11" s="32" customFormat="1" ht="12.95" customHeight="1" x14ac:dyDescent="0.2">
      <c r="A31" s="138" t="s">
        <v>405</v>
      </c>
      <c r="B31" s="136">
        <v>58</v>
      </c>
      <c r="C31" s="136">
        <v>0</v>
      </c>
      <c r="D31" s="137">
        <v>0</v>
      </c>
      <c r="E31" s="136">
        <v>-10</v>
      </c>
      <c r="F31" s="137">
        <v>-14.705882352941176</v>
      </c>
      <c r="G31" s="136">
        <v>38</v>
      </c>
      <c r="H31" s="136">
        <v>4</v>
      </c>
      <c r="I31" s="137">
        <v>11.764705882352942</v>
      </c>
      <c r="J31" s="136">
        <v>-11</v>
      </c>
      <c r="K31" s="137">
        <v>-22.448979591836736</v>
      </c>
    </row>
    <row r="32" spans="1:11" s="32" customFormat="1" ht="12.95" customHeight="1" x14ac:dyDescent="0.2">
      <c r="A32" s="138" t="s">
        <v>406</v>
      </c>
      <c r="B32" s="136">
        <v>2033</v>
      </c>
      <c r="C32" s="136">
        <v>-135</v>
      </c>
      <c r="D32" s="137">
        <v>-6.2269372693726934</v>
      </c>
      <c r="E32" s="136">
        <v>123</v>
      </c>
      <c r="F32" s="137">
        <v>6.4397905759162306</v>
      </c>
      <c r="G32" s="136">
        <v>1454</v>
      </c>
      <c r="H32" s="136">
        <v>31</v>
      </c>
      <c r="I32" s="137">
        <v>2.1784961349262124</v>
      </c>
      <c r="J32" s="136">
        <v>23</v>
      </c>
      <c r="K32" s="137">
        <v>1.6072676450034939</v>
      </c>
    </row>
    <row r="33" spans="1:11" s="32" customFormat="1" ht="12.95" customHeight="1" x14ac:dyDescent="0.2">
      <c r="A33" s="138" t="s">
        <v>407</v>
      </c>
      <c r="B33" s="136">
        <v>504</v>
      </c>
      <c r="C33" s="136">
        <v>-43</v>
      </c>
      <c r="D33" s="137">
        <v>-7.8610603290676417</v>
      </c>
      <c r="E33" s="136">
        <v>-46</v>
      </c>
      <c r="F33" s="137">
        <v>-8.3636363636363633</v>
      </c>
      <c r="G33" s="136">
        <v>382</v>
      </c>
      <c r="H33" s="136">
        <v>-8</v>
      </c>
      <c r="I33" s="137">
        <v>-2.0512820512820511</v>
      </c>
      <c r="J33" s="136">
        <v>-39</v>
      </c>
      <c r="K33" s="137">
        <v>-9.2636579572446553</v>
      </c>
    </row>
    <row r="34" spans="1:11" s="32" customFormat="1" ht="12.95" customHeight="1" x14ac:dyDescent="0.2">
      <c r="A34" s="138" t="s">
        <v>408</v>
      </c>
      <c r="B34" s="136">
        <v>12</v>
      </c>
      <c r="C34" s="136">
        <v>2</v>
      </c>
      <c r="D34" s="137">
        <v>20</v>
      </c>
      <c r="E34" s="136">
        <v>1</v>
      </c>
      <c r="F34" s="137">
        <v>9.0909090909090917</v>
      </c>
      <c r="G34" s="136">
        <v>9</v>
      </c>
      <c r="H34" s="136">
        <v>0</v>
      </c>
      <c r="I34" s="137">
        <v>0</v>
      </c>
      <c r="J34" s="136">
        <v>1</v>
      </c>
      <c r="K34" s="137">
        <v>12.5</v>
      </c>
    </row>
    <row r="35" spans="1:11" s="32" customFormat="1" ht="12.95" customHeight="1" x14ac:dyDescent="0.2">
      <c r="A35" s="138" t="s">
        <v>409</v>
      </c>
      <c r="B35" s="136">
        <v>37</v>
      </c>
      <c r="C35" s="136">
        <v>-7</v>
      </c>
      <c r="D35" s="137">
        <v>-15.909090909090908</v>
      </c>
      <c r="E35" s="136">
        <v>-9</v>
      </c>
      <c r="F35" s="137">
        <v>-19.565217391304348</v>
      </c>
      <c r="G35" s="136">
        <v>28</v>
      </c>
      <c r="H35" s="136">
        <v>-2</v>
      </c>
      <c r="I35" s="137">
        <v>-6.666666666666667</v>
      </c>
      <c r="J35" s="136">
        <v>-4</v>
      </c>
      <c r="K35" s="137">
        <v>-12.5</v>
      </c>
    </row>
    <row r="36" spans="1:11" s="32" customFormat="1" ht="12.95" customHeight="1" x14ac:dyDescent="0.2">
      <c r="A36" s="138" t="s">
        <v>410</v>
      </c>
      <c r="B36" s="136">
        <v>546</v>
      </c>
      <c r="C36" s="136">
        <v>-81</v>
      </c>
      <c r="D36" s="137">
        <v>-12.918660287081339</v>
      </c>
      <c r="E36" s="136">
        <v>-59</v>
      </c>
      <c r="F36" s="137">
        <v>-9.7520661157024797</v>
      </c>
      <c r="G36" s="136">
        <v>380</v>
      </c>
      <c r="H36" s="136">
        <v>-9</v>
      </c>
      <c r="I36" s="137">
        <v>-2.3136246786632393</v>
      </c>
      <c r="J36" s="136">
        <v>-79</v>
      </c>
      <c r="K36" s="137">
        <v>-17.21132897603486</v>
      </c>
    </row>
    <row r="37" spans="1:11" s="32" customFormat="1" ht="12.95" customHeight="1" x14ac:dyDescent="0.2">
      <c r="A37" s="138" t="s">
        <v>411</v>
      </c>
      <c r="B37" s="136">
        <v>93</v>
      </c>
      <c r="C37" s="136">
        <v>-6</v>
      </c>
      <c r="D37" s="137">
        <v>-6.0606060606060606</v>
      </c>
      <c r="E37" s="136">
        <v>-19</v>
      </c>
      <c r="F37" s="137">
        <v>-16.964285714285715</v>
      </c>
      <c r="G37" s="136">
        <v>62</v>
      </c>
      <c r="H37" s="136">
        <v>-7</v>
      </c>
      <c r="I37" s="137">
        <v>-10.144927536231885</v>
      </c>
      <c r="J37" s="136">
        <v>-23</v>
      </c>
      <c r="K37" s="137">
        <v>-27.058823529411764</v>
      </c>
    </row>
    <row r="38" spans="1:11" s="32" customFormat="1" ht="12.95" customHeight="1" x14ac:dyDescent="0.2">
      <c r="A38" s="138" t="s">
        <v>412</v>
      </c>
      <c r="B38" s="136">
        <v>191</v>
      </c>
      <c r="C38" s="136">
        <v>-4</v>
      </c>
      <c r="D38" s="137">
        <v>-2.0512820512820511</v>
      </c>
      <c r="E38" s="136">
        <v>-29</v>
      </c>
      <c r="F38" s="137">
        <v>-13.181818181818182</v>
      </c>
      <c r="G38" s="136">
        <v>134</v>
      </c>
      <c r="H38" s="136">
        <v>0</v>
      </c>
      <c r="I38" s="137">
        <v>0</v>
      </c>
      <c r="J38" s="136">
        <v>-37</v>
      </c>
      <c r="K38" s="137">
        <v>-21.637426900584796</v>
      </c>
    </row>
    <row r="39" spans="1:11" s="32" customFormat="1" ht="12.95" customHeight="1" x14ac:dyDescent="0.2">
      <c r="A39" s="138" t="s">
        <v>413</v>
      </c>
      <c r="B39" s="136">
        <v>52</v>
      </c>
      <c r="C39" s="136">
        <v>5</v>
      </c>
      <c r="D39" s="137">
        <v>10.638297872340425</v>
      </c>
      <c r="E39" s="136">
        <v>-8</v>
      </c>
      <c r="F39" s="137">
        <v>-13.333333333333334</v>
      </c>
      <c r="G39" s="136">
        <v>34</v>
      </c>
      <c r="H39" s="136">
        <v>4</v>
      </c>
      <c r="I39" s="137">
        <v>13.333333333333334</v>
      </c>
      <c r="J39" s="136">
        <v>-11</v>
      </c>
      <c r="K39" s="137">
        <v>-24.444444444444443</v>
      </c>
    </row>
    <row r="40" spans="1:11" s="32" customFormat="1" ht="12.95" customHeight="1" x14ac:dyDescent="0.2">
      <c r="A40" s="138" t="s">
        <v>414</v>
      </c>
      <c r="B40" s="136">
        <v>203</v>
      </c>
      <c r="C40" s="136">
        <v>-10</v>
      </c>
      <c r="D40" s="137">
        <v>-4.694835680751174</v>
      </c>
      <c r="E40" s="136">
        <v>-13</v>
      </c>
      <c r="F40" s="137">
        <v>-6.0185185185185182</v>
      </c>
      <c r="G40" s="136">
        <v>155</v>
      </c>
      <c r="H40" s="136">
        <v>1</v>
      </c>
      <c r="I40" s="137">
        <v>0.64935064935064934</v>
      </c>
      <c r="J40" s="136">
        <v>-21</v>
      </c>
      <c r="K40" s="137">
        <v>-11.931818181818182</v>
      </c>
    </row>
    <row r="41" spans="1:11" s="32" customFormat="1" ht="12.95" customHeight="1" x14ac:dyDescent="0.2">
      <c r="A41" s="138" t="s">
        <v>415</v>
      </c>
      <c r="B41" s="136">
        <v>327</v>
      </c>
      <c r="C41" s="136">
        <v>13</v>
      </c>
      <c r="D41" s="137">
        <v>4.1401273885350323</v>
      </c>
      <c r="E41" s="136">
        <v>-27</v>
      </c>
      <c r="F41" s="137">
        <v>-7.6271186440677967</v>
      </c>
      <c r="G41" s="136">
        <v>240</v>
      </c>
      <c r="H41" s="136">
        <v>11</v>
      </c>
      <c r="I41" s="137">
        <v>4.8034934497816595</v>
      </c>
      <c r="J41" s="136">
        <v>-24</v>
      </c>
      <c r="K41" s="137">
        <v>-9.0909090909090917</v>
      </c>
    </row>
    <row r="42" spans="1:11" s="32" customFormat="1" ht="12.95" customHeight="1" x14ac:dyDescent="0.2">
      <c r="A42" s="138" t="s">
        <v>416</v>
      </c>
      <c r="B42" s="136">
        <v>568</v>
      </c>
      <c r="C42" s="136">
        <v>-33</v>
      </c>
      <c r="D42" s="137">
        <v>-5.4908485856905154</v>
      </c>
      <c r="E42" s="136">
        <v>20</v>
      </c>
      <c r="F42" s="137">
        <v>3.6496350364963503</v>
      </c>
      <c r="G42" s="136">
        <v>409</v>
      </c>
      <c r="H42" s="136">
        <v>-2</v>
      </c>
      <c r="I42" s="137">
        <v>-0.48661800486618007</v>
      </c>
      <c r="J42" s="136">
        <v>-19</v>
      </c>
      <c r="K42" s="137">
        <v>-4.4392523364485985</v>
      </c>
    </row>
    <row r="43" spans="1:11" s="32" customFormat="1" ht="12.95" customHeight="1" x14ac:dyDescent="0.2">
      <c r="A43" s="138" t="s">
        <v>417</v>
      </c>
      <c r="B43" s="136">
        <v>479</v>
      </c>
      <c r="C43" s="136">
        <v>1</v>
      </c>
      <c r="D43" s="137">
        <v>0.20920502092050208</v>
      </c>
      <c r="E43" s="136">
        <v>23</v>
      </c>
      <c r="F43" s="137">
        <v>5.0438596491228074</v>
      </c>
      <c r="G43" s="136">
        <v>363</v>
      </c>
      <c r="H43" s="136">
        <v>19</v>
      </c>
      <c r="I43" s="137">
        <v>5.5232558139534884</v>
      </c>
      <c r="J43" s="136">
        <v>-10</v>
      </c>
      <c r="K43" s="137">
        <v>-2.6809651474530831</v>
      </c>
    </row>
    <row r="44" spans="1:11" ht="12.95" customHeight="1" x14ac:dyDescent="0.2">
      <c r="A44" s="138" t="s">
        <v>418</v>
      </c>
      <c r="B44" s="136">
        <v>36</v>
      </c>
      <c r="C44" s="136">
        <v>6</v>
      </c>
      <c r="D44" s="137">
        <v>20</v>
      </c>
      <c r="E44" s="136">
        <v>1</v>
      </c>
      <c r="F44" s="137">
        <v>2.8571428571428572</v>
      </c>
      <c r="G44" s="136">
        <v>27</v>
      </c>
      <c r="H44" s="136">
        <v>4</v>
      </c>
      <c r="I44" s="137">
        <v>17.391304347826086</v>
      </c>
      <c r="J44" s="136">
        <v>4</v>
      </c>
      <c r="K44" s="137">
        <v>17.391304347826086</v>
      </c>
    </row>
    <row r="45" spans="1:11" ht="12.95" customHeight="1" x14ac:dyDescent="0.2">
      <c r="A45" s="125" t="s">
        <v>419</v>
      </c>
      <c r="B45" s="136">
        <v>184</v>
      </c>
      <c r="C45" s="136">
        <v>-5</v>
      </c>
      <c r="D45" s="137">
        <v>-2.6455026455026456</v>
      </c>
      <c r="E45" s="136">
        <v>6</v>
      </c>
      <c r="F45" s="137">
        <v>3.3707865168539324</v>
      </c>
      <c r="G45" s="136">
        <v>143</v>
      </c>
      <c r="H45" s="136">
        <v>2</v>
      </c>
      <c r="I45" s="137">
        <v>1.4184397163120568</v>
      </c>
      <c r="J45" s="136">
        <v>10</v>
      </c>
      <c r="K45" s="137">
        <v>7.518796992481203</v>
      </c>
    </row>
    <row r="46" spans="1:11" ht="12.95" customHeight="1" x14ac:dyDescent="0.2">
      <c r="A46" s="138" t="s">
        <v>420</v>
      </c>
      <c r="B46" s="136">
        <v>280</v>
      </c>
      <c r="C46" s="136">
        <v>-3</v>
      </c>
      <c r="D46" s="137">
        <v>-1.0600706713780919</v>
      </c>
      <c r="E46" s="136">
        <v>17</v>
      </c>
      <c r="F46" s="137">
        <v>6.4638783269961975</v>
      </c>
      <c r="G46" s="136">
        <v>205</v>
      </c>
      <c r="H46" s="136">
        <v>16</v>
      </c>
      <c r="I46" s="137">
        <v>8.4656084656084651</v>
      </c>
      <c r="J46" s="136">
        <v>14</v>
      </c>
      <c r="K46" s="137">
        <v>7.329842931937173</v>
      </c>
    </row>
    <row r="47" spans="1:11" ht="12.95" customHeight="1" x14ac:dyDescent="0.2">
      <c r="A47" s="138" t="s">
        <v>421</v>
      </c>
      <c r="B47" s="136">
        <v>202</v>
      </c>
      <c r="C47" s="136">
        <v>4</v>
      </c>
      <c r="D47" s="137">
        <v>2.0202020202020203</v>
      </c>
      <c r="E47" s="136">
        <v>-46</v>
      </c>
      <c r="F47" s="137">
        <v>-18.548387096774192</v>
      </c>
      <c r="G47" s="136">
        <v>151</v>
      </c>
      <c r="H47" s="136">
        <v>10</v>
      </c>
      <c r="I47" s="137">
        <v>7.0921985815602833</v>
      </c>
      <c r="J47" s="136">
        <v>-59</v>
      </c>
      <c r="K47" s="137">
        <v>-28.095238095238095</v>
      </c>
    </row>
    <row r="48" spans="1:11" ht="12.95" customHeight="1" x14ac:dyDescent="0.2">
      <c r="A48" s="138" t="s">
        <v>422</v>
      </c>
      <c r="B48" s="136">
        <v>468</v>
      </c>
      <c r="C48" s="136">
        <v>7</v>
      </c>
      <c r="D48" s="137">
        <v>1.5184381778741864</v>
      </c>
      <c r="E48" s="136">
        <v>13</v>
      </c>
      <c r="F48" s="137">
        <v>2.8571428571428572</v>
      </c>
      <c r="G48" s="136">
        <v>340</v>
      </c>
      <c r="H48" s="136">
        <v>9</v>
      </c>
      <c r="I48" s="137">
        <v>2.7190332326283988</v>
      </c>
      <c r="J48" s="136">
        <v>-11</v>
      </c>
      <c r="K48" s="137">
        <v>-3.133903133903134</v>
      </c>
    </row>
    <row r="49" spans="1:11" ht="12.95" customHeight="1" x14ac:dyDescent="0.2">
      <c r="A49" s="138" t="s">
        <v>423</v>
      </c>
      <c r="B49" s="136">
        <v>11</v>
      </c>
      <c r="C49" s="136">
        <v>1</v>
      </c>
      <c r="D49" s="137">
        <v>10</v>
      </c>
      <c r="E49" s="136">
        <v>-7</v>
      </c>
      <c r="F49" s="137">
        <v>-38.888888888888886</v>
      </c>
      <c r="G49" s="136">
        <v>11</v>
      </c>
      <c r="H49" s="136">
        <v>2</v>
      </c>
      <c r="I49" s="137">
        <v>22.222222222222221</v>
      </c>
      <c r="J49" s="136">
        <v>-2</v>
      </c>
      <c r="K49" s="137">
        <v>-15.384615384615385</v>
      </c>
    </row>
    <row r="50" spans="1:11" ht="12.95" customHeight="1" x14ac:dyDescent="0.2">
      <c r="A50" s="138" t="s">
        <v>424</v>
      </c>
      <c r="B50" s="136">
        <v>1683</v>
      </c>
      <c r="C50" s="136">
        <v>-107</v>
      </c>
      <c r="D50" s="137">
        <v>-5.977653631284916</v>
      </c>
      <c r="E50" s="136">
        <v>-144</v>
      </c>
      <c r="F50" s="137">
        <v>-7.8817733990147785</v>
      </c>
      <c r="G50" s="136">
        <v>1233</v>
      </c>
      <c r="H50" s="136">
        <v>-10</v>
      </c>
      <c r="I50" s="137">
        <v>-0.80450522928399038</v>
      </c>
      <c r="J50" s="136">
        <v>-149</v>
      </c>
      <c r="K50" s="137">
        <v>-10.781476121562953</v>
      </c>
    </row>
    <row r="51" spans="1:11" ht="12.95" customHeight="1" x14ac:dyDescent="0.2">
      <c r="A51" s="138" t="s">
        <v>425</v>
      </c>
      <c r="B51" s="136">
        <v>322</v>
      </c>
      <c r="C51" s="136">
        <v>-12</v>
      </c>
      <c r="D51" s="137">
        <v>-3.5928143712574849</v>
      </c>
      <c r="E51" s="136">
        <v>4</v>
      </c>
      <c r="F51" s="137">
        <v>1.2578616352201257</v>
      </c>
      <c r="G51" s="136">
        <v>244</v>
      </c>
      <c r="H51" s="136">
        <v>5</v>
      </c>
      <c r="I51" s="137">
        <v>2.0920502092050208</v>
      </c>
      <c r="J51" s="136">
        <v>-1</v>
      </c>
      <c r="K51" s="137">
        <v>-0.40816326530612246</v>
      </c>
    </row>
    <row r="52" spans="1:11" ht="12.95" customHeight="1" x14ac:dyDescent="0.2">
      <c r="A52" s="138" t="s">
        <v>426</v>
      </c>
      <c r="B52" s="136">
        <v>134</v>
      </c>
      <c r="C52" s="136">
        <v>6</v>
      </c>
      <c r="D52" s="137">
        <v>4.6875</v>
      </c>
      <c r="E52" s="136">
        <v>-30</v>
      </c>
      <c r="F52" s="137">
        <v>-18.292682926829269</v>
      </c>
      <c r="G52" s="136">
        <v>110</v>
      </c>
      <c r="H52" s="136">
        <v>6</v>
      </c>
      <c r="I52" s="137">
        <v>5.7692307692307692</v>
      </c>
      <c r="J52" s="136">
        <v>-27</v>
      </c>
      <c r="K52" s="137">
        <v>-19.708029197080293</v>
      </c>
    </row>
    <row r="53" spans="1:11" ht="12.95" customHeight="1" x14ac:dyDescent="0.2">
      <c r="A53" s="138" t="s">
        <v>427</v>
      </c>
      <c r="B53" s="136">
        <v>709</v>
      </c>
      <c r="C53" s="136">
        <v>-1</v>
      </c>
      <c r="D53" s="137">
        <v>-0.14084507042253522</v>
      </c>
      <c r="E53" s="136">
        <v>16</v>
      </c>
      <c r="F53" s="137">
        <v>2.3088023088023086</v>
      </c>
      <c r="G53" s="136">
        <v>521</v>
      </c>
      <c r="H53" s="136">
        <v>22</v>
      </c>
      <c r="I53" s="137">
        <v>4.408817635270541</v>
      </c>
      <c r="J53" s="136">
        <v>-29</v>
      </c>
      <c r="K53" s="137">
        <v>-5.2727272727272725</v>
      </c>
    </row>
    <row r="54" spans="1:11" ht="12.95" customHeight="1" x14ac:dyDescent="0.2">
      <c r="A54" s="138" t="s">
        <v>428</v>
      </c>
      <c r="B54" s="136">
        <v>591</v>
      </c>
      <c r="C54" s="136">
        <v>-55</v>
      </c>
      <c r="D54" s="137">
        <v>-8.5139318885448922</v>
      </c>
      <c r="E54" s="136">
        <v>22</v>
      </c>
      <c r="F54" s="137">
        <v>3.866432337434095</v>
      </c>
      <c r="G54" s="136">
        <v>459</v>
      </c>
      <c r="H54" s="136">
        <v>-7</v>
      </c>
      <c r="I54" s="137">
        <v>-1.502145922746781</v>
      </c>
      <c r="J54" s="136">
        <v>11</v>
      </c>
      <c r="K54" s="137">
        <v>2.4553571428571428</v>
      </c>
    </row>
    <row r="55" spans="1:11" ht="12.95" customHeight="1" x14ac:dyDescent="0.2">
      <c r="A55" s="138" t="s">
        <v>429</v>
      </c>
      <c r="B55" s="136">
        <v>3042</v>
      </c>
      <c r="C55" s="136">
        <v>-300</v>
      </c>
      <c r="D55" s="137">
        <v>-8.9766606822262123</v>
      </c>
      <c r="E55" s="136">
        <v>13</v>
      </c>
      <c r="F55" s="137">
        <v>0.42918454935622319</v>
      </c>
      <c r="G55" s="136">
        <v>2086</v>
      </c>
      <c r="H55" s="136">
        <v>-45</v>
      </c>
      <c r="I55" s="137">
        <v>-2.1116846550915063</v>
      </c>
      <c r="J55" s="136">
        <v>-103</v>
      </c>
      <c r="K55" s="137">
        <v>-4.7053449063499313</v>
      </c>
    </row>
    <row r="56" spans="1:11" ht="12.95" customHeight="1" x14ac:dyDescent="0.2">
      <c r="A56" s="138" t="s">
        <v>430</v>
      </c>
      <c r="B56" s="136">
        <v>485</v>
      </c>
      <c r="C56" s="136">
        <v>-23</v>
      </c>
      <c r="D56" s="137">
        <v>-4.5275590551181102</v>
      </c>
      <c r="E56" s="136">
        <v>-21</v>
      </c>
      <c r="F56" s="137">
        <v>-4.150197628458498</v>
      </c>
      <c r="G56" s="136">
        <v>366</v>
      </c>
      <c r="H56" s="136">
        <v>-2</v>
      </c>
      <c r="I56" s="137">
        <v>-0.54347826086956519</v>
      </c>
      <c r="J56" s="136">
        <v>-34</v>
      </c>
      <c r="K56" s="137">
        <v>-8.5</v>
      </c>
    </row>
    <row r="57" spans="1:11" ht="12.95" customHeight="1" x14ac:dyDescent="0.2">
      <c r="A57" s="138" t="s">
        <v>431</v>
      </c>
      <c r="B57" s="136">
        <v>4614</v>
      </c>
      <c r="C57" s="136">
        <v>-311</v>
      </c>
      <c r="D57" s="137">
        <v>-6.3147208121827409</v>
      </c>
      <c r="E57" s="136">
        <v>-152</v>
      </c>
      <c r="F57" s="137">
        <v>-3.1892572387746538</v>
      </c>
      <c r="G57" s="136">
        <v>3301</v>
      </c>
      <c r="H57" s="136">
        <v>44</v>
      </c>
      <c r="I57" s="137">
        <v>1.3509364445809027</v>
      </c>
      <c r="J57" s="136">
        <v>-201</v>
      </c>
      <c r="K57" s="137">
        <v>-5.739577384351799</v>
      </c>
    </row>
    <row r="58" spans="1:11" ht="12.95" customHeight="1" x14ac:dyDescent="0.2">
      <c r="A58" s="138" t="s">
        <v>432</v>
      </c>
      <c r="B58" s="136">
        <v>52</v>
      </c>
      <c r="C58" s="136">
        <v>-2</v>
      </c>
      <c r="D58" s="137">
        <v>-3.7037037037037037</v>
      </c>
      <c r="E58" s="136">
        <v>-4</v>
      </c>
      <c r="F58" s="137">
        <v>-7.1428571428571432</v>
      </c>
      <c r="G58" s="136">
        <v>36</v>
      </c>
      <c r="H58" s="136">
        <v>-1</v>
      </c>
      <c r="I58" s="137">
        <v>-2.7027027027027026</v>
      </c>
      <c r="J58" s="136">
        <v>-10</v>
      </c>
      <c r="K58" s="137">
        <v>-21.739130434782609</v>
      </c>
    </row>
    <row r="59" spans="1:11" ht="12.95" customHeight="1" x14ac:dyDescent="0.2">
      <c r="A59" s="138" t="s">
        <v>433</v>
      </c>
      <c r="B59" s="136">
        <v>4929</v>
      </c>
      <c r="C59" s="136">
        <v>-309</v>
      </c>
      <c r="D59" s="137">
        <v>-5.8991981672394047</v>
      </c>
      <c r="E59" s="136">
        <v>-62</v>
      </c>
      <c r="F59" s="137">
        <v>-1.2422360248447204</v>
      </c>
      <c r="G59" s="136">
        <v>3526</v>
      </c>
      <c r="H59" s="136">
        <v>-28</v>
      </c>
      <c r="I59" s="137">
        <v>-0.78784468204839619</v>
      </c>
      <c r="J59" s="136">
        <v>-137</v>
      </c>
      <c r="K59" s="137">
        <v>-3.74010374010374</v>
      </c>
    </row>
    <row r="60" spans="1:11" ht="12.95" customHeight="1" x14ac:dyDescent="0.2">
      <c r="A60" s="138" t="s">
        <v>434</v>
      </c>
      <c r="B60" s="136">
        <v>342</v>
      </c>
      <c r="C60" s="136">
        <v>-33</v>
      </c>
      <c r="D60" s="137">
        <v>-8.8000000000000007</v>
      </c>
      <c r="E60" s="136">
        <v>-5</v>
      </c>
      <c r="F60" s="137">
        <v>-1.4409221902017291</v>
      </c>
      <c r="G60" s="136">
        <v>252</v>
      </c>
      <c r="H60" s="136">
        <v>8</v>
      </c>
      <c r="I60" s="137">
        <v>3.278688524590164</v>
      </c>
      <c r="J60" s="136">
        <v>-14</v>
      </c>
      <c r="K60" s="137">
        <v>-5.2631578947368425</v>
      </c>
    </row>
    <row r="61" spans="1:11" ht="12.95" customHeight="1" x14ac:dyDescent="0.2">
      <c r="A61" s="138" t="s">
        <v>435</v>
      </c>
      <c r="B61" s="136">
        <v>216</v>
      </c>
      <c r="C61" s="136">
        <v>3</v>
      </c>
      <c r="D61" s="137">
        <v>1.408450704225352</v>
      </c>
      <c r="E61" s="136">
        <v>-16</v>
      </c>
      <c r="F61" s="137">
        <v>-6.8965517241379306</v>
      </c>
      <c r="G61" s="136">
        <v>148</v>
      </c>
      <c r="H61" s="136">
        <v>-3</v>
      </c>
      <c r="I61" s="137">
        <v>-1.9867549668874172</v>
      </c>
      <c r="J61" s="136">
        <v>-16</v>
      </c>
      <c r="K61" s="137">
        <v>-9.7560975609756095</v>
      </c>
    </row>
    <row r="62" spans="1:11" ht="12.95" customHeight="1" x14ac:dyDescent="0.2">
      <c r="A62" s="138" t="s">
        <v>436</v>
      </c>
      <c r="B62" s="136">
        <v>467</v>
      </c>
      <c r="C62" s="136">
        <v>-7</v>
      </c>
      <c r="D62" s="137">
        <v>-1.4767932489451476</v>
      </c>
      <c r="E62" s="136">
        <v>54</v>
      </c>
      <c r="F62" s="137">
        <v>13.075060532687651</v>
      </c>
      <c r="G62" s="136">
        <v>358</v>
      </c>
      <c r="H62" s="136">
        <v>-8</v>
      </c>
      <c r="I62" s="137">
        <v>-2.1857923497267762</v>
      </c>
      <c r="J62" s="136">
        <v>27</v>
      </c>
      <c r="K62" s="137">
        <v>8.1570996978851955</v>
      </c>
    </row>
    <row r="63" spans="1:11" ht="12.95" customHeight="1" x14ac:dyDescent="0.2">
      <c r="A63" s="138" t="s">
        <v>437</v>
      </c>
      <c r="B63" s="136">
        <v>567</v>
      </c>
      <c r="C63" s="136">
        <v>-40</v>
      </c>
      <c r="D63" s="137">
        <v>-6.5897858319604614</v>
      </c>
      <c r="E63" s="136">
        <v>3</v>
      </c>
      <c r="F63" s="137">
        <v>0.53191489361702127</v>
      </c>
      <c r="G63" s="136">
        <v>423</v>
      </c>
      <c r="H63" s="136">
        <v>-9</v>
      </c>
      <c r="I63" s="137">
        <v>-2.0833333333333335</v>
      </c>
      <c r="J63" s="136">
        <v>-28</v>
      </c>
      <c r="K63" s="137">
        <v>-6.2084257206208422</v>
      </c>
    </row>
    <row r="64" spans="1:11" ht="12.95" customHeight="1" x14ac:dyDescent="0.2">
      <c r="A64" s="138" t="s">
        <v>438</v>
      </c>
      <c r="B64" s="136">
        <v>974</v>
      </c>
      <c r="C64" s="136">
        <v>-78</v>
      </c>
      <c r="D64" s="137">
        <v>-7.414448669201521</v>
      </c>
      <c r="E64" s="136">
        <v>-22</v>
      </c>
      <c r="F64" s="137">
        <v>-2.2088353413654618</v>
      </c>
      <c r="G64" s="136">
        <v>687</v>
      </c>
      <c r="H64" s="136">
        <v>-33</v>
      </c>
      <c r="I64" s="137">
        <v>-4.583333333333333</v>
      </c>
      <c r="J64" s="136">
        <v>-65</v>
      </c>
      <c r="K64" s="137">
        <v>-8.6436170212765955</v>
      </c>
    </row>
    <row r="65" spans="1:11" ht="12.95" customHeight="1" x14ac:dyDescent="0.2">
      <c r="A65" s="138" t="s">
        <v>439</v>
      </c>
      <c r="B65" s="136">
        <v>103</v>
      </c>
      <c r="C65" s="136">
        <v>-8</v>
      </c>
      <c r="D65" s="137">
        <v>-7.2072072072072073</v>
      </c>
      <c r="E65" s="136">
        <v>-2</v>
      </c>
      <c r="F65" s="137">
        <v>-1.9047619047619047</v>
      </c>
      <c r="G65" s="136">
        <v>78</v>
      </c>
      <c r="H65" s="136">
        <v>-6</v>
      </c>
      <c r="I65" s="137">
        <v>-7.1428571428571432</v>
      </c>
      <c r="J65" s="136">
        <v>-5</v>
      </c>
      <c r="K65" s="137">
        <v>-6.024096385542169</v>
      </c>
    </row>
    <row r="66" spans="1:11" ht="12.95" customHeight="1" x14ac:dyDescent="0.2">
      <c r="A66" s="138" t="s">
        <v>440</v>
      </c>
      <c r="B66" s="136">
        <v>170</v>
      </c>
      <c r="C66" s="136">
        <v>-2</v>
      </c>
      <c r="D66" s="137">
        <v>-1.1627906976744187</v>
      </c>
      <c r="E66" s="136">
        <v>12</v>
      </c>
      <c r="F66" s="137">
        <v>7.5949367088607591</v>
      </c>
      <c r="G66" s="136">
        <v>127</v>
      </c>
      <c r="H66" s="136">
        <v>20</v>
      </c>
      <c r="I66" s="137">
        <v>18.691588785046729</v>
      </c>
      <c r="J66" s="136">
        <v>3</v>
      </c>
      <c r="K66" s="137">
        <v>2.4193548387096775</v>
      </c>
    </row>
    <row r="67" spans="1:11" ht="12.95" customHeight="1" x14ac:dyDescent="0.2">
      <c r="A67" s="138" t="s">
        <v>441</v>
      </c>
      <c r="B67" s="136">
        <v>147</v>
      </c>
      <c r="C67" s="136">
        <v>-25</v>
      </c>
      <c r="D67" s="137">
        <v>-14.534883720930232</v>
      </c>
      <c r="E67" s="136">
        <v>-14</v>
      </c>
      <c r="F67" s="137">
        <v>-8.695652173913043</v>
      </c>
      <c r="G67" s="136">
        <v>118</v>
      </c>
      <c r="H67" s="136">
        <v>-15</v>
      </c>
      <c r="I67" s="137">
        <v>-11.278195488721805</v>
      </c>
      <c r="J67" s="136">
        <v>-18</v>
      </c>
      <c r="K67" s="137">
        <v>-13.235294117647058</v>
      </c>
    </row>
    <row r="68" spans="1:11" ht="12.95" customHeight="1" x14ac:dyDescent="0.2">
      <c r="A68" s="138" t="s">
        <v>442</v>
      </c>
      <c r="B68" s="136">
        <v>13660</v>
      </c>
      <c r="C68" s="136">
        <v>-1015</v>
      </c>
      <c r="D68" s="137">
        <v>-6.9165247018739349</v>
      </c>
      <c r="E68" s="136">
        <v>-911</v>
      </c>
      <c r="F68" s="137">
        <v>-6.2521446709216937</v>
      </c>
      <c r="G68" s="136">
        <v>9737</v>
      </c>
      <c r="H68" s="136">
        <v>21</v>
      </c>
      <c r="I68" s="137">
        <v>0.21613832853025935</v>
      </c>
      <c r="J68" s="136">
        <v>-1065</v>
      </c>
      <c r="K68" s="137">
        <v>-9.8592853175337893</v>
      </c>
    </row>
    <row r="69" spans="1:11" ht="12.95" customHeight="1" x14ac:dyDescent="0.2">
      <c r="A69" s="138" t="s">
        <v>443</v>
      </c>
      <c r="B69" s="136">
        <v>448</v>
      </c>
      <c r="C69" s="136">
        <v>-11</v>
      </c>
      <c r="D69" s="137">
        <v>-2.3965141612200438</v>
      </c>
      <c r="E69" s="136">
        <v>-17</v>
      </c>
      <c r="F69" s="137">
        <v>-3.6559139784946235</v>
      </c>
      <c r="G69" s="136">
        <v>356</v>
      </c>
      <c r="H69" s="136">
        <v>4</v>
      </c>
      <c r="I69" s="137">
        <v>1.1363636363636365</v>
      </c>
      <c r="J69" s="136">
        <v>-13</v>
      </c>
      <c r="K69" s="137">
        <v>-3.5230352303523036</v>
      </c>
    </row>
    <row r="70" spans="1:11" ht="12.95" customHeight="1" x14ac:dyDescent="0.2">
      <c r="A70" s="138" t="s">
        <v>444</v>
      </c>
      <c r="B70" s="136">
        <v>177</v>
      </c>
      <c r="C70" s="136">
        <v>-11</v>
      </c>
      <c r="D70" s="137">
        <v>-5.8510638297872344</v>
      </c>
      <c r="E70" s="136">
        <v>-24</v>
      </c>
      <c r="F70" s="137">
        <v>-11.940298507462687</v>
      </c>
      <c r="G70" s="136">
        <v>138</v>
      </c>
      <c r="H70" s="136">
        <v>-7</v>
      </c>
      <c r="I70" s="137">
        <v>-4.8275862068965516</v>
      </c>
      <c r="J70" s="136">
        <v>-30</v>
      </c>
      <c r="K70" s="137">
        <v>-17.857142857142858</v>
      </c>
    </row>
    <row r="71" spans="1:11" ht="12.95" customHeight="1" x14ac:dyDescent="0.2">
      <c r="A71" s="138" t="s">
        <v>445</v>
      </c>
      <c r="B71" s="136">
        <v>2131</v>
      </c>
      <c r="C71" s="136">
        <v>-100</v>
      </c>
      <c r="D71" s="137">
        <v>-4.4822949350067232</v>
      </c>
      <c r="E71" s="136">
        <v>163</v>
      </c>
      <c r="F71" s="137">
        <v>8.2825203252032527</v>
      </c>
      <c r="G71" s="136">
        <v>1561</v>
      </c>
      <c r="H71" s="136">
        <v>54</v>
      </c>
      <c r="I71" s="137">
        <v>3.5832780358327803</v>
      </c>
      <c r="J71" s="136">
        <v>30</v>
      </c>
      <c r="K71" s="137">
        <v>1.9595035924232527</v>
      </c>
    </row>
    <row r="72" spans="1:11" ht="12.95" customHeight="1" x14ac:dyDescent="0.2">
      <c r="A72" s="138" t="s">
        <v>446</v>
      </c>
      <c r="B72" s="136">
        <v>32</v>
      </c>
      <c r="C72" s="136">
        <v>-1</v>
      </c>
      <c r="D72" s="137">
        <v>-3.0303030303030303</v>
      </c>
      <c r="E72" s="136">
        <v>4</v>
      </c>
      <c r="F72" s="137">
        <v>14.285714285714286</v>
      </c>
      <c r="G72" s="136">
        <v>21</v>
      </c>
      <c r="H72" s="136">
        <v>-1</v>
      </c>
      <c r="I72" s="137">
        <v>-4.5454545454545459</v>
      </c>
      <c r="J72" s="136">
        <v>0</v>
      </c>
      <c r="K72" s="137">
        <v>0</v>
      </c>
    </row>
    <row r="73" spans="1:11" ht="12.95" customHeight="1" x14ac:dyDescent="0.2">
      <c r="A73" s="138" t="s">
        <v>447</v>
      </c>
      <c r="B73" s="136">
        <v>24</v>
      </c>
      <c r="C73" s="136">
        <v>-6</v>
      </c>
      <c r="D73" s="137">
        <v>-20</v>
      </c>
      <c r="E73" s="136">
        <v>-4</v>
      </c>
      <c r="F73" s="137">
        <v>-14.285714285714286</v>
      </c>
      <c r="G73" s="136">
        <v>17</v>
      </c>
      <c r="H73" s="136">
        <v>-6</v>
      </c>
      <c r="I73" s="137">
        <v>-26.086956521739129</v>
      </c>
      <c r="J73" s="136">
        <v>-4</v>
      </c>
      <c r="K73" s="137">
        <v>-19.047619047619047</v>
      </c>
    </row>
    <row r="74" spans="1:11" ht="12.95" customHeight="1" x14ac:dyDescent="0.2">
      <c r="A74" s="138" t="s">
        <v>448</v>
      </c>
      <c r="B74" s="136">
        <v>13</v>
      </c>
      <c r="C74" s="136">
        <v>-3</v>
      </c>
      <c r="D74" s="137">
        <v>-18.75</v>
      </c>
      <c r="E74" s="136">
        <v>2</v>
      </c>
      <c r="F74" s="137">
        <v>18.181818181818183</v>
      </c>
      <c r="G74" s="136">
        <v>11</v>
      </c>
      <c r="H74" s="136">
        <v>-4</v>
      </c>
      <c r="I74" s="137">
        <v>-26.666666666666668</v>
      </c>
      <c r="J74" s="136">
        <v>0</v>
      </c>
      <c r="K74" s="137">
        <v>0</v>
      </c>
    </row>
    <row r="75" spans="1:11" ht="12.95" customHeight="1" x14ac:dyDescent="0.2">
      <c r="A75" s="138" t="s">
        <v>449</v>
      </c>
      <c r="B75" s="136">
        <v>12487</v>
      </c>
      <c r="C75" s="136">
        <v>-483</v>
      </c>
      <c r="D75" s="137">
        <v>-3.7239784117193522</v>
      </c>
      <c r="E75" s="136">
        <v>206</v>
      </c>
      <c r="F75" s="137">
        <v>1.6773878348668676</v>
      </c>
      <c r="G75" s="136">
        <v>8667</v>
      </c>
      <c r="H75" s="136">
        <v>178</v>
      </c>
      <c r="I75" s="137">
        <v>2.0968311933089883</v>
      </c>
      <c r="J75" s="136">
        <v>-390</v>
      </c>
      <c r="K75" s="137">
        <v>-4.306061609804571</v>
      </c>
    </row>
    <row r="76" spans="1:11" ht="12.95" customHeight="1" x14ac:dyDescent="0.2">
      <c r="A76" s="138" t="s">
        <v>450</v>
      </c>
      <c r="B76" s="136">
        <v>532</v>
      </c>
      <c r="C76" s="136">
        <v>-48</v>
      </c>
      <c r="D76" s="137">
        <v>-8.2758620689655178</v>
      </c>
      <c r="E76" s="136">
        <v>-22</v>
      </c>
      <c r="F76" s="137">
        <v>-3.9711191335740073</v>
      </c>
      <c r="G76" s="136">
        <v>387</v>
      </c>
      <c r="H76" s="136">
        <v>5</v>
      </c>
      <c r="I76" s="137">
        <v>1.3089005235602094</v>
      </c>
      <c r="J76" s="136">
        <v>-41</v>
      </c>
      <c r="K76" s="137">
        <v>-9.5794392523364493</v>
      </c>
    </row>
    <row r="77" spans="1:11" ht="12.95" customHeight="1" x14ac:dyDescent="0.2">
      <c r="A77" s="138" t="s">
        <v>451</v>
      </c>
      <c r="B77" s="136">
        <v>441</v>
      </c>
      <c r="C77" s="136">
        <v>-24</v>
      </c>
      <c r="D77" s="137">
        <v>-5.161290322580645</v>
      </c>
      <c r="E77" s="136">
        <v>-38</v>
      </c>
      <c r="F77" s="137">
        <v>-7.9331941544885174</v>
      </c>
      <c r="G77" s="136">
        <v>332</v>
      </c>
      <c r="H77" s="136">
        <v>0</v>
      </c>
      <c r="I77" s="137">
        <v>0</v>
      </c>
      <c r="J77" s="136">
        <v>-48</v>
      </c>
      <c r="K77" s="137">
        <v>-12.631578947368421</v>
      </c>
    </row>
    <row r="78" spans="1:11" ht="12.95" customHeight="1" x14ac:dyDescent="0.2">
      <c r="A78" s="138" t="s">
        <v>452</v>
      </c>
      <c r="B78" s="136">
        <v>921</v>
      </c>
      <c r="C78" s="136">
        <v>-57</v>
      </c>
      <c r="D78" s="137">
        <v>-5.8282208588957056</v>
      </c>
      <c r="E78" s="136">
        <v>-36</v>
      </c>
      <c r="F78" s="137">
        <v>-3.761755485893417</v>
      </c>
      <c r="G78" s="136">
        <v>681</v>
      </c>
      <c r="H78" s="136">
        <v>19</v>
      </c>
      <c r="I78" s="137">
        <v>2.8700906344410875</v>
      </c>
      <c r="J78" s="136">
        <v>-42</v>
      </c>
      <c r="K78" s="137">
        <v>-5.809128630705394</v>
      </c>
    </row>
    <row r="79" spans="1:11" ht="12.95" customHeight="1" x14ac:dyDescent="0.2">
      <c r="A79" s="138" t="s">
        <v>453</v>
      </c>
      <c r="B79" s="136">
        <v>4</v>
      </c>
      <c r="C79" s="136">
        <v>0</v>
      </c>
      <c r="D79" s="137">
        <v>0</v>
      </c>
      <c r="E79" s="136">
        <v>0</v>
      </c>
      <c r="F79" s="137">
        <v>0</v>
      </c>
      <c r="G79" s="136">
        <v>4</v>
      </c>
      <c r="H79" s="136">
        <v>0</v>
      </c>
      <c r="I79" s="137">
        <v>0</v>
      </c>
      <c r="J79" s="136">
        <v>0</v>
      </c>
      <c r="K79" s="137">
        <v>0</v>
      </c>
    </row>
    <row r="80" spans="1:11" ht="12.95" customHeight="1" x14ac:dyDescent="0.2">
      <c r="A80" s="138" t="s">
        <v>454</v>
      </c>
      <c r="B80" s="136">
        <v>12</v>
      </c>
      <c r="C80" s="136">
        <v>2</v>
      </c>
      <c r="D80" s="137">
        <v>20</v>
      </c>
      <c r="E80" s="136">
        <v>3</v>
      </c>
      <c r="F80" s="137">
        <v>33.333333333333336</v>
      </c>
      <c r="G80" s="136">
        <v>11</v>
      </c>
      <c r="H80" s="136">
        <v>3</v>
      </c>
      <c r="I80" s="137">
        <v>37.5</v>
      </c>
      <c r="J80" s="136">
        <v>3</v>
      </c>
      <c r="K80" s="137">
        <v>37.5</v>
      </c>
    </row>
    <row r="81" spans="1:11" ht="12.95" customHeight="1" x14ac:dyDescent="0.2">
      <c r="A81" s="138" t="s">
        <v>455</v>
      </c>
      <c r="B81" s="136">
        <v>4</v>
      </c>
      <c r="C81" s="136">
        <v>0</v>
      </c>
      <c r="D81" s="137">
        <v>0</v>
      </c>
      <c r="E81" s="136">
        <v>-4</v>
      </c>
      <c r="F81" s="137">
        <v>-50</v>
      </c>
      <c r="G81" s="136">
        <v>3</v>
      </c>
      <c r="H81" s="136">
        <v>0</v>
      </c>
      <c r="I81" s="137">
        <v>0</v>
      </c>
      <c r="J81" s="136">
        <v>-5</v>
      </c>
      <c r="K81" s="137">
        <v>-62.5</v>
      </c>
    </row>
    <row r="82" spans="1:11" ht="12.95" customHeight="1" x14ac:dyDescent="0.2">
      <c r="A82" s="138" t="s">
        <v>456</v>
      </c>
      <c r="B82" s="136">
        <v>424</v>
      </c>
      <c r="C82" s="136">
        <v>-32</v>
      </c>
      <c r="D82" s="137">
        <v>-7.0175438596491224</v>
      </c>
      <c r="E82" s="136">
        <v>10</v>
      </c>
      <c r="F82" s="137">
        <v>2.4154589371980677</v>
      </c>
      <c r="G82" s="136">
        <v>301</v>
      </c>
      <c r="H82" s="136">
        <v>6</v>
      </c>
      <c r="I82" s="137">
        <v>2.0338983050847457</v>
      </c>
      <c r="J82" s="136">
        <v>-16</v>
      </c>
      <c r="K82" s="137">
        <v>-5.0473186119873814</v>
      </c>
    </row>
    <row r="83" spans="1:11" ht="12.95" customHeight="1" x14ac:dyDescent="0.2">
      <c r="A83" s="138" t="s">
        <v>457</v>
      </c>
      <c r="B83" s="136">
        <v>1483</v>
      </c>
      <c r="C83" s="136">
        <v>-77</v>
      </c>
      <c r="D83" s="137">
        <v>-4.9358974358974361</v>
      </c>
      <c r="E83" s="136">
        <v>-64</v>
      </c>
      <c r="F83" s="137">
        <v>-4.1370394311570786</v>
      </c>
      <c r="G83" s="136">
        <v>1118</v>
      </c>
      <c r="H83" s="136">
        <v>27</v>
      </c>
      <c r="I83" s="137">
        <v>2.474793767186068</v>
      </c>
      <c r="J83" s="136">
        <v>-82</v>
      </c>
      <c r="K83" s="137">
        <v>-6.833333333333333</v>
      </c>
    </row>
    <row r="84" spans="1:11" ht="12.95" customHeight="1" x14ac:dyDescent="0.2">
      <c r="A84" s="138" t="s">
        <v>458</v>
      </c>
      <c r="B84" s="136">
        <v>12514</v>
      </c>
      <c r="C84" s="136">
        <v>-629</v>
      </c>
      <c r="D84" s="137">
        <v>-4.7858175454614624</v>
      </c>
      <c r="E84" s="136">
        <v>-133</v>
      </c>
      <c r="F84" s="137">
        <v>-1.051632798292085</v>
      </c>
      <c r="G84" s="136">
        <v>8917</v>
      </c>
      <c r="H84" s="136">
        <v>192</v>
      </c>
      <c r="I84" s="137">
        <v>2.2005730659025788</v>
      </c>
      <c r="J84" s="136">
        <v>-353</v>
      </c>
      <c r="K84" s="137">
        <v>-3.8079827400215751</v>
      </c>
    </row>
    <row r="85" spans="1:11" ht="12.95" customHeight="1" x14ac:dyDescent="0.2">
      <c r="A85" s="138" t="s">
        <v>459</v>
      </c>
      <c r="B85" s="136">
        <v>583</v>
      </c>
      <c r="C85" s="136">
        <v>-27</v>
      </c>
      <c r="D85" s="137">
        <v>-4.4262295081967213</v>
      </c>
      <c r="E85" s="136">
        <v>-14</v>
      </c>
      <c r="F85" s="137">
        <v>-2.3450586264656614</v>
      </c>
      <c r="G85" s="136">
        <v>428</v>
      </c>
      <c r="H85" s="136">
        <v>3</v>
      </c>
      <c r="I85" s="137">
        <v>0.70588235294117652</v>
      </c>
      <c r="J85" s="136">
        <v>-20</v>
      </c>
      <c r="K85" s="137">
        <v>-4.4642857142857144</v>
      </c>
    </row>
    <row r="86" spans="1:11" ht="12.95" customHeight="1" x14ac:dyDescent="0.2">
      <c r="A86" s="138" t="s">
        <v>460</v>
      </c>
      <c r="B86" s="136">
        <v>45</v>
      </c>
      <c r="C86" s="136">
        <v>12</v>
      </c>
      <c r="D86" s="137">
        <v>36.363636363636367</v>
      </c>
      <c r="E86" s="136">
        <v>-5</v>
      </c>
      <c r="F86" s="137">
        <v>-10</v>
      </c>
      <c r="G86" s="136">
        <v>37</v>
      </c>
      <c r="H86" s="136">
        <v>12</v>
      </c>
      <c r="I86" s="137">
        <v>48</v>
      </c>
      <c r="J86" s="136">
        <v>1</v>
      </c>
      <c r="K86" s="137">
        <v>2.7777777777777777</v>
      </c>
    </row>
    <row r="87" spans="1:11" ht="12.95" customHeight="1" x14ac:dyDescent="0.2">
      <c r="A87" s="138" t="s">
        <v>461</v>
      </c>
      <c r="B87" s="136">
        <v>1</v>
      </c>
      <c r="C87" s="136">
        <v>1</v>
      </c>
      <c r="D87" s="137">
        <v>0</v>
      </c>
      <c r="E87" s="136">
        <v>-2</v>
      </c>
      <c r="F87" s="137">
        <v>-66.666666666666671</v>
      </c>
      <c r="G87" s="136">
        <v>1</v>
      </c>
      <c r="H87" s="136">
        <v>1</v>
      </c>
      <c r="I87" s="137">
        <v>0</v>
      </c>
      <c r="J87" s="136">
        <v>-1</v>
      </c>
      <c r="K87" s="137">
        <v>-50</v>
      </c>
    </row>
    <row r="88" spans="1:11" ht="12.95" customHeight="1" x14ac:dyDescent="0.2">
      <c r="A88" s="138" t="s">
        <v>462</v>
      </c>
      <c r="B88" s="136">
        <v>195189</v>
      </c>
      <c r="C88" s="136">
        <v>-7892</v>
      </c>
      <c r="D88" s="137">
        <v>-3.8861341041259401</v>
      </c>
      <c r="E88" s="136">
        <v>818</v>
      </c>
      <c r="F88" s="137">
        <v>0.42084467333089814</v>
      </c>
      <c r="G88" s="136">
        <v>138751</v>
      </c>
      <c r="H88" s="136">
        <v>274</v>
      </c>
      <c r="I88" s="137">
        <v>0.19786679376358529</v>
      </c>
      <c r="J88" s="136">
        <v>-4722</v>
      </c>
      <c r="K88" s="137">
        <v>-3.2912115868490934</v>
      </c>
    </row>
    <row r="89" spans="1:11" ht="12.95" customHeight="1" x14ac:dyDescent="0.2">
      <c r="A89" s="138" t="s">
        <v>463</v>
      </c>
      <c r="B89" s="136">
        <v>2722</v>
      </c>
      <c r="C89" s="136">
        <v>-223</v>
      </c>
      <c r="D89" s="137">
        <v>-7.5721561969439728</v>
      </c>
      <c r="E89" s="136">
        <v>112</v>
      </c>
      <c r="F89" s="137">
        <v>4.2911877394636013</v>
      </c>
      <c r="G89" s="136">
        <v>1877</v>
      </c>
      <c r="H89" s="136">
        <v>-21</v>
      </c>
      <c r="I89" s="137">
        <v>-1.1064278187565859</v>
      </c>
      <c r="J89" s="136">
        <v>-39</v>
      </c>
      <c r="K89" s="137">
        <v>-2.0354906054279751</v>
      </c>
    </row>
    <row r="90" spans="1:11" ht="12.95" customHeight="1" x14ac:dyDescent="0.2">
      <c r="A90" s="138" t="s">
        <v>464</v>
      </c>
      <c r="B90" s="136">
        <v>563</v>
      </c>
      <c r="C90" s="136">
        <v>-7</v>
      </c>
      <c r="D90" s="137">
        <v>-1.2280701754385965</v>
      </c>
      <c r="E90" s="136">
        <v>-29</v>
      </c>
      <c r="F90" s="137">
        <v>-4.8986486486486482</v>
      </c>
      <c r="G90" s="136">
        <v>390</v>
      </c>
      <c r="H90" s="136">
        <v>16</v>
      </c>
      <c r="I90" s="137">
        <v>4.2780748663101607</v>
      </c>
      <c r="J90" s="136">
        <v>-30</v>
      </c>
      <c r="K90" s="137">
        <v>-7.1428571428571432</v>
      </c>
    </row>
    <row r="91" spans="1:11" ht="12.95" customHeight="1" x14ac:dyDescent="0.2">
      <c r="A91" s="138" t="s">
        <v>465</v>
      </c>
      <c r="B91" s="136">
        <v>896</v>
      </c>
      <c r="C91" s="136">
        <v>-57</v>
      </c>
      <c r="D91" s="137">
        <v>-5.9811122770199372</v>
      </c>
      <c r="E91" s="136">
        <v>-8</v>
      </c>
      <c r="F91" s="137">
        <v>-0.88495575221238942</v>
      </c>
      <c r="G91" s="136">
        <v>689</v>
      </c>
      <c r="H91" s="136">
        <v>22</v>
      </c>
      <c r="I91" s="137">
        <v>3.2983508245877062</v>
      </c>
      <c r="J91" s="136">
        <v>-11</v>
      </c>
      <c r="K91" s="137">
        <v>-1.5714285714285714</v>
      </c>
    </row>
    <row r="92" spans="1:11" ht="12.95" customHeight="1" x14ac:dyDescent="0.2">
      <c r="A92" s="138" t="s">
        <v>466</v>
      </c>
      <c r="B92" s="136">
        <v>1699</v>
      </c>
      <c r="C92" s="136">
        <v>-103</v>
      </c>
      <c r="D92" s="137">
        <v>-5.7158712541620424</v>
      </c>
      <c r="E92" s="136">
        <v>29</v>
      </c>
      <c r="F92" s="137">
        <v>1.7365269461077844</v>
      </c>
      <c r="G92" s="136">
        <v>1269</v>
      </c>
      <c r="H92" s="136">
        <v>8</v>
      </c>
      <c r="I92" s="137">
        <v>0.63441712926249005</v>
      </c>
      <c r="J92" s="136">
        <v>-67</v>
      </c>
      <c r="K92" s="137">
        <v>-5.0149700598802394</v>
      </c>
    </row>
    <row r="93" spans="1:11" ht="12.95" customHeight="1" x14ac:dyDescent="0.2">
      <c r="A93" s="138" t="s">
        <v>467</v>
      </c>
      <c r="B93" s="136">
        <v>452</v>
      </c>
      <c r="C93" s="136">
        <v>-14</v>
      </c>
      <c r="D93" s="137">
        <v>-3.0042918454935621</v>
      </c>
      <c r="E93" s="136">
        <v>-64</v>
      </c>
      <c r="F93" s="137">
        <v>-12.403100775193799</v>
      </c>
      <c r="G93" s="136">
        <v>314</v>
      </c>
      <c r="H93" s="136">
        <v>5</v>
      </c>
      <c r="I93" s="137">
        <v>1.6181229773462784</v>
      </c>
      <c r="J93" s="136">
        <v>-79</v>
      </c>
      <c r="K93" s="137">
        <v>-20.101781170483459</v>
      </c>
    </row>
    <row r="94" spans="1:11" ht="12.95" customHeight="1" x14ac:dyDescent="0.2">
      <c r="A94" s="138" t="s">
        <v>468</v>
      </c>
      <c r="B94" s="136">
        <v>575</v>
      </c>
      <c r="C94" s="136">
        <v>-30</v>
      </c>
      <c r="D94" s="137">
        <v>-4.9586776859504136</v>
      </c>
      <c r="E94" s="136">
        <v>-23</v>
      </c>
      <c r="F94" s="137">
        <v>-3.8461538461538463</v>
      </c>
      <c r="G94" s="136">
        <v>442</v>
      </c>
      <c r="H94" s="136">
        <v>-1</v>
      </c>
      <c r="I94" s="137">
        <v>-0.22573363431151242</v>
      </c>
      <c r="J94" s="136">
        <v>-32</v>
      </c>
      <c r="K94" s="137">
        <v>-6.7510548523206753</v>
      </c>
    </row>
    <row r="95" spans="1:11" ht="12.95" customHeight="1" x14ac:dyDescent="0.2">
      <c r="A95" s="138" t="s">
        <v>469</v>
      </c>
      <c r="B95" s="136">
        <v>285</v>
      </c>
      <c r="C95" s="136">
        <v>-2</v>
      </c>
      <c r="D95" s="137">
        <v>-0.69686411149825789</v>
      </c>
      <c r="E95" s="136">
        <v>30</v>
      </c>
      <c r="F95" s="137">
        <v>11.764705882352942</v>
      </c>
      <c r="G95" s="136">
        <v>208</v>
      </c>
      <c r="H95" s="136">
        <v>-4</v>
      </c>
      <c r="I95" s="137">
        <v>-1.8867924528301887</v>
      </c>
      <c r="J95" s="136">
        <v>9</v>
      </c>
      <c r="K95" s="137">
        <v>4.5226130653266328</v>
      </c>
    </row>
    <row r="96" spans="1:11" ht="12.95" customHeight="1" x14ac:dyDescent="0.2">
      <c r="A96" s="138" t="s">
        <v>470</v>
      </c>
      <c r="B96" s="136">
        <v>20</v>
      </c>
      <c r="C96" s="136">
        <v>1</v>
      </c>
      <c r="D96" s="137">
        <v>5.2631578947368425</v>
      </c>
      <c r="E96" s="136">
        <v>1</v>
      </c>
      <c r="F96" s="137">
        <v>5.2631578947368425</v>
      </c>
      <c r="G96" s="136">
        <v>13</v>
      </c>
      <c r="H96" s="136">
        <v>2</v>
      </c>
      <c r="I96" s="137">
        <v>18.181818181818183</v>
      </c>
      <c r="J96" s="136">
        <v>-3</v>
      </c>
      <c r="K96" s="137">
        <v>-18.75</v>
      </c>
    </row>
    <row r="97" spans="1:11" ht="12.95" customHeight="1" x14ac:dyDescent="0.2">
      <c r="A97" s="138" t="s">
        <v>471</v>
      </c>
      <c r="B97" s="136">
        <v>314</v>
      </c>
      <c r="C97" s="136">
        <v>-31</v>
      </c>
      <c r="D97" s="137">
        <v>-8.9855072463768124</v>
      </c>
      <c r="E97" s="136">
        <v>-25</v>
      </c>
      <c r="F97" s="137">
        <v>-7.3746312684365778</v>
      </c>
      <c r="G97" s="136">
        <v>228</v>
      </c>
      <c r="H97" s="136">
        <v>-14</v>
      </c>
      <c r="I97" s="137">
        <v>-5.785123966942149</v>
      </c>
      <c r="J97" s="136">
        <v>-26</v>
      </c>
      <c r="K97" s="137">
        <v>-10.236220472440944</v>
      </c>
    </row>
    <row r="98" spans="1:11" ht="12.95" customHeight="1" x14ac:dyDescent="0.2">
      <c r="A98" s="138" t="s">
        <v>472</v>
      </c>
      <c r="B98" s="136">
        <v>714</v>
      </c>
      <c r="C98" s="136">
        <v>-59</v>
      </c>
      <c r="D98" s="137">
        <v>-7.6326002587322126</v>
      </c>
      <c r="E98" s="136">
        <v>-9</v>
      </c>
      <c r="F98" s="137">
        <v>-1.2448132780082988</v>
      </c>
      <c r="G98" s="136">
        <v>509</v>
      </c>
      <c r="H98" s="136">
        <v>-2</v>
      </c>
      <c r="I98" s="137">
        <v>-0.39138943248532287</v>
      </c>
      <c r="J98" s="136">
        <v>-29</v>
      </c>
      <c r="K98" s="137">
        <v>-5.3903345724907066</v>
      </c>
    </row>
    <row r="99" spans="1:11" ht="12.95" customHeight="1" x14ac:dyDescent="0.2">
      <c r="A99" s="138" t="s">
        <v>473</v>
      </c>
      <c r="B99" s="136">
        <v>564</v>
      </c>
      <c r="C99" s="136">
        <v>-16</v>
      </c>
      <c r="D99" s="137">
        <v>-2.7586206896551726</v>
      </c>
      <c r="E99" s="136">
        <v>-33</v>
      </c>
      <c r="F99" s="137">
        <v>-5.5276381909547743</v>
      </c>
      <c r="G99" s="136">
        <v>421</v>
      </c>
      <c r="H99" s="136">
        <v>10</v>
      </c>
      <c r="I99" s="137">
        <v>2.4330900243309004</v>
      </c>
      <c r="J99" s="136">
        <v>-49</v>
      </c>
      <c r="K99" s="137">
        <v>-10.425531914893616</v>
      </c>
    </row>
    <row r="100" spans="1:11" ht="12.95" customHeight="1" x14ac:dyDescent="0.2">
      <c r="A100" s="138" t="s">
        <v>474</v>
      </c>
      <c r="B100" s="136">
        <v>13792</v>
      </c>
      <c r="C100" s="136">
        <v>-700</v>
      </c>
      <c r="D100" s="137">
        <v>-4.8302511730609989</v>
      </c>
      <c r="E100" s="136">
        <v>-479</v>
      </c>
      <c r="F100" s="137">
        <v>-3.3564571508653915</v>
      </c>
      <c r="G100" s="136">
        <v>9897</v>
      </c>
      <c r="H100" s="136">
        <v>154</v>
      </c>
      <c r="I100" s="137">
        <v>1.5806219850148824</v>
      </c>
      <c r="J100" s="136">
        <v>-648</v>
      </c>
      <c r="K100" s="137">
        <v>-6.1450924608819344</v>
      </c>
    </row>
    <row r="101" spans="1:11" ht="12.95" customHeight="1" x14ac:dyDescent="0.2">
      <c r="A101" s="138" t="s">
        <v>475</v>
      </c>
      <c r="B101" s="136">
        <v>188</v>
      </c>
      <c r="C101" s="136">
        <v>8</v>
      </c>
      <c r="D101" s="137">
        <v>4.4444444444444446</v>
      </c>
      <c r="E101" s="136">
        <v>17</v>
      </c>
      <c r="F101" s="137">
        <v>9.9415204678362574</v>
      </c>
      <c r="G101" s="136">
        <v>136</v>
      </c>
      <c r="H101" s="136">
        <v>14</v>
      </c>
      <c r="I101" s="137">
        <v>11.475409836065573</v>
      </c>
      <c r="J101" s="136">
        <v>16</v>
      </c>
      <c r="K101" s="137">
        <v>13.333333333333334</v>
      </c>
    </row>
    <row r="102" spans="1:11" ht="12.95" customHeight="1" x14ac:dyDescent="0.2">
      <c r="A102" s="138" t="s">
        <v>476</v>
      </c>
      <c r="B102" s="136">
        <v>133</v>
      </c>
      <c r="C102" s="136">
        <v>3</v>
      </c>
      <c r="D102" s="137">
        <v>2.3076923076923075</v>
      </c>
      <c r="E102" s="136">
        <v>-30</v>
      </c>
      <c r="F102" s="137">
        <v>-18.404907975460123</v>
      </c>
      <c r="G102" s="136">
        <v>102</v>
      </c>
      <c r="H102" s="136">
        <v>6</v>
      </c>
      <c r="I102" s="137">
        <v>6.25</v>
      </c>
      <c r="J102" s="136">
        <v>-23</v>
      </c>
      <c r="K102" s="137">
        <v>-18.399999999999999</v>
      </c>
    </row>
    <row r="103" spans="1:11" ht="12.95" customHeight="1" x14ac:dyDescent="0.2">
      <c r="A103" s="138" t="s">
        <v>477</v>
      </c>
      <c r="B103" s="136">
        <v>244</v>
      </c>
      <c r="C103" s="136">
        <v>-12</v>
      </c>
      <c r="D103" s="137">
        <v>-4.6875</v>
      </c>
      <c r="E103" s="136">
        <v>17</v>
      </c>
      <c r="F103" s="137">
        <v>7.4889867841409687</v>
      </c>
      <c r="G103" s="136">
        <v>185</v>
      </c>
      <c r="H103" s="136">
        <v>1</v>
      </c>
      <c r="I103" s="137">
        <v>0.54347826086956519</v>
      </c>
      <c r="J103" s="136">
        <v>-3</v>
      </c>
      <c r="K103" s="137">
        <v>-1.5957446808510638</v>
      </c>
    </row>
    <row r="104" spans="1:11" ht="12.95" customHeight="1" x14ac:dyDescent="0.2">
      <c r="A104" s="138" t="s">
        <v>478</v>
      </c>
      <c r="B104" s="136">
        <v>2124</v>
      </c>
      <c r="C104" s="136">
        <v>-124</v>
      </c>
      <c r="D104" s="137">
        <v>-5.5160142348754446</v>
      </c>
      <c r="E104" s="136">
        <v>-60</v>
      </c>
      <c r="F104" s="137">
        <v>-2.7472527472527473</v>
      </c>
      <c r="G104" s="136">
        <v>1541</v>
      </c>
      <c r="H104" s="136">
        <v>6</v>
      </c>
      <c r="I104" s="137">
        <v>0.39087947882736157</v>
      </c>
      <c r="J104" s="136">
        <v>-70</v>
      </c>
      <c r="K104" s="137">
        <v>-4.3451272501551834</v>
      </c>
    </row>
    <row r="105" spans="1:11" ht="12.95" customHeight="1" x14ac:dyDescent="0.2">
      <c r="A105" s="138" t="s">
        <v>479</v>
      </c>
      <c r="B105" s="136">
        <v>13</v>
      </c>
      <c r="C105" s="136">
        <v>3</v>
      </c>
      <c r="D105" s="137">
        <v>30</v>
      </c>
      <c r="E105" s="136">
        <v>5</v>
      </c>
      <c r="F105" s="137">
        <v>62.5</v>
      </c>
      <c r="G105" s="136">
        <v>9</v>
      </c>
      <c r="H105" s="136">
        <v>3</v>
      </c>
      <c r="I105" s="137">
        <v>50</v>
      </c>
      <c r="J105" s="136">
        <v>2</v>
      </c>
      <c r="K105" s="137">
        <v>28.571428571428573</v>
      </c>
    </row>
    <row r="106" spans="1:11" ht="12.95" customHeight="1" x14ac:dyDescent="0.2">
      <c r="A106" s="138" t="s">
        <v>480</v>
      </c>
      <c r="B106" s="136">
        <v>248</v>
      </c>
      <c r="C106" s="136">
        <v>12</v>
      </c>
      <c r="D106" s="137">
        <v>5.0847457627118642</v>
      </c>
      <c r="E106" s="136">
        <v>-2</v>
      </c>
      <c r="F106" s="137">
        <v>-0.8</v>
      </c>
      <c r="G106" s="136">
        <v>199</v>
      </c>
      <c r="H106" s="136">
        <v>19</v>
      </c>
      <c r="I106" s="137">
        <v>10.555555555555555</v>
      </c>
      <c r="J106" s="136">
        <v>-2</v>
      </c>
      <c r="K106" s="137">
        <v>-0.99502487562189057</v>
      </c>
    </row>
    <row r="107" spans="1:11" ht="12.95" customHeight="1" x14ac:dyDescent="0.2">
      <c r="A107" s="138" t="s">
        <v>481</v>
      </c>
      <c r="B107" s="136">
        <v>485</v>
      </c>
      <c r="C107" s="136">
        <v>-15</v>
      </c>
      <c r="D107" s="137">
        <v>-3</v>
      </c>
      <c r="E107" s="136">
        <v>15</v>
      </c>
      <c r="F107" s="137">
        <v>3.1914893617021276</v>
      </c>
      <c r="G107" s="136">
        <v>388</v>
      </c>
      <c r="H107" s="136">
        <v>-1</v>
      </c>
      <c r="I107" s="137">
        <v>-0.25706940874035988</v>
      </c>
      <c r="J107" s="136">
        <v>11</v>
      </c>
      <c r="K107" s="137">
        <v>2.9177718832891246</v>
      </c>
    </row>
    <row r="108" spans="1:11" ht="12.95" customHeight="1" x14ac:dyDescent="0.2">
      <c r="A108" s="138" t="s">
        <v>482</v>
      </c>
      <c r="B108" s="136">
        <v>22</v>
      </c>
      <c r="C108" s="136">
        <v>-3</v>
      </c>
      <c r="D108" s="137">
        <v>-12</v>
      </c>
      <c r="E108" s="136">
        <v>-6</v>
      </c>
      <c r="F108" s="137">
        <v>-21.428571428571427</v>
      </c>
      <c r="G108" s="136">
        <v>14</v>
      </c>
      <c r="H108" s="136">
        <v>-1</v>
      </c>
      <c r="I108" s="137">
        <v>-6.666666666666667</v>
      </c>
      <c r="J108" s="136">
        <v>-7</v>
      </c>
      <c r="K108" s="137">
        <v>-33.333333333333336</v>
      </c>
    </row>
    <row r="109" spans="1:11" ht="12.95" customHeight="1" x14ac:dyDescent="0.2">
      <c r="A109" s="138" t="s">
        <v>483</v>
      </c>
      <c r="B109" s="136">
        <v>133</v>
      </c>
      <c r="C109" s="136">
        <v>2</v>
      </c>
      <c r="D109" s="137">
        <v>1.5267175572519085</v>
      </c>
      <c r="E109" s="136">
        <v>15</v>
      </c>
      <c r="F109" s="137">
        <v>12.711864406779661</v>
      </c>
      <c r="G109" s="136">
        <v>100</v>
      </c>
      <c r="H109" s="136">
        <v>-2</v>
      </c>
      <c r="I109" s="137">
        <v>-1.9607843137254901</v>
      </c>
      <c r="J109" s="136">
        <v>0</v>
      </c>
      <c r="K109" s="137">
        <v>0</v>
      </c>
    </row>
    <row r="110" spans="1:11" ht="12.95" customHeight="1" x14ac:dyDescent="0.2">
      <c r="A110" s="138" t="s">
        <v>484</v>
      </c>
      <c r="B110" s="136">
        <v>1029</v>
      </c>
      <c r="C110" s="136">
        <v>-153</v>
      </c>
      <c r="D110" s="137">
        <v>-12.944162436548224</v>
      </c>
      <c r="E110" s="136">
        <v>-69</v>
      </c>
      <c r="F110" s="137">
        <v>-6.2841530054644812</v>
      </c>
      <c r="G110" s="136">
        <v>777</v>
      </c>
      <c r="H110" s="136">
        <v>-43</v>
      </c>
      <c r="I110" s="137">
        <v>-5.2439024390243905</v>
      </c>
      <c r="J110" s="136">
        <v>-76</v>
      </c>
      <c r="K110" s="137">
        <v>-8.909730363423213</v>
      </c>
    </row>
    <row r="111" spans="1:11" ht="12.95" customHeight="1" x14ac:dyDescent="0.2">
      <c r="A111" s="138" t="s">
        <v>485</v>
      </c>
      <c r="B111" s="136">
        <v>9665</v>
      </c>
      <c r="C111" s="136">
        <v>-587</v>
      </c>
      <c r="D111" s="137">
        <v>-5.7257120561841592</v>
      </c>
      <c r="E111" s="136">
        <v>-785</v>
      </c>
      <c r="F111" s="137">
        <v>-7.5119617224880386</v>
      </c>
      <c r="G111" s="136">
        <v>7145</v>
      </c>
      <c r="H111" s="136">
        <v>-11</v>
      </c>
      <c r="I111" s="137">
        <v>-0.15371716042481834</v>
      </c>
      <c r="J111" s="136">
        <v>-864</v>
      </c>
      <c r="K111" s="137">
        <v>-10.787863653389936</v>
      </c>
    </row>
    <row r="112" spans="1:11" ht="12.95" customHeight="1" x14ac:dyDescent="0.2">
      <c r="A112" s="138" t="s">
        <v>486</v>
      </c>
      <c r="B112" s="136">
        <v>29</v>
      </c>
      <c r="C112" s="136">
        <v>0</v>
      </c>
      <c r="D112" s="137">
        <v>0</v>
      </c>
      <c r="E112" s="136">
        <v>1</v>
      </c>
      <c r="F112" s="137">
        <v>3.5714285714285716</v>
      </c>
      <c r="G112" s="136">
        <v>22</v>
      </c>
      <c r="H112" s="136">
        <v>1</v>
      </c>
      <c r="I112" s="137">
        <v>4.7619047619047619</v>
      </c>
      <c r="J112" s="136">
        <v>-1</v>
      </c>
      <c r="K112" s="137">
        <v>-4.3478260869565215</v>
      </c>
    </row>
    <row r="113" spans="1:11" ht="12.95" customHeight="1" x14ac:dyDescent="0.2">
      <c r="A113" s="138" t="s">
        <v>487</v>
      </c>
      <c r="B113" s="136">
        <v>372</v>
      </c>
      <c r="C113" s="136">
        <v>-19</v>
      </c>
      <c r="D113" s="137">
        <v>-4.859335038363171</v>
      </c>
      <c r="E113" s="136">
        <v>18</v>
      </c>
      <c r="F113" s="137">
        <v>5.0847457627118642</v>
      </c>
      <c r="G113" s="136">
        <v>274</v>
      </c>
      <c r="H113" s="136">
        <v>6</v>
      </c>
      <c r="I113" s="137">
        <v>2.2388059701492535</v>
      </c>
      <c r="J113" s="136">
        <v>-14</v>
      </c>
      <c r="K113" s="137">
        <v>-4.8611111111111107</v>
      </c>
    </row>
    <row r="114" spans="1:11" ht="12.95" customHeight="1" x14ac:dyDescent="0.2">
      <c r="A114" s="138" t="s">
        <v>488</v>
      </c>
      <c r="B114" s="136">
        <v>300</v>
      </c>
      <c r="C114" s="136">
        <v>8</v>
      </c>
      <c r="D114" s="137">
        <v>2.7397260273972601</v>
      </c>
      <c r="E114" s="136">
        <v>-4</v>
      </c>
      <c r="F114" s="137">
        <v>-1.3157894736842106</v>
      </c>
      <c r="G114" s="136">
        <v>240</v>
      </c>
      <c r="H114" s="136">
        <v>10</v>
      </c>
      <c r="I114" s="137">
        <v>4.3478260869565215</v>
      </c>
      <c r="J114" s="136">
        <v>-3</v>
      </c>
      <c r="K114" s="137">
        <v>-1.2345679012345678</v>
      </c>
    </row>
    <row r="115" spans="1:11" ht="12.95" customHeight="1" x14ac:dyDescent="0.2">
      <c r="A115" s="138" t="s">
        <v>489</v>
      </c>
      <c r="B115" s="136">
        <v>302</v>
      </c>
      <c r="C115" s="136">
        <v>16</v>
      </c>
      <c r="D115" s="137">
        <v>5.5944055944055942</v>
      </c>
      <c r="E115" s="136">
        <v>3</v>
      </c>
      <c r="F115" s="137">
        <v>1.0033444816053512</v>
      </c>
      <c r="G115" s="136">
        <v>225</v>
      </c>
      <c r="H115" s="136">
        <v>14</v>
      </c>
      <c r="I115" s="137">
        <v>6.6350710900473935</v>
      </c>
      <c r="J115" s="136">
        <v>-16</v>
      </c>
      <c r="K115" s="137">
        <v>-6.6390041493775938</v>
      </c>
    </row>
    <row r="116" spans="1:11" ht="12.95" customHeight="1" x14ac:dyDescent="0.2">
      <c r="A116" s="138" t="s">
        <v>490</v>
      </c>
      <c r="B116" s="136">
        <v>66</v>
      </c>
      <c r="C116" s="136">
        <v>-5</v>
      </c>
      <c r="D116" s="137">
        <v>-7.042253521126761</v>
      </c>
      <c r="E116" s="136">
        <v>5</v>
      </c>
      <c r="F116" s="137">
        <v>8.1967213114754092</v>
      </c>
      <c r="G116" s="136">
        <v>45</v>
      </c>
      <c r="H116" s="136">
        <v>-4</v>
      </c>
      <c r="I116" s="137">
        <v>-8.1632653061224492</v>
      </c>
      <c r="J116" s="136">
        <v>-4</v>
      </c>
      <c r="K116" s="137">
        <v>-8.1632653061224492</v>
      </c>
    </row>
    <row r="117" spans="1:11" ht="12.95" customHeight="1" x14ac:dyDescent="0.2">
      <c r="A117" s="138" t="s">
        <v>491</v>
      </c>
      <c r="B117" s="136">
        <v>15</v>
      </c>
      <c r="C117" s="136">
        <v>2</v>
      </c>
      <c r="D117" s="137">
        <v>15.384615384615385</v>
      </c>
      <c r="E117" s="136">
        <v>-1</v>
      </c>
      <c r="F117" s="137">
        <v>-6.25</v>
      </c>
      <c r="G117" s="136">
        <v>6</v>
      </c>
      <c r="H117" s="136">
        <v>-1</v>
      </c>
      <c r="I117" s="137">
        <v>-14.285714285714286</v>
      </c>
      <c r="J117" s="136">
        <v>-5</v>
      </c>
      <c r="K117" s="137">
        <v>-45.454545454545453</v>
      </c>
    </row>
    <row r="118" spans="1:11" ht="12.95" customHeight="1" x14ac:dyDescent="0.2">
      <c r="A118" s="138" t="s">
        <v>492</v>
      </c>
      <c r="B118" s="136">
        <v>3639</v>
      </c>
      <c r="C118" s="136">
        <v>-219</v>
      </c>
      <c r="D118" s="137">
        <v>-5.6765163297045103</v>
      </c>
      <c r="E118" s="136">
        <v>-64</v>
      </c>
      <c r="F118" s="137">
        <v>-1.7283283823926545</v>
      </c>
      <c r="G118" s="136">
        <v>2550</v>
      </c>
      <c r="H118" s="136">
        <v>-16</v>
      </c>
      <c r="I118" s="137">
        <v>-0.62353858144972718</v>
      </c>
      <c r="J118" s="136">
        <v>-154</v>
      </c>
      <c r="K118" s="137">
        <v>-5.6952662721893494</v>
      </c>
    </row>
    <row r="119" spans="1:11" ht="12.95" customHeight="1" x14ac:dyDescent="0.2">
      <c r="A119" s="138" t="s">
        <v>493</v>
      </c>
      <c r="B119" s="136">
        <v>13</v>
      </c>
      <c r="C119" s="136">
        <v>2</v>
      </c>
      <c r="D119" s="137">
        <v>18.181818181818183</v>
      </c>
      <c r="E119" s="136">
        <v>-4</v>
      </c>
      <c r="F119" s="137">
        <v>-23.529411764705884</v>
      </c>
      <c r="G119" s="136">
        <v>7</v>
      </c>
      <c r="H119" s="136">
        <v>2</v>
      </c>
      <c r="I119" s="137">
        <v>40</v>
      </c>
      <c r="J119" s="136">
        <v>-2</v>
      </c>
      <c r="K119" s="137">
        <v>-22.222222222222221</v>
      </c>
    </row>
    <row r="120" spans="1:11" ht="12.95" customHeight="1" x14ac:dyDescent="0.2">
      <c r="A120" s="138" t="s">
        <v>494</v>
      </c>
      <c r="B120" s="136">
        <v>2891</v>
      </c>
      <c r="C120" s="136">
        <v>-223</v>
      </c>
      <c r="D120" s="137">
        <v>-7.1612074502247909</v>
      </c>
      <c r="E120" s="136">
        <v>132</v>
      </c>
      <c r="F120" s="137">
        <v>4.7843421529539691</v>
      </c>
      <c r="G120" s="136">
        <v>2085</v>
      </c>
      <c r="H120" s="136">
        <v>-45</v>
      </c>
      <c r="I120" s="137">
        <v>-2.112676056338028</v>
      </c>
      <c r="J120" s="136">
        <v>27</v>
      </c>
      <c r="K120" s="137">
        <v>1.3119533527696794</v>
      </c>
    </row>
    <row r="121" spans="1:11" ht="12.95" customHeight="1" x14ac:dyDescent="0.2">
      <c r="A121" s="138" t="s">
        <v>495</v>
      </c>
      <c r="B121" s="136">
        <v>101</v>
      </c>
      <c r="C121" s="136">
        <v>-4</v>
      </c>
      <c r="D121" s="137">
        <v>-3.8095238095238093</v>
      </c>
      <c r="E121" s="136">
        <v>17</v>
      </c>
      <c r="F121" s="137">
        <v>20.238095238095237</v>
      </c>
      <c r="G121" s="136">
        <v>75</v>
      </c>
      <c r="H121" s="136">
        <v>-1</v>
      </c>
      <c r="I121" s="137">
        <v>-1.3157894736842106</v>
      </c>
      <c r="J121" s="136">
        <v>7</v>
      </c>
      <c r="K121" s="137">
        <v>10.294117647058824</v>
      </c>
    </row>
    <row r="122" spans="1:11" ht="12.95" customHeight="1" x14ac:dyDescent="0.2">
      <c r="A122" s="138" t="s">
        <v>496</v>
      </c>
      <c r="B122" s="136">
        <v>4</v>
      </c>
      <c r="C122" s="136">
        <v>-1</v>
      </c>
      <c r="D122" s="137">
        <v>-20</v>
      </c>
      <c r="E122" s="136">
        <v>-3</v>
      </c>
      <c r="F122" s="137">
        <v>-42.857142857142854</v>
      </c>
      <c r="G122" s="136">
        <v>3</v>
      </c>
      <c r="H122" s="136">
        <v>-1</v>
      </c>
      <c r="I122" s="137">
        <v>-25</v>
      </c>
      <c r="J122" s="136">
        <v>-1</v>
      </c>
      <c r="K122" s="137">
        <v>-25</v>
      </c>
    </row>
    <row r="123" spans="1:11" ht="12.95" customHeight="1" x14ac:dyDescent="0.2">
      <c r="A123" s="138" t="s">
        <v>497</v>
      </c>
      <c r="B123" s="136">
        <v>10</v>
      </c>
      <c r="C123" s="136">
        <v>1</v>
      </c>
      <c r="D123" s="137">
        <v>11.111111111111111</v>
      </c>
      <c r="E123" s="136">
        <v>2</v>
      </c>
      <c r="F123" s="137">
        <v>25</v>
      </c>
      <c r="G123" s="136">
        <v>5</v>
      </c>
      <c r="H123" s="136">
        <v>1</v>
      </c>
      <c r="I123" s="137">
        <v>25</v>
      </c>
      <c r="J123" s="136">
        <v>-1</v>
      </c>
      <c r="K123" s="137">
        <v>-16.666666666666668</v>
      </c>
    </row>
    <row r="124" spans="1:11" ht="12.95" customHeight="1" x14ac:dyDescent="0.2">
      <c r="A124" s="138" t="s">
        <v>498</v>
      </c>
      <c r="B124" s="136">
        <v>206</v>
      </c>
      <c r="C124" s="136">
        <v>-8</v>
      </c>
      <c r="D124" s="137">
        <v>-3.7383177570093458</v>
      </c>
      <c r="E124" s="136">
        <v>-28</v>
      </c>
      <c r="F124" s="137">
        <v>-11.965811965811966</v>
      </c>
      <c r="G124" s="136">
        <v>148</v>
      </c>
      <c r="H124" s="136">
        <v>0</v>
      </c>
      <c r="I124" s="137">
        <v>0</v>
      </c>
      <c r="J124" s="136">
        <v>-34</v>
      </c>
      <c r="K124" s="137">
        <v>-18.681318681318682</v>
      </c>
    </row>
    <row r="125" spans="1:11" ht="12.95" customHeight="1" x14ac:dyDescent="0.2">
      <c r="A125" s="138" t="s">
        <v>499</v>
      </c>
      <c r="B125" s="136">
        <v>89</v>
      </c>
      <c r="C125" s="136">
        <v>2</v>
      </c>
      <c r="D125" s="137">
        <v>2.2988505747126435</v>
      </c>
      <c r="E125" s="136">
        <v>-28</v>
      </c>
      <c r="F125" s="137">
        <v>-23.931623931623932</v>
      </c>
      <c r="G125" s="136">
        <v>61</v>
      </c>
      <c r="H125" s="136">
        <v>5</v>
      </c>
      <c r="I125" s="137">
        <v>8.9285714285714288</v>
      </c>
      <c r="J125" s="136">
        <v>-15</v>
      </c>
      <c r="K125" s="137">
        <v>-19.736842105263158</v>
      </c>
    </row>
    <row r="126" spans="1:11" ht="12.95" customHeight="1" x14ac:dyDescent="0.2">
      <c r="A126" s="138" t="s">
        <v>500</v>
      </c>
      <c r="B126" s="136">
        <v>17</v>
      </c>
      <c r="C126" s="136">
        <v>2</v>
      </c>
      <c r="D126" s="137">
        <v>13.333333333333334</v>
      </c>
      <c r="E126" s="136">
        <v>5</v>
      </c>
      <c r="F126" s="137">
        <v>41.666666666666664</v>
      </c>
      <c r="G126" s="136">
        <v>10</v>
      </c>
      <c r="H126" s="136">
        <v>2</v>
      </c>
      <c r="I126" s="137">
        <v>25</v>
      </c>
      <c r="J126" s="136">
        <v>1</v>
      </c>
      <c r="K126" s="137">
        <v>11.111111111111111</v>
      </c>
    </row>
    <row r="127" spans="1:11" ht="12.95" customHeight="1" x14ac:dyDescent="0.2">
      <c r="A127" s="138" t="s">
        <v>501</v>
      </c>
      <c r="B127" s="136">
        <v>69</v>
      </c>
      <c r="C127" s="136">
        <v>-4</v>
      </c>
      <c r="D127" s="137">
        <v>-5.4794520547945202</v>
      </c>
      <c r="E127" s="136">
        <v>-8</v>
      </c>
      <c r="F127" s="137">
        <v>-10.38961038961039</v>
      </c>
      <c r="G127" s="136">
        <v>56</v>
      </c>
      <c r="H127" s="136">
        <v>-3</v>
      </c>
      <c r="I127" s="137">
        <v>-5.0847457627118642</v>
      </c>
      <c r="J127" s="136">
        <v>0</v>
      </c>
      <c r="K127" s="137">
        <v>0</v>
      </c>
    </row>
    <row r="128" spans="1:11" ht="12.95" customHeight="1" x14ac:dyDescent="0.2">
      <c r="A128" s="138" t="s">
        <v>502</v>
      </c>
      <c r="B128" s="136">
        <v>5348</v>
      </c>
      <c r="C128" s="136">
        <v>-484</v>
      </c>
      <c r="D128" s="137">
        <v>-8.2990397805212623</v>
      </c>
      <c r="E128" s="136">
        <v>-89</v>
      </c>
      <c r="F128" s="137">
        <v>-1.6369321316902703</v>
      </c>
      <c r="G128" s="136">
        <v>3802</v>
      </c>
      <c r="H128" s="136">
        <v>-47</v>
      </c>
      <c r="I128" s="137">
        <v>-1.2210963886723825</v>
      </c>
      <c r="J128" s="136">
        <v>-251</v>
      </c>
      <c r="K128" s="137">
        <v>-6.1929434986429808</v>
      </c>
    </row>
    <row r="129" spans="1:11" ht="12.95" customHeight="1" x14ac:dyDescent="0.2">
      <c r="A129" s="138" t="s">
        <v>503</v>
      </c>
      <c r="B129" s="136">
        <v>8</v>
      </c>
      <c r="C129" s="136">
        <v>3</v>
      </c>
      <c r="D129" s="137">
        <v>60</v>
      </c>
      <c r="E129" s="136">
        <v>-6</v>
      </c>
      <c r="F129" s="137">
        <v>-42.857142857142854</v>
      </c>
      <c r="G129" s="136">
        <v>8</v>
      </c>
      <c r="H129" s="136">
        <v>3</v>
      </c>
      <c r="I129" s="137">
        <v>60</v>
      </c>
      <c r="J129" s="136">
        <v>-3</v>
      </c>
      <c r="K129" s="137">
        <v>-27.272727272727273</v>
      </c>
    </row>
    <row r="130" spans="1:11" ht="12.95" customHeight="1" x14ac:dyDescent="0.2">
      <c r="A130" s="138" t="s">
        <v>504</v>
      </c>
      <c r="B130" s="136">
        <v>358</v>
      </c>
      <c r="C130" s="136">
        <v>8</v>
      </c>
      <c r="D130" s="137">
        <v>2.2857142857142856</v>
      </c>
      <c r="E130" s="136">
        <v>-19</v>
      </c>
      <c r="F130" s="137">
        <v>-5.0397877984084882</v>
      </c>
      <c r="G130" s="136">
        <v>255</v>
      </c>
      <c r="H130" s="136">
        <v>16</v>
      </c>
      <c r="I130" s="137">
        <v>6.6945606694560666</v>
      </c>
      <c r="J130" s="136">
        <v>-40</v>
      </c>
      <c r="K130" s="137">
        <v>-13.559322033898304</v>
      </c>
    </row>
    <row r="131" spans="1:11" ht="12.95" customHeight="1" x14ac:dyDescent="0.2">
      <c r="A131" s="138" t="s">
        <v>505</v>
      </c>
      <c r="B131" s="136">
        <v>5</v>
      </c>
      <c r="C131" s="136">
        <v>2</v>
      </c>
      <c r="D131" s="137">
        <v>66.666666666666671</v>
      </c>
      <c r="E131" s="136">
        <v>0</v>
      </c>
      <c r="F131" s="137">
        <v>0</v>
      </c>
      <c r="G131" s="136">
        <v>4</v>
      </c>
      <c r="H131" s="136">
        <v>1</v>
      </c>
      <c r="I131" s="137">
        <v>33.333333333333336</v>
      </c>
      <c r="J131" s="136">
        <v>-1</v>
      </c>
      <c r="K131" s="137">
        <v>-20</v>
      </c>
    </row>
    <row r="132" spans="1:11" ht="12.95" customHeight="1" x14ac:dyDescent="0.2">
      <c r="A132" s="138" t="s">
        <v>506</v>
      </c>
      <c r="B132" s="136">
        <v>3568</v>
      </c>
      <c r="C132" s="136">
        <v>-310</v>
      </c>
      <c r="D132" s="137">
        <v>-7.9938112429087163</v>
      </c>
      <c r="E132" s="136">
        <v>128</v>
      </c>
      <c r="F132" s="137">
        <v>3.7209302325581395</v>
      </c>
      <c r="G132" s="136">
        <v>2549</v>
      </c>
      <c r="H132" s="136">
        <v>-19</v>
      </c>
      <c r="I132" s="137">
        <v>-0.73987538940809972</v>
      </c>
      <c r="J132" s="136">
        <v>-35</v>
      </c>
      <c r="K132" s="137">
        <v>-1.3544891640866874</v>
      </c>
    </row>
    <row r="133" spans="1:11" ht="12.95" customHeight="1" x14ac:dyDescent="0.2">
      <c r="A133" s="138" t="s">
        <v>507</v>
      </c>
      <c r="B133" s="136">
        <v>42</v>
      </c>
      <c r="C133" s="136">
        <v>6</v>
      </c>
      <c r="D133" s="137">
        <v>16.666666666666668</v>
      </c>
      <c r="E133" s="136">
        <v>-23</v>
      </c>
      <c r="F133" s="137">
        <v>-35.384615384615387</v>
      </c>
      <c r="G133" s="136">
        <v>32</v>
      </c>
      <c r="H133" s="136">
        <v>1</v>
      </c>
      <c r="I133" s="137">
        <v>3.225806451612903</v>
      </c>
      <c r="J133" s="136">
        <v>-22</v>
      </c>
      <c r="K133" s="137">
        <v>-40.74074074074074</v>
      </c>
    </row>
    <row r="134" spans="1:11" ht="12.95" customHeight="1" x14ac:dyDescent="0.2">
      <c r="A134" s="138" t="s">
        <v>508</v>
      </c>
      <c r="B134" s="136">
        <v>643</v>
      </c>
      <c r="C134" s="136">
        <v>-18</v>
      </c>
      <c r="D134" s="137">
        <v>-2.7231467473524962</v>
      </c>
      <c r="E134" s="136">
        <v>30</v>
      </c>
      <c r="F134" s="137">
        <v>4.8939641109298533</v>
      </c>
      <c r="G134" s="136">
        <v>472</v>
      </c>
      <c r="H134" s="136">
        <v>19</v>
      </c>
      <c r="I134" s="137">
        <v>4.1942604856512142</v>
      </c>
      <c r="J134" s="136">
        <v>14</v>
      </c>
      <c r="K134" s="137">
        <v>3.0567685589519651</v>
      </c>
    </row>
    <row r="135" spans="1:11" ht="12.95" customHeight="1" x14ac:dyDescent="0.2">
      <c r="A135" s="138" t="s">
        <v>509</v>
      </c>
      <c r="B135" s="136">
        <v>2541</v>
      </c>
      <c r="C135" s="136">
        <v>-178</v>
      </c>
      <c r="D135" s="137">
        <v>-6.5465244575211479</v>
      </c>
      <c r="E135" s="136">
        <v>-91</v>
      </c>
      <c r="F135" s="137">
        <v>-3.4574468085106385</v>
      </c>
      <c r="G135" s="136">
        <v>1829</v>
      </c>
      <c r="H135" s="136">
        <v>11</v>
      </c>
      <c r="I135" s="137">
        <v>0.60506050605060502</v>
      </c>
      <c r="J135" s="136">
        <v>-203</v>
      </c>
      <c r="K135" s="137">
        <v>-9.9901574803149611</v>
      </c>
    </row>
    <row r="136" spans="1:11" ht="12.95" customHeight="1" x14ac:dyDescent="0.2">
      <c r="A136" s="138" t="s">
        <v>510</v>
      </c>
      <c r="B136" s="136">
        <v>1000</v>
      </c>
      <c r="C136" s="136">
        <v>-33</v>
      </c>
      <c r="D136" s="137">
        <v>-3.1945788964181996</v>
      </c>
      <c r="E136" s="136">
        <v>-48</v>
      </c>
      <c r="F136" s="137">
        <v>-4.5801526717557248</v>
      </c>
      <c r="G136" s="136">
        <v>701</v>
      </c>
      <c r="H136" s="136">
        <v>27</v>
      </c>
      <c r="I136" s="137">
        <v>4.0059347181008906</v>
      </c>
      <c r="J136" s="136">
        <v>-47</v>
      </c>
      <c r="K136" s="137">
        <v>-6.2834224598930479</v>
      </c>
    </row>
    <row r="137" spans="1:11" ht="12.95" customHeight="1" x14ac:dyDescent="0.2">
      <c r="A137" s="138" t="s">
        <v>511</v>
      </c>
      <c r="B137" s="136">
        <v>1543</v>
      </c>
      <c r="C137" s="136">
        <v>-64</v>
      </c>
      <c r="D137" s="137">
        <v>-3.9825762289981332</v>
      </c>
      <c r="E137" s="136">
        <v>-2</v>
      </c>
      <c r="F137" s="137">
        <v>-0.12944983818770225</v>
      </c>
      <c r="G137" s="136">
        <v>1147</v>
      </c>
      <c r="H137" s="136">
        <v>-5</v>
      </c>
      <c r="I137" s="137">
        <v>-0.43402777777777779</v>
      </c>
      <c r="J137" s="136">
        <v>-35</v>
      </c>
      <c r="K137" s="137">
        <v>-2.9610829103214891</v>
      </c>
    </row>
    <row r="138" spans="1:11" ht="12.95" customHeight="1" x14ac:dyDescent="0.2">
      <c r="A138" s="138" t="s">
        <v>512</v>
      </c>
      <c r="B138" s="136">
        <v>751</v>
      </c>
      <c r="C138" s="136">
        <v>-16</v>
      </c>
      <c r="D138" s="137">
        <v>-2.0860495436766624</v>
      </c>
      <c r="E138" s="136">
        <v>-37</v>
      </c>
      <c r="F138" s="137">
        <v>-4.6954314720812187</v>
      </c>
      <c r="G138" s="136">
        <v>548</v>
      </c>
      <c r="H138" s="136">
        <v>-1</v>
      </c>
      <c r="I138" s="137">
        <v>-0.18214936247723132</v>
      </c>
      <c r="J138" s="136">
        <v>-46</v>
      </c>
      <c r="K138" s="137">
        <v>-7.7441077441077439</v>
      </c>
    </row>
    <row r="139" spans="1:11" ht="12.95" customHeight="1" x14ac:dyDescent="0.2">
      <c r="A139" s="138" t="s">
        <v>513</v>
      </c>
      <c r="B139" s="136">
        <v>4594</v>
      </c>
      <c r="C139" s="136">
        <v>-432</v>
      </c>
      <c r="D139" s="137">
        <v>-8.5953044170314357</v>
      </c>
      <c r="E139" s="136">
        <v>-47</v>
      </c>
      <c r="F139" s="137">
        <v>-1.0127127774186597</v>
      </c>
      <c r="G139" s="136">
        <v>3303</v>
      </c>
      <c r="H139" s="136">
        <v>-37</v>
      </c>
      <c r="I139" s="137">
        <v>-1.1077844311377245</v>
      </c>
      <c r="J139" s="136">
        <v>-180</v>
      </c>
      <c r="K139" s="137">
        <v>-5.1679586563307494</v>
      </c>
    </row>
    <row r="140" spans="1:11" ht="12.95" customHeight="1" x14ac:dyDescent="0.2">
      <c r="A140" s="138" t="s">
        <v>514</v>
      </c>
      <c r="B140" s="136">
        <v>149</v>
      </c>
      <c r="C140" s="136">
        <v>15</v>
      </c>
      <c r="D140" s="137">
        <v>11.194029850746269</v>
      </c>
      <c r="E140" s="136">
        <v>2</v>
      </c>
      <c r="F140" s="137">
        <v>1.3605442176870748</v>
      </c>
      <c r="G140" s="136">
        <v>104</v>
      </c>
      <c r="H140" s="136">
        <v>9</v>
      </c>
      <c r="I140" s="137">
        <v>9.473684210526315</v>
      </c>
      <c r="J140" s="136">
        <v>-9</v>
      </c>
      <c r="K140" s="137">
        <v>-7.9646017699115044</v>
      </c>
    </row>
    <row r="141" spans="1:11" ht="12.95" customHeight="1" x14ac:dyDescent="0.2">
      <c r="A141" s="138" t="s">
        <v>515</v>
      </c>
      <c r="B141" s="136">
        <v>62</v>
      </c>
      <c r="C141" s="136">
        <v>-11</v>
      </c>
      <c r="D141" s="137">
        <v>-15.068493150684931</v>
      </c>
      <c r="E141" s="136">
        <v>-5</v>
      </c>
      <c r="F141" s="137">
        <v>-7.4626865671641793</v>
      </c>
      <c r="G141" s="136">
        <v>46</v>
      </c>
      <c r="H141" s="136">
        <v>-4</v>
      </c>
      <c r="I141" s="137">
        <v>-8</v>
      </c>
      <c r="J141" s="136">
        <v>-6</v>
      </c>
      <c r="K141" s="137">
        <v>-11.538461538461538</v>
      </c>
    </row>
    <row r="142" spans="1:11" ht="12.95" customHeight="1" x14ac:dyDescent="0.2">
      <c r="A142" s="138" t="s">
        <v>516</v>
      </c>
      <c r="B142" s="136">
        <v>168</v>
      </c>
      <c r="C142" s="136">
        <v>-5</v>
      </c>
      <c r="D142" s="137">
        <v>-2.8901734104046244</v>
      </c>
      <c r="E142" s="136">
        <v>-1</v>
      </c>
      <c r="F142" s="137">
        <v>-0.59171597633136097</v>
      </c>
      <c r="G142" s="136">
        <v>124</v>
      </c>
      <c r="H142" s="136">
        <v>-2</v>
      </c>
      <c r="I142" s="137">
        <v>-1.5873015873015872</v>
      </c>
      <c r="J142" s="136">
        <v>-7</v>
      </c>
      <c r="K142" s="137">
        <v>-5.343511450381679</v>
      </c>
    </row>
    <row r="143" spans="1:11" ht="12.95" customHeight="1" x14ac:dyDescent="0.2">
      <c r="A143" s="138" t="s">
        <v>517</v>
      </c>
      <c r="B143" s="136">
        <v>11</v>
      </c>
      <c r="C143" s="136">
        <v>-1</v>
      </c>
      <c r="D143" s="137">
        <v>-8.3333333333333339</v>
      </c>
      <c r="E143" s="136">
        <v>0</v>
      </c>
      <c r="F143" s="137">
        <v>0</v>
      </c>
      <c r="G143" s="136">
        <v>9</v>
      </c>
      <c r="H143" s="136">
        <v>0</v>
      </c>
      <c r="I143" s="137">
        <v>0</v>
      </c>
      <c r="J143" s="136">
        <v>-1</v>
      </c>
      <c r="K143" s="137">
        <v>-10</v>
      </c>
    </row>
    <row r="144" spans="1:11" ht="12.95" customHeight="1" x14ac:dyDescent="0.2">
      <c r="A144" s="138" t="s">
        <v>518</v>
      </c>
      <c r="B144" s="136">
        <v>266</v>
      </c>
      <c r="C144" s="136">
        <v>-22</v>
      </c>
      <c r="D144" s="137">
        <v>-7.6388888888888893</v>
      </c>
      <c r="E144" s="136">
        <v>-22</v>
      </c>
      <c r="F144" s="137">
        <v>-7.6388888888888893</v>
      </c>
      <c r="G144" s="136">
        <v>193</v>
      </c>
      <c r="H144" s="136">
        <v>-7</v>
      </c>
      <c r="I144" s="137">
        <v>-3.5</v>
      </c>
      <c r="J144" s="136">
        <v>-30</v>
      </c>
      <c r="K144" s="137">
        <v>-13.452914798206278</v>
      </c>
    </row>
    <row r="145" spans="1:11" ht="12.95" customHeight="1" x14ac:dyDescent="0.2">
      <c r="A145" s="138" t="s">
        <v>519</v>
      </c>
      <c r="B145" s="136">
        <v>535</v>
      </c>
      <c r="C145" s="136">
        <v>-20</v>
      </c>
      <c r="D145" s="137">
        <v>-3.6036036036036037</v>
      </c>
      <c r="E145" s="136">
        <v>-27</v>
      </c>
      <c r="F145" s="137">
        <v>-4.8042704626334523</v>
      </c>
      <c r="G145" s="136">
        <v>411</v>
      </c>
      <c r="H145" s="136">
        <v>13</v>
      </c>
      <c r="I145" s="137">
        <v>3.2663316582914574</v>
      </c>
      <c r="J145" s="136">
        <v>-17</v>
      </c>
      <c r="K145" s="137">
        <v>-3.97196261682243</v>
      </c>
    </row>
    <row r="146" spans="1:11" ht="12.95" customHeight="1" x14ac:dyDescent="0.2">
      <c r="A146" s="138" t="s">
        <v>520</v>
      </c>
      <c r="B146" s="136">
        <v>4</v>
      </c>
      <c r="C146" s="136">
        <v>0</v>
      </c>
      <c r="D146" s="137">
        <v>0</v>
      </c>
      <c r="E146" s="136">
        <v>-2</v>
      </c>
      <c r="F146" s="137">
        <v>-33.333333333333336</v>
      </c>
      <c r="G146" s="136">
        <v>4</v>
      </c>
      <c r="H146" s="136">
        <v>0</v>
      </c>
      <c r="I146" s="137">
        <v>0</v>
      </c>
      <c r="J146" s="136">
        <v>0</v>
      </c>
      <c r="K146" s="137">
        <v>0</v>
      </c>
    </row>
    <row r="147" spans="1:11" ht="12.95" customHeight="1" x14ac:dyDescent="0.2">
      <c r="A147" s="138" t="s">
        <v>521</v>
      </c>
      <c r="B147" s="136">
        <v>481</v>
      </c>
      <c r="C147" s="136">
        <v>-45</v>
      </c>
      <c r="D147" s="137">
        <v>-8.5551330798479093</v>
      </c>
      <c r="E147" s="136">
        <v>24</v>
      </c>
      <c r="F147" s="137">
        <v>5.2516411378555796</v>
      </c>
      <c r="G147" s="136">
        <v>338</v>
      </c>
      <c r="H147" s="136">
        <v>-1</v>
      </c>
      <c r="I147" s="137">
        <v>-0.29498525073746312</v>
      </c>
      <c r="J147" s="136">
        <v>4</v>
      </c>
      <c r="K147" s="137">
        <v>1.1976047904191616</v>
      </c>
    </row>
    <row r="148" spans="1:11" ht="12.95" customHeight="1" x14ac:dyDescent="0.2">
      <c r="A148" s="138" t="s">
        <v>522</v>
      </c>
      <c r="B148" s="136">
        <v>248</v>
      </c>
      <c r="C148" s="136">
        <v>-15</v>
      </c>
      <c r="D148" s="137">
        <v>-5.7034220532319395</v>
      </c>
      <c r="E148" s="136">
        <v>-5</v>
      </c>
      <c r="F148" s="137">
        <v>-1.9762845849802371</v>
      </c>
      <c r="G148" s="136">
        <v>179</v>
      </c>
      <c r="H148" s="136">
        <v>5</v>
      </c>
      <c r="I148" s="137">
        <v>2.8735632183908044</v>
      </c>
      <c r="J148" s="136">
        <v>-13</v>
      </c>
      <c r="K148" s="137">
        <v>-6.770833333333333</v>
      </c>
    </row>
    <row r="149" spans="1:11" ht="12.95" customHeight="1" x14ac:dyDescent="0.2">
      <c r="A149" s="138" t="s">
        <v>523</v>
      </c>
      <c r="B149" s="136">
        <v>248</v>
      </c>
      <c r="C149" s="136">
        <v>-10</v>
      </c>
      <c r="D149" s="137">
        <v>-3.8759689922480618</v>
      </c>
      <c r="E149" s="136">
        <v>11</v>
      </c>
      <c r="F149" s="137">
        <v>4.6413502109704643</v>
      </c>
      <c r="G149" s="136">
        <v>201</v>
      </c>
      <c r="H149" s="136">
        <v>1</v>
      </c>
      <c r="I149" s="137">
        <v>0.5</v>
      </c>
      <c r="J149" s="136">
        <v>7</v>
      </c>
      <c r="K149" s="137">
        <v>3.6082474226804124</v>
      </c>
    </row>
    <row r="150" spans="1:11" ht="12.95" customHeight="1" x14ac:dyDescent="0.2">
      <c r="A150" s="138" t="s">
        <v>524</v>
      </c>
      <c r="B150" s="136">
        <v>110</v>
      </c>
      <c r="C150" s="136">
        <v>-5</v>
      </c>
      <c r="D150" s="137">
        <v>-4.3478260869565215</v>
      </c>
      <c r="E150" s="136">
        <v>7</v>
      </c>
      <c r="F150" s="137">
        <v>6.7961165048543686</v>
      </c>
      <c r="G150" s="136">
        <v>89</v>
      </c>
      <c r="H150" s="136">
        <v>6</v>
      </c>
      <c r="I150" s="137">
        <v>7.2289156626506026</v>
      </c>
      <c r="J150" s="136">
        <v>1</v>
      </c>
      <c r="K150" s="137">
        <v>1.1363636363636365</v>
      </c>
    </row>
    <row r="151" spans="1:11" ht="12.95" customHeight="1" x14ac:dyDescent="0.2">
      <c r="A151" s="138" t="s">
        <v>525</v>
      </c>
      <c r="B151" s="136">
        <v>9143</v>
      </c>
      <c r="C151" s="136">
        <v>-305</v>
      </c>
      <c r="D151" s="137">
        <v>-3.2281964436917865</v>
      </c>
      <c r="E151" s="136">
        <v>-230</v>
      </c>
      <c r="F151" s="137">
        <v>-2.4538568227888615</v>
      </c>
      <c r="G151" s="136">
        <v>6728</v>
      </c>
      <c r="H151" s="136">
        <v>117</v>
      </c>
      <c r="I151" s="137">
        <v>1.7697776433217365</v>
      </c>
      <c r="J151" s="136">
        <v>-443</v>
      </c>
      <c r="K151" s="137">
        <v>-6.1776600195230786</v>
      </c>
    </row>
    <row r="152" spans="1:11" ht="12.95" customHeight="1" x14ac:dyDescent="0.2">
      <c r="A152" s="138" t="s">
        <v>526</v>
      </c>
      <c r="B152" s="136">
        <v>575</v>
      </c>
      <c r="C152" s="136">
        <v>-46</v>
      </c>
      <c r="D152" s="137">
        <v>-7.4074074074074074</v>
      </c>
      <c r="E152" s="136">
        <v>12</v>
      </c>
      <c r="F152" s="137">
        <v>2.1314387211367674</v>
      </c>
      <c r="G152" s="136">
        <v>424</v>
      </c>
      <c r="H152" s="136">
        <v>-6</v>
      </c>
      <c r="I152" s="137">
        <v>-1.3953488372093024</v>
      </c>
      <c r="J152" s="136">
        <v>-18</v>
      </c>
      <c r="K152" s="137">
        <v>-4.0723981900452486</v>
      </c>
    </row>
    <row r="153" spans="1:11" ht="12.95" customHeight="1" x14ac:dyDescent="0.2">
      <c r="A153" s="138" t="s">
        <v>527</v>
      </c>
      <c r="B153" s="136">
        <v>277</v>
      </c>
      <c r="C153" s="136">
        <v>-25</v>
      </c>
      <c r="D153" s="137">
        <v>-8.2781456953642376</v>
      </c>
      <c r="E153" s="136">
        <v>-1</v>
      </c>
      <c r="F153" s="137">
        <v>-0.35971223021582732</v>
      </c>
      <c r="G153" s="136">
        <v>185</v>
      </c>
      <c r="H153" s="136">
        <v>-4</v>
      </c>
      <c r="I153" s="137">
        <v>-2.1164021164021163</v>
      </c>
      <c r="J153" s="136">
        <v>-34</v>
      </c>
      <c r="K153" s="137">
        <v>-15.525114155251142</v>
      </c>
    </row>
    <row r="154" spans="1:11" ht="12.95" customHeight="1" x14ac:dyDescent="0.2">
      <c r="A154" s="138" t="s">
        <v>528</v>
      </c>
      <c r="B154" s="136">
        <v>316</v>
      </c>
      <c r="C154" s="136">
        <v>-20</v>
      </c>
      <c r="D154" s="137">
        <v>-5.9523809523809526</v>
      </c>
      <c r="E154" s="136">
        <v>-9</v>
      </c>
      <c r="F154" s="137">
        <v>-2.7692307692307692</v>
      </c>
      <c r="G154" s="136">
        <v>231</v>
      </c>
      <c r="H154" s="136">
        <v>6</v>
      </c>
      <c r="I154" s="137">
        <v>2.6666666666666665</v>
      </c>
      <c r="J154" s="136">
        <v>-20</v>
      </c>
      <c r="K154" s="137">
        <v>-7.9681274900398407</v>
      </c>
    </row>
    <row r="155" spans="1:11" ht="12.95" customHeight="1" x14ac:dyDescent="0.2">
      <c r="A155" s="138" t="s">
        <v>529</v>
      </c>
      <c r="B155" s="136">
        <v>889</v>
      </c>
      <c r="C155" s="136">
        <v>-99</v>
      </c>
      <c r="D155" s="137">
        <v>-10.020242914979757</v>
      </c>
      <c r="E155" s="136">
        <v>-1</v>
      </c>
      <c r="F155" s="137">
        <v>-0.11235955056179775</v>
      </c>
      <c r="G155" s="136">
        <v>657</v>
      </c>
      <c r="H155" s="136">
        <v>-11</v>
      </c>
      <c r="I155" s="137">
        <v>-1.6467065868263473</v>
      </c>
      <c r="J155" s="136">
        <v>-20</v>
      </c>
      <c r="K155" s="137">
        <v>-2.9542097488921715</v>
      </c>
    </row>
    <row r="156" spans="1:11" ht="12.95" customHeight="1" x14ac:dyDescent="0.2">
      <c r="A156" s="138" t="s">
        <v>530</v>
      </c>
      <c r="B156" s="136">
        <v>75</v>
      </c>
      <c r="C156" s="136">
        <v>3</v>
      </c>
      <c r="D156" s="137">
        <v>4.166666666666667</v>
      </c>
      <c r="E156" s="136">
        <v>8</v>
      </c>
      <c r="F156" s="137">
        <v>11.940298507462687</v>
      </c>
      <c r="G156" s="136">
        <v>50</v>
      </c>
      <c r="H156" s="136">
        <v>3</v>
      </c>
      <c r="I156" s="137">
        <v>6.3829787234042552</v>
      </c>
      <c r="J156" s="136">
        <v>2</v>
      </c>
      <c r="K156" s="137">
        <v>4.166666666666667</v>
      </c>
    </row>
    <row r="157" spans="1:11" ht="12.95" customHeight="1" x14ac:dyDescent="0.2">
      <c r="A157" s="138" t="s">
        <v>531</v>
      </c>
      <c r="B157" s="136">
        <v>572</v>
      </c>
      <c r="C157" s="136">
        <v>-31</v>
      </c>
      <c r="D157" s="137">
        <v>-5.140961857379768</v>
      </c>
      <c r="E157" s="136">
        <v>-38</v>
      </c>
      <c r="F157" s="137">
        <v>-6.2295081967213113</v>
      </c>
      <c r="G157" s="136">
        <v>437</v>
      </c>
      <c r="H157" s="136">
        <v>2</v>
      </c>
      <c r="I157" s="137">
        <v>0.45977011494252873</v>
      </c>
      <c r="J157" s="136">
        <v>-49</v>
      </c>
      <c r="K157" s="137">
        <v>-10.08230452674897</v>
      </c>
    </row>
    <row r="158" spans="1:11" ht="12.95" customHeight="1" x14ac:dyDescent="0.2">
      <c r="A158" s="138" t="s">
        <v>532</v>
      </c>
      <c r="B158" s="136">
        <v>57</v>
      </c>
      <c r="C158" s="136">
        <v>1</v>
      </c>
      <c r="D158" s="137">
        <v>1.7857142857142858</v>
      </c>
      <c r="E158" s="136">
        <v>-7</v>
      </c>
      <c r="F158" s="137">
        <v>-10.9375</v>
      </c>
      <c r="G158" s="136">
        <v>49</v>
      </c>
      <c r="H158" s="136">
        <v>-2</v>
      </c>
      <c r="I158" s="137">
        <v>-3.9215686274509802</v>
      </c>
      <c r="J158" s="136">
        <v>-7</v>
      </c>
      <c r="K158" s="137">
        <v>-12.5</v>
      </c>
    </row>
    <row r="159" spans="1:11" ht="12.95" customHeight="1" x14ac:dyDescent="0.2">
      <c r="A159" s="138" t="s">
        <v>533</v>
      </c>
      <c r="B159" s="136">
        <v>117</v>
      </c>
      <c r="C159" s="136">
        <v>-6</v>
      </c>
      <c r="D159" s="137">
        <v>-4.8780487804878048</v>
      </c>
      <c r="E159" s="136">
        <v>15</v>
      </c>
      <c r="F159" s="137">
        <v>14.705882352941176</v>
      </c>
      <c r="G159" s="136">
        <v>89</v>
      </c>
      <c r="H159" s="136">
        <v>-3</v>
      </c>
      <c r="I159" s="137">
        <v>-3.2608695652173911</v>
      </c>
      <c r="J159" s="136">
        <v>4</v>
      </c>
      <c r="K159" s="137">
        <v>4.7058823529411766</v>
      </c>
    </row>
    <row r="160" spans="1:11" ht="12.95" customHeight="1" x14ac:dyDescent="0.2">
      <c r="A160" s="138" t="s">
        <v>534</v>
      </c>
      <c r="B160" s="136">
        <v>86</v>
      </c>
      <c r="C160" s="136">
        <v>-2</v>
      </c>
      <c r="D160" s="137">
        <v>-2.2727272727272729</v>
      </c>
      <c r="E160" s="136">
        <v>-4</v>
      </c>
      <c r="F160" s="137">
        <v>-4.4444444444444446</v>
      </c>
      <c r="G160" s="136">
        <v>59</v>
      </c>
      <c r="H160" s="136">
        <v>0</v>
      </c>
      <c r="I160" s="137">
        <v>0</v>
      </c>
      <c r="J160" s="136">
        <v>-11</v>
      </c>
      <c r="K160" s="137">
        <v>-15.714285714285714</v>
      </c>
    </row>
    <row r="161" spans="1:11" ht="12.95" customHeight="1" x14ac:dyDescent="0.2">
      <c r="A161" s="138" t="s">
        <v>535</v>
      </c>
      <c r="B161" s="136">
        <v>64</v>
      </c>
      <c r="C161" s="136">
        <v>1</v>
      </c>
      <c r="D161" s="137">
        <v>1.5873015873015872</v>
      </c>
      <c r="E161" s="136">
        <v>15</v>
      </c>
      <c r="F161" s="137">
        <v>30.612244897959183</v>
      </c>
      <c r="G161" s="136">
        <v>48</v>
      </c>
      <c r="H161" s="136">
        <v>1</v>
      </c>
      <c r="I161" s="137">
        <v>2.1276595744680851</v>
      </c>
      <c r="J161" s="136">
        <v>12</v>
      </c>
      <c r="K161" s="137">
        <v>33.333333333333336</v>
      </c>
    </row>
    <row r="162" spans="1:11" ht="12.95" customHeight="1" x14ac:dyDescent="0.2">
      <c r="A162" s="138" t="s">
        <v>536</v>
      </c>
      <c r="B162" s="136">
        <v>88</v>
      </c>
      <c r="C162" s="136">
        <v>4</v>
      </c>
      <c r="D162" s="137">
        <v>4.7619047619047619</v>
      </c>
      <c r="E162" s="136">
        <v>-2</v>
      </c>
      <c r="F162" s="137">
        <v>-2.2222222222222223</v>
      </c>
      <c r="G162" s="136">
        <v>70</v>
      </c>
      <c r="H162" s="136">
        <v>-2</v>
      </c>
      <c r="I162" s="137">
        <v>-2.7777777777777777</v>
      </c>
      <c r="J162" s="136">
        <v>-5</v>
      </c>
      <c r="K162" s="137">
        <v>-6.666666666666667</v>
      </c>
    </row>
    <row r="163" spans="1:11" ht="12.95" customHeight="1" x14ac:dyDescent="0.2">
      <c r="A163" s="138" t="s">
        <v>537</v>
      </c>
      <c r="B163" s="136">
        <v>807</v>
      </c>
      <c r="C163" s="136">
        <v>-49</v>
      </c>
      <c r="D163" s="137">
        <v>-5.7242990654205608</v>
      </c>
      <c r="E163" s="136">
        <v>27</v>
      </c>
      <c r="F163" s="137">
        <v>3.4615384615384617</v>
      </c>
      <c r="G163" s="136">
        <v>626</v>
      </c>
      <c r="H163" s="136">
        <v>16</v>
      </c>
      <c r="I163" s="137">
        <v>2.622950819672131</v>
      </c>
      <c r="J163" s="136">
        <v>-2</v>
      </c>
      <c r="K163" s="137">
        <v>-0.31847133757961782</v>
      </c>
    </row>
    <row r="164" spans="1:11" ht="12.95" customHeight="1" x14ac:dyDescent="0.2">
      <c r="A164" s="138" t="s">
        <v>538</v>
      </c>
      <c r="B164" s="136">
        <v>5224</v>
      </c>
      <c r="C164" s="136">
        <v>-262</v>
      </c>
      <c r="D164" s="137">
        <v>-4.775792927451695</v>
      </c>
      <c r="E164" s="136">
        <v>-60</v>
      </c>
      <c r="F164" s="137">
        <v>-1.1355034065102196</v>
      </c>
      <c r="G164" s="136">
        <v>3766</v>
      </c>
      <c r="H164" s="136">
        <v>40</v>
      </c>
      <c r="I164" s="137">
        <v>1.0735373054213635</v>
      </c>
      <c r="J164" s="136">
        <v>-252</v>
      </c>
      <c r="K164" s="137">
        <v>-6.2717770034843205</v>
      </c>
    </row>
    <row r="165" spans="1:11" ht="12.95" customHeight="1" x14ac:dyDescent="0.2">
      <c r="A165" s="138" t="s">
        <v>539</v>
      </c>
      <c r="B165" s="136">
        <v>186</v>
      </c>
      <c r="C165" s="136">
        <v>-29</v>
      </c>
      <c r="D165" s="137">
        <v>-13.488372093023257</v>
      </c>
      <c r="E165" s="136">
        <v>-1</v>
      </c>
      <c r="F165" s="137">
        <v>-0.53475935828877008</v>
      </c>
      <c r="G165" s="136">
        <v>141</v>
      </c>
      <c r="H165" s="136">
        <v>-5</v>
      </c>
      <c r="I165" s="137">
        <v>-3.4246575342465753</v>
      </c>
      <c r="J165" s="136">
        <v>7</v>
      </c>
      <c r="K165" s="137">
        <v>5.2238805970149258</v>
      </c>
    </row>
    <row r="166" spans="1:11" ht="12.95" customHeight="1" x14ac:dyDescent="0.2">
      <c r="A166" s="138" t="s">
        <v>540</v>
      </c>
      <c r="B166" s="136">
        <v>43</v>
      </c>
      <c r="C166" s="136">
        <v>-8</v>
      </c>
      <c r="D166" s="137">
        <v>-15.686274509803921</v>
      </c>
      <c r="E166" s="136">
        <v>9</v>
      </c>
      <c r="F166" s="137">
        <v>26.470588235294116</v>
      </c>
      <c r="G166" s="136">
        <v>28</v>
      </c>
      <c r="H166" s="136">
        <v>-1</v>
      </c>
      <c r="I166" s="137">
        <v>-3.4482758620689653</v>
      </c>
      <c r="J166" s="136">
        <v>1</v>
      </c>
      <c r="K166" s="137">
        <v>3.7037037037037037</v>
      </c>
    </row>
    <row r="167" spans="1:11" ht="12.95" customHeight="1" x14ac:dyDescent="0.2">
      <c r="A167" s="138" t="s">
        <v>541</v>
      </c>
      <c r="B167" s="136">
        <v>351</v>
      </c>
      <c r="C167" s="136">
        <v>-8</v>
      </c>
      <c r="D167" s="137">
        <v>-2.2284122562674096</v>
      </c>
      <c r="E167" s="136">
        <v>-1</v>
      </c>
      <c r="F167" s="137">
        <v>-0.28409090909090912</v>
      </c>
      <c r="G167" s="136">
        <v>285</v>
      </c>
      <c r="H167" s="136">
        <v>13</v>
      </c>
      <c r="I167" s="137">
        <v>4.7794117647058822</v>
      </c>
      <c r="J167" s="136">
        <v>-12</v>
      </c>
      <c r="K167" s="137">
        <v>-4.0404040404040407</v>
      </c>
    </row>
    <row r="168" spans="1:11" ht="12.95" customHeight="1" x14ac:dyDescent="0.2">
      <c r="A168" s="138" t="s">
        <v>542</v>
      </c>
      <c r="B168" s="136">
        <v>245</v>
      </c>
      <c r="C168" s="136">
        <v>-16</v>
      </c>
      <c r="D168" s="137">
        <v>-6.1302681992337167</v>
      </c>
      <c r="E168" s="136">
        <v>3</v>
      </c>
      <c r="F168" s="137">
        <v>1.2396694214876034</v>
      </c>
      <c r="G168" s="136">
        <v>185</v>
      </c>
      <c r="H168" s="136">
        <v>-8</v>
      </c>
      <c r="I168" s="137">
        <v>-4.1450777202072535</v>
      </c>
      <c r="J168" s="136">
        <v>-19</v>
      </c>
      <c r="K168" s="137">
        <v>-9.3137254901960791</v>
      </c>
    </row>
    <row r="169" spans="1:11" ht="12.95" customHeight="1" x14ac:dyDescent="0.2">
      <c r="A169" s="138" t="s">
        <v>543</v>
      </c>
      <c r="B169" s="136">
        <v>34</v>
      </c>
      <c r="C169" s="136">
        <v>-4</v>
      </c>
      <c r="D169" s="137">
        <v>-10.526315789473685</v>
      </c>
      <c r="E169" s="136">
        <v>4</v>
      </c>
      <c r="F169" s="137">
        <v>13.333333333333334</v>
      </c>
      <c r="G169" s="136">
        <v>25</v>
      </c>
      <c r="H169" s="136">
        <v>-4</v>
      </c>
      <c r="I169" s="137">
        <v>-13.793103448275861</v>
      </c>
      <c r="J169" s="136">
        <v>-1</v>
      </c>
      <c r="K169" s="137">
        <v>-3.8461538461538463</v>
      </c>
    </row>
    <row r="170" spans="1:11" ht="12.95" customHeight="1" x14ac:dyDescent="0.2">
      <c r="A170" s="138" t="s">
        <v>544</v>
      </c>
      <c r="B170" s="136">
        <v>799</v>
      </c>
      <c r="C170" s="136">
        <v>-57</v>
      </c>
      <c r="D170" s="137">
        <v>-6.6588785046728969</v>
      </c>
      <c r="E170" s="136">
        <v>-85</v>
      </c>
      <c r="F170" s="137">
        <v>-9.615384615384615</v>
      </c>
      <c r="G170" s="136">
        <v>585</v>
      </c>
      <c r="H170" s="136">
        <v>-21</v>
      </c>
      <c r="I170" s="137">
        <v>-3.4653465346534653</v>
      </c>
      <c r="J170" s="136">
        <v>-103</v>
      </c>
      <c r="K170" s="137">
        <v>-14.970930232558139</v>
      </c>
    </row>
    <row r="171" spans="1:11" ht="12.95" customHeight="1" x14ac:dyDescent="0.2">
      <c r="A171" s="138" t="s">
        <v>545</v>
      </c>
      <c r="B171" s="136">
        <v>171</v>
      </c>
      <c r="C171" s="136">
        <v>-2</v>
      </c>
      <c r="D171" s="137">
        <v>-1.1560693641618498</v>
      </c>
      <c r="E171" s="136">
        <v>9</v>
      </c>
      <c r="F171" s="137">
        <v>5.5555555555555554</v>
      </c>
      <c r="G171" s="136">
        <v>133</v>
      </c>
      <c r="H171" s="136">
        <v>7</v>
      </c>
      <c r="I171" s="137">
        <v>5.5555555555555554</v>
      </c>
      <c r="J171" s="136">
        <v>5</v>
      </c>
      <c r="K171" s="137">
        <v>3.90625</v>
      </c>
    </row>
    <row r="172" spans="1:11" ht="12.95" customHeight="1" x14ac:dyDescent="0.2">
      <c r="A172" s="138" t="s">
        <v>546</v>
      </c>
      <c r="B172" s="136">
        <v>120</v>
      </c>
      <c r="C172" s="136">
        <v>7</v>
      </c>
      <c r="D172" s="137">
        <v>6.1946902654867255</v>
      </c>
      <c r="E172" s="136">
        <v>5</v>
      </c>
      <c r="F172" s="137">
        <v>4.3478260869565215</v>
      </c>
      <c r="G172" s="136">
        <v>83</v>
      </c>
      <c r="H172" s="136">
        <v>2</v>
      </c>
      <c r="I172" s="137">
        <v>2.4691358024691357</v>
      </c>
      <c r="J172" s="136">
        <v>-2</v>
      </c>
      <c r="K172" s="137">
        <v>-2.3529411764705883</v>
      </c>
    </row>
    <row r="173" spans="1:11" ht="12.95" customHeight="1" x14ac:dyDescent="0.2">
      <c r="A173" s="138" t="s">
        <v>547</v>
      </c>
      <c r="B173" s="136">
        <v>294</v>
      </c>
      <c r="C173" s="136">
        <v>7</v>
      </c>
      <c r="D173" s="137">
        <v>2.4390243902439024</v>
      </c>
      <c r="E173" s="136">
        <v>30</v>
      </c>
      <c r="F173" s="137">
        <v>11.363636363636363</v>
      </c>
      <c r="G173" s="136">
        <v>209</v>
      </c>
      <c r="H173" s="136">
        <v>10</v>
      </c>
      <c r="I173" s="137">
        <v>5.025125628140704</v>
      </c>
      <c r="J173" s="136">
        <v>17</v>
      </c>
      <c r="K173" s="137">
        <v>8.8541666666666661</v>
      </c>
    </row>
    <row r="174" spans="1:11" ht="12.95" customHeight="1" x14ac:dyDescent="0.2">
      <c r="A174" s="138" t="s">
        <v>548</v>
      </c>
      <c r="B174" s="136">
        <v>465</v>
      </c>
      <c r="C174" s="136">
        <v>-3</v>
      </c>
      <c r="D174" s="137">
        <v>-0.64102564102564108</v>
      </c>
      <c r="E174" s="136">
        <v>-51</v>
      </c>
      <c r="F174" s="137">
        <v>-9.8837209302325579</v>
      </c>
      <c r="G174" s="136">
        <v>346</v>
      </c>
      <c r="H174" s="136">
        <v>15</v>
      </c>
      <c r="I174" s="137">
        <v>4.5317220543806647</v>
      </c>
      <c r="J174" s="136">
        <v>-62</v>
      </c>
      <c r="K174" s="137">
        <v>-15.196078431372548</v>
      </c>
    </row>
    <row r="175" spans="1:11" ht="12.95" customHeight="1" x14ac:dyDescent="0.2">
      <c r="A175" s="138" t="s">
        <v>549</v>
      </c>
      <c r="B175" s="136">
        <v>739</v>
      </c>
      <c r="C175" s="136">
        <v>-64</v>
      </c>
      <c r="D175" s="137">
        <v>-7.9701120797011207</v>
      </c>
      <c r="E175" s="136">
        <v>-1</v>
      </c>
      <c r="F175" s="137">
        <v>-0.13513513513513514</v>
      </c>
      <c r="G175" s="136">
        <v>571</v>
      </c>
      <c r="H175" s="136">
        <v>-7</v>
      </c>
      <c r="I175" s="137">
        <v>-1.2110726643598615</v>
      </c>
      <c r="J175" s="136">
        <v>12</v>
      </c>
      <c r="K175" s="137">
        <v>2.1466905187835419</v>
      </c>
    </row>
    <row r="176" spans="1:11" ht="12.95" customHeight="1" x14ac:dyDescent="0.2">
      <c r="A176" s="138" t="s">
        <v>550</v>
      </c>
      <c r="B176" s="136">
        <v>86</v>
      </c>
      <c r="C176" s="136">
        <v>1</v>
      </c>
      <c r="D176" s="137">
        <v>1.1764705882352942</v>
      </c>
      <c r="E176" s="136">
        <v>4</v>
      </c>
      <c r="F176" s="137">
        <v>4.8780487804878048</v>
      </c>
      <c r="G176" s="136">
        <v>61</v>
      </c>
      <c r="H176" s="136">
        <v>2</v>
      </c>
      <c r="I176" s="137">
        <v>3.3898305084745761</v>
      </c>
      <c r="J176" s="136">
        <v>-4</v>
      </c>
      <c r="K176" s="137">
        <v>-6.1538461538461542</v>
      </c>
    </row>
    <row r="177" spans="1:11" ht="12.95" customHeight="1" x14ac:dyDescent="0.2">
      <c r="A177" s="138" t="s">
        <v>551</v>
      </c>
      <c r="B177" s="136">
        <v>230</v>
      </c>
      <c r="C177" s="136">
        <v>-5</v>
      </c>
      <c r="D177" s="137">
        <v>-2.1276595744680851</v>
      </c>
      <c r="E177" s="136">
        <v>5</v>
      </c>
      <c r="F177" s="137">
        <v>2.2222222222222223</v>
      </c>
      <c r="G177" s="136">
        <v>174</v>
      </c>
      <c r="H177" s="136">
        <v>5</v>
      </c>
      <c r="I177" s="137">
        <v>2.9585798816568047</v>
      </c>
      <c r="J177" s="136">
        <v>-10</v>
      </c>
      <c r="K177" s="137">
        <v>-5.4347826086956523</v>
      </c>
    </row>
    <row r="178" spans="1:11" ht="12.95" customHeight="1" x14ac:dyDescent="0.2">
      <c r="A178" s="138" t="s">
        <v>552</v>
      </c>
      <c r="B178" s="136">
        <v>125</v>
      </c>
      <c r="C178" s="136">
        <v>-10</v>
      </c>
      <c r="D178" s="137">
        <v>-7.4074074074074074</v>
      </c>
      <c r="E178" s="136">
        <v>6</v>
      </c>
      <c r="F178" s="137">
        <v>5.0420168067226889</v>
      </c>
      <c r="G178" s="136">
        <v>99</v>
      </c>
      <c r="H178" s="136">
        <v>13</v>
      </c>
      <c r="I178" s="137">
        <v>15.116279069767442</v>
      </c>
      <c r="J178" s="136">
        <v>6</v>
      </c>
      <c r="K178" s="137">
        <v>6.4516129032258061</v>
      </c>
    </row>
    <row r="179" spans="1:11" ht="12.95" customHeight="1" x14ac:dyDescent="0.2">
      <c r="A179" s="138" t="s">
        <v>553</v>
      </c>
      <c r="B179" s="136">
        <v>897</v>
      </c>
      <c r="C179" s="136">
        <v>-87</v>
      </c>
      <c r="D179" s="137">
        <v>-8.8414634146341466</v>
      </c>
      <c r="E179" s="136">
        <v>-14</v>
      </c>
      <c r="F179" s="137">
        <v>-1.5367727771679474</v>
      </c>
      <c r="G179" s="136">
        <v>651</v>
      </c>
      <c r="H179" s="136">
        <v>-6</v>
      </c>
      <c r="I179" s="137">
        <v>-0.91324200913242004</v>
      </c>
      <c r="J179" s="136">
        <v>-42</v>
      </c>
      <c r="K179" s="137">
        <v>-6.0606060606060606</v>
      </c>
    </row>
    <row r="180" spans="1:11" ht="12.95" customHeight="1" x14ac:dyDescent="0.2">
      <c r="A180" s="138" t="s">
        <v>554</v>
      </c>
      <c r="B180" s="136">
        <v>827</v>
      </c>
      <c r="C180" s="136">
        <v>-86</v>
      </c>
      <c r="D180" s="137">
        <v>-9.4194961664841177</v>
      </c>
      <c r="E180" s="136">
        <v>55</v>
      </c>
      <c r="F180" s="137">
        <v>7.1243523316062181</v>
      </c>
      <c r="G180" s="136">
        <v>611</v>
      </c>
      <c r="H180" s="136">
        <v>11</v>
      </c>
      <c r="I180" s="137">
        <v>1.8333333333333333</v>
      </c>
      <c r="J180" s="136">
        <v>18</v>
      </c>
      <c r="K180" s="137">
        <v>3.0354131534569984</v>
      </c>
    </row>
    <row r="181" spans="1:11" ht="12.95" customHeight="1" x14ac:dyDescent="0.2">
      <c r="A181" s="138" t="s">
        <v>555</v>
      </c>
      <c r="B181" s="136">
        <v>134</v>
      </c>
      <c r="C181" s="136">
        <v>-10</v>
      </c>
      <c r="D181" s="137">
        <v>-6.9444444444444446</v>
      </c>
      <c r="E181" s="136">
        <v>23</v>
      </c>
      <c r="F181" s="137">
        <v>20.72072072072072</v>
      </c>
      <c r="G181" s="136">
        <v>106</v>
      </c>
      <c r="H181" s="136">
        <v>5</v>
      </c>
      <c r="I181" s="137">
        <v>4.9504950495049505</v>
      </c>
      <c r="J181" s="136">
        <v>17</v>
      </c>
      <c r="K181" s="137">
        <v>19.101123595505619</v>
      </c>
    </row>
    <row r="182" spans="1:11" ht="12.95" customHeight="1" x14ac:dyDescent="0.2">
      <c r="A182" s="138" t="s">
        <v>556</v>
      </c>
      <c r="B182" s="136">
        <v>136</v>
      </c>
      <c r="C182" s="136">
        <v>-3</v>
      </c>
      <c r="D182" s="137">
        <v>-2.1582733812949639</v>
      </c>
      <c r="E182" s="136">
        <v>1</v>
      </c>
      <c r="F182" s="137">
        <v>0.7407407407407407</v>
      </c>
      <c r="G182" s="136">
        <v>103</v>
      </c>
      <c r="H182" s="136">
        <v>-1</v>
      </c>
      <c r="I182" s="137">
        <v>-0.96153846153846156</v>
      </c>
      <c r="J182" s="136">
        <v>-6</v>
      </c>
      <c r="K182" s="137">
        <v>-5.5045871559633026</v>
      </c>
    </row>
    <row r="183" spans="1:11" ht="12.95" customHeight="1" x14ac:dyDescent="0.2">
      <c r="A183" s="138" t="s">
        <v>557</v>
      </c>
      <c r="B183" s="136">
        <v>629</v>
      </c>
      <c r="C183" s="136">
        <v>7</v>
      </c>
      <c r="D183" s="137">
        <v>1.1254019292604502</v>
      </c>
      <c r="E183" s="136">
        <v>-2</v>
      </c>
      <c r="F183" s="137">
        <v>-0.31695721077654515</v>
      </c>
      <c r="G183" s="136">
        <v>501</v>
      </c>
      <c r="H183" s="136">
        <v>15</v>
      </c>
      <c r="I183" s="137">
        <v>3.0864197530864197</v>
      </c>
      <c r="J183" s="136">
        <v>-16</v>
      </c>
      <c r="K183" s="137">
        <v>-3.094777562862669</v>
      </c>
    </row>
    <row r="184" spans="1:11" ht="12.95" customHeight="1" x14ac:dyDescent="0.2">
      <c r="A184" s="138" t="s">
        <v>558</v>
      </c>
      <c r="B184" s="136">
        <v>1065</v>
      </c>
      <c r="C184" s="136">
        <v>-77</v>
      </c>
      <c r="D184" s="137">
        <v>-6.7425569176882663</v>
      </c>
      <c r="E184" s="136">
        <v>29</v>
      </c>
      <c r="F184" s="137">
        <v>2.7992277992277992</v>
      </c>
      <c r="G184" s="136">
        <v>773</v>
      </c>
      <c r="H184" s="136">
        <v>-2</v>
      </c>
      <c r="I184" s="137">
        <v>-0.25806451612903225</v>
      </c>
      <c r="J184" s="136">
        <v>-27</v>
      </c>
      <c r="K184" s="137">
        <v>-3.375</v>
      </c>
    </row>
    <row r="185" spans="1:11" ht="12.95" customHeight="1" x14ac:dyDescent="0.2">
      <c r="A185" s="138" t="s">
        <v>559</v>
      </c>
      <c r="B185" s="136">
        <v>14</v>
      </c>
      <c r="C185" s="136">
        <v>1</v>
      </c>
      <c r="D185" s="137">
        <v>7.6923076923076925</v>
      </c>
      <c r="E185" s="136">
        <v>-5</v>
      </c>
      <c r="F185" s="137">
        <v>-26.315789473684209</v>
      </c>
      <c r="G185" s="136">
        <v>11</v>
      </c>
      <c r="H185" s="136">
        <v>1</v>
      </c>
      <c r="I185" s="137">
        <v>10</v>
      </c>
      <c r="J185" s="136">
        <v>-3</v>
      </c>
      <c r="K185" s="137">
        <v>-21.428571428571427</v>
      </c>
    </row>
    <row r="186" spans="1:11" ht="12.95" customHeight="1" x14ac:dyDescent="0.2">
      <c r="A186" s="138" t="s">
        <v>560</v>
      </c>
      <c r="B186" s="136">
        <v>185</v>
      </c>
      <c r="C186" s="136">
        <v>1</v>
      </c>
      <c r="D186" s="137">
        <v>0.54347826086956519</v>
      </c>
      <c r="E186" s="136">
        <v>23</v>
      </c>
      <c r="F186" s="137">
        <v>14.197530864197532</v>
      </c>
      <c r="G186" s="136">
        <v>144</v>
      </c>
      <c r="H186" s="136">
        <v>2</v>
      </c>
      <c r="I186" s="137">
        <v>1.408450704225352</v>
      </c>
      <c r="J186" s="136">
        <v>14</v>
      </c>
      <c r="K186" s="137">
        <v>10.76923076923077</v>
      </c>
    </row>
    <row r="187" spans="1:11" ht="12.95" customHeight="1" x14ac:dyDescent="0.2">
      <c r="A187" s="138" t="s">
        <v>561</v>
      </c>
      <c r="B187" s="136">
        <v>90</v>
      </c>
      <c r="C187" s="136">
        <v>-15</v>
      </c>
      <c r="D187" s="137">
        <v>-14.285714285714286</v>
      </c>
      <c r="E187" s="136">
        <v>-30</v>
      </c>
      <c r="F187" s="137">
        <v>-25</v>
      </c>
      <c r="G187" s="136">
        <v>63</v>
      </c>
      <c r="H187" s="136">
        <v>-9</v>
      </c>
      <c r="I187" s="137">
        <v>-12.5</v>
      </c>
      <c r="J187" s="136">
        <v>-28</v>
      </c>
      <c r="K187" s="137">
        <v>-30.76923076923077</v>
      </c>
    </row>
    <row r="188" spans="1:11" ht="12.95" customHeight="1" x14ac:dyDescent="0.2">
      <c r="A188" s="138" t="s">
        <v>562</v>
      </c>
      <c r="B188" s="136">
        <v>44</v>
      </c>
      <c r="C188" s="136">
        <v>-4</v>
      </c>
      <c r="D188" s="137">
        <v>-8.3333333333333339</v>
      </c>
      <c r="E188" s="136">
        <v>1</v>
      </c>
      <c r="F188" s="137">
        <v>2.3255813953488373</v>
      </c>
      <c r="G188" s="136">
        <v>31</v>
      </c>
      <c r="H188" s="136">
        <v>-1</v>
      </c>
      <c r="I188" s="137">
        <v>-3.125</v>
      </c>
      <c r="J188" s="136">
        <v>-3</v>
      </c>
      <c r="K188" s="137">
        <v>-8.8235294117647065</v>
      </c>
    </row>
    <row r="189" spans="1:11" ht="12.95" customHeight="1" x14ac:dyDescent="0.2">
      <c r="A189" s="146" t="s">
        <v>563</v>
      </c>
      <c r="B189" s="147">
        <v>2036</v>
      </c>
      <c r="C189" s="147">
        <v>-258</v>
      </c>
      <c r="D189" s="148">
        <v>-11.246730601569311</v>
      </c>
      <c r="E189" s="147">
        <v>14</v>
      </c>
      <c r="F189" s="148">
        <v>0.6923837784371909</v>
      </c>
      <c r="G189" s="147">
        <v>1410</v>
      </c>
      <c r="H189" s="147">
        <v>-43</v>
      </c>
      <c r="I189" s="148">
        <v>-2.9593943565037852</v>
      </c>
      <c r="J189" s="147">
        <v>-8</v>
      </c>
      <c r="K189" s="148">
        <v>-0.56417489421720735</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47559</v>
      </c>
      <c r="C9" s="256">
        <v>26432</v>
      </c>
      <c r="D9" s="256">
        <v>21127</v>
      </c>
      <c r="E9" s="256">
        <v>33120</v>
      </c>
      <c r="F9" s="256">
        <v>18088</v>
      </c>
      <c r="G9" s="256">
        <v>15032</v>
      </c>
    </row>
    <row r="10" spans="1:7" s="32" customFormat="1" ht="15.75" customHeight="1" x14ac:dyDescent="0.2">
      <c r="A10" s="257" t="s">
        <v>85</v>
      </c>
      <c r="B10" s="256">
        <v>317</v>
      </c>
      <c r="C10" s="256">
        <v>134</v>
      </c>
      <c r="D10" s="256">
        <v>183</v>
      </c>
      <c r="E10" s="256">
        <v>210</v>
      </c>
      <c r="F10" s="256">
        <v>100</v>
      </c>
      <c r="G10" s="256">
        <v>110</v>
      </c>
    </row>
    <row r="11" spans="1:7" s="32" customFormat="1" ht="23.25" customHeight="1" x14ac:dyDescent="0.2">
      <c r="A11" s="258" t="s">
        <v>179</v>
      </c>
      <c r="B11" s="204">
        <v>278</v>
      </c>
      <c r="C11" s="204">
        <v>123</v>
      </c>
      <c r="D11" s="204">
        <v>155</v>
      </c>
      <c r="E11" s="204">
        <v>190</v>
      </c>
      <c r="F11" s="204">
        <v>92</v>
      </c>
      <c r="G11" s="204">
        <v>98</v>
      </c>
    </row>
    <row r="12" spans="1:7" s="32" customFormat="1" ht="14.1" customHeight="1" x14ac:dyDescent="0.2">
      <c r="A12" s="259" t="s">
        <v>180</v>
      </c>
      <c r="B12" s="204">
        <v>36</v>
      </c>
      <c r="C12" s="204">
        <v>10</v>
      </c>
      <c r="D12" s="204">
        <v>26</v>
      </c>
      <c r="E12" s="204">
        <v>18</v>
      </c>
      <c r="F12" s="204">
        <v>7</v>
      </c>
      <c r="G12" s="204">
        <v>11</v>
      </c>
    </row>
    <row r="13" spans="1:7" s="32" customFormat="1" ht="14.1" customHeight="1" x14ac:dyDescent="0.2">
      <c r="A13" s="259" t="s">
        <v>181</v>
      </c>
      <c r="B13" s="204">
        <v>3</v>
      </c>
      <c r="C13" s="204">
        <v>1</v>
      </c>
      <c r="D13" s="204">
        <v>2</v>
      </c>
      <c r="E13" s="204">
        <v>2</v>
      </c>
      <c r="F13" s="204">
        <v>1</v>
      </c>
      <c r="G13" s="204">
        <v>1</v>
      </c>
    </row>
    <row r="14" spans="1:7" ht="15.75" customHeight="1" x14ac:dyDescent="0.25">
      <c r="A14" s="260" t="s">
        <v>86</v>
      </c>
      <c r="B14" s="261">
        <v>2080</v>
      </c>
      <c r="C14" s="261">
        <v>781</v>
      </c>
      <c r="D14" s="261">
        <v>1299</v>
      </c>
      <c r="E14" s="261">
        <v>1506</v>
      </c>
      <c r="F14" s="261">
        <v>542</v>
      </c>
      <c r="G14" s="261">
        <v>964</v>
      </c>
    </row>
    <row r="15" spans="1:7" ht="14.1" customHeight="1" x14ac:dyDescent="0.25">
      <c r="A15" s="259" t="s">
        <v>182</v>
      </c>
      <c r="B15" s="204">
        <v>0</v>
      </c>
      <c r="C15" s="204">
        <v>0</v>
      </c>
      <c r="D15" s="204">
        <v>0</v>
      </c>
      <c r="E15" s="204">
        <v>0</v>
      </c>
      <c r="F15" s="204">
        <v>0</v>
      </c>
      <c r="G15" s="204">
        <v>0</v>
      </c>
    </row>
    <row r="16" spans="1:7" ht="14.1" customHeight="1" x14ac:dyDescent="0.25">
      <c r="A16" s="259" t="s">
        <v>183</v>
      </c>
      <c r="B16" s="204">
        <v>1</v>
      </c>
      <c r="C16" s="204">
        <v>1</v>
      </c>
      <c r="D16" s="204">
        <v>0</v>
      </c>
      <c r="E16" s="204">
        <v>1</v>
      </c>
      <c r="F16" s="204">
        <v>1</v>
      </c>
      <c r="G16" s="204">
        <v>0</v>
      </c>
    </row>
    <row r="17" spans="1:7" ht="14.1" customHeight="1" x14ac:dyDescent="0.25">
      <c r="A17" s="259" t="s">
        <v>184</v>
      </c>
      <c r="B17" s="204">
        <v>1</v>
      </c>
      <c r="C17" s="204">
        <v>0</v>
      </c>
      <c r="D17" s="204">
        <v>1</v>
      </c>
      <c r="E17" s="204">
        <v>0</v>
      </c>
      <c r="F17" s="204">
        <v>0</v>
      </c>
      <c r="G17" s="204">
        <v>0</v>
      </c>
    </row>
    <row r="18" spans="1:7" ht="14.1" customHeight="1" x14ac:dyDescent="0.25">
      <c r="A18" s="259" t="s">
        <v>185</v>
      </c>
      <c r="B18" s="204">
        <v>12</v>
      </c>
      <c r="C18" s="204">
        <v>3</v>
      </c>
      <c r="D18" s="204">
        <v>9</v>
      </c>
      <c r="E18" s="204">
        <v>11</v>
      </c>
      <c r="F18" s="204">
        <v>3</v>
      </c>
      <c r="G18" s="204">
        <v>8</v>
      </c>
    </row>
    <row r="19" spans="1:7" ht="14.1" customHeight="1" x14ac:dyDescent="0.25">
      <c r="A19" s="259" t="s">
        <v>186</v>
      </c>
      <c r="B19" s="204">
        <v>5</v>
      </c>
      <c r="C19" s="204">
        <v>4</v>
      </c>
      <c r="D19" s="204">
        <v>1</v>
      </c>
      <c r="E19" s="204">
        <v>3</v>
      </c>
      <c r="F19" s="204">
        <v>3</v>
      </c>
      <c r="G19" s="204">
        <v>0</v>
      </c>
    </row>
    <row r="20" spans="1:7" ht="14.1" customHeight="1" x14ac:dyDescent="0.25">
      <c r="A20" s="259" t="s">
        <v>187</v>
      </c>
      <c r="B20" s="204">
        <v>382</v>
      </c>
      <c r="C20" s="204">
        <v>197</v>
      </c>
      <c r="D20" s="204">
        <v>185</v>
      </c>
      <c r="E20" s="204">
        <v>253</v>
      </c>
      <c r="F20" s="204">
        <v>120</v>
      </c>
      <c r="G20" s="204">
        <v>133</v>
      </c>
    </row>
    <row r="21" spans="1:7" ht="14.1" customHeight="1" x14ac:dyDescent="0.25">
      <c r="A21" s="259" t="s">
        <v>188</v>
      </c>
      <c r="B21" s="204">
        <v>17</v>
      </c>
      <c r="C21" s="204">
        <v>8</v>
      </c>
      <c r="D21" s="204">
        <v>9</v>
      </c>
      <c r="E21" s="204">
        <v>10</v>
      </c>
      <c r="F21" s="204">
        <v>4</v>
      </c>
      <c r="G21" s="204">
        <v>6</v>
      </c>
    </row>
    <row r="22" spans="1:7" ht="14.1" customHeight="1" x14ac:dyDescent="0.25">
      <c r="A22" s="259" t="s">
        <v>189</v>
      </c>
      <c r="B22" s="204">
        <v>2</v>
      </c>
      <c r="C22" s="204">
        <v>1</v>
      </c>
      <c r="D22" s="204">
        <v>1</v>
      </c>
      <c r="E22" s="204">
        <v>2</v>
      </c>
      <c r="F22" s="204">
        <v>1</v>
      </c>
      <c r="G22" s="204">
        <v>1</v>
      </c>
    </row>
    <row r="23" spans="1:7" ht="14.1" customHeight="1" x14ac:dyDescent="0.25">
      <c r="A23" s="259" t="s">
        <v>190</v>
      </c>
      <c r="B23" s="204">
        <v>51</v>
      </c>
      <c r="C23" s="204">
        <v>37</v>
      </c>
      <c r="D23" s="204">
        <v>14</v>
      </c>
      <c r="E23" s="204">
        <v>31</v>
      </c>
      <c r="F23" s="204">
        <v>21</v>
      </c>
      <c r="G23" s="204">
        <v>10</v>
      </c>
    </row>
    <row r="24" spans="1:7" ht="14.1" customHeight="1" x14ac:dyDescent="0.25">
      <c r="A24" s="259" t="s">
        <v>191</v>
      </c>
      <c r="B24" s="204">
        <v>53</v>
      </c>
      <c r="C24" s="204">
        <v>38</v>
      </c>
      <c r="D24" s="204">
        <v>15</v>
      </c>
      <c r="E24" s="204">
        <v>41</v>
      </c>
      <c r="F24" s="204">
        <v>27</v>
      </c>
      <c r="G24" s="204">
        <v>14</v>
      </c>
    </row>
    <row r="25" spans="1:7" ht="14.1" customHeight="1" x14ac:dyDescent="0.25">
      <c r="A25" s="259" t="s">
        <v>192</v>
      </c>
      <c r="B25" s="204">
        <v>9</v>
      </c>
      <c r="C25" s="204">
        <v>8</v>
      </c>
      <c r="D25" s="204">
        <v>1</v>
      </c>
      <c r="E25" s="204">
        <v>8</v>
      </c>
      <c r="F25" s="204">
        <v>7</v>
      </c>
      <c r="G25" s="204">
        <v>1</v>
      </c>
    </row>
    <row r="26" spans="1:7" ht="22.5" customHeight="1" x14ac:dyDescent="0.25">
      <c r="A26" s="258" t="s">
        <v>193</v>
      </c>
      <c r="B26" s="204">
        <v>30</v>
      </c>
      <c r="C26" s="204">
        <v>7</v>
      </c>
      <c r="D26" s="204">
        <v>23</v>
      </c>
      <c r="E26" s="204">
        <v>24</v>
      </c>
      <c r="F26" s="204">
        <v>6</v>
      </c>
      <c r="G26" s="204">
        <v>18</v>
      </c>
    </row>
    <row r="27" spans="1:7" ht="14.1" customHeight="1" x14ac:dyDescent="0.25">
      <c r="A27" s="259" t="s">
        <v>194</v>
      </c>
      <c r="B27" s="204">
        <v>44</v>
      </c>
      <c r="C27" s="204">
        <v>24</v>
      </c>
      <c r="D27" s="204">
        <v>20</v>
      </c>
      <c r="E27" s="204">
        <v>33</v>
      </c>
      <c r="F27" s="204">
        <v>19</v>
      </c>
      <c r="G27" s="204">
        <v>14</v>
      </c>
    </row>
    <row r="28" spans="1:7" ht="14.1" customHeight="1" x14ac:dyDescent="0.25">
      <c r="A28" s="259" t="s">
        <v>195</v>
      </c>
      <c r="B28" s="204">
        <v>140</v>
      </c>
      <c r="C28" s="204">
        <v>78</v>
      </c>
      <c r="D28" s="204">
        <v>62</v>
      </c>
      <c r="E28" s="204">
        <v>103</v>
      </c>
      <c r="F28" s="204">
        <v>56</v>
      </c>
      <c r="G28" s="204">
        <v>47</v>
      </c>
    </row>
    <row r="29" spans="1:7" ht="14.1" customHeight="1" x14ac:dyDescent="0.25">
      <c r="A29" s="259" t="s">
        <v>196</v>
      </c>
      <c r="B29" s="204">
        <v>0</v>
      </c>
      <c r="C29" s="204">
        <v>0</v>
      </c>
      <c r="D29" s="204">
        <v>0</v>
      </c>
      <c r="E29" s="204">
        <v>0</v>
      </c>
      <c r="F29" s="204">
        <v>0</v>
      </c>
      <c r="G29" s="204">
        <v>0</v>
      </c>
    </row>
    <row r="30" spans="1:7" ht="14.1" customHeight="1" x14ac:dyDescent="0.25">
      <c r="A30" s="259" t="s">
        <v>197</v>
      </c>
      <c r="B30" s="204">
        <v>41</v>
      </c>
      <c r="C30" s="204">
        <v>15</v>
      </c>
      <c r="D30" s="204">
        <v>26</v>
      </c>
      <c r="E30" s="204">
        <v>34</v>
      </c>
      <c r="F30" s="204">
        <v>11</v>
      </c>
      <c r="G30" s="204">
        <v>23</v>
      </c>
    </row>
    <row r="31" spans="1:7" ht="14.1" customHeight="1" x14ac:dyDescent="0.25">
      <c r="A31" s="259" t="s">
        <v>198</v>
      </c>
      <c r="B31" s="204">
        <v>80</v>
      </c>
      <c r="C31" s="204">
        <v>48</v>
      </c>
      <c r="D31" s="204">
        <v>32</v>
      </c>
      <c r="E31" s="204">
        <v>62</v>
      </c>
      <c r="F31" s="204">
        <v>36</v>
      </c>
      <c r="G31" s="204">
        <v>26</v>
      </c>
    </row>
    <row r="32" spans="1:7" ht="14.1" customHeight="1" x14ac:dyDescent="0.25">
      <c r="A32" s="259" t="s">
        <v>199</v>
      </c>
      <c r="B32" s="204">
        <v>52</v>
      </c>
      <c r="C32" s="204">
        <v>18</v>
      </c>
      <c r="D32" s="204">
        <v>34</v>
      </c>
      <c r="E32" s="204">
        <v>40</v>
      </c>
      <c r="F32" s="204">
        <v>14</v>
      </c>
      <c r="G32" s="204">
        <v>26</v>
      </c>
    </row>
    <row r="33" spans="1:7" ht="14.1" customHeight="1" x14ac:dyDescent="0.25">
      <c r="A33" s="259" t="s">
        <v>200</v>
      </c>
      <c r="B33" s="204">
        <v>40</v>
      </c>
      <c r="C33" s="204">
        <v>9</v>
      </c>
      <c r="D33" s="204">
        <v>31</v>
      </c>
      <c r="E33" s="204">
        <v>28</v>
      </c>
      <c r="F33" s="204">
        <v>4</v>
      </c>
      <c r="G33" s="204">
        <v>24</v>
      </c>
    </row>
    <row r="34" spans="1:7" ht="22.5" customHeight="1" x14ac:dyDescent="0.25">
      <c r="A34" s="258" t="s">
        <v>201</v>
      </c>
      <c r="B34" s="204">
        <v>28</v>
      </c>
      <c r="C34" s="204">
        <v>3</v>
      </c>
      <c r="D34" s="204">
        <v>25</v>
      </c>
      <c r="E34" s="204">
        <v>23</v>
      </c>
      <c r="F34" s="204">
        <v>3</v>
      </c>
      <c r="G34" s="204">
        <v>20</v>
      </c>
    </row>
    <row r="35" spans="1:7" ht="25.5" customHeight="1" x14ac:dyDescent="0.25">
      <c r="A35" s="258" t="s">
        <v>202</v>
      </c>
      <c r="B35" s="204">
        <v>197</v>
      </c>
      <c r="C35" s="204">
        <v>30</v>
      </c>
      <c r="D35" s="204">
        <v>167</v>
      </c>
      <c r="E35" s="204">
        <v>143</v>
      </c>
      <c r="F35" s="204">
        <v>24</v>
      </c>
      <c r="G35" s="204">
        <v>119</v>
      </c>
    </row>
    <row r="36" spans="1:7" ht="27" customHeight="1" x14ac:dyDescent="0.25">
      <c r="A36" s="258" t="s">
        <v>203</v>
      </c>
      <c r="B36" s="204">
        <v>44</v>
      </c>
      <c r="C36" s="204">
        <v>12</v>
      </c>
      <c r="D36" s="204">
        <v>32</v>
      </c>
      <c r="E36" s="204">
        <v>41</v>
      </c>
      <c r="F36" s="204">
        <v>11</v>
      </c>
      <c r="G36" s="204">
        <v>30</v>
      </c>
    </row>
    <row r="37" spans="1:7" ht="14.1" customHeight="1" x14ac:dyDescent="0.25">
      <c r="A37" s="259" t="s">
        <v>204</v>
      </c>
      <c r="B37" s="204">
        <v>39</v>
      </c>
      <c r="C37" s="204">
        <v>11</v>
      </c>
      <c r="D37" s="204">
        <v>28</v>
      </c>
      <c r="E37" s="204">
        <v>30</v>
      </c>
      <c r="F37" s="204">
        <v>8</v>
      </c>
      <c r="G37" s="204">
        <v>22</v>
      </c>
    </row>
    <row r="38" spans="1:7" ht="14.1" customHeight="1" x14ac:dyDescent="0.25">
      <c r="A38" s="259" t="s">
        <v>205</v>
      </c>
      <c r="B38" s="204">
        <v>67</v>
      </c>
      <c r="C38" s="204">
        <v>17</v>
      </c>
      <c r="D38" s="204">
        <v>50</v>
      </c>
      <c r="E38" s="204">
        <v>50</v>
      </c>
      <c r="F38" s="204">
        <v>12</v>
      </c>
      <c r="G38" s="204">
        <v>38</v>
      </c>
    </row>
    <row r="39" spans="1:7" ht="20.25" customHeight="1" x14ac:dyDescent="0.25">
      <c r="A39" s="258" t="s">
        <v>206</v>
      </c>
      <c r="B39" s="204">
        <v>133</v>
      </c>
      <c r="C39" s="204">
        <v>42</v>
      </c>
      <c r="D39" s="204">
        <v>91</v>
      </c>
      <c r="E39" s="204">
        <v>93</v>
      </c>
      <c r="F39" s="204">
        <v>33</v>
      </c>
      <c r="G39" s="204">
        <v>60</v>
      </c>
    </row>
    <row r="40" spans="1:7" ht="14.1" customHeight="1" x14ac:dyDescent="0.25">
      <c r="A40" s="259" t="s">
        <v>207</v>
      </c>
      <c r="B40" s="204">
        <v>29</v>
      </c>
      <c r="C40" s="204">
        <v>4</v>
      </c>
      <c r="D40" s="204">
        <v>25</v>
      </c>
      <c r="E40" s="204">
        <v>19</v>
      </c>
      <c r="F40" s="204">
        <v>4</v>
      </c>
      <c r="G40" s="204">
        <v>15</v>
      </c>
    </row>
    <row r="41" spans="1:7" ht="14.1" customHeight="1" x14ac:dyDescent="0.25">
      <c r="A41" s="259" t="s">
        <v>208</v>
      </c>
      <c r="B41" s="204">
        <v>46</v>
      </c>
      <c r="C41" s="204">
        <v>10</v>
      </c>
      <c r="D41" s="204">
        <v>36</v>
      </c>
      <c r="E41" s="204">
        <v>36</v>
      </c>
      <c r="F41" s="204">
        <v>8</v>
      </c>
      <c r="G41" s="204">
        <v>28</v>
      </c>
    </row>
    <row r="42" spans="1:7" ht="14.1" customHeight="1" x14ac:dyDescent="0.25">
      <c r="A42" s="259" t="s">
        <v>209</v>
      </c>
      <c r="B42" s="204">
        <v>83</v>
      </c>
      <c r="C42" s="204">
        <v>33</v>
      </c>
      <c r="D42" s="204">
        <v>50</v>
      </c>
      <c r="E42" s="204">
        <v>68</v>
      </c>
      <c r="F42" s="204">
        <v>26</v>
      </c>
      <c r="G42" s="204">
        <v>42</v>
      </c>
    </row>
    <row r="43" spans="1:7" ht="14.1" customHeight="1" x14ac:dyDescent="0.25">
      <c r="A43" s="259" t="s">
        <v>210</v>
      </c>
      <c r="B43" s="204">
        <v>108</v>
      </c>
      <c r="C43" s="204">
        <v>19</v>
      </c>
      <c r="D43" s="204">
        <v>89</v>
      </c>
      <c r="E43" s="204">
        <v>78</v>
      </c>
      <c r="F43" s="204">
        <v>12</v>
      </c>
      <c r="G43" s="204">
        <v>66</v>
      </c>
    </row>
    <row r="44" spans="1:7" ht="24" customHeight="1" x14ac:dyDescent="0.25">
      <c r="A44" s="258" t="s">
        <v>211</v>
      </c>
      <c r="B44" s="204">
        <v>30</v>
      </c>
      <c r="C44" s="204">
        <v>14</v>
      </c>
      <c r="D44" s="204">
        <v>16</v>
      </c>
      <c r="E44" s="204">
        <v>21</v>
      </c>
      <c r="F44" s="204">
        <v>9</v>
      </c>
      <c r="G44" s="204">
        <v>12</v>
      </c>
    </row>
    <row r="45" spans="1:7" ht="15.75" customHeight="1" x14ac:dyDescent="0.25">
      <c r="A45" s="259" t="s">
        <v>212</v>
      </c>
      <c r="B45" s="204">
        <v>31</v>
      </c>
      <c r="C45" s="204">
        <v>12</v>
      </c>
      <c r="D45" s="204">
        <v>19</v>
      </c>
      <c r="E45" s="204">
        <v>21</v>
      </c>
      <c r="F45" s="204">
        <v>5</v>
      </c>
      <c r="G45" s="204">
        <v>16</v>
      </c>
    </row>
    <row r="46" spans="1:7" ht="14.1" customHeight="1" x14ac:dyDescent="0.25">
      <c r="A46" s="259" t="s">
        <v>213</v>
      </c>
      <c r="B46" s="204">
        <v>3</v>
      </c>
      <c r="C46" s="204">
        <v>1</v>
      </c>
      <c r="D46" s="204">
        <v>2</v>
      </c>
      <c r="E46" s="204">
        <v>3</v>
      </c>
      <c r="F46" s="204">
        <v>1</v>
      </c>
      <c r="G46" s="204">
        <v>2</v>
      </c>
    </row>
    <row r="47" spans="1:7" ht="21" customHeight="1" x14ac:dyDescent="0.25">
      <c r="A47" s="258" t="s">
        <v>214</v>
      </c>
      <c r="B47" s="204">
        <v>277</v>
      </c>
      <c r="C47" s="204">
        <v>76</v>
      </c>
      <c r="D47" s="204">
        <v>201</v>
      </c>
      <c r="E47" s="204">
        <v>192</v>
      </c>
      <c r="F47" s="204">
        <v>52</v>
      </c>
      <c r="G47" s="204">
        <v>140</v>
      </c>
    </row>
    <row r="48" spans="1:7" ht="21" customHeight="1" x14ac:dyDescent="0.25">
      <c r="A48" s="258" t="s">
        <v>215</v>
      </c>
      <c r="B48" s="204">
        <v>5</v>
      </c>
      <c r="C48" s="204">
        <v>1</v>
      </c>
      <c r="D48" s="204">
        <v>4</v>
      </c>
      <c r="E48" s="204">
        <v>4</v>
      </c>
      <c r="F48" s="204">
        <v>1</v>
      </c>
      <c r="G48" s="204">
        <v>3</v>
      </c>
    </row>
    <row r="49" spans="1:7" ht="15.75" customHeight="1" x14ac:dyDescent="0.25">
      <c r="A49" s="257" t="s">
        <v>87</v>
      </c>
      <c r="B49" s="261">
        <v>2615</v>
      </c>
      <c r="C49" s="261">
        <v>337</v>
      </c>
      <c r="D49" s="261">
        <v>2278</v>
      </c>
      <c r="E49" s="261">
        <v>2002</v>
      </c>
      <c r="F49" s="261">
        <v>259</v>
      </c>
      <c r="G49" s="261">
        <v>1743</v>
      </c>
    </row>
    <row r="50" spans="1:7" ht="14.1" customHeight="1" x14ac:dyDescent="0.25">
      <c r="A50" s="259" t="s">
        <v>217</v>
      </c>
      <c r="B50" s="204">
        <v>1002</v>
      </c>
      <c r="C50" s="204">
        <v>146</v>
      </c>
      <c r="D50" s="204">
        <v>856</v>
      </c>
      <c r="E50" s="204">
        <v>786</v>
      </c>
      <c r="F50" s="204">
        <v>109</v>
      </c>
      <c r="G50" s="204">
        <v>677</v>
      </c>
    </row>
    <row r="51" spans="1:7" ht="14.1" customHeight="1" x14ac:dyDescent="0.25">
      <c r="A51" s="259" t="s">
        <v>218</v>
      </c>
      <c r="B51" s="204">
        <v>102</v>
      </c>
      <c r="C51" s="204">
        <v>14</v>
      </c>
      <c r="D51" s="204">
        <v>88</v>
      </c>
      <c r="E51" s="204">
        <v>81</v>
      </c>
      <c r="F51" s="204">
        <v>13</v>
      </c>
      <c r="G51" s="204">
        <v>68</v>
      </c>
    </row>
    <row r="52" spans="1:7" ht="14.1" customHeight="1" x14ac:dyDescent="0.25">
      <c r="A52" s="259" t="s">
        <v>219</v>
      </c>
      <c r="B52" s="204">
        <v>1511</v>
      </c>
      <c r="C52" s="204">
        <v>177</v>
      </c>
      <c r="D52" s="204">
        <v>1334</v>
      </c>
      <c r="E52" s="204">
        <v>1135</v>
      </c>
      <c r="F52" s="204">
        <v>137</v>
      </c>
      <c r="G52" s="204">
        <v>998</v>
      </c>
    </row>
    <row r="53" spans="1:7" ht="15.75" customHeight="1" x14ac:dyDescent="0.25">
      <c r="A53" s="257" t="s">
        <v>88</v>
      </c>
      <c r="B53" s="261">
        <v>38562</v>
      </c>
      <c r="C53" s="261">
        <v>22922</v>
      </c>
      <c r="D53" s="261">
        <v>15640</v>
      </c>
      <c r="E53" s="261">
        <v>26257</v>
      </c>
      <c r="F53" s="261">
        <v>15409</v>
      </c>
      <c r="G53" s="261">
        <v>10848</v>
      </c>
    </row>
    <row r="54" spans="1:7" ht="14.1" customHeight="1" x14ac:dyDescent="0.25">
      <c r="A54" s="259" t="s">
        <v>220</v>
      </c>
      <c r="B54" s="204">
        <v>448</v>
      </c>
      <c r="C54" s="204">
        <v>102</v>
      </c>
      <c r="D54" s="204">
        <v>346</v>
      </c>
      <c r="E54" s="204">
        <v>366</v>
      </c>
      <c r="F54" s="204">
        <v>80</v>
      </c>
      <c r="G54" s="204">
        <v>286</v>
      </c>
    </row>
    <row r="55" spans="1:7" ht="24" customHeight="1" x14ac:dyDescent="0.25">
      <c r="A55" s="258" t="s">
        <v>221</v>
      </c>
      <c r="B55" s="204">
        <v>1179</v>
      </c>
      <c r="C55" s="204">
        <v>577</v>
      </c>
      <c r="D55" s="204">
        <v>602</v>
      </c>
      <c r="E55" s="204">
        <v>911</v>
      </c>
      <c r="F55" s="204">
        <v>445</v>
      </c>
      <c r="G55" s="204">
        <v>466</v>
      </c>
    </row>
    <row r="56" spans="1:7" ht="21.75" customHeight="1" x14ac:dyDescent="0.25">
      <c r="A56" s="258" t="s">
        <v>222</v>
      </c>
      <c r="B56" s="204">
        <v>3672</v>
      </c>
      <c r="C56" s="204">
        <v>2357</v>
      </c>
      <c r="D56" s="204">
        <v>1315</v>
      </c>
      <c r="E56" s="204">
        <v>2740</v>
      </c>
      <c r="F56" s="204">
        <v>1734</v>
      </c>
      <c r="G56" s="204">
        <v>1006</v>
      </c>
    </row>
    <row r="57" spans="1:7" ht="14.1" customHeight="1" x14ac:dyDescent="0.25">
      <c r="A57" s="259" t="s">
        <v>223</v>
      </c>
      <c r="B57" s="204">
        <v>882</v>
      </c>
      <c r="C57" s="204">
        <v>162</v>
      </c>
      <c r="D57" s="204">
        <v>720</v>
      </c>
      <c r="E57" s="204">
        <v>600</v>
      </c>
      <c r="F57" s="204">
        <v>113</v>
      </c>
      <c r="G57" s="204">
        <v>487</v>
      </c>
    </row>
    <row r="58" spans="1:7" ht="14.1" customHeight="1" x14ac:dyDescent="0.25">
      <c r="A58" s="259" t="s">
        <v>224</v>
      </c>
      <c r="B58" s="204">
        <v>85</v>
      </c>
      <c r="C58" s="204">
        <v>45</v>
      </c>
      <c r="D58" s="204">
        <v>40</v>
      </c>
      <c r="E58" s="204">
        <v>65</v>
      </c>
      <c r="F58" s="204">
        <v>34</v>
      </c>
      <c r="G58" s="204">
        <v>31</v>
      </c>
    </row>
    <row r="59" spans="1:7" ht="14.1" customHeight="1" x14ac:dyDescent="0.25">
      <c r="A59" s="259" t="s">
        <v>225</v>
      </c>
      <c r="B59" s="204">
        <v>93</v>
      </c>
      <c r="C59" s="204">
        <v>46</v>
      </c>
      <c r="D59" s="204">
        <v>47</v>
      </c>
      <c r="E59" s="204">
        <v>37</v>
      </c>
      <c r="F59" s="204">
        <v>20</v>
      </c>
      <c r="G59" s="204">
        <v>17</v>
      </c>
    </row>
    <row r="60" spans="1:7" ht="14.1" customHeight="1" x14ac:dyDescent="0.25">
      <c r="A60" s="259" t="s">
        <v>226</v>
      </c>
      <c r="B60" s="204">
        <v>443</v>
      </c>
      <c r="C60" s="204">
        <v>189</v>
      </c>
      <c r="D60" s="204">
        <v>254</v>
      </c>
      <c r="E60" s="204">
        <v>304</v>
      </c>
      <c r="F60" s="204">
        <v>126</v>
      </c>
      <c r="G60" s="204">
        <v>178</v>
      </c>
    </row>
    <row r="61" spans="1:7" ht="14.1" customHeight="1" x14ac:dyDescent="0.25">
      <c r="A61" s="259" t="s">
        <v>227</v>
      </c>
      <c r="B61" s="204">
        <v>219</v>
      </c>
      <c r="C61" s="204">
        <v>72</v>
      </c>
      <c r="D61" s="204">
        <v>147</v>
      </c>
      <c r="E61" s="204">
        <v>149</v>
      </c>
      <c r="F61" s="204">
        <v>51</v>
      </c>
      <c r="G61" s="204">
        <v>98</v>
      </c>
    </row>
    <row r="62" spans="1:7" ht="14.1" customHeight="1" x14ac:dyDescent="0.25">
      <c r="A62" s="259" t="s">
        <v>228</v>
      </c>
      <c r="B62" s="204">
        <v>431</v>
      </c>
      <c r="C62" s="204">
        <v>259</v>
      </c>
      <c r="D62" s="204">
        <v>172</v>
      </c>
      <c r="E62" s="204">
        <v>245</v>
      </c>
      <c r="F62" s="204">
        <v>138</v>
      </c>
      <c r="G62" s="204">
        <v>107</v>
      </c>
    </row>
    <row r="63" spans="1:7" ht="14.1" customHeight="1" x14ac:dyDescent="0.25">
      <c r="A63" s="259" t="s">
        <v>229</v>
      </c>
      <c r="B63" s="204">
        <v>3958</v>
      </c>
      <c r="C63" s="204">
        <v>2308</v>
      </c>
      <c r="D63" s="204">
        <v>1650</v>
      </c>
      <c r="E63" s="204">
        <v>2681</v>
      </c>
      <c r="F63" s="204">
        <v>1540</v>
      </c>
      <c r="G63" s="204">
        <v>1141</v>
      </c>
    </row>
    <row r="64" spans="1:7" ht="14.1" customHeight="1" x14ac:dyDescent="0.25">
      <c r="A64" s="259" t="s">
        <v>230</v>
      </c>
      <c r="B64" s="204">
        <v>100</v>
      </c>
      <c r="C64" s="204">
        <v>59</v>
      </c>
      <c r="D64" s="204">
        <v>41</v>
      </c>
      <c r="E64" s="204">
        <v>70</v>
      </c>
      <c r="F64" s="204">
        <v>43</v>
      </c>
      <c r="G64" s="204">
        <v>27</v>
      </c>
    </row>
    <row r="65" spans="1:7" ht="26.25" customHeight="1" x14ac:dyDescent="0.25">
      <c r="A65" s="258" t="s">
        <v>231</v>
      </c>
      <c r="B65" s="204">
        <v>667</v>
      </c>
      <c r="C65" s="204">
        <v>351</v>
      </c>
      <c r="D65" s="204">
        <v>316</v>
      </c>
      <c r="E65" s="204">
        <v>514</v>
      </c>
      <c r="F65" s="204">
        <v>277</v>
      </c>
      <c r="G65" s="204">
        <v>237</v>
      </c>
    </row>
    <row r="66" spans="1:7" ht="25.5" customHeight="1" x14ac:dyDescent="0.25">
      <c r="A66" s="258" t="s">
        <v>232</v>
      </c>
      <c r="B66" s="204">
        <v>101</v>
      </c>
      <c r="C66" s="204">
        <v>50</v>
      </c>
      <c r="D66" s="204">
        <v>51</v>
      </c>
      <c r="E66" s="204">
        <v>83</v>
      </c>
      <c r="F66" s="204">
        <v>42</v>
      </c>
      <c r="G66" s="204">
        <v>41</v>
      </c>
    </row>
    <row r="67" spans="1:7" ht="14.1" customHeight="1" x14ac:dyDescent="0.25">
      <c r="A67" s="259" t="s">
        <v>233</v>
      </c>
      <c r="B67" s="204">
        <v>247</v>
      </c>
      <c r="C67" s="204">
        <v>99</v>
      </c>
      <c r="D67" s="204">
        <v>148</v>
      </c>
      <c r="E67" s="204">
        <v>175</v>
      </c>
      <c r="F67" s="204">
        <v>69</v>
      </c>
      <c r="G67" s="204">
        <v>106</v>
      </c>
    </row>
    <row r="68" spans="1:7" ht="26.25" customHeight="1" x14ac:dyDescent="0.25">
      <c r="A68" s="258" t="s">
        <v>234</v>
      </c>
      <c r="B68" s="204">
        <v>665</v>
      </c>
      <c r="C68" s="204">
        <v>265</v>
      </c>
      <c r="D68" s="204">
        <v>400</v>
      </c>
      <c r="E68" s="204">
        <v>537</v>
      </c>
      <c r="F68" s="204">
        <v>209</v>
      </c>
      <c r="G68" s="204">
        <v>328</v>
      </c>
    </row>
    <row r="69" spans="1:7" ht="14.1" customHeight="1" x14ac:dyDescent="0.25">
      <c r="A69" s="259" t="s">
        <v>235</v>
      </c>
      <c r="B69" s="204">
        <v>157</v>
      </c>
      <c r="C69" s="204">
        <v>74</v>
      </c>
      <c r="D69" s="204">
        <v>83</v>
      </c>
      <c r="E69" s="204">
        <v>115</v>
      </c>
      <c r="F69" s="204">
        <v>52</v>
      </c>
      <c r="G69" s="204">
        <v>63</v>
      </c>
    </row>
    <row r="70" spans="1:7" ht="21.75" customHeight="1" x14ac:dyDescent="0.25">
      <c r="A70" s="258" t="s">
        <v>236</v>
      </c>
      <c r="B70" s="204">
        <v>180</v>
      </c>
      <c r="C70" s="204">
        <v>85</v>
      </c>
      <c r="D70" s="204">
        <v>95</v>
      </c>
      <c r="E70" s="204">
        <v>145</v>
      </c>
      <c r="F70" s="204">
        <v>68</v>
      </c>
      <c r="G70" s="204">
        <v>77</v>
      </c>
    </row>
    <row r="71" spans="1:7" ht="29.25" customHeight="1" x14ac:dyDescent="0.25">
      <c r="A71" s="258" t="s">
        <v>237</v>
      </c>
      <c r="B71" s="204">
        <v>82</v>
      </c>
      <c r="C71" s="204">
        <v>50</v>
      </c>
      <c r="D71" s="204">
        <v>32</v>
      </c>
      <c r="E71" s="204">
        <v>66</v>
      </c>
      <c r="F71" s="204">
        <v>39</v>
      </c>
      <c r="G71" s="204">
        <v>27</v>
      </c>
    </row>
    <row r="72" spans="1:7" ht="27.75" customHeight="1" x14ac:dyDescent="0.25">
      <c r="A72" s="258" t="s">
        <v>238</v>
      </c>
      <c r="B72" s="204">
        <v>221</v>
      </c>
      <c r="C72" s="204">
        <v>138</v>
      </c>
      <c r="D72" s="204">
        <v>83</v>
      </c>
      <c r="E72" s="204">
        <v>158</v>
      </c>
      <c r="F72" s="204">
        <v>93</v>
      </c>
      <c r="G72" s="204">
        <v>65</v>
      </c>
    </row>
    <row r="73" spans="1:7" ht="14.1" customHeight="1" x14ac:dyDescent="0.25">
      <c r="A73" s="259" t="s">
        <v>239</v>
      </c>
      <c r="B73" s="204">
        <v>260</v>
      </c>
      <c r="C73" s="204">
        <v>149</v>
      </c>
      <c r="D73" s="204">
        <v>111</v>
      </c>
      <c r="E73" s="204">
        <v>215</v>
      </c>
      <c r="F73" s="204">
        <v>119</v>
      </c>
      <c r="G73" s="204">
        <v>96</v>
      </c>
    </row>
    <row r="74" spans="1:7" ht="14.1" customHeight="1" x14ac:dyDescent="0.25">
      <c r="A74" s="259" t="s">
        <v>240</v>
      </c>
      <c r="B74" s="204">
        <v>418</v>
      </c>
      <c r="C74" s="204">
        <v>273</v>
      </c>
      <c r="D74" s="204">
        <v>145</v>
      </c>
      <c r="E74" s="204">
        <v>333</v>
      </c>
      <c r="F74" s="204">
        <v>216</v>
      </c>
      <c r="G74" s="204">
        <v>117</v>
      </c>
    </row>
    <row r="75" spans="1:7" ht="24.75" customHeight="1" x14ac:dyDescent="0.25">
      <c r="A75" s="258" t="s">
        <v>241</v>
      </c>
      <c r="B75" s="204">
        <v>280</v>
      </c>
      <c r="C75" s="204">
        <v>169</v>
      </c>
      <c r="D75" s="204">
        <v>111</v>
      </c>
      <c r="E75" s="204">
        <v>206</v>
      </c>
      <c r="F75" s="204">
        <v>124</v>
      </c>
      <c r="G75" s="204">
        <v>82</v>
      </c>
    </row>
    <row r="76" spans="1:7" ht="27" customHeight="1" x14ac:dyDescent="0.25">
      <c r="A76" s="258" t="s">
        <v>242</v>
      </c>
      <c r="B76" s="204">
        <v>413</v>
      </c>
      <c r="C76" s="204">
        <v>187</v>
      </c>
      <c r="D76" s="204">
        <v>226</v>
      </c>
      <c r="E76" s="204">
        <v>290</v>
      </c>
      <c r="F76" s="204">
        <v>124</v>
      </c>
      <c r="G76" s="204">
        <v>166</v>
      </c>
    </row>
    <row r="77" spans="1:7" ht="14.1" customHeight="1" x14ac:dyDescent="0.25">
      <c r="A77" s="259" t="s">
        <v>243</v>
      </c>
      <c r="B77" s="204">
        <v>146</v>
      </c>
      <c r="C77" s="204">
        <v>97</v>
      </c>
      <c r="D77" s="204">
        <v>49</v>
      </c>
      <c r="E77" s="204">
        <v>112</v>
      </c>
      <c r="F77" s="204">
        <v>75</v>
      </c>
      <c r="G77" s="204">
        <v>37</v>
      </c>
    </row>
    <row r="78" spans="1:7" ht="14.1" customHeight="1" x14ac:dyDescent="0.25">
      <c r="A78" s="259" t="s">
        <v>244</v>
      </c>
      <c r="B78" s="204">
        <v>446</v>
      </c>
      <c r="C78" s="204">
        <v>280</v>
      </c>
      <c r="D78" s="204">
        <v>166</v>
      </c>
      <c r="E78" s="204">
        <v>312</v>
      </c>
      <c r="F78" s="204">
        <v>184</v>
      </c>
      <c r="G78" s="204">
        <v>128</v>
      </c>
    </row>
    <row r="79" spans="1:7" ht="14.1" customHeight="1" x14ac:dyDescent="0.25">
      <c r="A79" s="259" t="s">
        <v>245</v>
      </c>
      <c r="B79" s="204">
        <v>2843</v>
      </c>
      <c r="C79" s="204">
        <v>1524</v>
      </c>
      <c r="D79" s="204">
        <v>1319</v>
      </c>
      <c r="E79" s="204">
        <v>2232</v>
      </c>
      <c r="F79" s="204">
        <v>1165</v>
      </c>
      <c r="G79" s="204">
        <v>1067</v>
      </c>
    </row>
    <row r="80" spans="1:7" ht="14.1" customHeight="1" x14ac:dyDescent="0.25">
      <c r="A80" s="259" t="s">
        <v>246</v>
      </c>
      <c r="B80" s="204">
        <v>40</v>
      </c>
      <c r="C80" s="204">
        <v>36</v>
      </c>
      <c r="D80" s="204">
        <v>4</v>
      </c>
      <c r="E80" s="204">
        <v>31</v>
      </c>
      <c r="F80" s="204">
        <v>28</v>
      </c>
      <c r="G80" s="204">
        <v>3</v>
      </c>
    </row>
    <row r="81" spans="1:7" ht="14.1" customHeight="1" x14ac:dyDescent="0.25">
      <c r="A81" s="259" t="s">
        <v>247</v>
      </c>
      <c r="B81" s="204">
        <v>205</v>
      </c>
      <c r="C81" s="204">
        <v>94</v>
      </c>
      <c r="D81" s="204">
        <v>111</v>
      </c>
      <c r="E81" s="204">
        <v>134</v>
      </c>
      <c r="F81" s="204">
        <v>55</v>
      </c>
      <c r="G81" s="204">
        <v>79</v>
      </c>
    </row>
    <row r="82" spans="1:7" ht="14.1" customHeight="1" x14ac:dyDescent="0.25">
      <c r="A82" s="259" t="s">
        <v>248</v>
      </c>
      <c r="B82" s="204">
        <v>2781</v>
      </c>
      <c r="C82" s="204">
        <v>1428</v>
      </c>
      <c r="D82" s="204">
        <v>1353</v>
      </c>
      <c r="E82" s="204">
        <v>1627</v>
      </c>
      <c r="F82" s="204">
        <v>850</v>
      </c>
      <c r="G82" s="204">
        <v>777</v>
      </c>
    </row>
    <row r="83" spans="1:7" ht="29.25" customHeight="1" x14ac:dyDescent="0.25">
      <c r="A83" s="258" t="s">
        <v>249</v>
      </c>
      <c r="B83" s="204">
        <v>130</v>
      </c>
      <c r="C83" s="204">
        <v>85</v>
      </c>
      <c r="D83" s="204">
        <v>45</v>
      </c>
      <c r="E83" s="204">
        <v>95</v>
      </c>
      <c r="F83" s="204">
        <v>58</v>
      </c>
      <c r="G83" s="204">
        <v>37</v>
      </c>
    </row>
    <row r="84" spans="1:7" ht="14.1" customHeight="1" x14ac:dyDescent="0.25">
      <c r="A84" s="259" t="s">
        <v>250</v>
      </c>
      <c r="B84" s="204">
        <v>227</v>
      </c>
      <c r="C84" s="204">
        <v>73</v>
      </c>
      <c r="D84" s="204">
        <v>154</v>
      </c>
      <c r="E84" s="204">
        <v>145</v>
      </c>
      <c r="F84" s="204">
        <v>43</v>
      </c>
      <c r="G84" s="204">
        <v>102</v>
      </c>
    </row>
    <row r="85" spans="1:7" ht="14.1" customHeight="1" x14ac:dyDescent="0.25">
      <c r="A85" s="259" t="s">
        <v>251</v>
      </c>
      <c r="B85" s="204">
        <v>2585</v>
      </c>
      <c r="C85" s="204">
        <v>1579</v>
      </c>
      <c r="D85" s="204">
        <v>1006</v>
      </c>
      <c r="E85" s="204">
        <v>1650</v>
      </c>
      <c r="F85" s="204">
        <v>1021</v>
      </c>
      <c r="G85" s="204">
        <v>629</v>
      </c>
    </row>
    <row r="86" spans="1:7" ht="24.75" customHeight="1" x14ac:dyDescent="0.25">
      <c r="A86" s="258" t="s">
        <v>252</v>
      </c>
      <c r="B86" s="204">
        <v>1885</v>
      </c>
      <c r="C86" s="204">
        <v>1056</v>
      </c>
      <c r="D86" s="204">
        <v>829</v>
      </c>
      <c r="E86" s="204">
        <v>1138</v>
      </c>
      <c r="F86" s="204">
        <v>644</v>
      </c>
      <c r="G86" s="204">
        <v>494</v>
      </c>
    </row>
    <row r="87" spans="1:7" ht="22.5" customHeight="1" x14ac:dyDescent="0.25">
      <c r="A87" s="258" t="s">
        <v>253</v>
      </c>
      <c r="B87" s="204">
        <v>1167</v>
      </c>
      <c r="C87" s="204">
        <v>725</v>
      </c>
      <c r="D87" s="204">
        <v>442</v>
      </c>
      <c r="E87" s="204">
        <v>828</v>
      </c>
      <c r="F87" s="204">
        <v>525</v>
      </c>
      <c r="G87" s="204">
        <v>303</v>
      </c>
    </row>
    <row r="88" spans="1:7" ht="14.1" customHeight="1" x14ac:dyDescent="0.25">
      <c r="A88" s="259" t="s">
        <v>254</v>
      </c>
      <c r="B88" s="204">
        <v>2922</v>
      </c>
      <c r="C88" s="204">
        <v>2142</v>
      </c>
      <c r="D88" s="204">
        <v>780</v>
      </c>
      <c r="E88" s="204">
        <v>1860</v>
      </c>
      <c r="F88" s="204">
        <v>1351</v>
      </c>
      <c r="G88" s="204">
        <v>509</v>
      </c>
    </row>
    <row r="89" spans="1:7" ht="14.1" customHeight="1" x14ac:dyDescent="0.25">
      <c r="A89" s="259" t="s">
        <v>255</v>
      </c>
      <c r="B89" s="204">
        <v>1226</v>
      </c>
      <c r="C89" s="204">
        <v>895</v>
      </c>
      <c r="D89" s="204">
        <v>331</v>
      </c>
      <c r="E89" s="204">
        <v>886</v>
      </c>
      <c r="F89" s="204">
        <v>646</v>
      </c>
      <c r="G89" s="204">
        <v>240</v>
      </c>
    </row>
    <row r="90" spans="1:7" ht="14.1" customHeight="1" x14ac:dyDescent="0.25">
      <c r="A90" s="259" t="s">
        <v>256</v>
      </c>
      <c r="B90" s="204">
        <v>1282</v>
      </c>
      <c r="C90" s="204">
        <v>1064</v>
      </c>
      <c r="D90" s="204">
        <v>218</v>
      </c>
      <c r="E90" s="204">
        <v>694</v>
      </c>
      <c r="F90" s="204">
        <v>565</v>
      </c>
      <c r="G90" s="204">
        <v>129</v>
      </c>
    </row>
    <row r="91" spans="1:7" ht="14.1" customHeight="1" x14ac:dyDescent="0.25">
      <c r="A91" s="259" t="s">
        <v>257</v>
      </c>
      <c r="B91" s="204">
        <v>971</v>
      </c>
      <c r="C91" s="204">
        <v>793</v>
      </c>
      <c r="D91" s="204">
        <v>178</v>
      </c>
      <c r="E91" s="204">
        <v>564</v>
      </c>
      <c r="F91" s="204">
        <v>463</v>
      </c>
      <c r="G91" s="204">
        <v>101</v>
      </c>
    </row>
    <row r="92" spans="1:7" ht="14.1" customHeight="1" x14ac:dyDescent="0.25">
      <c r="A92" s="259" t="s">
        <v>258</v>
      </c>
      <c r="B92" s="204">
        <v>359</v>
      </c>
      <c r="C92" s="204">
        <v>169</v>
      </c>
      <c r="D92" s="204">
        <v>190</v>
      </c>
      <c r="E92" s="204">
        <v>229</v>
      </c>
      <c r="F92" s="204">
        <v>100</v>
      </c>
      <c r="G92" s="204">
        <v>129</v>
      </c>
    </row>
    <row r="93" spans="1:7" ht="21" customHeight="1" x14ac:dyDescent="0.25">
      <c r="A93" s="258" t="s">
        <v>259</v>
      </c>
      <c r="B93" s="204">
        <v>206</v>
      </c>
      <c r="C93" s="204">
        <v>160</v>
      </c>
      <c r="D93" s="204">
        <v>46</v>
      </c>
      <c r="E93" s="204">
        <v>160</v>
      </c>
      <c r="F93" s="204">
        <v>124</v>
      </c>
      <c r="G93" s="204">
        <v>36</v>
      </c>
    </row>
    <row r="94" spans="1:7" ht="14.1" customHeight="1" x14ac:dyDescent="0.25">
      <c r="A94" s="259" t="s">
        <v>260</v>
      </c>
      <c r="B94" s="204">
        <v>75</v>
      </c>
      <c r="C94" s="204">
        <v>32</v>
      </c>
      <c r="D94" s="204">
        <v>43</v>
      </c>
      <c r="E94" s="204">
        <v>55</v>
      </c>
      <c r="F94" s="204">
        <v>28</v>
      </c>
      <c r="G94" s="204">
        <v>27</v>
      </c>
    </row>
    <row r="95" spans="1:7" ht="14.1" customHeight="1" x14ac:dyDescent="0.25">
      <c r="A95" s="259" t="s">
        <v>261</v>
      </c>
      <c r="B95" s="204">
        <v>988</v>
      </c>
      <c r="C95" s="204">
        <v>439</v>
      </c>
      <c r="D95" s="204">
        <v>549</v>
      </c>
      <c r="E95" s="204">
        <v>467</v>
      </c>
      <c r="F95" s="204">
        <v>210</v>
      </c>
      <c r="G95" s="204">
        <v>257</v>
      </c>
    </row>
    <row r="96" spans="1:7" ht="14.1" customHeight="1" x14ac:dyDescent="0.25">
      <c r="A96" s="259" t="s">
        <v>262</v>
      </c>
      <c r="B96" s="204">
        <v>232</v>
      </c>
      <c r="C96" s="204">
        <v>154</v>
      </c>
      <c r="D96" s="204">
        <v>78</v>
      </c>
      <c r="E96" s="204">
        <v>158</v>
      </c>
      <c r="F96" s="204">
        <v>103</v>
      </c>
      <c r="G96" s="204">
        <v>55</v>
      </c>
    </row>
    <row r="97" spans="1:11" ht="23.25" customHeight="1" x14ac:dyDescent="0.25">
      <c r="A97" s="258" t="s">
        <v>263</v>
      </c>
      <c r="B97" s="204">
        <v>55</v>
      </c>
      <c r="C97" s="204">
        <v>20</v>
      </c>
      <c r="D97" s="204">
        <v>35</v>
      </c>
      <c r="E97" s="204">
        <v>35</v>
      </c>
      <c r="F97" s="204">
        <v>14</v>
      </c>
      <c r="G97" s="204">
        <v>21</v>
      </c>
    </row>
    <row r="98" spans="1:11" ht="14.1" customHeight="1" x14ac:dyDescent="0.25">
      <c r="A98" s="258" t="s">
        <v>264</v>
      </c>
      <c r="B98" s="204">
        <v>1109</v>
      </c>
      <c r="C98" s="204">
        <v>750</v>
      </c>
      <c r="D98" s="204">
        <v>359</v>
      </c>
      <c r="E98" s="204">
        <v>844</v>
      </c>
      <c r="F98" s="204">
        <v>571</v>
      </c>
      <c r="G98" s="204">
        <v>273</v>
      </c>
    </row>
    <row r="99" spans="1:11" ht="23.25" customHeight="1" x14ac:dyDescent="0.25">
      <c r="A99" s="258" t="s">
        <v>265</v>
      </c>
      <c r="B99" s="204">
        <v>1430</v>
      </c>
      <c r="C99" s="204">
        <v>1224</v>
      </c>
      <c r="D99" s="204">
        <v>206</v>
      </c>
      <c r="E99" s="204">
        <v>961</v>
      </c>
      <c r="F99" s="204">
        <v>805</v>
      </c>
      <c r="G99" s="204">
        <v>156</v>
      </c>
    </row>
    <row r="100" spans="1:11" ht="21.75" customHeight="1" x14ac:dyDescent="0.25">
      <c r="A100" s="258" t="s">
        <v>266</v>
      </c>
      <c r="B100" s="204">
        <v>37</v>
      </c>
      <c r="C100" s="204">
        <v>31</v>
      </c>
      <c r="D100" s="204">
        <v>6</v>
      </c>
      <c r="E100" s="204">
        <v>24</v>
      </c>
      <c r="F100" s="204">
        <v>20</v>
      </c>
      <c r="G100" s="204">
        <v>4</v>
      </c>
    </row>
    <row r="101" spans="1:11" ht="23.25" customHeight="1" x14ac:dyDescent="0.25">
      <c r="A101" s="258" t="s">
        <v>267</v>
      </c>
      <c r="B101" s="204">
        <v>14</v>
      </c>
      <c r="C101" s="204">
        <v>6</v>
      </c>
      <c r="D101" s="204">
        <v>8</v>
      </c>
      <c r="E101" s="204">
        <v>11</v>
      </c>
      <c r="F101" s="204">
        <v>5</v>
      </c>
      <c r="G101" s="204">
        <v>6</v>
      </c>
    </row>
    <row r="102" spans="1:11" ht="15.75" customHeight="1" x14ac:dyDescent="0.25">
      <c r="A102" s="262" t="s">
        <v>89</v>
      </c>
      <c r="B102" s="263">
        <v>3985</v>
      </c>
      <c r="C102" s="263">
        <v>2258</v>
      </c>
      <c r="D102" s="263">
        <v>1727</v>
      </c>
      <c r="E102" s="263">
        <v>3145</v>
      </c>
      <c r="F102" s="263">
        <v>1778</v>
      </c>
      <c r="G102" s="263">
        <v>1367</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47559</v>
      </c>
      <c r="C8" s="256">
        <v>26432</v>
      </c>
      <c r="D8" s="256">
        <v>21127</v>
      </c>
      <c r="E8" s="256">
        <v>33120</v>
      </c>
      <c r="F8" s="256">
        <v>18088</v>
      </c>
      <c r="G8" s="256">
        <v>15032</v>
      </c>
    </row>
    <row r="9" spans="1:7" s="32" customFormat="1" ht="15.75" customHeight="1" x14ac:dyDescent="0.2">
      <c r="A9" s="46" t="s">
        <v>153</v>
      </c>
      <c r="B9" s="47">
        <v>1986</v>
      </c>
      <c r="C9" s="47">
        <v>830</v>
      </c>
      <c r="D9" s="47">
        <v>1156</v>
      </c>
      <c r="E9" s="47">
        <v>1664</v>
      </c>
      <c r="F9" s="47">
        <v>687</v>
      </c>
      <c r="G9" s="47">
        <v>977</v>
      </c>
    </row>
    <row r="10" spans="1:7" s="32" customFormat="1" ht="15.75" customHeight="1" x14ac:dyDescent="0.2">
      <c r="A10" s="49" t="s">
        <v>154</v>
      </c>
      <c r="B10" s="50">
        <v>6759</v>
      </c>
      <c r="C10" s="50">
        <v>3337</v>
      </c>
      <c r="D10" s="50">
        <v>3422</v>
      </c>
      <c r="E10" s="50">
        <v>4985</v>
      </c>
      <c r="F10" s="50">
        <v>2445</v>
      </c>
      <c r="G10" s="50">
        <v>2540</v>
      </c>
    </row>
    <row r="11" spans="1:7" s="32" customFormat="1" ht="15.75" customHeight="1" x14ac:dyDescent="0.2">
      <c r="A11" s="46" t="s">
        <v>155</v>
      </c>
      <c r="B11" s="47">
        <v>6544</v>
      </c>
      <c r="C11" s="47">
        <v>3469</v>
      </c>
      <c r="D11" s="47">
        <v>3075</v>
      </c>
      <c r="E11" s="47">
        <v>4576</v>
      </c>
      <c r="F11" s="47">
        <v>2394</v>
      </c>
      <c r="G11" s="47">
        <v>2182</v>
      </c>
    </row>
    <row r="12" spans="1:7" s="32" customFormat="1" ht="15.75" customHeight="1" x14ac:dyDescent="0.2">
      <c r="A12" s="49" t="s">
        <v>156</v>
      </c>
      <c r="B12" s="50">
        <v>5651</v>
      </c>
      <c r="C12" s="50">
        <v>3205</v>
      </c>
      <c r="D12" s="50">
        <v>2446</v>
      </c>
      <c r="E12" s="50">
        <v>3886</v>
      </c>
      <c r="F12" s="50">
        <v>2200</v>
      </c>
      <c r="G12" s="50">
        <v>1686</v>
      </c>
    </row>
    <row r="13" spans="1:7" s="32" customFormat="1" ht="15.75" customHeight="1" x14ac:dyDescent="0.2">
      <c r="A13" s="46" t="s">
        <v>157</v>
      </c>
      <c r="B13" s="47">
        <v>4955</v>
      </c>
      <c r="C13" s="47">
        <v>2889</v>
      </c>
      <c r="D13" s="47">
        <v>2066</v>
      </c>
      <c r="E13" s="47">
        <v>3429</v>
      </c>
      <c r="F13" s="47">
        <v>2002</v>
      </c>
      <c r="G13" s="47">
        <v>1427</v>
      </c>
    </row>
    <row r="14" spans="1:7" s="32" customFormat="1" ht="15.75" customHeight="1" x14ac:dyDescent="0.2">
      <c r="A14" s="49" t="s">
        <v>158</v>
      </c>
      <c r="B14" s="50">
        <v>5035</v>
      </c>
      <c r="C14" s="50">
        <v>3003</v>
      </c>
      <c r="D14" s="50">
        <v>2032</v>
      </c>
      <c r="E14" s="50">
        <v>3427</v>
      </c>
      <c r="F14" s="50">
        <v>2000</v>
      </c>
      <c r="G14" s="50">
        <v>1427</v>
      </c>
    </row>
    <row r="15" spans="1:7" s="32" customFormat="1" ht="15.75" customHeight="1" x14ac:dyDescent="0.2">
      <c r="A15" s="46" t="s">
        <v>159</v>
      </c>
      <c r="B15" s="47">
        <v>5150</v>
      </c>
      <c r="C15" s="47">
        <v>3006</v>
      </c>
      <c r="D15" s="47">
        <v>2144</v>
      </c>
      <c r="E15" s="47">
        <v>3491</v>
      </c>
      <c r="F15" s="47">
        <v>2001</v>
      </c>
      <c r="G15" s="47">
        <v>1490</v>
      </c>
    </row>
    <row r="16" spans="1:7" s="32" customFormat="1" ht="15.75" customHeight="1" x14ac:dyDescent="0.2">
      <c r="A16" s="49" t="s">
        <v>160</v>
      </c>
      <c r="B16" s="50">
        <v>4660</v>
      </c>
      <c r="C16" s="50">
        <v>2744</v>
      </c>
      <c r="D16" s="50">
        <v>1916</v>
      </c>
      <c r="E16" s="50">
        <v>3196</v>
      </c>
      <c r="F16" s="50">
        <v>1842</v>
      </c>
      <c r="G16" s="50">
        <v>1354</v>
      </c>
    </row>
    <row r="17" spans="1:11" s="32" customFormat="1" ht="15.75" customHeight="1" x14ac:dyDescent="0.2">
      <c r="A17" s="158" t="s">
        <v>161</v>
      </c>
      <c r="B17" s="216">
        <v>3635</v>
      </c>
      <c r="C17" s="216">
        <v>2137</v>
      </c>
      <c r="D17" s="216">
        <v>1498</v>
      </c>
      <c r="E17" s="216">
        <v>2587</v>
      </c>
      <c r="F17" s="216">
        <v>1494</v>
      </c>
      <c r="G17" s="47">
        <v>1093</v>
      </c>
    </row>
    <row r="18" spans="1:11" s="32" customFormat="1" ht="15.75" customHeight="1" x14ac:dyDescent="0.2">
      <c r="A18" s="142" t="s">
        <v>162</v>
      </c>
      <c r="B18" s="204">
        <v>2554</v>
      </c>
      <c r="C18" s="204">
        <v>1436</v>
      </c>
      <c r="D18" s="204">
        <v>1118</v>
      </c>
      <c r="E18" s="204">
        <v>1879</v>
      </c>
      <c r="F18" s="204">
        <v>1023</v>
      </c>
      <c r="G18" s="50">
        <v>856</v>
      </c>
    </row>
    <row r="19" spans="1:11" s="32" customFormat="1" ht="15.75" customHeight="1" x14ac:dyDescent="0.2">
      <c r="A19" s="161" t="s">
        <v>163</v>
      </c>
      <c r="B19" s="202">
        <v>630</v>
      </c>
      <c r="C19" s="202">
        <v>376</v>
      </c>
      <c r="D19" s="202">
        <v>254</v>
      </c>
      <c r="E19" s="202">
        <v>0</v>
      </c>
      <c r="F19" s="202">
        <v>0</v>
      </c>
      <c r="G19" s="47">
        <v>0</v>
      </c>
    </row>
    <row r="20" spans="1:11" s="32" customFormat="1" ht="15.75" customHeight="1" x14ac:dyDescent="0.2">
      <c r="A20" s="110" t="s">
        <v>71</v>
      </c>
      <c r="B20" s="111">
        <v>8745</v>
      </c>
      <c r="C20" s="111">
        <v>4167</v>
      </c>
      <c r="D20" s="111">
        <v>4578</v>
      </c>
      <c r="E20" s="111">
        <v>6649</v>
      </c>
      <c r="F20" s="111">
        <v>3132</v>
      </c>
      <c r="G20" s="111">
        <v>3517</v>
      </c>
    </row>
    <row r="21" spans="1:11" s="32" customFormat="1" ht="15.75" customHeight="1" x14ac:dyDescent="0.2">
      <c r="A21" s="49" t="s">
        <v>72</v>
      </c>
      <c r="B21" s="50">
        <v>15289</v>
      </c>
      <c r="C21" s="50">
        <v>7636</v>
      </c>
      <c r="D21" s="50">
        <v>7653</v>
      </c>
      <c r="E21" s="50">
        <v>11225</v>
      </c>
      <c r="F21" s="50">
        <v>5526</v>
      </c>
      <c r="G21" s="50">
        <v>5699</v>
      </c>
    </row>
    <row r="22" spans="1:11" s="32" customFormat="1" ht="15.75" customHeight="1" x14ac:dyDescent="0.2">
      <c r="A22" s="46" t="s">
        <v>73</v>
      </c>
      <c r="B22" s="47">
        <v>25451</v>
      </c>
      <c r="C22" s="47">
        <v>14847</v>
      </c>
      <c r="D22" s="47">
        <v>10604</v>
      </c>
      <c r="E22" s="47">
        <v>17429</v>
      </c>
      <c r="F22" s="47">
        <v>10045</v>
      </c>
      <c r="G22" s="47">
        <v>7384</v>
      </c>
    </row>
    <row r="23" spans="1:11" s="32" customFormat="1" ht="15.75" customHeight="1" x14ac:dyDescent="0.2">
      <c r="A23" s="49" t="s">
        <v>74</v>
      </c>
      <c r="B23" s="50">
        <v>6189</v>
      </c>
      <c r="C23" s="50">
        <v>3573</v>
      </c>
      <c r="D23" s="50">
        <v>2616</v>
      </c>
      <c r="E23" s="50">
        <v>4466</v>
      </c>
      <c r="F23" s="50">
        <v>2517</v>
      </c>
      <c r="G23" s="50">
        <v>1949</v>
      </c>
    </row>
    <row r="24" spans="1:11" s="32" customFormat="1" ht="15.75" customHeight="1" x14ac:dyDescent="0.2">
      <c r="A24" s="46" t="s">
        <v>75</v>
      </c>
      <c r="B24" s="47">
        <v>46929</v>
      </c>
      <c r="C24" s="47">
        <v>26056</v>
      </c>
      <c r="D24" s="47">
        <v>20873</v>
      </c>
      <c r="E24" s="47">
        <v>33120</v>
      </c>
      <c r="F24" s="47">
        <v>18088</v>
      </c>
      <c r="G24" s="47">
        <v>15032</v>
      </c>
    </row>
    <row r="25" spans="1:11" s="32" customFormat="1" ht="15.75" customHeight="1" x14ac:dyDescent="0.2">
      <c r="A25" s="92" t="s">
        <v>76</v>
      </c>
      <c r="B25" s="58">
        <v>47559</v>
      </c>
      <c r="C25" s="58">
        <v>26432</v>
      </c>
      <c r="D25" s="58">
        <v>21127</v>
      </c>
      <c r="E25" s="58">
        <v>33120</v>
      </c>
      <c r="F25" s="58">
        <v>18088</v>
      </c>
      <c r="G25" s="58">
        <v>15032</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47559</v>
      </c>
      <c r="C8" s="256">
        <v>26432</v>
      </c>
      <c r="D8" s="256">
        <v>21127</v>
      </c>
      <c r="E8" s="256">
        <v>33120</v>
      </c>
      <c r="F8" s="256">
        <v>18088</v>
      </c>
      <c r="G8" s="256">
        <v>15032</v>
      </c>
    </row>
    <row r="9" spans="1:7" s="32" customFormat="1" ht="29.25" customHeight="1" x14ac:dyDescent="0.2">
      <c r="A9" s="138" t="s">
        <v>91</v>
      </c>
      <c r="B9" s="204">
        <v>18363</v>
      </c>
      <c r="C9" s="204">
        <v>9854</v>
      </c>
      <c r="D9" s="204">
        <v>8509</v>
      </c>
      <c r="E9" s="204">
        <v>12778</v>
      </c>
      <c r="F9" s="204">
        <v>6736</v>
      </c>
      <c r="G9" s="204">
        <v>6042</v>
      </c>
    </row>
    <row r="10" spans="1:7" s="32" customFormat="1" ht="15.75" customHeight="1" x14ac:dyDescent="0.2">
      <c r="A10" s="138" t="s">
        <v>92</v>
      </c>
      <c r="B10" s="204">
        <v>16836</v>
      </c>
      <c r="C10" s="204">
        <v>8685</v>
      </c>
      <c r="D10" s="204">
        <v>8151</v>
      </c>
      <c r="E10" s="204">
        <v>11624</v>
      </c>
      <c r="F10" s="204">
        <v>5859</v>
      </c>
      <c r="G10" s="204">
        <v>5765</v>
      </c>
    </row>
    <row r="11" spans="1:7" s="32" customFormat="1" ht="15.75" customHeight="1" x14ac:dyDescent="0.2">
      <c r="A11" s="53" t="s">
        <v>93</v>
      </c>
      <c r="B11" s="266">
        <v>3182</v>
      </c>
      <c r="C11" s="266">
        <v>1852</v>
      </c>
      <c r="D11" s="266">
        <v>1330</v>
      </c>
      <c r="E11" s="266">
        <v>2165</v>
      </c>
      <c r="F11" s="266">
        <v>1223</v>
      </c>
      <c r="G11" s="266">
        <v>942</v>
      </c>
    </row>
    <row r="12" spans="1:7" s="32" customFormat="1" ht="15.75" customHeight="1" x14ac:dyDescent="0.2">
      <c r="A12" s="53" t="s">
        <v>94</v>
      </c>
      <c r="B12" s="266">
        <v>13654</v>
      </c>
      <c r="C12" s="266">
        <v>6833</v>
      </c>
      <c r="D12" s="266">
        <v>6821</v>
      </c>
      <c r="E12" s="266">
        <v>9459</v>
      </c>
      <c r="F12" s="266">
        <v>4636</v>
      </c>
      <c r="G12" s="266">
        <v>4823</v>
      </c>
    </row>
    <row r="13" spans="1:7" s="32" customFormat="1" ht="15.75" customHeight="1" x14ac:dyDescent="0.2">
      <c r="A13" s="138" t="s">
        <v>95</v>
      </c>
      <c r="B13" s="204">
        <v>12360</v>
      </c>
      <c r="C13" s="204">
        <v>7893</v>
      </c>
      <c r="D13" s="204">
        <v>4467</v>
      </c>
      <c r="E13" s="204">
        <v>8718</v>
      </c>
      <c r="F13" s="204">
        <v>5493</v>
      </c>
      <c r="G13" s="204">
        <v>3225</v>
      </c>
    </row>
    <row r="14" spans="1:7" s="32" customFormat="1" ht="15.75" customHeight="1" x14ac:dyDescent="0.2">
      <c r="A14" s="53" t="s">
        <v>96</v>
      </c>
      <c r="B14" s="266">
        <v>3634</v>
      </c>
      <c r="C14" s="266">
        <v>2015</v>
      </c>
      <c r="D14" s="266">
        <v>1619</v>
      </c>
      <c r="E14" s="266">
        <v>2573</v>
      </c>
      <c r="F14" s="266">
        <v>1400</v>
      </c>
      <c r="G14" s="266">
        <v>1173</v>
      </c>
    </row>
    <row r="15" spans="1:7" s="32" customFormat="1" ht="15.75" customHeight="1" x14ac:dyDescent="0.2">
      <c r="A15" s="53" t="s">
        <v>97</v>
      </c>
      <c r="B15" s="266">
        <v>8726</v>
      </c>
      <c r="C15" s="266">
        <v>5878</v>
      </c>
      <c r="D15" s="266">
        <v>2848</v>
      </c>
      <c r="E15" s="266">
        <v>6145</v>
      </c>
      <c r="F15" s="266">
        <v>4093</v>
      </c>
      <c r="G15" s="266">
        <v>2052</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153164</v>
      </c>
      <c r="C12" s="278">
        <v>257</v>
      </c>
      <c r="D12" s="279">
        <v>0.16807602006448363</v>
      </c>
      <c r="E12" s="278">
        <v>702</v>
      </c>
      <c r="F12" s="279">
        <v>0.46044260209101284</v>
      </c>
      <c r="G12" s="278">
        <v>116467</v>
      </c>
      <c r="H12" s="278">
        <v>-47</v>
      </c>
      <c r="I12" s="279">
        <v>-4.0338500094409258E-2</v>
      </c>
      <c r="J12" s="278">
        <v>-4342</v>
      </c>
      <c r="K12" s="280">
        <v>-3.594103088346067</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1219</v>
      </c>
      <c r="C14" s="278">
        <v>7</v>
      </c>
      <c r="D14" s="279">
        <v>0.57755775577557755</v>
      </c>
      <c r="E14" s="278">
        <v>-15</v>
      </c>
      <c r="F14" s="279">
        <v>-1.2155591572123177</v>
      </c>
      <c r="G14" s="278">
        <v>952</v>
      </c>
      <c r="H14" s="278">
        <v>2</v>
      </c>
      <c r="I14" s="279">
        <v>0.21052631578947367</v>
      </c>
      <c r="J14" s="278">
        <v>-73</v>
      </c>
      <c r="K14" s="279">
        <v>-7.1219512195121952</v>
      </c>
    </row>
    <row r="15" spans="1:11" ht="29.1" customHeight="1" x14ac:dyDescent="0.25">
      <c r="A15" s="258" t="s">
        <v>179</v>
      </c>
      <c r="B15" s="204">
        <v>1058</v>
      </c>
      <c r="C15" s="204">
        <v>9</v>
      </c>
      <c r="D15" s="282">
        <v>0.85795996186844614</v>
      </c>
      <c r="E15" s="204">
        <v>-3</v>
      </c>
      <c r="F15" s="282">
        <v>-0.28275212064090482</v>
      </c>
      <c r="G15" s="204">
        <v>837</v>
      </c>
      <c r="H15" s="204">
        <v>4</v>
      </c>
      <c r="I15" s="282">
        <v>0.48019207683073228</v>
      </c>
      <c r="J15" s="204">
        <v>-59</v>
      </c>
      <c r="K15" s="282">
        <v>-6.5848214285714288</v>
      </c>
    </row>
    <row r="16" spans="1:11" s="32" customFormat="1" ht="15.75" customHeight="1" x14ac:dyDescent="0.2">
      <c r="A16" s="259" t="s">
        <v>180</v>
      </c>
      <c r="B16" s="204">
        <v>145</v>
      </c>
      <c r="C16" s="204">
        <v>-1</v>
      </c>
      <c r="D16" s="282">
        <v>-0.68493150684931503</v>
      </c>
      <c r="E16" s="204">
        <v>-15</v>
      </c>
      <c r="F16" s="282">
        <v>-9.375</v>
      </c>
      <c r="G16" s="204">
        <v>102</v>
      </c>
      <c r="H16" s="204">
        <v>-1</v>
      </c>
      <c r="I16" s="282">
        <v>-0.970873786407767</v>
      </c>
      <c r="J16" s="204">
        <v>-17</v>
      </c>
      <c r="K16" s="282">
        <v>-14.285714285714286</v>
      </c>
    </row>
    <row r="17" spans="1:11" s="32" customFormat="1" ht="15.75" customHeight="1" x14ac:dyDescent="0.2">
      <c r="A17" s="259" t="s">
        <v>181</v>
      </c>
      <c r="B17" s="204">
        <v>16</v>
      </c>
      <c r="C17" s="204">
        <v>-1</v>
      </c>
      <c r="D17" s="282">
        <v>-5.882352941176471</v>
      </c>
      <c r="E17" s="204">
        <v>3</v>
      </c>
      <c r="F17" s="282">
        <v>23.076923076923077</v>
      </c>
      <c r="G17" s="204">
        <v>13</v>
      </c>
      <c r="H17" s="204">
        <v>-1</v>
      </c>
      <c r="I17" s="282">
        <v>-7.1428571428571432</v>
      </c>
      <c r="J17" s="204">
        <v>3</v>
      </c>
      <c r="K17" s="282">
        <v>30</v>
      </c>
    </row>
    <row r="18" spans="1:11" ht="12.6" customHeight="1" x14ac:dyDescent="0.25">
      <c r="A18" s="283" t="s">
        <v>86</v>
      </c>
      <c r="B18" s="284">
        <v>9635</v>
      </c>
      <c r="C18" s="284">
        <v>-56</v>
      </c>
      <c r="D18" s="285">
        <v>-0.57785574244144056</v>
      </c>
      <c r="E18" s="284">
        <v>-310</v>
      </c>
      <c r="F18" s="285">
        <v>-3.1171442936148819</v>
      </c>
      <c r="G18" s="278">
        <v>7221</v>
      </c>
      <c r="H18" s="278">
        <v>-73</v>
      </c>
      <c r="I18" s="286">
        <v>-1.000822593912805</v>
      </c>
      <c r="J18" s="278">
        <v>-497</v>
      </c>
      <c r="K18" s="286">
        <v>-6.4394920963980304</v>
      </c>
    </row>
    <row r="19" spans="1:11" ht="15.75" customHeight="1" x14ac:dyDescent="0.25">
      <c r="A19" s="287" t="s">
        <v>182</v>
      </c>
      <c r="B19" s="65">
        <v>52</v>
      </c>
      <c r="C19" s="65">
        <v>1</v>
      </c>
      <c r="D19" s="61">
        <v>1.9607843137254901</v>
      </c>
      <c r="E19" s="65">
        <v>-3</v>
      </c>
      <c r="F19" s="61">
        <v>-5.4545454545454541</v>
      </c>
      <c r="G19" s="288">
        <v>44</v>
      </c>
      <c r="H19" s="204">
        <v>0</v>
      </c>
      <c r="I19" s="282">
        <v>0</v>
      </c>
      <c r="J19" s="204">
        <v>-2</v>
      </c>
      <c r="K19" s="282">
        <v>-4.3478260869565215</v>
      </c>
    </row>
    <row r="20" spans="1:11" ht="15.75" customHeight="1" x14ac:dyDescent="0.25">
      <c r="A20" s="287" t="s">
        <v>183</v>
      </c>
      <c r="B20" s="65">
        <v>16</v>
      </c>
      <c r="C20" s="65">
        <v>1</v>
      </c>
      <c r="D20" s="61">
        <v>6.666666666666667</v>
      </c>
      <c r="E20" s="65">
        <v>-5</v>
      </c>
      <c r="F20" s="61">
        <v>-23.80952380952381</v>
      </c>
      <c r="G20" s="288">
        <v>7</v>
      </c>
      <c r="H20" s="204">
        <v>1</v>
      </c>
      <c r="I20" s="282">
        <v>16.666666666666668</v>
      </c>
      <c r="J20" s="204">
        <v>-6</v>
      </c>
      <c r="K20" s="282">
        <v>-46.153846153846153</v>
      </c>
    </row>
    <row r="21" spans="1:11" ht="15.75" customHeight="1" x14ac:dyDescent="0.25">
      <c r="A21" s="259" t="s">
        <v>184</v>
      </c>
      <c r="B21" s="204">
        <v>4</v>
      </c>
      <c r="C21" s="204">
        <v>0</v>
      </c>
      <c r="D21" s="282">
        <v>0</v>
      </c>
      <c r="E21" s="204">
        <v>0</v>
      </c>
      <c r="F21" s="282">
        <v>0</v>
      </c>
      <c r="G21" s="204">
        <v>2</v>
      </c>
      <c r="H21" s="204">
        <v>0</v>
      </c>
      <c r="I21" s="282">
        <v>0</v>
      </c>
      <c r="J21" s="204">
        <v>0</v>
      </c>
      <c r="K21" s="282">
        <v>0</v>
      </c>
    </row>
    <row r="22" spans="1:11" ht="15.75" customHeight="1" x14ac:dyDescent="0.25">
      <c r="A22" s="259" t="s">
        <v>185</v>
      </c>
      <c r="B22" s="204">
        <v>36</v>
      </c>
      <c r="C22" s="204">
        <v>1</v>
      </c>
      <c r="D22" s="282">
        <v>2.8571428571428572</v>
      </c>
      <c r="E22" s="204">
        <v>-7</v>
      </c>
      <c r="F22" s="282">
        <v>-16.279069767441861</v>
      </c>
      <c r="G22" s="204">
        <v>25</v>
      </c>
      <c r="H22" s="204">
        <v>0</v>
      </c>
      <c r="I22" s="282">
        <v>0</v>
      </c>
      <c r="J22" s="204">
        <v>-6</v>
      </c>
      <c r="K22" s="282">
        <v>-19.35483870967742</v>
      </c>
    </row>
    <row r="23" spans="1:11" ht="15.75" customHeight="1" x14ac:dyDescent="0.25">
      <c r="A23" s="259" t="s">
        <v>186</v>
      </c>
      <c r="B23" s="204">
        <v>17</v>
      </c>
      <c r="C23" s="204">
        <v>0</v>
      </c>
      <c r="D23" s="282">
        <v>0</v>
      </c>
      <c r="E23" s="204">
        <v>-9</v>
      </c>
      <c r="F23" s="282">
        <v>-34.615384615384613</v>
      </c>
      <c r="G23" s="204">
        <v>9</v>
      </c>
      <c r="H23" s="204">
        <v>0</v>
      </c>
      <c r="I23" s="282">
        <v>0</v>
      </c>
      <c r="J23" s="204">
        <v>-7</v>
      </c>
      <c r="K23" s="282">
        <v>-43.75</v>
      </c>
    </row>
    <row r="24" spans="1:11" ht="15.75" customHeight="1" x14ac:dyDescent="0.25">
      <c r="A24" s="259" t="s">
        <v>187</v>
      </c>
      <c r="B24" s="204">
        <v>1301</v>
      </c>
      <c r="C24" s="204">
        <v>5</v>
      </c>
      <c r="D24" s="282">
        <v>0.38580246913580246</v>
      </c>
      <c r="E24" s="204">
        <v>65</v>
      </c>
      <c r="F24" s="282">
        <v>5.2588996763754041</v>
      </c>
      <c r="G24" s="204">
        <v>1069</v>
      </c>
      <c r="H24" s="204">
        <v>4</v>
      </c>
      <c r="I24" s="282">
        <v>0.37558685446009388</v>
      </c>
      <c r="J24" s="204">
        <v>25</v>
      </c>
      <c r="K24" s="282">
        <v>2.3946360153256707</v>
      </c>
    </row>
    <row r="25" spans="1:11" ht="15.75" customHeight="1" x14ac:dyDescent="0.25">
      <c r="A25" s="259" t="s">
        <v>188</v>
      </c>
      <c r="B25" s="204">
        <v>196</v>
      </c>
      <c r="C25" s="204">
        <v>-3</v>
      </c>
      <c r="D25" s="282">
        <v>-1.5075376884422111</v>
      </c>
      <c r="E25" s="204">
        <v>-21</v>
      </c>
      <c r="F25" s="282">
        <v>-9.67741935483871</v>
      </c>
      <c r="G25" s="204">
        <v>72</v>
      </c>
      <c r="H25" s="204">
        <v>-2</v>
      </c>
      <c r="I25" s="282">
        <v>-2.7027027027027026</v>
      </c>
      <c r="J25" s="204">
        <v>-11</v>
      </c>
      <c r="K25" s="282">
        <v>-13.253012048192771</v>
      </c>
    </row>
    <row r="26" spans="1:11" ht="15.75" customHeight="1" x14ac:dyDescent="0.25">
      <c r="A26" s="259" t="s">
        <v>189</v>
      </c>
      <c r="B26" s="204">
        <v>41</v>
      </c>
      <c r="C26" s="204">
        <v>1</v>
      </c>
      <c r="D26" s="282">
        <v>2.5</v>
      </c>
      <c r="E26" s="204">
        <v>-10</v>
      </c>
      <c r="F26" s="282">
        <v>-19.607843137254903</v>
      </c>
      <c r="G26" s="204">
        <v>10</v>
      </c>
      <c r="H26" s="204">
        <v>-1</v>
      </c>
      <c r="I26" s="282">
        <v>-9.0909090909090917</v>
      </c>
      <c r="J26" s="204">
        <v>-9</v>
      </c>
      <c r="K26" s="282">
        <v>-47.368421052631582</v>
      </c>
    </row>
    <row r="27" spans="1:11" ht="15.75" customHeight="1" x14ac:dyDescent="0.25">
      <c r="A27" s="259" t="s">
        <v>190</v>
      </c>
      <c r="B27" s="204">
        <v>311</v>
      </c>
      <c r="C27" s="204">
        <v>-11</v>
      </c>
      <c r="D27" s="282">
        <v>-3.4161490683229814</v>
      </c>
      <c r="E27" s="204">
        <v>-26</v>
      </c>
      <c r="F27" s="282">
        <v>-7.71513353115727</v>
      </c>
      <c r="G27" s="204">
        <v>221</v>
      </c>
      <c r="H27" s="204">
        <v>-8</v>
      </c>
      <c r="I27" s="282">
        <v>-3.4934497816593888</v>
      </c>
      <c r="J27" s="204">
        <v>-32</v>
      </c>
      <c r="K27" s="282">
        <v>-12.648221343873518</v>
      </c>
    </row>
    <row r="28" spans="1:11" ht="15.75" customHeight="1" x14ac:dyDescent="0.25">
      <c r="A28" s="259" t="s">
        <v>191</v>
      </c>
      <c r="B28" s="204">
        <v>550</v>
      </c>
      <c r="C28" s="204">
        <v>0</v>
      </c>
      <c r="D28" s="282">
        <v>0</v>
      </c>
      <c r="E28" s="204">
        <v>-31</v>
      </c>
      <c r="F28" s="282">
        <v>-5.3356282271944924</v>
      </c>
      <c r="G28" s="204">
        <v>437</v>
      </c>
      <c r="H28" s="204">
        <v>-7</v>
      </c>
      <c r="I28" s="282">
        <v>-1.5765765765765767</v>
      </c>
      <c r="J28" s="204">
        <v>-46</v>
      </c>
      <c r="K28" s="282">
        <v>-9.5238095238095237</v>
      </c>
    </row>
    <row r="29" spans="1:11" ht="15.75" customHeight="1" x14ac:dyDescent="0.25">
      <c r="A29" s="259" t="s">
        <v>192</v>
      </c>
      <c r="B29" s="204">
        <v>98</v>
      </c>
      <c r="C29" s="204">
        <v>-5</v>
      </c>
      <c r="D29" s="282">
        <v>-4.8543689320388346</v>
      </c>
      <c r="E29" s="204">
        <v>-30</v>
      </c>
      <c r="F29" s="282">
        <v>-23.4375</v>
      </c>
      <c r="G29" s="204">
        <v>78</v>
      </c>
      <c r="H29" s="204">
        <v>-6</v>
      </c>
      <c r="I29" s="282">
        <v>-7.1428571428571432</v>
      </c>
      <c r="J29" s="204">
        <v>-21</v>
      </c>
      <c r="K29" s="282">
        <v>-21.212121212121211</v>
      </c>
    </row>
    <row r="30" spans="1:11" ht="29.1" customHeight="1" x14ac:dyDescent="0.25">
      <c r="A30" s="258" t="s">
        <v>193</v>
      </c>
      <c r="B30" s="204">
        <v>179</v>
      </c>
      <c r="C30" s="204">
        <v>0</v>
      </c>
      <c r="D30" s="282">
        <v>0</v>
      </c>
      <c r="E30" s="204">
        <v>2</v>
      </c>
      <c r="F30" s="282">
        <v>1.1299435028248588</v>
      </c>
      <c r="G30" s="204">
        <v>147</v>
      </c>
      <c r="H30" s="204">
        <v>1</v>
      </c>
      <c r="I30" s="282">
        <v>0.68493150684931503</v>
      </c>
      <c r="J30" s="204">
        <v>-1</v>
      </c>
      <c r="K30" s="282">
        <v>-0.67567567567567566</v>
      </c>
    </row>
    <row r="31" spans="1:11" ht="15.75" customHeight="1" x14ac:dyDescent="0.25">
      <c r="A31" s="259" t="s">
        <v>194</v>
      </c>
      <c r="B31" s="204">
        <v>254</v>
      </c>
      <c r="C31" s="204">
        <v>-7</v>
      </c>
      <c r="D31" s="282">
        <v>-2.6819923371647509</v>
      </c>
      <c r="E31" s="204">
        <v>-30</v>
      </c>
      <c r="F31" s="282">
        <v>-10.56338028169014</v>
      </c>
      <c r="G31" s="204">
        <v>216</v>
      </c>
      <c r="H31" s="204">
        <v>-7</v>
      </c>
      <c r="I31" s="282">
        <v>-3.1390134529147984</v>
      </c>
      <c r="J31" s="204">
        <v>-24</v>
      </c>
      <c r="K31" s="282">
        <v>-10</v>
      </c>
    </row>
    <row r="32" spans="1:11" ht="23.25" customHeight="1" x14ac:dyDescent="0.25">
      <c r="A32" s="258" t="s">
        <v>195</v>
      </c>
      <c r="B32" s="204">
        <v>1058</v>
      </c>
      <c r="C32" s="204">
        <v>-3</v>
      </c>
      <c r="D32" s="282">
        <v>-0.28275212064090482</v>
      </c>
      <c r="E32" s="204">
        <v>-36</v>
      </c>
      <c r="F32" s="282">
        <v>-3.290676416819013</v>
      </c>
      <c r="G32" s="204">
        <v>837</v>
      </c>
      <c r="H32" s="204">
        <v>-14</v>
      </c>
      <c r="I32" s="282">
        <v>-1.6451233842538191</v>
      </c>
      <c r="J32" s="204">
        <v>-75</v>
      </c>
      <c r="K32" s="282">
        <v>-8.223684210526315</v>
      </c>
    </row>
    <row r="33" spans="1:11" ht="15.75" customHeight="1" x14ac:dyDescent="0.25">
      <c r="A33" s="259" t="s">
        <v>196</v>
      </c>
      <c r="B33" s="204">
        <v>15</v>
      </c>
      <c r="C33" s="204">
        <v>0</v>
      </c>
      <c r="D33" s="282">
        <v>0</v>
      </c>
      <c r="E33" s="204">
        <v>-1</v>
      </c>
      <c r="F33" s="282">
        <v>-6.25</v>
      </c>
      <c r="G33" s="204">
        <v>6</v>
      </c>
      <c r="H33" s="204">
        <v>0</v>
      </c>
      <c r="I33" s="282">
        <v>0</v>
      </c>
      <c r="J33" s="204">
        <v>-2</v>
      </c>
      <c r="K33" s="282">
        <v>-25</v>
      </c>
    </row>
    <row r="34" spans="1:11" ht="15.75" customHeight="1" x14ac:dyDescent="0.25">
      <c r="A34" s="259" t="s">
        <v>197</v>
      </c>
      <c r="B34" s="204">
        <v>380</v>
      </c>
      <c r="C34" s="204">
        <v>-4</v>
      </c>
      <c r="D34" s="282">
        <v>-1.0416666666666667</v>
      </c>
      <c r="E34" s="204">
        <v>-27</v>
      </c>
      <c r="F34" s="282">
        <v>-6.6339066339066335</v>
      </c>
      <c r="G34" s="204">
        <v>286</v>
      </c>
      <c r="H34" s="204">
        <v>-1</v>
      </c>
      <c r="I34" s="282">
        <v>-0.34843205574912894</v>
      </c>
      <c r="J34" s="204">
        <v>-12</v>
      </c>
      <c r="K34" s="282">
        <v>-4.026845637583893</v>
      </c>
    </row>
    <row r="35" spans="1:11" ht="15.75" customHeight="1" x14ac:dyDescent="0.25">
      <c r="A35" s="259" t="s">
        <v>198</v>
      </c>
      <c r="B35" s="204">
        <v>241</v>
      </c>
      <c r="C35" s="204">
        <v>3</v>
      </c>
      <c r="D35" s="282">
        <v>1.2605042016806722</v>
      </c>
      <c r="E35" s="204">
        <v>-4</v>
      </c>
      <c r="F35" s="282">
        <v>-1.6326530612244898</v>
      </c>
      <c r="G35" s="204">
        <v>171</v>
      </c>
      <c r="H35" s="204">
        <v>3</v>
      </c>
      <c r="I35" s="282">
        <v>1.7857142857142858</v>
      </c>
      <c r="J35" s="204">
        <v>-10</v>
      </c>
      <c r="K35" s="282">
        <v>-5.5248618784530388</v>
      </c>
    </row>
    <row r="36" spans="1:11" ht="15.75" customHeight="1" x14ac:dyDescent="0.25">
      <c r="A36" s="259" t="s">
        <v>199</v>
      </c>
      <c r="B36" s="204">
        <v>311</v>
      </c>
      <c r="C36" s="204">
        <v>6</v>
      </c>
      <c r="D36" s="282">
        <v>1.9672131147540983</v>
      </c>
      <c r="E36" s="204">
        <v>7</v>
      </c>
      <c r="F36" s="282">
        <v>2.3026315789473686</v>
      </c>
      <c r="G36" s="204">
        <v>247</v>
      </c>
      <c r="H36" s="204">
        <v>0</v>
      </c>
      <c r="I36" s="282">
        <v>0</v>
      </c>
      <c r="J36" s="204">
        <v>-12</v>
      </c>
      <c r="K36" s="282">
        <v>-4.6332046332046328</v>
      </c>
    </row>
    <row r="37" spans="1:11" ht="22.5" customHeight="1" x14ac:dyDescent="0.25">
      <c r="A37" s="258" t="s">
        <v>200</v>
      </c>
      <c r="B37" s="204">
        <v>206</v>
      </c>
      <c r="C37" s="204">
        <v>-7</v>
      </c>
      <c r="D37" s="282">
        <v>-3.2863849765258215</v>
      </c>
      <c r="E37" s="204">
        <v>15</v>
      </c>
      <c r="F37" s="282">
        <v>7.8534031413612562</v>
      </c>
      <c r="G37" s="204">
        <v>158</v>
      </c>
      <c r="H37" s="204">
        <v>-6</v>
      </c>
      <c r="I37" s="282">
        <v>-3.6585365853658538</v>
      </c>
      <c r="J37" s="204">
        <v>3</v>
      </c>
      <c r="K37" s="282">
        <v>1.935483870967742</v>
      </c>
    </row>
    <row r="38" spans="1:11" ht="29.1" customHeight="1" x14ac:dyDescent="0.25">
      <c r="A38" s="258" t="s">
        <v>201</v>
      </c>
      <c r="B38" s="204">
        <v>214</v>
      </c>
      <c r="C38" s="204">
        <v>2</v>
      </c>
      <c r="D38" s="282">
        <v>0.94339622641509435</v>
      </c>
      <c r="E38" s="204">
        <v>-5</v>
      </c>
      <c r="F38" s="282">
        <v>-2.2831050228310503</v>
      </c>
      <c r="G38" s="204">
        <v>157</v>
      </c>
      <c r="H38" s="204">
        <v>1</v>
      </c>
      <c r="I38" s="282">
        <v>0.64102564102564108</v>
      </c>
      <c r="J38" s="204">
        <v>-16</v>
      </c>
      <c r="K38" s="282">
        <v>-9.2485549132947984</v>
      </c>
    </row>
    <row r="39" spans="1:11" ht="25.5" customHeight="1" x14ac:dyDescent="0.25">
      <c r="A39" s="258" t="s">
        <v>202</v>
      </c>
      <c r="B39" s="204">
        <v>740</v>
      </c>
      <c r="C39" s="204">
        <v>-6</v>
      </c>
      <c r="D39" s="282">
        <v>-0.80428954423592491</v>
      </c>
      <c r="E39" s="204">
        <v>-59</v>
      </c>
      <c r="F39" s="282">
        <v>-7.3842302878598245</v>
      </c>
      <c r="G39" s="204">
        <v>569</v>
      </c>
      <c r="H39" s="204">
        <v>-5</v>
      </c>
      <c r="I39" s="282">
        <v>-0.87108013937282225</v>
      </c>
      <c r="J39" s="204">
        <v>-71</v>
      </c>
      <c r="K39" s="282">
        <v>-11.09375</v>
      </c>
    </row>
    <row r="40" spans="1:11" ht="25.5" customHeight="1" x14ac:dyDescent="0.25">
      <c r="A40" s="258" t="s">
        <v>203</v>
      </c>
      <c r="B40" s="204">
        <v>282</v>
      </c>
      <c r="C40" s="204">
        <v>1</v>
      </c>
      <c r="D40" s="282">
        <v>0.35587188612099646</v>
      </c>
      <c r="E40" s="204">
        <v>6</v>
      </c>
      <c r="F40" s="282">
        <v>2.1739130434782608</v>
      </c>
      <c r="G40" s="204">
        <v>195</v>
      </c>
      <c r="H40" s="204">
        <v>1</v>
      </c>
      <c r="I40" s="282">
        <v>0.51546391752577314</v>
      </c>
      <c r="J40" s="204">
        <v>-2</v>
      </c>
      <c r="K40" s="282">
        <v>-1.015228426395939</v>
      </c>
    </row>
    <row r="41" spans="1:11" ht="15.75" customHeight="1" x14ac:dyDescent="0.25">
      <c r="A41" s="259" t="s">
        <v>204</v>
      </c>
      <c r="B41" s="204">
        <v>231</v>
      </c>
      <c r="C41" s="204">
        <v>-5</v>
      </c>
      <c r="D41" s="282">
        <v>-2.1186440677966103</v>
      </c>
      <c r="E41" s="204">
        <v>3</v>
      </c>
      <c r="F41" s="282">
        <v>1.3157894736842106</v>
      </c>
      <c r="G41" s="204">
        <v>175</v>
      </c>
      <c r="H41" s="204">
        <v>-8</v>
      </c>
      <c r="I41" s="282">
        <v>-4.3715846994535523</v>
      </c>
      <c r="J41" s="204">
        <v>-4</v>
      </c>
      <c r="K41" s="282">
        <v>-2.2346368715083798</v>
      </c>
    </row>
    <row r="42" spans="1:11" ht="15.75" customHeight="1" x14ac:dyDescent="0.25">
      <c r="A42" s="259" t="s">
        <v>205</v>
      </c>
      <c r="B42" s="204">
        <v>331</v>
      </c>
      <c r="C42" s="204">
        <v>-7</v>
      </c>
      <c r="D42" s="282">
        <v>-2.0710059171597632</v>
      </c>
      <c r="E42" s="204">
        <v>15</v>
      </c>
      <c r="F42" s="282">
        <v>4.7468354430379751</v>
      </c>
      <c r="G42" s="204">
        <v>239</v>
      </c>
      <c r="H42" s="204">
        <v>-3</v>
      </c>
      <c r="I42" s="282">
        <v>-1.2396694214876034</v>
      </c>
      <c r="J42" s="204">
        <v>1</v>
      </c>
      <c r="K42" s="282">
        <v>0.42016806722689076</v>
      </c>
    </row>
    <row r="43" spans="1:11" ht="23.25" customHeight="1" x14ac:dyDescent="0.25">
      <c r="A43" s="258" t="s">
        <v>206</v>
      </c>
      <c r="B43" s="204">
        <v>379</v>
      </c>
      <c r="C43" s="204">
        <v>-4</v>
      </c>
      <c r="D43" s="282">
        <v>-1.0443864229765014</v>
      </c>
      <c r="E43" s="204">
        <v>-5</v>
      </c>
      <c r="F43" s="282">
        <v>-1.3020833333333333</v>
      </c>
      <c r="G43" s="204">
        <v>249</v>
      </c>
      <c r="H43" s="204">
        <v>-1</v>
      </c>
      <c r="I43" s="282">
        <v>-0.4</v>
      </c>
      <c r="J43" s="204">
        <v>-12</v>
      </c>
      <c r="K43" s="282">
        <v>-4.5977011494252871</v>
      </c>
    </row>
    <row r="44" spans="1:11" ht="15.75" customHeight="1" x14ac:dyDescent="0.25">
      <c r="A44" s="259" t="s">
        <v>207</v>
      </c>
      <c r="B44" s="204">
        <v>137</v>
      </c>
      <c r="C44" s="204">
        <v>-7</v>
      </c>
      <c r="D44" s="282">
        <v>-4.8611111111111107</v>
      </c>
      <c r="E44" s="204">
        <v>-20</v>
      </c>
      <c r="F44" s="282">
        <v>-12.738853503184714</v>
      </c>
      <c r="G44" s="204">
        <v>65</v>
      </c>
      <c r="H44" s="204">
        <v>-3</v>
      </c>
      <c r="I44" s="282">
        <v>-4.4117647058823533</v>
      </c>
      <c r="J44" s="204">
        <v>-8</v>
      </c>
      <c r="K44" s="282">
        <v>-10.95890410958904</v>
      </c>
    </row>
    <row r="45" spans="1:11" ht="15.75" customHeight="1" x14ac:dyDescent="0.25">
      <c r="A45" s="287" t="s">
        <v>208</v>
      </c>
      <c r="B45" s="65">
        <v>312</v>
      </c>
      <c r="C45" s="65">
        <v>-1</v>
      </c>
      <c r="D45" s="61">
        <v>-0.31948881789137379</v>
      </c>
      <c r="E45" s="65">
        <v>-11</v>
      </c>
      <c r="F45" s="61">
        <v>-3.4055727554179565</v>
      </c>
      <c r="G45" s="65">
        <v>237</v>
      </c>
      <c r="H45" s="288">
        <v>-3</v>
      </c>
      <c r="I45" s="282">
        <v>-1.25</v>
      </c>
      <c r="J45" s="204">
        <v>-12</v>
      </c>
      <c r="K45" s="282">
        <v>-4.8192771084337354</v>
      </c>
    </row>
    <row r="46" spans="1:11" ht="15.75" customHeight="1" x14ac:dyDescent="0.25">
      <c r="A46" s="287" t="s">
        <v>209</v>
      </c>
      <c r="B46" s="65">
        <v>431</v>
      </c>
      <c r="C46" s="65">
        <v>-3</v>
      </c>
      <c r="D46" s="61">
        <v>-0.69124423963133641</v>
      </c>
      <c r="E46" s="65">
        <v>-51</v>
      </c>
      <c r="F46" s="61">
        <v>-10.580912863070539</v>
      </c>
      <c r="G46" s="65">
        <v>317</v>
      </c>
      <c r="H46" s="288">
        <v>-1</v>
      </c>
      <c r="I46" s="282">
        <v>-0.31446540880503143</v>
      </c>
      <c r="J46" s="204">
        <v>-41</v>
      </c>
      <c r="K46" s="282">
        <v>-11.452513966480447</v>
      </c>
    </row>
    <row r="47" spans="1:11" ht="15.75" customHeight="1" x14ac:dyDescent="0.25">
      <c r="A47" s="287" t="s">
        <v>210</v>
      </c>
      <c r="B47" s="65">
        <v>301</v>
      </c>
      <c r="C47" s="65">
        <v>-2</v>
      </c>
      <c r="D47" s="61">
        <v>-0.66006600660066006</v>
      </c>
      <c r="E47" s="65">
        <v>-7</v>
      </c>
      <c r="F47" s="61">
        <v>-2.2727272727272729</v>
      </c>
      <c r="G47" s="65">
        <v>217</v>
      </c>
      <c r="H47" s="288">
        <v>-1</v>
      </c>
      <c r="I47" s="282">
        <v>-0.45871559633027525</v>
      </c>
      <c r="J47" s="204">
        <v>-6</v>
      </c>
      <c r="K47" s="282">
        <v>-2.6905829596412558</v>
      </c>
    </row>
    <row r="48" spans="1:11" ht="24.75" customHeight="1" x14ac:dyDescent="0.25">
      <c r="A48" s="289" t="s">
        <v>211</v>
      </c>
      <c r="B48" s="65">
        <v>75</v>
      </c>
      <c r="C48" s="65">
        <v>-4</v>
      </c>
      <c r="D48" s="61">
        <v>-5.0632911392405067</v>
      </c>
      <c r="E48" s="65">
        <v>4</v>
      </c>
      <c r="F48" s="61">
        <v>5.6338028169014081</v>
      </c>
      <c r="G48" s="65">
        <v>55</v>
      </c>
      <c r="H48" s="288">
        <v>-1</v>
      </c>
      <c r="I48" s="282">
        <v>-1.7857142857142858</v>
      </c>
      <c r="J48" s="204">
        <v>0</v>
      </c>
      <c r="K48" s="282">
        <v>0</v>
      </c>
    </row>
    <row r="49" spans="1:11" ht="15.75" customHeight="1" x14ac:dyDescent="0.25">
      <c r="A49" s="259" t="s">
        <v>212</v>
      </c>
      <c r="B49" s="204">
        <v>51</v>
      </c>
      <c r="C49" s="204">
        <v>0</v>
      </c>
      <c r="D49" s="282">
        <v>0</v>
      </c>
      <c r="E49" s="204">
        <v>1</v>
      </c>
      <c r="F49" s="282">
        <v>2</v>
      </c>
      <c r="G49" s="204">
        <v>34</v>
      </c>
      <c r="H49" s="204">
        <v>-1</v>
      </c>
      <c r="I49" s="282">
        <v>-2.8571428571428572</v>
      </c>
      <c r="J49" s="204">
        <v>-2</v>
      </c>
      <c r="K49" s="282">
        <v>-5.5555555555555554</v>
      </c>
    </row>
    <row r="50" spans="1:11" ht="15.75" customHeight="1" x14ac:dyDescent="0.25">
      <c r="A50" s="259" t="s">
        <v>213</v>
      </c>
      <c r="B50" s="204">
        <v>21</v>
      </c>
      <c r="C50" s="204">
        <v>-1</v>
      </c>
      <c r="D50" s="282">
        <v>-4.5454545454545459</v>
      </c>
      <c r="E50" s="204">
        <v>2</v>
      </c>
      <c r="F50" s="282">
        <v>10.526315789473685</v>
      </c>
      <c r="G50" s="204">
        <v>14</v>
      </c>
      <c r="H50" s="204">
        <v>-1</v>
      </c>
      <c r="I50" s="282">
        <v>-6.666666666666667</v>
      </c>
      <c r="J50" s="204">
        <v>-2</v>
      </c>
      <c r="K50" s="282">
        <v>-12.5</v>
      </c>
    </row>
    <row r="51" spans="1:11" ht="27.75" customHeight="1" x14ac:dyDescent="0.25">
      <c r="A51" s="258" t="s">
        <v>214</v>
      </c>
      <c r="B51" s="204">
        <v>852</v>
      </c>
      <c r="C51" s="204">
        <v>5</v>
      </c>
      <c r="D51" s="282">
        <v>0.59031877213695394</v>
      </c>
      <c r="E51" s="204">
        <v>-35</v>
      </c>
      <c r="F51" s="282">
        <v>-3.9458850056369785</v>
      </c>
      <c r="G51" s="204">
        <v>647</v>
      </c>
      <c r="H51" s="204">
        <v>-2</v>
      </c>
      <c r="I51" s="282">
        <v>-0.3081664098613251</v>
      </c>
      <c r="J51" s="204">
        <v>-75</v>
      </c>
      <c r="K51" s="282">
        <v>-10.387811634349031</v>
      </c>
    </row>
    <row r="52" spans="1:11" ht="29.1" customHeight="1" x14ac:dyDescent="0.25">
      <c r="A52" s="258" t="s">
        <v>215</v>
      </c>
      <c r="B52" s="204">
        <v>12</v>
      </c>
      <c r="C52" s="204">
        <v>-2</v>
      </c>
      <c r="D52" s="282">
        <v>-14.285714285714286</v>
      </c>
      <c r="E52" s="204">
        <v>3</v>
      </c>
      <c r="F52" s="282">
        <v>33.333333333333336</v>
      </c>
      <c r="G52" s="204">
        <v>9</v>
      </c>
      <c r="H52" s="204">
        <v>-2</v>
      </c>
      <c r="I52" s="282">
        <v>-18.181818181818183</v>
      </c>
      <c r="J52" s="204">
        <v>1</v>
      </c>
      <c r="K52" s="282">
        <v>12.5</v>
      </c>
    </row>
    <row r="53" spans="1:11" ht="12.6" customHeight="1" x14ac:dyDescent="0.25">
      <c r="A53" s="290" t="s">
        <v>87</v>
      </c>
      <c r="B53" s="291">
        <v>9791</v>
      </c>
      <c r="C53" s="291">
        <v>54</v>
      </c>
      <c r="D53" s="292">
        <v>0.55458560131457324</v>
      </c>
      <c r="E53" s="291">
        <v>-29</v>
      </c>
      <c r="F53" s="292">
        <v>-0.29531568228105909</v>
      </c>
      <c r="G53" s="291">
        <v>7975</v>
      </c>
      <c r="H53" s="291">
        <v>34</v>
      </c>
      <c r="I53" s="292">
        <v>0.4281576627628762</v>
      </c>
      <c r="J53" s="291">
        <v>-297</v>
      </c>
      <c r="K53" s="292">
        <v>-3.5904255319148937</v>
      </c>
    </row>
    <row r="54" spans="1:11" ht="15.75" customHeight="1" x14ac:dyDescent="0.25">
      <c r="A54" s="259" t="s">
        <v>217</v>
      </c>
      <c r="B54" s="204">
        <v>4030</v>
      </c>
      <c r="C54" s="204">
        <v>13</v>
      </c>
      <c r="D54" s="282">
        <v>0.32362459546925565</v>
      </c>
      <c r="E54" s="204">
        <v>24</v>
      </c>
      <c r="F54" s="282">
        <v>0.59910134797803294</v>
      </c>
      <c r="G54" s="204">
        <v>3342</v>
      </c>
      <c r="H54" s="204">
        <v>20</v>
      </c>
      <c r="I54" s="282">
        <v>0.60204695966285371</v>
      </c>
      <c r="J54" s="204">
        <v>-54</v>
      </c>
      <c r="K54" s="282">
        <v>-1.5901060070671378</v>
      </c>
    </row>
    <row r="55" spans="1:11" ht="15.75" customHeight="1" x14ac:dyDescent="0.25">
      <c r="A55" s="259" t="s">
        <v>218</v>
      </c>
      <c r="B55" s="204">
        <v>456</v>
      </c>
      <c r="C55" s="204">
        <v>-5</v>
      </c>
      <c r="D55" s="282">
        <v>-1.0845986984815619</v>
      </c>
      <c r="E55" s="204">
        <v>-22</v>
      </c>
      <c r="F55" s="282">
        <v>-4.6025104602510458</v>
      </c>
      <c r="G55" s="204">
        <v>363</v>
      </c>
      <c r="H55" s="204">
        <v>-5</v>
      </c>
      <c r="I55" s="282">
        <v>-1.3586956521739131</v>
      </c>
      <c r="J55" s="204">
        <v>-17</v>
      </c>
      <c r="K55" s="282">
        <v>-4.4736842105263159</v>
      </c>
    </row>
    <row r="56" spans="1:11" ht="15.75" customHeight="1" x14ac:dyDescent="0.25">
      <c r="A56" s="259" t="s">
        <v>219</v>
      </c>
      <c r="B56" s="204">
        <v>5305</v>
      </c>
      <c r="C56" s="204">
        <v>46</v>
      </c>
      <c r="D56" s="282">
        <v>0.87469100589465676</v>
      </c>
      <c r="E56" s="204">
        <v>-31</v>
      </c>
      <c r="F56" s="282">
        <v>-0.58095952023988007</v>
      </c>
      <c r="G56" s="204">
        <v>4270</v>
      </c>
      <c r="H56" s="204">
        <v>19</v>
      </c>
      <c r="I56" s="282">
        <v>0.44695365796283226</v>
      </c>
      <c r="J56" s="204">
        <v>-226</v>
      </c>
      <c r="K56" s="282">
        <v>-5.0266903914590744</v>
      </c>
    </row>
    <row r="57" spans="1:11" ht="12.6" customHeight="1" x14ac:dyDescent="0.25">
      <c r="A57" s="290" t="s">
        <v>88</v>
      </c>
      <c r="B57" s="291">
        <v>123045</v>
      </c>
      <c r="C57" s="291">
        <v>125</v>
      </c>
      <c r="D57" s="292">
        <v>0.10169215750081353</v>
      </c>
      <c r="E57" s="291">
        <v>913</v>
      </c>
      <c r="F57" s="292">
        <v>0.74755182916844065</v>
      </c>
      <c r="G57" s="291">
        <v>92590</v>
      </c>
      <c r="H57" s="291">
        <v>-116</v>
      </c>
      <c r="I57" s="292">
        <v>-0.12512674476301425</v>
      </c>
      <c r="J57" s="291">
        <v>-3517</v>
      </c>
      <c r="K57" s="292">
        <v>-3.6594628903201638</v>
      </c>
    </row>
    <row r="58" spans="1:11" ht="24" customHeight="1" x14ac:dyDescent="0.25">
      <c r="A58" s="258" t="s">
        <v>220</v>
      </c>
      <c r="B58" s="204">
        <v>1720</v>
      </c>
      <c r="C58" s="204">
        <v>-28</v>
      </c>
      <c r="D58" s="282">
        <v>-1.6018306636155606</v>
      </c>
      <c r="E58" s="204">
        <v>-21</v>
      </c>
      <c r="F58" s="282">
        <v>-1.2062033314187248</v>
      </c>
      <c r="G58" s="204">
        <v>1388</v>
      </c>
      <c r="H58" s="204">
        <v>-37</v>
      </c>
      <c r="I58" s="282">
        <v>-2.5964912280701755</v>
      </c>
      <c r="J58" s="204">
        <v>-48</v>
      </c>
      <c r="K58" s="282">
        <v>-3.3426183844011144</v>
      </c>
    </row>
    <row r="59" spans="1:11" ht="35.25" customHeight="1" x14ac:dyDescent="0.25">
      <c r="A59" s="258" t="s">
        <v>221</v>
      </c>
      <c r="B59" s="204">
        <v>5360</v>
      </c>
      <c r="C59" s="204">
        <v>14</v>
      </c>
      <c r="D59" s="282">
        <v>0.26187803965581741</v>
      </c>
      <c r="E59" s="204">
        <v>80</v>
      </c>
      <c r="F59" s="282">
        <v>1.5151515151515151</v>
      </c>
      <c r="G59" s="204">
        <v>4258</v>
      </c>
      <c r="H59" s="204">
        <v>5</v>
      </c>
      <c r="I59" s="282">
        <v>0.1175640724194686</v>
      </c>
      <c r="J59" s="204">
        <v>-49</v>
      </c>
      <c r="K59" s="282">
        <v>-1.1376828418853029</v>
      </c>
    </row>
    <row r="60" spans="1:11" ht="29.1" customHeight="1" x14ac:dyDescent="0.25">
      <c r="A60" s="258" t="s">
        <v>222</v>
      </c>
      <c r="B60" s="204">
        <v>13202</v>
      </c>
      <c r="C60" s="204">
        <v>-26</v>
      </c>
      <c r="D60" s="282">
        <v>-0.19655276685817963</v>
      </c>
      <c r="E60" s="204">
        <v>154</v>
      </c>
      <c r="F60" s="282">
        <v>1.1802575107296138</v>
      </c>
      <c r="G60" s="204">
        <v>10879</v>
      </c>
      <c r="H60" s="204">
        <v>-56</v>
      </c>
      <c r="I60" s="282">
        <v>-0.51211705532693186</v>
      </c>
      <c r="J60" s="204">
        <v>-164</v>
      </c>
      <c r="K60" s="282">
        <v>-1.4851036855926831</v>
      </c>
    </row>
    <row r="61" spans="1:11" ht="15.75" customHeight="1" x14ac:dyDescent="0.25">
      <c r="A61" s="259" t="s">
        <v>223</v>
      </c>
      <c r="B61" s="204">
        <v>2360</v>
      </c>
      <c r="C61" s="204">
        <v>-23</v>
      </c>
      <c r="D61" s="282">
        <v>-0.96516995383969784</v>
      </c>
      <c r="E61" s="204">
        <v>146</v>
      </c>
      <c r="F61" s="282">
        <v>6.5943992773261062</v>
      </c>
      <c r="G61" s="204">
        <v>1814</v>
      </c>
      <c r="H61" s="204">
        <v>-22</v>
      </c>
      <c r="I61" s="282">
        <v>-1.1982570806100219</v>
      </c>
      <c r="J61" s="204">
        <v>7</v>
      </c>
      <c r="K61" s="282">
        <v>0.38738240177089101</v>
      </c>
    </row>
    <row r="62" spans="1:11" ht="25.5" customHeight="1" x14ac:dyDescent="0.25">
      <c r="A62" s="258" t="s">
        <v>224</v>
      </c>
      <c r="B62" s="204">
        <v>421</v>
      </c>
      <c r="C62" s="204">
        <v>2</v>
      </c>
      <c r="D62" s="282">
        <v>0.47732696897374699</v>
      </c>
      <c r="E62" s="204">
        <v>-23</v>
      </c>
      <c r="F62" s="282">
        <v>-5.1801801801801801</v>
      </c>
      <c r="G62" s="204">
        <v>328</v>
      </c>
      <c r="H62" s="204">
        <v>1</v>
      </c>
      <c r="I62" s="282">
        <v>0.3058103975535168</v>
      </c>
      <c r="J62" s="204">
        <v>-36</v>
      </c>
      <c r="K62" s="282">
        <v>-9.8901098901098905</v>
      </c>
    </row>
    <row r="63" spans="1:11" ht="15.75" customHeight="1" x14ac:dyDescent="0.25">
      <c r="A63" s="259" t="s">
        <v>225</v>
      </c>
      <c r="B63" s="204">
        <v>293</v>
      </c>
      <c r="C63" s="204">
        <v>-1</v>
      </c>
      <c r="D63" s="282">
        <v>-0.3401360544217687</v>
      </c>
      <c r="E63" s="204">
        <v>-104</v>
      </c>
      <c r="F63" s="282">
        <v>-26.196473551637279</v>
      </c>
      <c r="G63" s="204">
        <v>103</v>
      </c>
      <c r="H63" s="204">
        <v>1</v>
      </c>
      <c r="I63" s="282">
        <v>0.98039215686274506</v>
      </c>
      <c r="J63" s="204">
        <v>-30</v>
      </c>
      <c r="K63" s="282">
        <v>-22.556390977443609</v>
      </c>
    </row>
    <row r="64" spans="1:11" ht="28.5" customHeight="1" x14ac:dyDescent="0.25">
      <c r="A64" s="258" t="s">
        <v>226</v>
      </c>
      <c r="B64" s="204">
        <v>1276</v>
      </c>
      <c r="C64" s="204">
        <v>-26</v>
      </c>
      <c r="D64" s="282">
        <v>-1.9969278033794162</v>
      </c>
      <c r="E64" s="204">
        <v>70</v>
      </c>
      <c r="F64" s="282">
        <v>5.804311774461028</v>
      </c>
      <c r="G64" s="204">
        <v>998</v>
      </c>
      <c r="H64" s="204">
        <v>-18</v>
      </c>
      <c r="I64" s="282">
        <v>-1.7716535433070866</v>
      </c>
      <c r="J64" s="204">
        <v>23</v>
      </c>
      <c r="K64" s="282">
        <v>2.358974358974359</v>
      </c>
    </row>
    <row r="65" spans="1:11" ht="15.75" customHeight="1" x14ac:dyDescent="0.25">
      <c r="A65" s="259" t="s">
        <v>227</v>
      </c>
      <c r="B65" s="204">
        <v>972</v>
      </c>
      <c r="C65" s="204">
        <v>4</v>
      </c>
      <c r="D65" s="282">
        <v>0.41322314049586778</v>
      </c>
      <c r="E65" s="204">
        <v>98</v>
      </c>
      <c r="F65" s="282">
        <v>11.212814645308924</v>
      </c>
      <c r="G65" s="204">
        <v>771</v>
      </c>
      <c r="H65" s="204">
        <v>-1</v>
      </c>
      <c r="I65" s="282">
        <v>-0.12953367875647667</v>
      </c>
      <c r="J65" s="204">
        <v>45</v>
      </c>
      <c r="K65" s="282">
        <v>6.1983471074380168</v>
      </c>
    </row>
    <row r="66" spans="1:11" ht="15.75" customHeight="1" x14ac:dyDescent="0.25">
      <c r="A66" s="259" t="s">
        <v>228</v>
      </c>
      <c r="B66" s="204">
        <v>960</v>
      </c>
      <c r="C66" s="204">
        <v>8</v>
      </c>
      <c r="D66" s="282">
        <v>0.84033613445378152</v>
      </c>
      <c r="E66" s="204">
        <v>-74</v>
      </c>
      <c r="F66" s="282">
        <v>-7.1566731141199229</v>
      </c>
      <c r="G66" s="204">
        <v>733</v>
      </c>
      <c r="H66" s="204">
        <v>4</v>
      </c>
      <c r="I66" s="282">
        <v>0.54869684499314131</v>
      </c>
      <c r="J66" s="204">
        <v>-69</v>
      </c>
      <c r="K66" s="282">
        <v>-8.6034912718204488</v>
      </c>
    </row>
    <row r="67" spans="1:11" ht="15.75" customHeight="1" x14ac:dyDescent="0.25">
      <c r="A67" s="259" t="s">
        <v>229</v>
      </c>
      <c r="B67" s="204">
        <v>10817</v>
      </c>
      <c r="C67" s="204">
        <v>28</v>
      </c>
      <c r="D67" s="282">
        <v>0.25952358884048565</v>
      </c>
      <c r="E67" s="204">
        <v>187</v>
      </c>
      <c r="F67" s="282">
        <v>1.7591721542803387</v>
      </c>
      <c r="G67" s="204">
        <v>8482</v>
      </c>
      <c r="H67" s="204">
        <v>-47</v>
      </c>
      <c r="I67" s="282">
        <v>-0.55106108570758583</v>
      </c>
      <c r="J67" s="204">
        <v>-350</v>
      </c>
      <c r="K67" s="282">
        <v>-3.9628623188405796</v>
      </c>
    </row>
    <row r="68" spans="1:11" ht="15.75" customHeight="1" x14ac:dyDescent="0.25">
      <c r="A68" s="287" t="s">
        <v>230</v>
      </c>
      <c r="B68" s="65">
        <v>606</v>
      </c>
      <c r="C68" s="65">
        <v>-10</v>
      </c>
      <c r="D68" s="61">
        <v>-1.6233766233766234</v>
      </c>
      <c r="E68" s="65">
        <v>8</v>
      </c>
      <c r="F68" s="61">
        <v>1.3377926421404682</v>
      </c>
      <c r="G68" s="65">
        <v>466</v>
      </c>
      <c r="H68" s="65">
        <v>-11</v>
      </c>
      <c r="I68" s="61">
        <v>-2.3060796645702304</v>
      </c>
      <c r="J68" s="288">
        <v>0</v>
      </c>
      <c r="K68" s="282">
        <v>0</v>
      </c>
    </row>
    <row r="69" spans="1:11" ht="39" customHeight="1" x14ac:dyDescent="0.25">
      <c r="A69" s="289" t="s">
        <v>231</v>
      </c>
      <c r="B69" s="65">
        <v>778</v>
      </c>
      <c r="C69" s="65">
        <v>15</v>
      </c>
      <c r="D69" s="61">
        <v>1.9659239842726082</v>
      </c>
      <c r="E69" s="65">
        <v>68</v>
      </c>
      <c r="F69" s="61">
        <v>9.577464788732394</v>
      </c>
      <c r="G69" s="65">
        <v>634</v>
      </c>
      <c r="H69" s="65">
        <v>9</v>
      </c>
      <c r="I69" s="61">
        <v>1.44</v>
      </c>
      <c r="J69" s="288">
        <v>48</v>
      </c>
      <c r="K69" s="282">
        <v>8.1911262798634805</v>
      </c>
    </row>
    <row r="70" spans="1:11" ht="24" customHeight="1" x14ac:dyDescent="0.25">
      <c r="A70" s="258" t="s">
        <v>232</v>
      </c>
      <c r="B70" s="204">
        <v>180</v>
      </c>
      <c r="C70" s="204">
        <v>-3</v>
      </c>
      <c r="D70" s="282">
        <v>-1.639344262295082</v>
      </c>
      <c r="E70" s="204">
        <v>10</v>
      </c>
      <c r="F70" s="282">
        <v>5.882352941176471</v>
      </c>
      <c r="G70" s="204">
        <v>117</v>
      </c>
      <c r="H70" s="204">
        <v>-1</v>
      </c>
      <c r="I70" s="282">
        <v>-0.84745762711864403</v>
      </c>
      <c r="J70" s="204">
        <v>-18</v>
      </c>
      <c r="K70" s="282">
        <v>-13.333333333333334</v>
      </c>
    </row>
    <row r="71" spans="1:11" ht="15.75" customHeight="1" x14ac:dyDescent="0.25">
      <c r="A71" s="259" t="s">
        <v>233</v>
      </c>
      <c r="B71" s="204">
        <v>1077</v>
      </c>
      <c r="C71" s="204">
        <v>-16</v>
      </c>
      <c r="D71" s="282">
        <v>-1.463860933211345</v>
      </c>
      <c r="E71" s="204">
        <v>-125</v>
      </c>
      <c r="F71" s="282">
        <v>-10.399334442595674</v>
      </c>
      <c r="G71" s="204">
        <v>584</v>
      </c>
      <c r="H71" s="204">
        <v>-13</v>
      </c>
      <c r="I71" s="282">
        <v>-2.1775544388609713</v>
      </c>
      <c r="J71" s="204">
        <v>-119</v>
      </c>
      <c r="K71" s="282">
        <v>-16.927453769559033</v>
      </c>
    </row>
    <row r="72" spans="1:11" ht="29.1" customHeight="1" x14ac:dyDescent="0.25">
      <c r="A72" s="258" t="s">
        <v>234</v>
      </c>
      <c r="B72" s="204">
        <v>2498</v>
      </c>
      <c r="C72" s="204">
        <v>8</v>
      </c>
      <c r="D72" s="282">
        <v>0.32128514056224899</v>
      </c>
      <c r="E72" s="204">
        <v>154</v>
      </c>
      <c r="F72" s="282">
        <v>6.5699658703071675</v>
      </c>
      <c r="G72" s="204">
        <v>1870</v>
      </c>
      <c r="H72" s="204">
        <v>8</v>
      </c>
      <c r="I72" s="282">
        <v>0.42964554242749731</v>
      </c>
      <c r="J72" s="204">
        <v>83</v>
      </c>
      <c r="K72" s="282">
        <v>4.6446558477895916</v>
      </c>
    </row>
    <row r="73" spans="1:11" ht="15.75" customHeight="1" x14ac:dyDescent="0.25">
      <c r="A73" s="259" t="s">
        <v>235</v>
      </c>
      <c r="B73" s="204">
        <v>495</v>
      </c>
      <c r="C73" s="204">
        <v>-14</v>
      </c>
      <c r="D73" s="282">
        <v>-2.7504911591355601</v>
      </c>
      <c r="E73" s="204">
        <v>-6</v>
      </c>
      <c r="F73" s="282">
        <v>-1.1976047904191616</v>
      </c>
      <c r="G73" s="204">
        <v>356</v>
      </c>
      <c r="H73" s="204">
        <v>-12</v>
      </c>
      <c r="I73" s="282">
        <v>-3.2608695652173911</v>
      </c>
      <c r="J73" s="204">
        <v>-27</v>
      </c>
      <c r="K73" s="282">
        <v>-7.0496083550913839</v>
      </c>
    </row>
    <row r="74" spans="1:11" ht="26.25" customHeight="1" x14ac:dyDescent="0.25">
      <c r="A74" s="258" t="s">
        <v>236</v>
      </c>
      <c r="B74" s="204">
        <v>2698</v>
      </c>
      <c r="C74" s="204">
        <v>-27</v>
      </c>
      <c r="D74" s="282">
        <v>-0.99082568807339455</v>
      </c>
      <c r="E74" s="204">
        <v>-309</v>
      </c>
      <c r="F74" s="282">
        <v>-10.276022613900897</v>
      </c>
      <c r="G74" s="204">
        <v>742</v>
      </c>
      <c r="H74" s="204">
        <v>-21</v>
      </c>
      <c r="I74" s="282">
        <v>-2.7522935779816513</v>
      </c>
      <c r="J74" s="204">
        <v>-1017</v>
      </c>
      <c r="K74" s="282">
        <v>-57.816941444002275</v>
      </c>
    </row>
    <row r="75" spans="1:11" ht="29.1" customHeight="1" x14ac:dyDescent="0.25">
      <c r="A75" s="258" t="s">
        <v>237</v>
      </c>
      <c r="B75" s="204">
        <v>506</v>
      </c>
      <c r="C75" s="204">
        <v>-3</v>
      </c>
      <c r="D75" s="282">
        <v>-0.58939096267190572</v>
      </c>
      <c r="E75" s="204">
        <v>40</v>
      </c>
      <c r="F75" s="282">
        <v>8.5836909871244629</v>
      </c>
      <c r="G75" s="204">
        <v>366</v>
      </c>
      <c r="H75" s="204">
        <v>2</v>
      </c>
      <c r="I75" s="282">
        <v>0.5494505494505495</v>
      </c>
      <c r="J75" s="204">
        <v>24</v>
      </c>
      <c r="K75" s="282">
        <v>7.0175438596491224</v>
      </c>
    </row>
    <row r="76" spans="1:11" ht="23.25" customHeight="1" x14ac:dyDescent="0.25">
      <c r="A76" s="258" t="s">
        <v>238</v>
      </c>
      <c r="B76" s="204">
        <v>807</v>
      </c>
      <c r="C76" s="204">
        <v>-13</v>
      </c>
      <c r="D76" s="282">
        <v>-1.5853658536585367</v>
      </c>
      <c r="E76" s="204">
        <v>-42</v>
      </c>
      <c r="F76" s="282">
        <v>-4.946996466431095</v>
      </c>
      <c r="G76" s="204">
        <v>602</v>
      </c>
      <c r="H76" s="204">
        <v>-8</v>
      </c>
      <c r="I76" s="282">
        <v>-1.3114754098360655</v>
      </c>
      <c r="J76" s="204">
        <v>-70</v>
      </c>
      <c r="K76" s="282">
        <v>-10.416666666666666</v>
      </c>
    </row>
    <row r="77" spans="1:11" ht="15.75" customHeight="1" x14ac:dyDescent="0.25">
      <c r="A77" s="259" t="s">
        <v>239</v>
      </c>
      <c r="B77" s="204">
        <v>1339</v>
      </c>
      <c r="C77" s="204">
        <v>-17</v>
      </c>
      <c r="D77" s="282">
        <v>-1.2536873156342183</v>
      </c>
      <c r="E77" s="204">
        <v>15</v>
      </c>
      <c r="F77" s="282">
        <v>1.1329305135951662</v>
      </c>
      <c r="G77" s="204">
        <v>1050</v>
      </c>
      <c r="H77" s="204">
        <v>-17</v>
      </c>
      <c r="I77" s="282">
        <v>-1.5932521087160263</v>
      </c>
      <c r="J77" s="204">
        <v>-24</v>
      </c>
      <c r="K77" s="282">
        <v>-2.2346368715083798</v>
      </c>
    </row>
    <row r="78" spans="1:11" ht="15.75" customHeight="1" x14ac:dyDescent="0.25">
      <c r="A78" s="259" t="s">
        <v>240</v>
      </c>
      <c r="B78" s="204">
        <v>2119</v>
      </c>
      <c r="C78" s="204">
        <v>-15</v>
      </c>
      <c r="D78" s="282">
        <v>-0.70290534208059985</v>
      </c>
      <c r="E78" s="204">
        <v>-1</v>
      </c>
      <c r="F78" s="282">
        <v>-4.716981132075472E-2</v>
      </c>
      <c r="G78" s="204">
        <v>1612</v>
      </c>
      <c r="H78" s="204">
        <v>-14</v>
      </c>
      <c r="I78" s="282">
        <v>-0.86100861008610086</v>
      </c>
      <c r="J78" s="204">
        <v>-28</v>
      </c>
      <c r="K78" s="282">
        <v>-1.7073170731707317</v>
      </c>
    </row>
    <row r="79" spans="1:11" ht="32.25" customHeight="1" x14ac:dyDescent="0.25">
      <c r="A79" s="258" t="s">
        <v>241</v>
      </c>
      <c r="B79" s="204">
        <v>1120</v>
      </c>
      <c r="C79" s="204">
        <v>-5</v>
      </c>
      <c r="D79" s="282">
        <v>-0.44444444444444442</v>
      </c>
      <c r="E79" s="204">
        <v>30</v>
      </c>
      <c r="F79" s="282">
        <v>2.7522935779816513</v>
      </c>
      <c r="G79" s="204">
        <v>829</v>
      </c>
      <c r="H79" s="204">
        <v>-2</v>
      </c>
      <c r="I79" s="282">
        <v>-0.24067388688327315</v>
      </c>
      <c r="J79" s="204">
        <v>13</v>
      </c>
      <c r="K79" s="282">
        <v>1.5931372549019607</v>
      </c>
    </row>
    <row r="80" spans="1:11" ht="29.1" customHeight="1" x14ac:dyDescent="0.25">
      <c r="A80" s="258" t="s">
        <v>242</v>
      </c>
      <c r="B80" s="204">
        <v>1440</v>
      </c>
      <c r="C80" s="204">
        <v>6</v>
      </c>
      <c r="D80" s="282">
        <v>0.41841004184100417</v>
      </c>
      <c r="E80" s="204">
        <v>102</v>
      </c>
      <c r="F80" s="282">
        <v>7.623318385650224</v>
      </c>
      <c r="G80" s="204">
        <v>1075</v>
      </c>
      <c r="H80" s="204">
        <v>15</v>
      </c>
      <c r="I80" s="282">
        <v>1.4150943396226414</v>
      </c>
      <c r="J80" s="204">
        <v>46</v>
      </c>
      <c r="K80" s="282">
        <v>4.4703595724003886</v>
      </c>
    </row>
    <row r="81" spans="1:11" ht="15.75" customHeight="1" x14ac:dyDescent="0.25">
      <c r="A81" s="259" t="s">
        <v>243</v>
      </c>
      <c r="B81" s="204">
        <v>443</v>
      </c>
      <c r="C81" s="204">
        <v>22</v>
      </c>
      <c r="D81" s="282">
        <v>5.225653206650831</v>
      </c>
      <c r="E81" s="204">
        <v>36</v>
      </c>
      <c r="F81" s="282">
        <v>8.8452088452088447</v>
      </c>
      <c r="G81" s="204">
        <v>323</v>
      </c>
      <c r="H81" s="204">
        <v>13</v>
      </c>
      <c r="I81" s="282">
        <v>4.193548387096774</v>
      </c>
      <c r="J81" s="204">
        <v>24</v>
      </c>
      <c r="K81" s="282">
        <v>8.0267558528428093</v>
      </c>
    </row>
    <row r="82" spans="1:11" ht="15.75" customHeight="1" x14ac:dyDescent="0.25">
      <c r="A82" s="259" t="s">
        <v>244</v>
      </c>
      <c r="B82" s="204">
        <v>2000</v>
      </c>
      <c r="C82" s="204">
        <v>-8</v>
      </c>
      <c r="D82" s="282">
        <v>-0.39840637450199201</v>
      </c>
      <c r="E82" s="204">
        <v>-44</v>
      </c>
      <c r="F82" s="282">
        <v>-2.152641878669276</v>
      </c>
      <c r="G82" s="204">
        <v>1629</v>
      </c>
      <c r="H82" s="204">
        <v>-5</v>
      </c>
      <c r="I82" s="282">
        <v>-0.30599755201958384</v>
      </c>
      <c r="J82" s="204">
        <v>-69</v>
      </c>
      <c r="K82" s="282">
        <v>-4.0636042402826851</v>
      </c>
    </row>
    <row r="83" spans="1:11" ht="27.75" customHeight="1" x14ac:dyDescent="0.25">
      <c r="A83" s="258" t="s">
        <v>245</v>
      </c>
      <c r="B83" s="204">
        <v>10322</v>
      </c>
      <c r="C83" s="204">
        <v>-51</v>
      </c>
      <c r="D83" s="282">
        <v>-0.49166104309264436</v>
      </c>
      <c r="E83" s="204">
        <v>-569</v>
      </c>
      <c r="F83" s="282">
        <v>-5.2244972913414749</v>
      </c>
      <c r="G83" s="204">
        <v>7275</v>
      </c>
      <c r="H83" s="204">
        <v>-47</v>
      </c>
      <c r="I83" s="282">
        <v>-0.64190111991259213</v>
      </c>
      <c r="J83" s="204">
        <v>-780</v>
      </c>
      <c r="K83" s="282">
        <v>-9.6834264432029791</v>
      </c>
    </row>
    <row r="84" spans="1:11" ht="15.75" customHeight="1" x14ac:dyDescent="0.25">
      <c r="A84" s="259" t="s">
        <v>246</v>
      </c>
      <c r="B84" s="204">
        <v>94</v>
      </c>
      <c r="C84" s="204">
        <v>4</v>
      </c>
      <c r="D84" s="282">
        <v>4.4444444444444446</v>
      </c>
      <c r="E84" s="204">
        <v>5</v>
      </c>
      <c r="F84" s="282">
        <v>5.617977528089888</v>
      </c>
      <c r="G84" s="204">
        <v>67</v>
      </c>
      <c r="H84" s="204">
        <v>4</v>
      </c>
      <c r="I84" s="282">
        <v>6.3492063492063489</v>
      </c>
      <c r="J84" s="204">
        <v>-1</v>
      </c>
      <c r="K84" s="282">
        <v>-1.4705882352941178</v>
      </c>
    </row>
    <row r="85" spans="1:11" ht="15.75" customHeight="1" x14ac:dyDescent="0.25">
      <c r="A85" s="259" t="s">
        <v>247</v>
      </c>
      <c r="B85" s="204">
        <v>891</v>
      </c>
      <c r="C85" s="204">
        <v>-7</v>
      </c>
      <c r="D85" s="282">
        <v>-0.77951002227171495</v>
      </c>
      <c r="E85" s="204">
        <v>-74</v>
      </c>
      <c r="F85" s="282">
        <v>-7.6683937823834194</v>
      </c>
      <c r="G85" s="204">
        <v>712</v>
      </c>
      <c r="H85" s="204">
        <v>-9</v>
      </c>
      <c r="I85" s="282">
        <v>-1.248266296809986</v>
      </c>
      <c r="J85" s="204">
        <v>-78</v>
      </c>
      <c r="K85" s="282">
        <v>-9.8734177215189867</v>
      </c>
    </row>
    <row r="86" spans="1:11" ht="15.75" customHeight="1" x14ac:dyDescent="0.25">
      <c r="A86" s="259" t="s">
        <v>248</v>
      </c>
      <c r="B86" s="204">
        <v>6129</v>
      </c>
      <c r="C86" s="204">
        <v>-26</v>
      </c>
      <c r="D86" s="282">
        <v>-0.42242079610073113</v>
      </c>
      <c r="E86" s="204">
        <v>47</v>
      </c>
      <c r="F86" s="282">
        <v>0.77277211443604077</v>
      </c>
      <c r="G86" s="204">
        <v>5015</v>
      </c>
      <c r="H86" s="204">
        <v>-26</v>
      </c>
      <c r="I86" s="282">
        <v>-0.51577068042055152</v>
      </c>
      <c r="J86" s="204">
        <v>-193</v>
      </c>
      <c r="K86" s="282">
        <v>-3.7058371735791091</v>
      </c>
    </row>
    <row r="87" spans="1:11" ht="37.5" customHeight="1" x14ac:dyDescent="0.25">
      <c r="A87" s="258" t="s">
        <v>249</v>
      </c>
      <c r="B87" s="204">
        <v>493</v>
      </c>
      <c r="C87" s="204">
        <v>-20</v>
      </c>
      <c r="D87" s="282">
        <v>-3.8986354775828458</v>
      </c>
      <c r="E87" s="204">
        <v>-89</v>
      </c>
      <c r="F87" s="282">
        <v>-15.292096219931272</v>
      </c>
      <c r="G87" s="204">
        <v>346</v>
      </c>
      <c r="H87" s="204">
        <v>-9</v>
      </c>
      <c r="I87" s="282">
        <v>-2.535211267605634</v>
      </c>
      <c r="J87" s="204">
        <v>-75</v>
      </c>
      <c r="K87" s="282">
        <v>-17.814726840855108</v>
      </c>
    </row>
    <row r="88" spans="1:11" ht="15.75" customHeight="1" x14ac:dyDescent="0.25">
      <c r="A88" s="259" t="s">
        <v>250</v>
      </c>
      <c r="B88" s="204">
        <v>1047</v>
      </c>
      <c r="C88" s="204">
        <v>-6</v>
      </c>
      <c r="D88" s="282">
        <v>-0.56980056980056981</v>
      </c>
      <c r="E88" s="204">
        <v>48</v>
      </c>
      <c r="F88" s="282">
        <v>4.8048048048048049</v>
      </c>
      <c r="G88" s="204">
        <v>758</v>
      </c>
      <c r="H88" s="204">
        <v>-4</v>
      </c>
      <c r="I88" s="282">
        <v>-0.52493438320209973</v>
      </c>
      <c r="J88" s="204">
        <v>-3</v>
      </c>
      <c r="K88" s="282">
        <v>-0.39421813403416556</v>
      </c>
    </row>
    <row r="89" spans="1:11" ht="15.75" customHeight="1" x14ac:dyDescent="0.25">
      <c r="A89" s="259" t="s">
        <v>251</v>
      </c>
      <c r="B89" s="204">
        <v>9219</v>
      </c>
      <c r="C89" s="204">
        <v>110</v>
      </c>
      <c r="D89" s="282">
        <v>1.2075968822044132</v>
      </c>
      <c r="E89" s="204">
        <v>-48</v>
      </c>
      <c r="F89" s="282">
        <v>-0.51796697960505023</v>
      </c>
      <c r="G89" s="204">
        <v>6976</v>
      </c>
      <c r="H89" s="204">
        <v>56</v>
      </c>
      <c r="I89" s="282">
        <v>0.80924855491329484</v>
      </c>
      <c r="J89" s="204">
        <v>-289</v>
      </c>
      <c r="K89" s="282">
        <v>-3.9779766001376462</v>
      </c>
    </row>
    <row r="90" spans="1:11" ht="29.1" customHeight="1" x14ac:dyDescent="0.25">
      <c r="A90" s="258" t="s">
        <v>252</v>
      </c>
      <c r="B90" s="204">
        <v>6370</v>
      </c>
      <c r="C90" s="204">
        <v>-13</v>
      </c>
      <c r="D90" s="282">
        <v>-0.20366598778004075</v>
      </c>
      <c r="E90" s="204">
        <v>159</v>
      </c>
      <c r="F90" s="282">
        <v>2.5599742392529383</v>
      </c>
      <c r="G90" s="204">
        <v>4736</v>
      </c>
      <c r="H90" s="204">
        <v>-21</v>
      </c>
      <c r="I90" s="282">
        <v>-0.44145469833928946</v>
      </c>
      <c r="J90" s="204">
        <v>-119</v>
      </c>
      <c r="K90" s="282">
        <v>-2.451081359423275</v>
      </c>
    </row>
    <row r="91" spans="1:11" ht="22.5" customHeight="1" x14ac:dyDescent="0.25">
      <c r="A91" s="258" t="s">
        <v>253</v>
      </c>
      <c r="B91" s="204">
        <v>7963</v>
      </c>
      <c r="C91" s="204">
        <v>222</v>
      </c>
      <c r="D91" s="282">
        <v>2.8678465314558843</v>
      </c>
      <c r="E91" s="204">
        <v>132</v>
      </c>
      <c r="F91" s="282">
        <v>1.6856084791214405</v>
      </c>
      <c r="G91" s="204">
        <v>6311</v>
      </c>
      <c r="H91" s="204">
        <v>179</v>
      </c>
      <c r="I91" s="282">
        <v>2.9191128506196997</v>
      </c>
      <c r="J91" s="204">
        <v>-97</v>
      </c>
      <c r="K91" s="282">
        <v>-1.5137328339575531</v>
      </c>
    </row>
    <row r="92" spans="1:11" ht="15.75" customHeight="1" x14ac:dyDescent="0.25">
      <c r="A92" s="259" t="s">
        <v>254</v>
      </c>
      <c r="B92" s="204">
        <v>5474</v>
      </c>
      <c r="C92" s="204">
        <v>-58</v>
      </c>
      <c r="D92" s="282">
        <v>-1.0484454085321764</v>
      </c>
      <c r="E92" s="204">
        <v>-6</v>
      </c>
      <c r="F92" s="282">
        <v>-0.10948905109489052</v>
      </c>
      <c r="G92" s="204">
        <v>4009</v>
      </c>
      <c r="H92" s="204">
        <v>-54</v>
      </c>
      <c r="I92" s="282">
        <v>-1.3290671917302486</v>
      </c>
      <c r="J92" s="204">
        <v>-251</v>
      </c>
      <c r="K92" s="282">
        <v>-5.892018779342723</v>
      </c>
    </row>
    <row r="93" spans="1:11" ht="15.75" customHeight="1" x14ac:dyDescent="0.25">
      <c r="A93" s="259" t="s">
        <v>255</v>
      </c>
      <c r="B93" s="204">
        <v>2441</v>
      </c>
      <c r="C93" s="204">
        <v>17</v>
      </c>
      <c r="D93" s="282">
        <v>0.70132013201320131</v>
      </c>
      <c r="E93" s="204">
        <v>91</v>
      </c>
      <c r="F93" s="282">
        <v>3.8723404255319149</v>
      </c>
      <c r="G93" s="204">
        <v>1798</v>
      </c>
      <c r="H93" s="204">
        <v>5</v>
      </c>
      <c r="I93" s="282">
        <v>0.2788622420524261</v>
      </c>
      <c r="J93" s="204">
        <v>-7</v>
      </c>
      <c r="K93" s="282">
        <v>-0.38781163434903049</v>
      </c>
    </row>
    <row r="94" spans="1:11" ht="15.75" customHeight="1" x14ac:dyDescent="0.25">
      <c r="A94" s="259" t="s">
        <v>256</v>
      </c>
      <c r="B94" s="204">
        <v>2889</v>
      </c>
      <c r="C94" s="204">
        <v>23</v>
      </c>
      <c r="D94" s="282">
        <v>0.80251221214235868</v>
      </c>
      <c r="E94" s="204">
        <v>151</v>
      </c>
      <c r="F94" s="282">
        <v>5.5149744338933528</v>
      </c>
      <c r="G94" s="204">
        <v>2065</v>
      </c>
      <c r="H94" s="204">
        <v>11</v>
      </c>
      <c r="I94" s="282">
        <v>0.53554040895813049</v>
      </c>
      <c r="J94" s="204">
        <v>8</v>
      </c>
      <c r="K94" s="282">
        <v>0.38891589693728729</v>
      </c>
    </row>
    <row r="95" spans="1:11" ht="15.75" customHeight="1" x14ac:dyDescent="0.25">
      <c r="A95" s="259" t="s">
        <v>257</v>
      </c>
      <c r="B95" s="204">
        <v>1886</v>
      </c>
      <c r="C95" s="204">
        <v>5</v>
      </c>
      <c r="D95" s="282">
        <v>0.26581605528973951</v>
      </c>
      <c r="E95" s="204">
        <v>119</v>
      </c>
      <c r="F95" s="282">
        <v>6.7345783814374647</v>
      </c>
      <c r="G95" s="204">
        <v>1301</v>
      </c>
      <c r="H95" s="204">
        <v>8</v>
      </c>
      <c r="I95" s="282">
        <v>0.61871616395978346</v>
      </c>
      <c r="J95" s="204">
        <v>42</v>
      </c>
      <c r="K95" s="282">
        <v>3.335980937251787</v>
      </c>
    </row>
    <row r="96" spans="1:11" ht="21.75" customHeight="1" x14ac:dyDescent="0.25">
      <c r="A96" s="258" t="s">
        <v>258</v>
      </c>
      <c r="B96" s="204">
        <v>509</v>
      </c>
      <c r="C96" s="204">
        <v>-4</v>
      </c>
      <c r="D96" s="282">
        <v>-0.77972709551656916</v>
      </c>
      <c r="E96" s="204">
        <v>19</v>
      </c>
      <c r="F96" s="282">
        <v>3.8775510204081631</v>
      </c>
      <c r="G96" s="204">
        <v>408</v>
      </c>
      <c r="H96" s="204">
        <v>-3</v>
      </c>
      <c r="I96" s="282">
        <v>-0.72992700729927007</v>
      </c>
      <c r="J96" s="204">
        <v>19</v>
      </c>
      <c r="K96" s="282">
        <v>4.8843187660668379</v>
      </c>
    </row>
    <row r="97" spans="1:11" ht="29.1" customHeight="1" x14ac:dyDescent="0.25">
      <c r="A97" s="289" t="s">
        <v>259</v>
      </c>
      <c r="B97" s="65">
        <v>442</v>
      </c>
      <c r="C97" s="65">
        <v>-11</v>
      </c>
      <c r="D97" s="61">
        <v>-2.4282560706401766</v>
      </c>
      <c r="E97" s="65">
        <v>-2</v>
      </c>
      <c r="F97" s="61">
        <v>-0.45045045045045046</v>
      </c>
      <c r="G97" s="288">
        <v>310</v>
      </c>
      <c r="H97" s="204">
        <v>-14</v>
      </c>
      <c r="I97" s="282">
        <v>-4.3209876543209873</v>
      </c>
      <c r="J97" s="204">
        <v>-18</v>
      </c>
      <c r="K97" s="282">
        <v>-5.4878048780487809</v>
      </c>
    </row>
    <row r="98" spans="1:11" ht="15.75" customHeight="1" x14ac:dyDescent="0.25">
      <c r="A98" s="287" t="s">
        <v>260</v>
      </c>
      <c r="B98" s="65">
        <v>329</v>
      </c>
      <c r="C98" s="65">
        <v>8</v>
      </c>
      <c r="D98" s="61">
        <v>2.4922118380062304</v>
      </c>
      <c r="E98" s="65">
        <v>12</v>
      </c>
      <c r="F98" s="61">
        <v>3.7854889589905363</v>
      </c>
      <c r="G98" s="288">
        <v>270</v>
      </c>
      <c r="H98" s="204">
        <v>6</v>
      </c>
      <c r="I98" s="282">
        <v>2.2727272727272729</v>
      </c>
      <c r="J98" s="204">
        <v>23</v>
      </c>
      <c r="K98" s="282">
        <v>9.3117408906882595</v>
      </c>
    </row>
    <row r="99" spans="1:11" ht="26.25" customHeight="1" x14ac:dyDescent="0.25">
      <c r="A99" s="289" t="s">
        <v>261</v>
      </c>
      <c r="B99" s="65">
        <v>1254</v>
      </c>
      <c r="C99" s="65">
        <v>6</v>
      </c>
      <c r="D99" s="61">
        <v>0.48076923076923078</v>
      </c>
      <c r="E99" s="65">
        <v>-1</v>
      </c>
      <c r="F99" s="61">
        <v>-7.9681274900398405E-2</v>
      </c>
      <c r="G99" s="288">
        <v>954</v>
      </c>
      <c r="H99" s="204">
        <v>4</v>
      </c>
      <c r="I99" s="282">
        <v>0.42105263157894735</v>
      </c>
      <c r="J99" s="204">
        <v>-38</v>
      </c>
      <c r="K99" s="282">
        <v>-3.8306451612903225</v>
      </c>
    </row>
    <row r="100" spans="1:11" ht="15.75" customHeight="1" x14ac:dyDescent="0.25">
      <c r="A100" s="287" t="s">
        <v>262</v>
      </c>
      <c r="B100" s="65">
        <v>947</v>
      </c>
      <c r="C100" s="65">
        <v>4</v>
      </c>
      <c r="D100" s="61">
        <v>0.42417815482502652</v>
      </c>
      <c r="E100" s="65">
        <v>87</v>
      </c>
      <c r="F100" s="61">
        <v>10.116279069767442</v>
      </c>
      <c r="G100" s="288">
        <v>704</v>
      </c>
      <c r="H100" s="204">
        <v>8</v>
      </c>
      <c r="I100" s="282">
        <v>1.1494252873563218</v>
      </c>
      <c r="J100" s="204">
        <v>51</v>
      </c>
      <c r="K100" s="282">
        <v>7.8101071975497707</v>
      </c>
    </row>
    <row r="101" spans="1:11" ht="29.1" customHeight="1" x14ac:dyDescent="0.25">
      <c r="A101" s="258" t="s">
        <v>263</v>
      </c>
      <c r="B101" s="204">
        <v>356</v>
      </c>
      <c r="C101" s="204">
        <v>-7</v>
      </c>
      <c r="D101" s="282">
        <v>-1.9283746556473829</v>
      </c>
      <c r="E101" s="204">
        <v>-3</v>
      </c>
      <c r="F101" s="282">
        <v>-0.83565459610027859</v>
      </c>
      <c r="G101" s="204">
        <v>293</v>
      </c>
      <c r="H101" s="204">
        <v>-4</v>
      </c>
      <c r="I101" s="282">
        <v>-1.3468013468013469</v>
      </c>
      <c r="J101" s="204">
        <v>2</v>
      </c>
      <c r="K101" s="282">
        <v>0.6872852233676976</v>
      </c>
    </row>
    <row r="102" spans="1:11" ht="15.75" customHeight="1" x14ac:dyDescent="0.25">
      <c r="A102" s="259" t="s">
        <v>264</v>
      </c>
      <c r="B102" s="204">
        <v>3511</v>
      </c>
      <c r="C102" s="204">
        <v>-20</v>
      </c>
      <c r="D102" s="282">
        <v>-0.56641178136505244</v>
      </c>
      <c r="E102" s="204">
        <v>17</v>
      </c>
      <c r="F102" s="282">
        <v>0.48654836863194045</v>
      </c>
      <c r="G102" s="204">
        <v>2823</v>
      </c>
      <c r="H102" s="204">
        <v>-33</v>
      </c>
      <c r="I102" s="282">
        <v>-1.1554621848739495</v>
      </c>
      <c r="J102" s="204">
        <v>-48</v>
      </c>
      <c r="K102" s="282">
        <v>-1.6718913270637408</v>
      </c>
    </row>
    <row r="103" spans="1:11" ht="29.1" customHeight="1" x14ac:dyDescent="0.25">
      <c r="A103" s="258" t="s">
        <v>265</v>
      </c>
      <c r="B103" s="204">
        <v>4885</v>
      </c>
      <c r="C103" s="204">
        <v>79</v>
      </c>
      <c r="D103" s="282">
        <v>1.643778610070745</v>
      </c>
      <c r="E103" s="204">
        <v>368</v>
      </c>
      <c r="F103" s="282">
        <v>8.1470002213858752</v>
      </c>
      <c r="G103" s="204">
        <v>3372</v>
      </c>
      <c r="H103" s="204">
        <v>56</v>
      </c>
      <c r="I103" s="282">
        <v>1.6887816646562124</v>
      </c>
      <c r="J103" s="204">
        <v>146</v>
      </c>
      <c r="K103" s="282">
        <v>4.5257284562926223</v>
      </c>
    </row>
    <row r="104" spans="1:11" ht="29.1" customHeight="1" x14ac:dyDescent="0.25">
      <c r="A104" s="289" t="s">
        <v>266</v>
      </c>
      <c r="B104" s="65">
        <v>39</v>
      </c>
      <c r="C104" s="65">
        <v>-1</v>
      </c>
      <c r="D104" s="61">
        <v>-2.5</v>
      </c>
      <c r="E104" s="65">
        <v>9</v>
      </c>
      <c r="F104" s="61">
        <v>30</v>
      </c>
      <c r="G104" s="65">
        <v>25</v>
      </c>
      <c r="H104" s="288">
        <v>-3</v>
      </c>
      <c r="I104" s="282">
        <v>-10.714285714285714</v>
      </c>
      <c r="J104" s="204">
        <v>0</v>
      </c>
      <c r="K104" s="282">
        <v>0</v>
      </c>
    </row>
    <row r="105" spans="1:11" ht="21.75" customHeight="1" x14ac:dyDescent="0.25">
      <c r="A105" s="258" t="s">
        <v>267</v>
      </c>
      <c r="B105" s="204">
        <v>68</v>
      </c>
      <c r="C105" s="204">
        <v>-1</v>
      </c>
      <c r="D105" s="282">
        <v>-1.4492753623188406</v>
      </c>
      <c r="E105" s="204">
        <v>-8</v>
      </c>
      <c r="F105" s="282">
        <v>-10.526315789473685</v>
      </c>
      <c r="G105" s="204">
        <v>53</v>
      </c>
      <c r="H105" s="204">
        <v>1</v>
      </c>
      <c r="I105" s="282">
        <v>1.9230769230769231</v>
      </c>
      <c r="J105" s="204">
        <v>-6</v>
      </c>
      <c r="K105" s="282">
        <v>-10.169491525423728</v>
      </c>
    </row>
    <row r="106" spans="1:11" ht="15.75" customHeight="1" x14ac:dyDescent="0.25">
      <c r="A106" s="262" t="s">
        <v>89</v>
      </c>
      <c r="B106" s="293">
        <v>9474</v>
      </c>
      <c r="C106" s="293">
        <v>127</v>
      </c>
      <c r="D106" s="294">
        <v>1.3587247245105381</v>
      </c>
      <c r="E106" s="293">
        <v>143</v>
      </c>
      <c r="F106" s="294">
        <v>1.5325259886400171</v>
      </c>
      <c r="G106" s="293">
        <v>7729</v>
      </c>
      <c r="H106" s="293">
        <v>106</v>
      </c>
      <c r="I106" s="294">
        <v>1.3905286632559359</v>
      </c>
      <c r="J106" s="293">
        <v>42</v>
      </c>
      <c r="K106" s="294">
        <v>0.54637700013008972</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98480</v>
      </c>
      <c r="C12" s="278">
        <v>239</v>
      </c>
      <c r="D12" s="279">
        <v>0.24327928258059262</v>
      </c>
      <c r="E12" s="278">
        <v>985</v>
      </c>
      <c r="F12" s="279">
        <v>1.010308220934407</v>
      </c>
      <c r="G12" s="278">
        <v>75558</v>
      </c>
      <c r="H12" s="278">
        <v>10</v>
      </c>
      <c r="I12" s="279">
        <v>1.3236617779425001E-2</v>
      </c>
      <c r="J12" s="278">
        <v>-2404</v>
      </c>
      <c r="K12" s="280">
        <v>-3.0835535260768068</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591</v>
      </c>
      <c r="C14" s="295">
        <v>2</v>
      </c>
      <c r="D14" s="296">
        <v>0.3395585738539898</v>
      </c>
      <c r="E14" s="295">
        <v>-5</v>
      </c>
      <c r="F14" s="296">
        <v>-0.83892617449664431</v>
      </c>
      <c r="G14" s="295">
        <v>476</v>
      </c>
      <c r="H14" s="295">
        <v>0</v>
      </c>
      <c r="I14" s="296">
        <v>0</v>
      </c>
      <c r="J14" s="295">
        <v>-32</v>
      </c>
      <c r="K14" s="297">
        <v>-6.2992125984251972</v>
      </c>
    </row>
    <row r="15" spans="1:11" ht="23.1" customHeight="1" x14ac:dyDescent="0.25">
      <c r="A15" s="258" t="s">
        <v>179</v>
      </c>
      <c r="B15" s="204">
        <v>508</v>
      </c>
      <c r="C15" s="204">
        <v>2</v>
      </c>
      <c r="D15" s="282">
        <v>0.39525691699604742</v>
      </c>
      <c r="E15" s="204">
        <v>-1</v>
      </c>
      <c r="F15" s="282">
        <v>-0.19646365422396855</v>
      </c>
      <c r="G15" s="204">
        <v>410</v>
      </c>
      <c r="H15" s="204">
        <v>0</v>
      </c>
      <c r="I15" s="282">
        <v>0</v>
      </c>
      <c r="J15" s="204">
        <v>-27</v>
      </c>
      <c r="K15" s="282">
        <v>-6.1784897025171626</v>
      </c>
    </row>
    <row r="16" spans="1:11" s="32" customFormat="1" ht="23.1" customHeight="1" x14ac:dyDescent="0.2">
      <c r="A16" s="259" t="s">
        <v>180</v>
      </c>
      <c r="B16" s="204">
        <v>74</v>
      </c>
      <c r="C16" s="204">
        <v>0</v>
      </c>
      <c r="D16" s="282">
        <v>0</v>
      </c>
      <c r="E16" s="204">
        <v>-3</v>
      </c>
      <c r="F16" s="282">
        <v>-3.8961038961038961</v>
      </c>
      <c r="G16" s="204">
        <v>59</v>
      </c>
      <c r="H16" s="204">
        <v>0</v>
      </c>
      <c r="I16" s="282">
        <v>0</v>
      </c>
      <c r="J16" s="204">
        <v>-5</v>
      </c>
      <c r="K16" s="282">
        <v>-7.8125</v>
      </c>
    </row>
    <row r="17" spans="1:11" s="32" customFormat="1" ht="23.1" customHeight="1" x14ac:dyDescent="0.2">
      <c r="A17" s="259" t="s">
        <v>181</v>
      </c>
      <c r="B17" s="204">
        <v>9</v>
      </c>
      <c r="C17" s="204">
        <v>0</v>
      </c>
      <c r="D17" s="282">
        <v>0</v>
      </c>
      <c r="E17" s="204">
        <v>-1</v>
      </c>
      <c r="F17" s="282">
        <v>-10</v>
      </c>
      <c r="G17" s="204">
        <v>7</v>
      </c>
      <c r="H17" s="204">
        <v>0</v>
      </c>
      <c r="I17" s="282">
        <v>0</v>
      </c>
      <c r="J17" s="204">
        <v>0</v>
      </c>
      <c r="K17" s="282">
        <v>0</v>
      </c>
    </row>
    <row r="18" spans="1:11" ht="12.6" customHeight="1" x14ac:dyDescent="0.25">
      <c r="A18" s="260" t="s">
        <v>86</v>
      </c>
      <c r="B18" s="295">
        <v>5035</v>
      </c>
      <c r="C18" s="295">
        <v>-13</v>
      </c>
      <c r="D18" s="296">
        <v>-0.25752773375594296</v>
      </c>
      <c r="E18" s="295">
        <v>-126</v>
      </c>
      <c r="F18" s="296">
        <v>-2.441387328037202</v>
      </c>
      <c r="G18" s="295">
        <v>3942</v>
      </c>
      <c r="H18" s="295">
        <v>-38</v>
      </c>
      <c r="I18" s="296">
        <v>-0.95477386934673369</v>
      </c>
      <c r="J18" s="295">
        <v>-265</v>
      </c>
      <c r="K18" s="297">
        <v>-6.299025433800808</v>
      </c>
    </row>
    <row r="19" spans="1:11" ht="23.1" customHeight="1" x14ac:dyDescent="0.25">
      <c r="A19" s="259" t="s">
        <v>182</v>
      </c>
      <c r="B19" s="204">
        <v>37</v>
      </c>
      <c r="C19" s="204">
        <v>1</v>
      </c>
      <c r="D19" s="282">
        <v>2.7777777777777777</v>
      </c>
      <c r="E19" s="204">
        <v>2</v>
      </c>
      <c r="F19" s="282">
        <v>5.7142857142857144</v>
      </c>
      <c r="G19" s="204">
        <v>34</v>
      </c>
      <c r="H19" s="204">
        <v>0</v>
      </c>
      <c r="I19" s="282">
        <v>0</v>
      </c>
      <c r="J19" s="204">
        <v>1</v>
      </c>
      <c r="K19" s="282">
        <v>3.0303030303030303</v>
      </c>
    </row>
    <row r="20" spans="1:11" ht="23.1" customHeight="1" x14ac:dyDescent="0.25">
      <c r="A20" s="287" t="s">
        <v>183</v>
      </c>
      <c r="B20" s="65">
        <v>10</v>
      </c>
      <c r="C20" s="65">
        <v>1</v>
      </c>
      <c r="D20" s="61">
        <v>11.111111111111111</v>
      </c>
      <c r="E20" s="65">
        <v>-3</v>
      </c>
      <c r="F20" s="61">
        <v>-23.076923076923077</v>
      </c>
      <c r="G20" s="65">
        <v>5</v>
      </c>
      <c r="H20" s="65">
        <v>1</v>
      </c>
      <c r="I20" s="61">
        <v>25</v>
      </c>
      <c r="J20" s="65">
        <v>-3</v>
      </c>
      <c r="K20" s="298">
        <v>-37.5</v>
      </c>
    </row>
    <row r="21" spans="1:11" ht="23.1" customHeight="1" x14ac:dyDescent="0.25">
      <c r="A21" s="287" t="s">
        <v>184</v>
      </c>
      <c r="B21" s="65">
        <v>1</v>
      </c>
      <c r="C21" s="65">
        <v>0</v>
      </c>
      <c r="D21" s="61">
        <v>0</v>
      </c>
      <c r="E21" s="65">
        <v>0</v>
      </c>
      <c r="F21" s="61">
        <v>0</v>
      </c>
      <c r="G21" s="65">
        <v>0</v>
      </c>
      <c r="H21" s="65">
        <v>0</v>
      </c>
      <c r="I21" s="61" t="s">
        <v>652</v>
      </c>
      <c r="J21" s="65">
        <v>0</v>
      </c>
      <c r="K21" s="298" t="s">
        <v>652</v>
      </c>
    </row>
    <row r="22" spans="1:11" ht="23.1" customHeight="1" x14ac:dyDescent="0.25">
      <c r="A22" s="287" t="s">
        <v>185</v>
      </c>
      <c r="B22" s="65">
        <v>16</v>
      </c>
      <c r="C22" s="65">
        <v>0</v>
      </c>
      <c r="D22" s="61">
        <v>0</v>
      </c>
      <c r="E22" s="65">
        <v>-3</v>
      </c>
      <c r="F22" s="61">
        <v>-15.789473684210526</v>
      </c>
      <c r="G22" s="65">
        <v>10</v>
      </c>
      <c r="H22" s="65">
        <v>0</v>
      </c>
      <c r="I22" s="61">
        <v>0</v>
      </c>
      <c r="J22" s="65">
        <v>-4</v>
      </c>
      <c r="K22" s="298">
        <v>-28.571428571428573</v>
      </c>
    </row>
    <row r="23" spans="1:11" ht="23.1" customHeight="1" x14ac:dyDescent="0.25">
      <c r="A23" s="289" t="s">
        <v>186</v>
      </c>
      <c r="B23" s="65">
        <v>8</v>
      </c>
      <c r="C23" s="65">
        <v>0</v>
      </c>
      <c r="D23" s="61">
        <v>0</v>
      </c>
      <c r="E23" s="65">
        <v>-5</v>
      </c>
      <c r="F23" s="61">
        <v>-38.46153846153846</v>
      </c>
      <c r="G23" s="65">
        <v>5</v>
      </c>
      <c r="H23" s="65">
        <v>0</v>
      </c>
      <c r="I23" s="61">
        <v>0</v>
      </c>
      <c r="J23" s="65">
        <v>-3</v>
      </c>
      <c r="K23" s="298">
        <v>-37.5</v>
      </c>
    </row>
    <row r="24" spans="1:11" ht="23.1" customHeight="1" x14ac:dyDescent="0.25">
      <c r="A24" s="259" t="s">
        <v>187</v>
      </c>
      <c r="B24" s="204">
        <v>783</v>
      </c>
      <c r="C24" s="204">
        <v>9</v>
      </c>
      <c r="D24" s="282">
        <v>1.1627906976744187</v>
      </c>
      <c r="E24" s="204">
        <v>32</v>
      </c>
      <c r="F24" s="282">
        <v>4.2609853528628499</v>
      </c>
      <c r="G24" s="204">
        <v>657</v>
      </c>
      <c r="H24" s="204">
        <v>10</v>
      </c>
      <c r="I24" s="282">
        <v>1.545595054095827</v>
      </c>
      <c r="J24" s="204">
        <v>3</v>
      </c>
      <c r="K24" s="282">
        <v>0.45871559633027525</v>
      </c>
    </row>
    <row r="25" spans="1:11" ht="23.1" customHeight="1" x14ac:dyDescent="0.25">
      <c r="A25" s="259" t="s">
        <v>188</v>
      </c>
      <c r="B25" s="204">
        <v>55</v>
      </c>
      <c r="C25" s="204">
        <v>1</v>
      </c>
      <c r="D25" s="282">
        <v>1.8518518518518519</v>
      </c>
      <c r="E25" s="204">
        <v>1</v>
      </c>
      <c r="F25" s="282">
        <v>1.8518518518518519</v>
      </c>
      <c r="G25" s="204">
        <v>33</v>
      </c>
      <c r="H25" s="204">
        <v>-1</v>
      </c>
      <c r="I25" s="282">
        <v>-2.9411764705882355</v>
      </c>
      <c r="J25" s="204">
        <v>0</v>
      </c>
      <c r="K25" s="282">
        <v>0</v>
      </c>
    </row>
    <row r="26" spans="1:11" ht="23.1" customHeight="1" x14ac:dyDescent="0.25">
      <c r="A26" s="259" t="s">
        <v>189</v>
      </c>
      <c r="B26" s="204">
        <v>26</v>
      </c>
      <c r="C26" s="204">
        <v>0</v>
      </c>
      <c r="D26" s="282">
        <v>0</v>
      </c>
      <c r="E26" s="204">
        <v>0</v>
      </c>
      <c r="F26" s="282">
        <v>0</v>
      </c>
      <c r="G26" s="204">
        <v>7</v>
      </c>
      <c r="H26" s="204">
        <v>-1</v>
      </c>
      <c r="I26" s="282">
        <v>-12.5</v>
      </c>
      <c r="J26" s="204">
        <v>-3</v>
      </c>
      <c r="K26" s="282">
        <v>-30</v>
      </c>
    </row>
    <row r="27" spans="1:11" ht="23.1" customHeight="1" x14ac:dyDescent="0.25">
      <c r="A27" s="259" t="s">
        <v>190</v>
      </c>
      <c r="B27" s="204">
        <v>265</v>
      </c>
      <c r="C27" s="204">
        <v>-7</v>
      </c>
      <c r="D27" s="282">
        <v>-2.5735294117647061</v>
      </c>
      <c r="E27" s="204">
        <v>-17</v>
      </c>
      <c r="F27" s="282">
        <v>-6.0283687943262407</v>
      </c>
      <c r="G27" s="204">
        <v>180</v>
      </c>
      <c r="H27" s="204">
        <v>-6</v>
      </c>
      <c r="I27" s="282">
        <v>-3.225806451612903</v>
      </c>
      <c r="J27" s="204">
        <v>-31</v>
      </c>
      <c r="K27" s="282">
        <v>-14.691943127962086</v>
      </c>
    </row>
    <row r="28" spans="1:11" ht="23.1" customHeight="1" x14ac:dyDescent="0.25">
      <c r="A28" s="259" t="s">
        <v>191</v>
      </c>
      <c r="B28" s="204">
        <v>481</v>
      </c>
      <c r="C28" s="204">
        <v>0</v>
      </c>
      <c r="D28" s="282">
        <v>0</v>
      </c>
      <c r="E28" s="204">
        <v>-14</v>
      </c>
      <c r="F28" s="282">
        <v>-2.8282828282828283</v>
      </c>
      <c r="G28" s="204">
        <v>385</v>
      </c>
      <c r="H28" s="204">
        <v>-8</v>
      </c>
      <c r="I28" s="282">
        <v>-2.0356234096692112</v>
      </c>
      <c r="J28" s="204">
        <v>-30</v>
      </c>
      <c r="K28" s="282">
        <v>-7.2289156626506026</v>
      </c>
    </row>
    <row r="29" spans="1:11" ht="23.1" customHeight="1" x14ac:dyDescent="0.25">
      <c r="A29" s="259" t="s">
        <v>192</v>
      </c>
      <c r="B29" s="204">
        <v>79</v>
      </c>
      <c r="C29" s="204">
        <v>-5</v>
      </c>
      <c r="D29" s="282">
        <v>-5.9523809523809526</v>
      </c>
      <c r="E29" s="204">
        <v>-20</v>
      </c>
      <c r="F29" s="282">
        <v>-20.202020202020201</v>
      </c>
      <c r="G29" s="204">
        <v>63</v>
      </c>
      <c r="H29" s="204">
        <v>-6</v>
      </c>
      <c r="I29" s="282">
        <v>-8.695652173913043</v>
      </c>
      <c r="J29" s="204">
        <v>-15</v>
      </c>
      <c r="K29" s="282">
        <v>-19.23076923076923</v>
      </c>
    </row>
    <row r="30" spans="1:11" ht="23.1" customHeight="1" x14ac:dyDescent="0.25">
      <c r="A30" s="258" t="s">
        <v>193</v>
      </c>
      <c r="B30" s="204">
        <v>67</v>
      </c>
      <c r="C30" s="204">
        <v>-2</v>
      </c>
      <c r="D30" s="282">
        <v>-2.8985507246376812</v>
      </c>
      <c r="E30" s="204">
        <v>-4</v>
      </c>
      <c r="F30" s="282">
        <v>-5.6338028169014081</v>
      </c>
      <c r="G30" s="204">
        <v>55</v>
      </c>
      <c r="H30" s="204">
        <v>-3</v>
      </c>
      <c r="I30" s="282">
        <v>-5.1724137931034484</v>
      </c>
      <c r="J30" s="204">
        <v>-3</v>
      </c>
      <c r="K30" s="282">
        <v>-5.1724137931034484</v>
      </c>
    </row>
    <row r="31" spans="1:11" ht="23.1" customHeight="1" x14ac:dyDescent="0.25">
      <c r="A31" s="259" t="s">
        <v>194</v>
      </c>
      <c r="B31" s="204">
        <v>158</v>
      </c>
      <c r="C31" s="204">
        <v>-2</v>
      </c>
      <c r="D31" s="282">
        <v>-1.25</v>
      </c>
      <c r="E31" s="204">
        <v>-26</v>
      </c>
      <c r="F31" s="282">
        <v>-14.130434782608695</v>
      </c>
      <c r="G31" s="204">
        <v>134</v>
      </c>
      <c r="H31" s="204">
        <v>-2</v>
      </c>
      <c r="I31" s="282">
        <v>-1.4705882352941178</v>
      </c>
      <c r="J31" s="204">
        <v>-20</v>
      </c>
      <c r="K31" s="282">
        <v>-12.987012987012987</v>
      </c>
    </row>
    <row r="32" spans="1:11" ht="23.1" customHeight="1" x14ac:dyDescent="0.25">
      <c r="A32" s="258" t="s">
        <v>195</v>
      </c>
      <c r="B32" s="204">
        <v>573</v>
      </c>
      <c r="C32" s="204">
        <v>-2</v>
      </c>
      <c r="D32" s="282">
        <v>-0.34782608695652173</v>
      </c>
      <c r="E32" s="204">
        <v>14</v>
      </c>
      <c r="F32" s="282">
        <v>2.5044722719141324</v>
      </c>
      <c r="G32" s="204">
        <v>451</v>
      </c>
      <c r="H32" s="204">
        <v>-10</v>
      </c>
      <c r="I32" s="282">
        <v>-2.1691973969631237</v>
      </c>
      <c r="J32" s="204">
        <v>-23</v>
      </c>
      <c r="K32" s="282">
        <v>-4.852320675105485</v>
      </c>
    </row>
    <row r="33" spans="1:11" ht="23.1" customHeight="1" x14ac:dyDescent="0.25">
      <c r="A33" s="259" t="s">
        <v>196</v>
      </c>
      <c r="B33" s="204">
        <v>5</v>
      </c>
      <c r="C33" s="204">
        <v>0</v>
      </c>
      <c r="D33" s="282">
        <v>0</v>
      </c>
      <c r="E33" s="204">
        <v>-1</v>
      </c>
      <c r="F33" s="282">
        <v>-16.666666666666668</v>
      </c>
      <c r="G33" s="204">
        <v>1</v>
      </c>
      <c r="H33" s="204">
        <v>0</v>
      </c>
      <c r="I33" s="282">
        <v>0</v>
      </c>
      <c r="J33" s="204">
        <v>-1</v>
      </c>
      <c r="K33" s="282">
        <v>-50</v>
      </c>
    </row>
    <row r="34" spans="1:11" ht="23.1" customHeight="1" x14ac:dyDescent="0.25">
      <c r="A34" s="259" t="s">
        <v>197</v>
      </c>
      <c r="B34" s="204">
        <v>253</v>
      </c>
      <c r="C34" s="204">
        <v>-6</v>
      </c>
      <c r="D34" s="282">
        <v>-2.3166023166023164</v>
      </c>
      <c r="E34" s="204">
        <v>-24</v>
      </c>
      <c r="F34" s="282">
        <v>-8.6642599277978345</v>
      </c>
      <c r="G34" s="204">
        <v>196</v>
      </c>
      <c r="H34" s="204">
        <v>-2</v>
      </c>
      <c r="I34" s="282">
        <v>-1.0101010101010102</v>
      </c>
      <c r="J34" s="204">
        <v>-18</v>
      </c>
      <c r="K34" s="282">
        <v>-8.4112149532710276</v>
      </c>
    </row>
    <row r="35" spans="1:11" ht="23.1" customHeight="1" x14ac:dyDescent="0.25">
      <c r="A35" s="259" t="s">
        <v>198</v>
      </c>
      <c r="B35" s="204">
        <v>128</v>
      </c>
      <c r="C35" s="204">
        <v>3</v>
      </c>
      <c r="D35" s="282">
        <v>2.4</v>
      </c>
      <c r="E35" s="204">
        <v>-14</v>
      </c>
      <c r="F35" s="282">
        <v>-9.8591549295774641</v>
      </c>
      <c r="G35" s="204">
        <v>105</v>
      </c>
      <c r="H35" s="204">
        <v>4</v>
      </c>
      <c r="I35" s="282">
        <v>3.9603960396039604</v>
      </c>
      <c r="J35" s="204">
        <v>-5</v>
      </c>
      <c r="K35" s="282">
        <v>-4.5454545454545459</v>
      </c>
    </row>
    <row r="36" spans="1:11" ht="23.1" customHeight="1" x14ac:dyDescent="0.25">
      <c r="A36" s="259" t="s">
        <v>199</v>
      </c>
      <c r="B36" s="204">
        <v>166</v>
      </c>
      <c r="C36" s="204">
        <v>3</v>
      </c>
      <c r="D36" s="282">
        <v>1.8404907975460123</v>
      </c>
      <c r="E36" s="204">
        <v>3</v>
      </c>
      <c r="F36" s="282">
        <v>1.8404907975460123</v>
      </c>
      <c r="G36" s="204">
        <v>135</v>
      </c>
      <c r="H36" s="204">
        <v>0</v>
      </c>
      <c r="I36" s="282">
        <v>0</v>
      </c>
      <c r="J36" s="204">
        <v>-7</v>
      </c>
      <c r="K36" s="282">
        <v>-4.929577464788732</v>
      </c>
    </row>
    <row r="37" spans="1:11" ht="23.1" customHeight="1" x14ac:dyDescent="0.25">
      <c r="A37" s="258" t="s">
        <v>200</v>
      </c>
      <c r="B37" s="204">
        <v>69</v>
      </c>
      <c r="C37" s="204">
        <v>-4</v>
      </c>
      <c r="D37" s="282">
        <v>-5.4794520547945202</v>
      </c>
      <c r="E37" s="204">
        <v>2</v>
      </c>
      <c r="F37" s="282">
        <v>2.9850746268656718</v>
      </c>
      <c r="G37" s="204">
        <v>55</v>
      </c>
      <c r="H37" s="204">
        <v>-3</v>
      </c>
      <c r="I37" s="282">
        <v>-5.1724137931034484</v>
      </c>
      <c r="J37" s="204">
        <v>0</v>
      </c>
      <c r="K37" s="282">
        <v>0</v>
      </c>
    </row>
    <row r="38" spans="1:11" ht="23.1" customHeight="1" x14ac:dyDescent="0.25">
      <c r="A38" s="258" t="s">
        <v>201</v>
      </c>
      <c r="B38" s="204">
        <v>75</v>
      </c>
      <c r="C38" s="204">
        <v>3</v>
      </c>
      <c r="D38" s="282">
        <v>4.166666666666667</v>
      </c>
      <c r="E38" s="204">
        <v>2</v>
      </c>
      <c r="F38" s="282">
        <v>2.7397260273972601</v>
      </c>
      <c r="G38" s="204">
        <v>64</v>
      </c>
      <c r="H38" s="204">
        <v>2</v>
      </c>
      <c r="I38" s="282">
        <v>3.225806451612903</v>
      </c>
      <c r="J38" s="204">
        <v>1</v>
      </c>
      <c r="K38" s="282">
        <v>1.5873015873015872</v>
      </c>
    </row>
    <row r="39" spans="1:11" ht="23.1" customHeight="1" x14ac:dyDescent="0.25">
      <c r="A39" s="258" t="s">
        <v>202</v>
      </c>
      <c r="B39" s="204">
        <v>247</v>
      </c>
      <c r="C39" s="204">
        <v>-2</v>
      </c>
      <c r="D39" s="282">
        <v>-0.80321285140562249</v>
      </c>
      <c r="E39" s="204">
        <v>-19</v>
      </c>
      <c r="F39" s="282">
        <v>-7.1428571428571432</v>
      </c>
      <c r="G39" s="204">
        <v>195</v>
      </c>
      <c r="H39" s="204">
        <v>0</v>
      </c>
      <c r="I39" s="282">
        <v>0</v>
      </c>
      <c r="J39" s="204">
        <v>-23</v>
      </c>
      <c r="K39" s="282">
        <v>-10.55045871559633</v>
      </c>
    </row>
    <row r="40" spans="1:11" ht="23.1" customHeight="1" x14ac:dyDescent="0.25">
      <c r="A40" s="258" t="s">
        <v>203</v>
      </c>
      <c r="B40" s="204">
        <v>142</v>
      </c>
      <c r="C40" s="204">
        <v>0</v>
      </c>
      <c r="D40" s="282">
        <v>0</v>
      </c>
      <c r="E40" s="204">
        <v>6</v>
      </c>
      <c r="F40" s="282">
        <v>4.4117647058823533</v>
      </c>
      <c r="G40" s="204">
        <v>103</v>
      </c>
      <c r="H40" s="204">
        <v>-3</v>
      </c>
      <c r="I40" s="282">
        <v>-2.8301886792452828</v>
      </c>
      <c r="J40" s="204">
        <v>-1</v>
      </c>
      <c r="K40" s="282">
        <v>-0.96153846153846156</v>
      </c>
    </row>
    <row r="41" spans="1:11" ht="23.1" customHeight="1" x14ac:dyDescent="0.25">
      <c r="A41" s="259" t="s">
        <v>204</v>
      </c>
      <c r="B41" s="204">
        <v>109</v>
      </c>
      <c r="C41" s="204">
        <v>-5</v>
      </c>
      <c r="D41" s="282">
        <v>-4.3859649122807021</v>
      </c>
      <c r="E41" s="204">
        <v>-1</v>
      </c>
      <c r="F41" s="282">
        <v>-0.90909090909090906</v>
      </c>
      <c r="G41" s="204">
        <v>87</v>
      </c>
      <c r="H41" s="204">
        <v>-7</v>
      </c>
      <c r="I41" s="282">
        <v>-7.4468085106382977</v>
      </c>
      <c r="J41" s="204">
        <v>-6</v>
      </c>
      <c r="K41" s="282">
        <v>-6.4516129032258061</v>
      </c>
    </row>
    <row r="42" spans="1:11" ht="23.1" customHeight="1" x14ac:dyDescent="0.25">
      <c r="A42" s="259" t="s">
        <v>205</v>
      </c>
      <c r="B42" s="204">
        <v>137</v>
      </c>
      <c r="C42" s="204">
        <v>-2</v>
      </c>
      <c r="D42" s="282">
        <v>-1.4388489208633093</v>
      </c>
      <c r="E42" s="204">
        <v>9</v>
      </c>
      <c r="F42" s="282">
        <v>7.03125</v>
      </c>
      <c r="G42" s="204">
        <v>109</v>
      </c>
      <c r="H42" s="204">
        <v>-2</v>
      </c>
      <c r="I42" s="282">
        <v>-1.8018018018018018</v>
      </c>
      <c r="J42" s="204">
        <v>4</v>
      </c>
      <c r="K42" s="282">
        <v>3.8095238095238093</v>
      </c>
    </row>
    <row r="43" spans="1:11" ht="23.1" customHeight="1" x14ac:dyDescent="0.25">
      <c r="A43" s="258" t="s">
        <v>206</v>
      </c>
      <c r="B43" s="204">
        <v>162</v>
      </c>
      <c r="C43" s="204">
        <v>-3</v>
      </c>
      <c r="D43" s="282">
        <v>-1.8181818181818181</v>
      </c>
      <c r="E43" s="204">
        <v>-5</v>
      </c>
      <c r="F43" s="282">
        <v>-2.9940119760479043</v>
      </c>
      <c r="G43" s="204">
        <v>128</v>
      </c>
      <c r="H43" s="204">
        <v>0</v>
      </c>
      <c r="I43" s="282">
        <v>0</v>
      </c>
      <c r="J43" s="204">
        <v>-13</v>
      </c>
      <c r="K43" s="282">
        <v>-9.2198581560283692</v>
      </c>
    </row>
    <row r="44" spans="1:11" ht="23.1" customHeight="1" x14ac:dyDescent="0.25">
      <c r="A44" s="259" t="s">
        <v>207</v>
      </c>
      <c r="B44" s="204">
        <v>40</v>
      </c>
      <c r="C44" s="204">
        <v>-3</v>
      </c>
      <c r="D44" s="282">
        <v>-6.9767441860465116</v>
      </c>
      <c r="E44" s="204">
        <v>-3</v>
      </c>
      <c r="F44" s="282">
        <v>-6.9767441860465116</v>
      </c>
      <c r="G44" s="204">
        <v>28</v>
      </c>
      <c r="H44" s="204">
        <v>-4</v>
      </c>
      <c r="I44" s="282">
        <v>-12.5</v>
      </c>
      <c r="J44" s="204">
        <v>-5</v>
      </c>
      <c r="K44" s="282">
        <v>-15.151515151515152</v>
      </c>
    </row>
    <row r="45" spans="1:11" ht="23.1" customHeight="1" x14ac:dyDescent="0.25">
      <c r="A45" s="259" t="s">
        <v>208</v>
      </c>
      <c r="B45" s="204">
        <v>122</v>
      </c>
      <c r="C45" s="204">
        <v>-3</v>
      </c>
      <c r="D45" s="282">
        <v>-2.4</v>
      </c>
      <c r="E45" s="204">
        <v>-8</v>
      </c>
      <c r="F45" s="282">
        <v>-6.1538461538461542</v>
      </c>
      <c r="G45" s="204">
        <v>93</v>
      </c>
      <c r="H45" s="204">
        <v>-3</v>
      </c>
      <c r="I45" s="282">
        <v>-3.125</v>
      </c>
      <c r="J45" s="204">
        <v>-9</v>
      </c>
      <c r="K45" s="282">
        <v>-8.8235294117647065</v>
      </c>
    </row>
    <row r="46" spans="1:11" ht="23.1" customHeight="1" x14ac:dyDescent="0.25">
      <c r="A46" s="259" t="s">
        <v>209</v>
      </c>
      <c r="B46" s="204">
        <v>259</v>
      </c>
      <c r="C46" s="204">
        <v>3</v>
      </c>
      <c r="D46" s="282">
        <v>1.171875</v>
      </c>
      <c r="E46" s="204">
        <v>-12</v>
      </c>
      <c r="F46" s="282">
        <v>-4.4280442804428048</v>
      </c>
      <c r="G46" s="204">
        <v>200</v>
      </c>
      <c r="H46" s="204">
        <v>3</v>
      </c>
      <c r="I46" s="282">
        <v>1.5228426395939085</v>
      </c>
      <c r="J46" s="204">
        <v>-14</v>
      </c>
      <c r="K46" s="282">
        <v>-6.5420560747663554</v>
      </c>
    </row>
    <row r="47" spans="1:11" ht="23.1" customHeight="1" x14ac:dyDescent="0.25">
      <c r="A47" s="287" t="s">
        <v>210</v>
      </c>
      <c r="B47" s="65">
        <v>100</v>
      </c>
      <c r="C47" s="65">
        <v>3</v>
      </c>
      <c r="D47" s="61">
        <v>3.0927835051546393</v>
      </c>
      <c r="E47" s="65">
        <v>-3</v>
      </c>
      <c r="F47" s="61">
        <v>-2.912621359223301</v>
      </c>
      <c r="G47" s="65">
        <v>79</v>
      </c>
      <c r="H47" s="65">
        <v>2</v>
      </c>
      <c r="I47" s="61">
        <v>2.5974025974025974</v>
      </c>
      <c r="J47" s="288">
        <v>-2</v>
      </c>
      <c r="K47" s="282">
        <v>-2.4691358024691357</v>
      </c>
    </row>
    <row r="48" spans="1:11" ht="23.1" customHeight="1" x14ac:dyDescent="0.25">
      <c r="A48" s="289" t="s">
        <v>211</v>
      </c>
      <c r="B48" s="65">
        <v>41</v>
      </c>
      <c r="C48" s="65">
        <v>-1</v>
      </c>
      <c r="D48" s="61">
        <v>-2.3809523809523809</v>
      </c>
      <c r="E48" s="65">
        <v>11</v>
      </c>
      <c r="F48" s="61">
        <v>36.666666666666664</v>
      </c>
      <c r="G48" s="65">
        <v>31</v>
      </c>
      <c r="H48" s="65">
        <v>-1</v>
      </c>
      <c r="I48" s="61">
        <v>-3.125</v>
      </c>
      <c r="J48" s="288">
        <v>7</v>
      </c>
      <c r="K48" s="282">
        <v>29.166666666666668</v>
      </c>
    </row>
    <row r="49" spans="1:11" ht="23.1" customHeight="1" x14ac:dyDescent="0.25">
      <c r="A49" s="287" t="s">
        <v>212</v>
      </c>
      <c r="B49" s="65">
        <v>31</v>
      </c>
      <c r="C49" s="65">
        <v>0</v>
      </c>
      <c r="D49" s="61">
        <v>0</v>
      </c>
      <c r="E49" s="65">
        <v>-2</v>
      </c>
      <c r="F49" s="61">
        <v>-6.0606060606060606</v>
      </c>
      <c r="G49" s="65">
        <v>23</v>
      </c>
      <c r="H49" s="65">
        <v>0</v>
      </c>
      <c r="I49" s="61">
        <v>0</v>
      </c>
      <c r="J49" s="288">
        <v>-2</v>
      </c>
      <c r="K49" s="282">
        <v>-8</v>
      </c>
    </row>
    <row r="50" spans="1:11" ht="23.1" customHeight="1" x14ac:dyDescent="0.25">
      <c r="A50" s="259" t="s">
        <v>213</v>
      </c>
      <c r="B50" s="204">
        <v>9</v>
      </c>
      <c r="C50" s="204">
        <v>1</v>
      </c>
      <c r="D50" s="282">
        <v>12.5</v>
      </c>
      <c r="E50" s="204">
        <v>1</v>
      </c>
      <c r="F50" s="282">
        <v>12.5</v>
      </c>
      <c r="G50" s="204">
        <v>7</v>
      </c>
      <c r="H50" s="204">
        <v>1</v>
      </c>
      <c r="I50" s="282">
        <v>16.666666666666668</v>
      </c>
      <c r="J50" s="204">
        <v>-1</v>
      </c>
      <c r="K50" s="282">
        <v>-12.5</v>
      </c>
    </row>
    <row r="51" spans="1:11" ht="23.1" customHeight="1" x14ac:dyDescent="0.25">
      <c r="A51" s="258" t="s">
        <v>214</v>
      </c>
      <c r="B51" s="204">
        <v>377</v>
      </c>
      <c r="C51" s="204">
        <v>6</v>
      </c>
      <c r="D51" s="282">
        <v>1.6172506738544474</v>
      </c>
      <c r="E51" s="204">
        <v>-27</v>
      </c>
      <c r="F51" s="282">
        <v>-6.6831683168316829</v>
      </c>
      <c r="G51" s="204">
        <v>281</v>
      </c>
      <c r="H51" s="204">
        <v>1</v>
      </c>
      <c r="I51" s="282">
        <v>0.35714285714285715</v>
      </c>
      <c r="J51" s="204">
        <v>-40</v>
      </c>
      <c r="K51" s="282">
        <v>-12.461059190031152</v>
      </c>
    </row>
    <row r="52" spans="1:11" ht="23.1" customHeight="1" x14ac:dyDescent="0.25">
      <c r="A52" s="258" t="s">
        <v>215</v>
      </c>
      <c r="B52" s="204">
        <v>4</v>
      </c>
      <c r="C52" s="204">
        <v>0</v>
      </c>
      <c r="D52" s="282">
        <v>0</v>
      </c>
      <c r="E52" s="204">
        <v>2</v>
      </c>
      <c r="F52" s="282">
        <v>100</v>
      </c>
      <c r="G52" s="204">
        <v>3</v>
      </c>
      <c r="H52" s="204">
        <v>0</v>
      </c>
      <c r="I52" s="282">
        <v>0</v>
      </c>
      <c r="J52" s="204">
        <v>1</v>
      </c>
      <c r="K52" s="282">
        <v>50</v>
      </c>
    </row>
    <row r="53" spans="1:11" ht="12.6" customHeight="1" x14ac:dyDescent="0.25">
      <c r="A53" s="290" t="s">
        <v>87</v>
      </c>
      <c r="B53" s="295">
        <v>2376</v>
      </c>
      <c r="C53" s="295">
        <v>-18</v>
      </c>
      <c r="D53" s="296">
        <v>-0.75187969924812026</v>
      </c>
      <c r="E53" s="295">
        <v>8</v>
      </c>
      <c r="F53" s="296">
        <v>0.33783783783783783</v>
      </c>
      <c r="G53" s="295">
        <v>1938</v>
      </c>
      <c r="H53" s="295">
        <v>-17</v>
      </c>
      <c r="I53" s="296">
        <v>-0.86956521739130432</v>
      </c>
      <c r="J53" s="295">
        <v>-47</v>
      </c>
      <c r="K53" s="297">
        <v>-2.3677581863979849</v>
      </c>
    </row>
    <row r="54" spans="1:11" ht="23.1" customHeight="1" x14ac:dyDescent="0.25">
      <c r="A54" s="259" t="s">
        <v>217</v>
      </c>
      <c r="B54" s="204">
        <v>1030</v>
      </c>
      <c r="C54" s="204">
        <v>-12</v>
      </c>
      <c r="D54" s="282">
        <v>-1.1516314779270633</v>
      </c>
      <c r="E54" s="204">
        <v>0</v>
      </c>
      <c r="F54" s="282">
        <v>0</v>
      </c>
      <c r="G54" s="204">
        <v>855</v>
      </c>
      <c r="H54" s="204">
        <v>-13</v>
      </c>
      <c r="I54" s="282">
        <v>-1.4976958525345623</v>
      </c>
      <c r="J54" s="204">
        <v>-9</v>
      </c>
      <c r="K54" s="282">
        <v>-1.0416666666666667</v>
      </c>
    </row>
    <row r="55" spans="1:11" ht="23.1" customHeight="1" x14ac:dyDescent="0.25">
      <c r="A55" s="259" t="s">
        <v>218</v>
      </c>
      <c r="B55" s="204">
        <v>103</v>
      </c>
      <c r="C55" s="204">
        <v>-8</v>
      </c>
      <c r="D55" s="282">
        <v>-7.2072072072072073</v>
      </c>
      <c r="E55" s="204">
        <v>-4</v>
      </c>
      <c r="F55" s="282">
        <v>-3.7383177570093458</v>
      </c>
      <c r="G55" s="204">
        <v>83</v>
      </c>
      <c r="H55" s="204">
        <v>-8</v>
      </c>
      <c r="I55" s="282">
        <v>-8.791208791208792</v>
      </c>
      <c r="J55" s="204">
        <v>-3</v>
      </c>
      <c r="K55" s="282">
        <v>-3.4883720930232558</v>
      </c>
    </row>
    <row r="56" spans="1:11" ht="23.1" customHeight="1" x14ac:dyDescent="0.25">
      <c r="A56" s="259" t="s">
        <v>219</v>
      </c>
      <c r="B56" s="204">
        <v>1243</v>
      </c>
      <c r="C56" s="204">
        <v>2</v>
      </c>
      <c r="D56" s="282">
        <v>0.16116035455278002</v>
      </c>
      <c r="E56" s="204">
        <v>12</v>
      </c>
      <c r="F56" s="282">
        <v>0.97481722177091801</v>
      </c>
      <c r="G56" s="204">
        <v>1000</v>
      </c>
      <c r="H56" s="204">
        <v>4</v>
      </c>
      <c r="I56" s="282">
        <v>0.40160642570281124</v>
      </c>
      <c r="J56" s="204">
        <v>-35</v>
      </c>
      <c r="K56" s="282">
        <v>-3.3816425120772946</v>
      </c>
    </row>
    <row r="57" spans="1:11" ht="12.6" customHeight="1" x14ac:dyDescent="0.25">
      <c r="A57" s="290" t="s">
        <v>88</v>
      </c>
      <c r="B57" s="295">
        <v>83650</v>
      </c>
      <c r="C57" s="295">
        <v>148</v>
      </c>
      <c r="D57" s="296">
        <v>0.177241263682307</v>
      </c>
      <c r="E57" s="295">
        <v>914</v>
      </c>
      <c r="F57" s="296">
        <v>1.1047186230903114</v>
      </c>
      <c r="G57" s="295">
        <v>63582</v>
      </c>
      <c r="H57" s="295">
        <v>-34</v>
      </c>
      <c r="I57" s="296">
        <v>-5.3445674044265597E-2</v>
      </c>
      <c r="J57" s="295">
        <v>-2168</v>
      </c>
      <c r="K57" s="297">
        <v>-3.2973384030418251</v>
      </c>
    </row>
    <row r="58" spans="1:11" ht="23.1" customHeight="1" x14ac:dyDescent="0.25">
      <c r="A58" s="258" t="s">
        <v>220</v>
      </c>
      <c r="B58" s="204">
        <v>692</v>
      </c>
      <c r="C58" s="204">
        <v>-9</v>
      </c>
      <c r="D58" s="282">
        <v>-1.2838801711840229</v>
      </c>
      <c r="E58" s="204">
        <v>12</v>
      </c>
      <c r="F58" s="282">
        <v>1.7647058823529411</v>
      </c>
      <c r="G58" s="204">
        <v>572</v>
      </c>
      <c r="H58" s="204">
        <v>-7</v>
      </c>
      <c r="I58" s="282">
        <v>-1.2089810017271156</v>
      </c>
      <c r="J58" s="204">
        <v>10</v>
      </c>
      <c r="K58" s="282">
        <v>1.7793594306049823</v>
      </c>
    </row>
    <row r="59" spans="1:11" ht="34.5" customHeight="1" x14ac:dyDescent="0.25">
      <c r="A59" s="258" t="s">
        <v>221</v>
      </c>
      <c r="B59" s="204">
        <v>3062</v>
      </c>
      <c r="C59" s="204">
        <v>10</v>
      </c>
      <c r="D59" s="282">
        <v>0.32765399737876805</v>
      </c>
      <c r="E59" s="204">
        <v>26</v>
      </c>
      <c r="F59" s="282">
        <v>0.85638998682476941</v>
      </c>
      <c r="G59" s="204">
        <v>2484</v>
      </c>
      <c r="H59" s="204">
        <v>6</v>
      </c>
      <c r="I59" s="282">
        <v>0.24213075060532688</v>
      </c>
      <c r="J59" s="204">
        <v>-52</v>
      </c>
      <c r="K59" s="282">
        <v>-2.0504731861198739</v>
      </c>
    </row>
    <row r="60" spans="1:11" ht="23.1" customHeight="1" x14ac:dyDescent="0.25">
      <c r="A60" s="258" t="s">
        <v>222</v>
      </c>
      <c r="B60" s="204">
        <v>9772</v>
      </c>
      <c r="C60" s="204">
        <v>-14</v>
      </c>
      <c r="D60" s="282">
        <v>-0.14306151645207441</v>
      </c>
      <c r="E60" s="204">
        <v>124</v>
      </c>
      <c r="F60" s="282">
        <v>1.285240464344942</v>
      </c>
      <c r="G60" s="204">
        <v>8103</v>
      </c>
      <c r="H60" s="204">
        <v>-29</v>
      </c>
      <c r="I60" s="282">
        <v>-0.35661583866207575</v>
      </c>
      <c r="J60" s="204">
        <v>-133</v>
      </c>
      <c r="K60" s="282">
        <v>-1.6148615832928606</v>
      </c>
    </row>
    <row r="61" spans="1:11" ht="23.1" customHeight="1" x14ac:dyDescent="0.25">
      <c r="A61" s="259" t="s">
        <v>223</v>
      </c>
      <c r="B61" s="204">
        <v>691</v>
      </c>
      <c r="C61" s="204">
        <v>2</v>
      </c>
      <c r="D61" s="282">
        <v>0.29027576197387517</v>
      </c>
      <c r="E61" s="204">
        <v>65</v>
      </c>
      <c r="F61" s="282">
        <v>10.383386581469649</v>
      </c>
      <c r="G61" s="204">
        <v>513</v>
      </c>
      <c r="H61" s="204">
        <v>-8</v>
      </c>
      <c r="I61" s="282">
        <v>-1.5355086372360844</v>
      </c>
      <c r="J61" s="204">
        <v>12</v>
      </c>
      <c r="K61" s="282">
        <v>2.3952095808383231</v>
      </c>
    </row>
    <row r="62" spans="1:11" ht="23.1" customHeight="1" x14ac:dyDescent="0.25">
      <c r="A62" s="258" t="s">
        <v>224</v>
      </c>
      <c r="B62" s="204">
        <v>283</v>
      </c>
      <c r="C62" s="204">
        <v>6</v>
      </c>
      <c r="D62" s="282">
        <v>2.1660649819494586</v>
      </c>
      <c r="E62" s="204">
        <v>5</v>
      </c>
      <c r="F62" s="282">
        <v>1.7985611510791366</v>
      </c>
      <c r="G62" s="204">
        <v>230</v>
      </c>
      <c r="H62" s="204">
        <v>6</v>
      </c>
      <c r="I62" s="282">
        <v>2.6785714285714284</v>
      </c>
      <c r="J62" s="204">
        <v>-6</v>
      </c>
      <c r="K62" s="282">
        <v>-2.5423728813559321</v>
      </c>
    </row>
    <row r="63" spans="1:11" ht="23.1" customHeight="1" x14ac:dyDescent="0.25">
      <c r="A63" s="259" t="s">
        <v>225</v>
      </c>
      <c r="B63" s="204">
        <v>176</v>
      </c>
      <c r="C63" s="204">
        <v>-3</v>
      </c>
      <c r="D63" s="282">
        <v>-1.6759776536312849</v>
      </c>
      <c r="E63" s="204">
        <v>-50</v>
      </c>
      <c r="F63" s="282">
        <v>-22.123893805309734</v>
      </c>
      <c r="G63" s="204">
        <v>56</v>
      </c>
      <c r="H63" s="204">
        <v>-4</v>
      </c>
      <c r="I63" s="282">
        <v>-6.666666666666667</v>
      </c>
      <c r="J63" s="204">
        <v>-12</v>
      </c>
      <c r="K63" s="282">
        <v>-17.647058823529413</v>
      </c>
    </row>
    <row r="64" spans="1:11" ht="23.1" customHeight="1" x14ac:dyDescent="0.25">
      <c r="A64" s="258" t="s">
        <v>226</v>
      </c>
      <c r="B64" s="204">
        <v>648</v>
      </c>
      <c r="C64" s="204">
        <v>-7</v>
      </c>
      <c r="D64" s="282">
        <v>-1.0687022900763359</v>
      </c>
      <c r="E64" s="204">
        <v>56</v>
      </c>
      <c r="F64" s="282">
        <v>9.4594594594594597</v>
      </c>
      <c r="G64" s="204">
        <v>512</v>
      </c>
      <c r="H64" s="204">
        <v>-7</v>
      </c>
      <c r="I64" s="282">
        <v>-1.3487475915221581</v>
      </c>
      <c r="J64" s="204">
        <v>22</v>
      </c>
      <c r="K64" s="282">
        <v>4.4897959183673466</v>
      </c>
    </row>
    <row r="65" spans="1:11" ht="23.1" customHeight="1" x14ac:dyDescent="0.25">
      <c r="A65" s="259" t="s">
        <v>227</v>
      </c>
      <c r="B65" s="204">
        <v>476</v>
      </c>
      <c r="C65" s="204">
        <v>-1</v>
      </c>
      <c r="D65" s="282">
        <v>-0.20964360587002095</v>
      </c>
      <c r="E65" s="204">
        <v>23</v>
      </c>
      <c r="F65" s="282">
        <v>5.0772626931567331</v>
      </c>
      <c r="G65" s="204">
        <v>368</v>
      </c>
      <c r="H65" s="204">
        <v>-2</v>
      </c>
      <c r="I65" s="282">
        <v>-0.54054054054054057</v>
      </c>
      <c r="J65" s="204">
        <v>0</v>
      </c>
      <c r="K65" s="282">
        <v>0</v>
      </c>
    </row>
    <row r="66" spans="1:11" ht="23.1" customHeight="1" x14ac:dyDescent="0.25">
      <c r="A66" s="259" t="s">
        <v>228</v>
      </c>
      <c r="B66" s="204">
        <v>672</v>
      </c>
      <c r="C66" s="204">
        <v>-10</v>
      </c>
      <c r="D66" s="282">
        <v>-1.466275659824047</v>
      </c>
      <c r="E66" s="204">
        <v>-58</v>
      </c>
      <c r="F66" s="282">
        <v>-7.9452054794520546</v>
      </c>
      <c r="G66" s="204">
        <v>518</v>
      </c>
      <c r="H66" s="204">
        <v>-8</v>
      </c>
      <c r="I66" s="282">
        <v>-1.520912547528517</v>
      </c>
      <c r="J66" s="204">
        <v>-56</v>
      </c>
      <c r="K66" s="282">
        <v>-9.7560975609756095</v>
      </c>
    </row>
    <row r="67" spans="1:11" ht="23.1" customHeight="1" x14ac:dyDescent="0.25">
      <c r="A67" s="287" t="s">
        <v>229</v>
      </c>
      <c r="B67" s="65">
        <v>7784</v>
      </c>
      <c r="C67" s="65">
        <v>16</v>
      </c>
      <c r="D67" s="61">
        <v>0.20597322348094749</v>
      </c>
      <c r="E67" s="65">
        <v>170</v>
      </c>
      <c r="F67" s="61">
        <v>2.232729183083793</v>
      </c>
      <c r="G67" s="65">
        <v>6035</v>
      </c>
      <c r="H67" s="65">
        <v>-27</v>
      </c>
      <c r="I67" s="61">
        <v>-0.44539755856153085</v>
      </c>
      <c r="J67" s="288">
        <v>-228</v>
      </c>
      <c r="K67" s="282">
        <v>-3.6404279099473098</v>
      </c>
    </row>
    <row r="68" spans="1:11" ht="23.1" customHeight="1" x14ac:dyDescent="0.25">
      <c r="A68" s="287" t="s">
        <v>230</v>
      </c>
      <c r="B68" s="65">
        <v>368</v>
      </c>
      <c r="C68" s="65">
        <v>0</v>
      </c>
      <c r="D68" s="61">
        <v>0</v>
      </c>
      <c r="E68" s="65">
        <v>3</v>
      </c>
      <c r="F68" s="61">
        <v>0.82191780821917804</v>
      </c>
      <c r="G68" s="65">
        <v>279</v>
      </c>
      <c r="H68" s="65">
        <v>0</v>
      </c>
      <c r="I68" s="61">
        <v>0</v>
      </c>
      <c r="J68" s="288">
        <v>-10</v>
      </c>
      <c r="K68" s="282">
        <v>-3.4602076124567476</v>
      </c>
    </row>
    <row r="69" spans="1:11" ht="32.25" customHeight="1" x14ac:dyDescent="0.25">
      <c r="A69" s="289" t="s">
        <v>231</v>
      </c>
      <c r="B69" s="65">
        <v>384</v>
      </c>
      <c r="C69" s="65">
        <v>3</v>
      </c>
      <c r="D69" s="61">
        <v>0.78740157480314965</v>
      </c>
      <c r="E69" s="65">
        <v>-1</v>
      </c>
      <c r="F69" s="61">
        <v>-0.25974025974025972</v>
      </c>
      <c r="G69" s="65">
        <v>313</v>
      </c>
      <c r="H69" s="65">
        <v>1</v>
      </c>
      <c r="I69" s="61">
        <v>0.32051282051282054</v>
      </c>
      <c r="J69" s="288">
        <v>-8</v>
      </c>
      <c r="K69" s="282">
        <v>-2.4922118380062304</v>
      </c>
    </row>
    <row r="70" spans="1:11" ht="23.1" customHeight="1" x14ac:dyDescent="0.25">
      <c r="A70" s="289" t="s">
        <v>232</v>
      </c>
      <c r="B70" s="65">
        <v>98</v>
      </c>
      <c r="C70" s="65">
        <v>2</v>
      </c>
      <c r="D70" s="61">
        <v>2.0833333333333335</v>
      </c>
      <c r="E70" s="65">
        <v>9</v>
      </c>
      <c r="F70" s="61">
        <v>10.112359550561798</v>
      </c>
      <c r="G70" s="65">
        <v>72</v>
      </c>
      <c r="H70" s="65">
        <v>1</v>
      </c>
      <c r="I70" s="61">
        <v>1.408450704225352</v>
      </c>
      <c r="J70" s="288">
        <v>-2</v>
      </c>
      <c r="K70" s="282">
        <v>-2.7027027027027026</v>
      </c>
    </row>
    <row r="71" spans="1:11" ht="23.1" customHeight="1" x14ac:dyDescent="0.25">
      <c r="A71" s="287" t="s">
        <v>233</v>
      </c>
      <c r="B71" s="65">
        <v>518</v>
      </c>
      <c r="C71" s="65">
        <v>-15</v>
      </c>
      <c r="D71" s="61">
        <v>-2.8142589118198873</v>
      </c>
      <c r="E71" s="65">
        <v>-66</v>
      </c>
      <c r="F71" s="61">
        <v>-11.301369863013699</v>
      </c>
      <c r="G71" s="65">
        <v>325</v>
      </c>
      <c r="H71" s="65">
        <v>-11</v>
      </c>
      <c r="I71" s="61">
        <v>-3.2738095238095237</v>
      </c>
      <c r="J71" s="288">
        <v>-68</v>
      </c>
      <c r="K71" s="282">
        <v>-17.302798982188296</v>
      </c>
    </row>
    <row r="72" spans="1:11" ht="23.1" customHeight="1" x14ac:dyDescent="0.25">
      <c r="A72" s="289" t="s">
        <v>234</v>
      </c>
      <c r="B72" s="65">
        <v>1268</v>
      </c>
      <c r="C72" s="65">
        <v>10</v>
      </c>
      <c r="D72" s="61">
        <v>0.79491255961844198</v>
      </c>
      <c r="E72" s="65">
        <v>48</v>
      </c>
      <c r="F72" s="61">
        <v>3.9344262295081966</v>
      </c>
      <c r="G72" s="65">
        <v>953</v>
      </c>
      <c r="H72" s="65">
        <v>6</v>
      </c>
      <c r="I72" s="61">
        <v>0.6335797254487856</v>
      </c>
      <c r="J72" s="288">
        <v>25</v>
      </c>
      <c r="K72" s="282">
        <v>2.6939655172413794</v>
      </c>
    </row>
    <row r="73" spans="1:11" ht="23.1" customHeight="1" x14ac:dyDescent="0.25">
      <c r="A73" s="259" t="s">
        <v>235</v>
      </c>
      <c r="B73" s="204">
        <v>311</v>
      </c>
      <c r="C73" s="204">
        <v>-5</v>
      </c>
      <c r="D73" s="282">
        <v>-1.5822784810126582</v>
      </c>
      <c r="E73" s="204">
        <v>15</v>
      </c>
      <c r="F73" s="282">
        <v>5.0675675675675675</v>
      </c>
      <c r="G73" s="204">
        <v>226</v>
      </c>
      <c r="H73" s="204">
        <v>-5</v>
      </c>
      <c r="I73" s="282">
        <v>-2.1645021645021645</v>
      </c>
      <c r="J73" s="204">
        <v>-4</v>
      </c>
      <c r="K73" s="282">
        <v>-1.7391304347826086</v>
      </c>
    </row>
    <row r="74" spans="1:11" ht="23.1" customHeight="1" x14ac:dyDescent="0.25">
      <c r="A74" s="258" t="s">
        <v>236</v>
      </c>
      <c r="B74" s="204">
        <v>1399</v>
      </c>
      <c r="C74" s="204">
        <v>-23</v>
      </c>
      <c r="D74" s="282">
        <v>-1.6174402250351618</v>
      </c>
      <c r="E74" s="204">
        <v>-123</v>
      </c>
      <c r="F74" s="282">
        <v>-8.0814717477003946</v>
      </c>
      <c r="G74" s="204">
        <v>438</v>
      </c>
      <c r="H74" s="204">
        <v>-11</v>
      </c>
      <c r="I74" s="282">
        <v>-2.4498886414253898</v>
      </c>
      <c r="J74" s="204">
        <v>-533</v>
      </c>
      <c r="K74" s="282">
        <v>-54.8918640576725</v>
      </c>
    </row>
    <row r="75" spans="1:11" ht="23.1" customHeight="1" x14ac:dyDescent="0.25">
      <c r="A75" s="258" t="s">
        <v>237</v>
      </c>
      <c r="B75" s="204">
        <v>334</v>
      </c>
      <c r="C75" s="204">
        <v>0</v>
      </c>
      <c r="D75" s="282">
        <v>0</v>
      </c>
      <c r="E75" s="204">
        <v>41</v>
      </c>
      <c r="F75" s="282">
        <v>13.993174061433447</v>
      </c>
      <c r="G75" s="204">
        <v>243</v>
      </c>
      <c r="H75" s="204">
        <v>1</v>
      </c>
      <c r="I75" s="282">
        <v>0.41322314049586778</v>
      </c>
      <c r="J75" s="204">
        <v>19</v>
      </c>
      <c r="K75" s="282">
        <v>8.4821428571428577</v>
      </c>
    </row>
    <row r="76" spans="1:11" ht="23.1" customHeight="1" x14ac:dyDescent="0.25">
      <c r="A76" s="258" t="s">
        <v>238</v>
      </c>
      <c r="B76" s="204">
        <v>551</v>
      </c>
      <c r="C76" s="204">
        <v>-10</v>
      </c>
      <c r="D76" s="282">
        <v>-1.7825311942959001</v>
      </c>
      <c r="E76" s="204">
        <v>-47</v>
      </c>
      <c r="F76" s="282">
        <v>-7.8595317725752505</v>
      </c>
      <c r="G76" s="204">
        <v>410</v>
      </c>
      <c r="H76" s="204">
        <v>-10</v>
      </c>
      <c r="I76" s="282">
        <v>-2.3809523809523809</v>
      </c>
      <c r="J76" s="204">
        <v>-70</v>
      </c>
      <c r="K76" s="282">
        <v>-14.583333333333334</v>
      </c>
    </row>
    <row r="77" spans="1:11" ht="23.1" customHeight="1" x14ac:dyDescent="0.25">
      <c r="A77" s="259" t="s">
        <v>239</v>
      </c>
      <c r="B77" s="204">
        <v>890</v>
      </c>
      <c r="C77" s="204">
        <v>-6</v>
      </c>
      <c r="D77" s="282">
        <v>-0.6696428571428571</v>
      </c>
      <c r="E77" s="204">
        <v>28</v>
      </c>
      <c r="F77" s="282">
        <v>3.2482598607888633</v>
      </c>
      <c r="G77" s="204">
        <v>711</v>
      </c>
      <c r="H77" s="204">
        <v>-3</v>
      </c>
      <c r="I77" s="282">
        <v>-0.42016806722689076</v>
      </c>
      <c r="J77" s="204">
        <v>7</v>
      </c>
      <c r="K77" s="282">
        <v>0.99431818181818177</v>
      </c>
    </row>
    <row r="78" spans="1:11" ht="23.1" customHeight="1" x14ac:dyDescent="0.25">
      <c r="A78" s="259" t="s">
        <v>240</v>
      </c>
      <c r="B78" s="204">
        <v>1578</v>
      </c>
      <c r="C78" s="204">
        <v>-18</v>
      </c>
      <c r="D78" s="282">
        <v>-1.1278195488721805</v>
      </c>
      <c r="E78" s="204">
        <v>-11</v>
      </c>
      <c r="F78" s="282">
        <v>-0.69225928256765257</v>
      </c>
      <c r="G78" s="204">
        <v>1208</v>
      </c>
      <c r="H78" s="204">
        <v>-15</v>
      </c>
      <c r="I78" s="282">
        <v>-1.2264922322158627</v>
      </c>
      <c r="J78" s="204">
        <v>-28</v>
      </c>
      <c r="K78" s="282">
        <v>-2.2653721682847898</v>
      </c>
    </row>
    <row r="79" spans="1:11" ht="23.1" customHeight="1" x14ac:dyDescent="0.25">
      <c r="A79" s="258" t="s">
        <v>241</v>
      </c>
      <c r="B79" s="204">
        <v>744</v>
      </c>
      <c r="C79" s="204">
        <v>4</v>
      </c>
      <c r="D79" s="282">
        <v>0.54054054054054057</v>
      </c>
      <c r="E79" s="204">
        <v>8</v>
      </c>
      <c r="F79" s="282">
        <v>1.0869565217391304</v>
      </c>
      <c r="G79" s="204">
        <v>569</v>
      </c>
      <c r="H79" s="204">
        <v>0</v>
      </c>
      <c r="I79" s="282">
        <v>0</v>
      </c>
      <c r="J79" s="204">
        <v>-4</v>
      </c>
      <c r="K79" s="282">
        <v>-0.69808027923211169</v>
      </c>
    </row>
    <row r="80" spans="1:11" ht="23.1" customHeight="1" x14ac:dyDescent="0.25">
      <c r="A80" s="258" t="s">
        <v>242</v>
      </c>
      <c r="B80" s="204">
        <v>797</v>
      </c>
      <c r="C80" s="204">
        <v>2</v>
      </c>
      <c r="D80" s="282">
        <v>0.25157232704402516</v>
      </c>
      <c r="E80" s="204">
        <v>32</v>
      </c>
      <c r="F80" s="282">
        <v>4.1830065359477127</v>
      </c>
      <c r="G80" s="204">
        <v>614</v>
      </c>
      <c r="H80" s="204">
        <v>5</v>
      </c>
      <c r="I80" s="282">
        <v>0.82101806239737274</v>
      </c>
      <c r="J80" s="204">
        <v>7</v>
      </c>
      <c r="K80" s="282">
        <v>1.1532125205930808</v>
      </c>
    </row>
    <row r="81" spans="1:11" ht="23.1" customHeight="1" x14ac:dyDescent="0.25">
      <c r="A81" s="259" t="s">
        <v>243</v>
      </c>
      <c r="B81" s="204">
        <v>306</v>
      </c>
      <c r="C81" s="204">
        <v>16</v>
      </c>
      <c r="D81" s="282">
        <v>5.5172413793103452</v>
      </c>
      <c r="E81" s="204">
        <v>27</v>
      </c>
      <c r="F81" s="282">
        <v>9.67741935483871</v>
      </c>
      <c r="G81" s="204">
        <v>216</v>
      </c>
      <c r="H81" s="204">
        <v>4</v>
      </c>
      <c r="I81" s="282">
        <v>1.8867924528301887</v>
      </c>
      <c r="J81" s="204">
        <v>6</v>
      </c>
      <c r="K81" s="282">
        <v>2.8571428571428572</v>
      </c>
    </row>
    <row r="82" spans="1:11" ht="23.1" customHeight="1" x14ac:dyDescent="0.25">
      <c r="A82" s="259" t="s">
        <v>244</v>
      </c>
      <c r="B82" s="204">
        <v>1412</v>
      </c>
      <c r="C82" s="204">
        <v>-8</v>
      </c>
      <c r="D82" s="282">
        <v>-0.56338028169014087</v>
      </c>
      <c r="E82" s="204">
        <v>-59</v>
      </c>
      <c r="F82" s="282">
        <v>-4.0108769544527529</v>
      </c>
      <c r="G82" s="204">
        <v>1157</v>
      </c>
      <c r="H82" s="204">
        <v>3</v>
      </c>
      <c r="I82" s="282">
        <v>0.25996533795493937</v>
      </c>
      <c r="J82" s="204">
        <v>-64</v>
      </c>
      <c r="K82" s="282">
        <v>-5.2416052416052414</v>
      </c>
    </row>
    <row r="83" spans="1:11" ht="23.1" customHeight="1" x14ac:dyDescent="0.25">
      <c r="A83" s="258" t="s">
        <v>245</v>
      </c>
      <c r="B83" s="204">
        <v>6782</v>
      </c>
      <c r="C83" s="204">
        <v>-38</v>
      </c>
      <c r="D83" s="282">
        <v>-0.55718475073313778</v>
      </c>
      <c r="E83" s="204">
        <v>-269</v>
      </c>
      <c r="F83" s="282">
        <v>-3.8150616933768258</v>
      </c>
      <c r="G83" s="204">
        <v>4996</v>
      </c>
      <c r="H83" s="204">
        <v>-36</v>
      </c>
      <c r="I83" s="282">
        <v>-0.71542130365659773</v>
      </c>
      <c r="J83" s="204">
        <v>-418</v>
      </c>
      <c r="K83" s="282">
        <v>-7.7207240487624675</v>
      </c>
    </row>
    <row r="84" spans="1:11" ht="23.1" customHeight="1" x14ac:dyDescent="0.25">
      <c r="A84" s="259" t="s">
        <v>246</v>
      </c>
      <c r="B84" s="204">
        <v>75</v>
      </c>
      <c r="C84" s="204">
        <v>3</v>
      </c>
      <c r="D84" s="282">
        <v>4.166666666666667</v>
      </c>
      <c r="E84" s="204">
        <v>6</v>
      </c>
      <c r="F84" s="282">
        <v>8.695652173913043</v>
      </c>
      <c r="G84" s="204">
        <v>53</v>
      </c>
      <c r="H84" s="204">
        <v>3</v>
      </c>
      <c r="I84" s="282">
        <v>6</v>
      </c>
      <c r="J84" s="204">
        <v>1</v>
      </c>
      <c r="K84" s="282">
        <v>1.9230769230769231</v>
      </c>
    </row>
    <row r="85" spans="1:11" ht="23.1" customHeight="1" x14ac:dyDescent="0.25">
      <c r="A85" s="259" t="s">
        <v>247</v>
      </c>
      <c r="B85" s="204">
        <v>501</v>
      </c>
      <c r="C85" s="204">
        <v>-9</v>
      </c>
      <c r="D85" s="282">
        <v>-1.7647058823529411</v>
      </c>
      <c r="E85" s="204">
        <v>-54</v>
      </c>
      <c r="F85" s="282">
        <v>-9.7297297297297298</v>
      </c>
      <c r="G85" s="204">
        <v>415</v>
      </c>
      <c r="H85" s="204">
        <v>-7</v>
      </c>
      <c r="I85" s="282">
        <v>-1.6587677725118484</v>
      </c>
      <c r="J85" s="204">
        <v>-40</v>
      </c>
      <c r="K85" s="282">
        <v>-8.791208791208792</v>
      </c>
    </row>
    <row r="86" spans="1:11" ht="23.1" customHeight="1" x14ac:dyDescent="0.25">
      <c r="A86" s="259" t="s">
        <v>248</v>
      </c>
      <c r="B86" s="204">
        <v>3905</v>
      </c>
      <c r="C86" s="204">
        <v>3</v>
      </c>
      <c r="D86" s="282">
        <v>7.6883649410558683E-2</v>
      </c>
      <c r="E86" s="204">
        <v>105</v>
      </c>
      <c r="F86" s="282">
        <v>2.763157894736842</v>
      </c>
      <c r="G86" s="204">
        <v>3182</v>
      </c>
      <c r="H86" s="204">
        <v>-3</v>
      </c>
      <c r="I86" s="282">
        <v>-9.4191522762951341E-2</v>
      </c>
      <c r="J86" s="204">
        <v>-72</v>
      </c>
      <c r="K86" s="282">
        <v>-2.2126613398893671</v>
      </c>
    </row>
    <row r="87" spans="1:11" ht="37.5" customHeight="1" x14ac:dyDescent="0.25">
      <c r="A87" s="258" t="s">
        <v>249</v>
      </c>
      <c r="B87" s="204">
        <v>380</v>
      </c>
      <c r="C87" s="204">
        <v>-13</v>
      </c>
      <c r="D87" s="282">
        <v>-3.3078880407124682</v>
      </c>
      <c r="E87" s="204">
        <v>-57</v>
      </c>
      <c r="F87" s="282">
        <v>-13.043478260869565</v>
      </c>
      <c r="G87" s="204">
        <v>263</v>
      </c>
      <c r="H87" s="204">
        <v>-8</v>
      </c>
      <c r="I87" s="282">
        <v>-2.9520295202952029</v>
      </c>
      <c r="J87" s="204">
        <v>-56</v>
      </c>
      <c r="K87" s="282">
        <v>-17.554858934169278</v>
      </c>
    </row>
    <row r="88" spans="1:11" ht="23.1" customHeight="1" x14ac:dyDescent="0.25">
      <c r="A88" s="259" t="s">
        <v>250</v>
      </c>
      <c r="B88" s="204">
        <v>421</v>
      </c>
      <c r="C88" s="204">
        <v>7</v>
      </c>
      <c r="D88" s="282">
        <v>1.6908212560386473</v>
      </c>
      <c r="E88" s="204">
        <v>36</v>
      </c>
      <c r="F88" s="282">
        <v>9.3506493506493502</v>
      </c>
      <c r="G88" s="204">
        <v>325</v>
      </c>
      <c r="H88" s="204">
        <v>7</v>
      </c>
      <c r="I88" s="282">
        <v>2.2012578616352201</v>
      </c>
      <c r="J88" s="204">
        <v>32</v>
      </c>
      <c r="K88" s="282">
        <v>10.921501706484642</v>
      </c>
    </row>
    <row r="89" spans="1:11" ht="23.1" customHeight="1" x14ac:dyDescent="0.25">
      <c r="A89" s="259" t="s">
        <v>251</v>
      </c>
      <c r="B89" s="204">
        <v>7088</v>
      </c>
      <c r="C89" s="204">
        <v>114</v>
      </c>
      <c r="D89" s="282">
        <v>1.6346429595640952</v>
      </c>
      <c r="E89" s="204">
        <v>-2</v>
      </c>
      <c r="F89" s="282">
        <v>-2.8208744710860368E-2</v>
      </c>
      <c r="G89" s="204">
        <v>5330</v>
      </c>
      <c r="H89" s="204">
        <v>59</v>
      </c>
      <c r="I89" s="282">
        <v>1.1193321950294062</v>
      </c>
      <c r="J89" s="204">
        <v>-212</v>
      </c>
      <c r="K89" s="282">
        <v>-3.8253338145073981</v>
      </c>
    </row>
    <row r="90" spans="1:11" ht="23.1" customHeight="1" x14ac:dyDescent="0.25">
      <c r="A90" s="258" t="s">
        <v>252</v>
      </c>
      <c r="B90" s="204">
        <v>4247</v>
      </c>
      <c r="C90" s="204">
        <v>-11</v>
      </c>
      <c r="D90" s="282">
        <v>-0.25833724753405357</v>
      </c>
      <c r="E90" s="204">
        <v>127</v>
      </c>
      <c r="F90" s="282">
        <v>3.0825242718446604</v>
      </c>
      <c r="G90" s="204">
        <v>3187</v>
      </c>
      <c r="H90" s="204">
        <v>-24</v>
      </c>
      <c r="I90" s="282">
        <v>-0.74743070694487701</v>
      </c>
      <c r="J90" s="204">
        <v>-72</v>
      </c>
      <c r="K90" s="282">
        <v>-2.209266646210494</v>
      </c>
    </row>
    <row r="91" spans="1:11" ht="23.1" customHeight="1" x14ac:dyDescent="0.25">
      <c r="A91" s="258" t="s">
        <v>253</v>
      </c>
      <c r="B91" s="204">
        <v>5128</v>
      </c>
      <c r="C91" s="204">
        <v>136</v>
      </c>
      <c r="D91" s="282">
        <v>2.7243589743589745</v>
      </c>
      <c r="E91" s="204">
        <v>76</v>
      </c>
      <c r="F91" s="282">
        <v>1.5043547110055424</v>
      </c>
      <c r="G91" s="204">
        <v>4052</v>
      </c>
      <c r="H91" s="204">
        <v>115</v>
      </c>
      <c r="I91" s="282">
        <v>2.921005842011684</v>
      </c>
      <c r="J91" s="204">
        <v>-60</v>
      </c>
      <c r="K91" s="282">
        <v>-1.4591439688715953</v>
      </c>
    </row>
    <row r="92" spans="1:11" ht="23.1" customHeight="1" x14ac:dyDescent="0.25">
      <c r="A92" s="259" t="s">
        <v>254</v>
      </c>
      <c r="B92" s="204">
        <v>4262</v>
      </c>
      <c r="C92" s="204">
        <v>-61</v>
      </c>
      <c r="D92" s="282">
        <v>-1.411057136247976</v>
      </c>
      <c r="E92" s="204">
        <v>-48</v>
      </c>
      <c r="F92" s="282">
        <v>-1.1136890951276102</v>
      </c>
      <c r="G92" s="204">
        <v>3138</v>
      </c>
      <c r="H92" s="204">
        <v>-65</v>
      </c>
      <c r="I92" s="282">
        <v>-2.0293474867311896</v>
      </c>
      <c r="J92" s="204">
        <v>-249</v>
      </c>
      <c r="K92" s="282">
        <v>-7.3516386182462359</v>
      </c>
    </row>
    <row r="93" spans="1:11" ht="23.1" customHeight="1" x14ac:dyDescent="0.25">
      <c r="A93" s="259" t="s">
        <v>255</v>
      </c>
      <c r="B93" s="204">
        <v>2090</v>
      </c>
      <c r="C93" s="204">
        <v>9</v>
      </c>
      <c r="D93" s="282">
        <v>0.43248438250840943</v>
      </c>
      <c r="E93" s="204">
        <v>60</v>
      </c>
      <c r="F93" s="282">
        <v>2.9556650246305418</v>
      </c>
      <c r="G93" s="204">
        <v>1561</v>
      </c>
      <c r="H93" s="204">
        <v>6</v>
      </c>
      <c r="I93" s="282">
        <v>0.38585209003215432</v>
      </c>
      <c r="J93" s="204">
        <v>-8</v>
      </c>
      <c r="K93" s="282">
        <v>-0.50987890376035694</v>
      </c>
    </row>
    <row r="94" spans="1:11" ht="23.1" customHeight="1" x14ac:dyDescent="0.25">
      <c r="A94" s="259" t="s">
        <v>256</v>
      </c>
      <c r="B94" s="204">
        <v>2517</v>
      </c>
      <c r="C94" s="204">
        <v>25</v>
      </c>
      <c r="D94" s="282">
        <v>1.0032102728731942</v>
      </c>
      <c r="E94" s="204">
        <v>132</v>
      </c>
      <c r="F94" s="282">
        <v>5.5345911949685531</v>
      </c>
      <c r="G94" s="204">
        <v>1812</v>
      </c>
      <c r="H94" s="204">
        <v>13</v>
      </c>
      <c r="I94" s="282">
        <v>0.72262367982212339</v>
      </c>
      <c r="J94" s="204">
        <v>7</v>
      </c>
      <c r="K94" s="282">
        <v>0.38781163434903049</v>
      </c>
    </row>
    <row r="95" spans="1:11" ht="23.1" customHeight="1" x14ac:dyDescent="0.25">
      <c r="A95" s="258" t="s">
        <v>257</v>
      </c>
      <c r="B95" s="204">
        <v>1517</v>
      </c>
      <c r="C95" s="204">
        <v>1</v>
      </c>
      <c r="D95" s="282">
        <v>6.5963060686015831E-2</v>
      </c>
      <c r="E95" s="204">
        <v>102</v>
      </c>
      <c r="F95" s="282">
        <v>7.2084805653710244</v>
      </c>
      <c r="G95" s="204">
        <v>1052</v>
      </c>
      <c r="H95" s="204">
        <v>4</v>
      </c>
      <c r="I95" s="282">
        <v>0.38167938931297712</v>
      </c>
      <c r="J95" s="204">
        <v>37</v>
      </c>
      <c r="K95" s="282">
        <v>3.645320197044335</v>
      </c>
    </row>
    <row r="96" spans="1:11" ht="23.1" customHeight="1" x14ac:dyDescent="0.25">
      <c r="A96" s="258" t="s">
        <v>258</v>
      </c>
      <c r="B96" s="204">
        <v>268</v>
      </c>
      <c r="C96" s="204">
        <v>-3</v>
      </c>
      <c r="D96" s="282">
        <v>-1.1070110701107012</v>
      </c>
      <c r="E96" s="204">
        <v>5</v>
      </c>
      <c r="F96" s="282">
        <v>1.9011406844106464</v>
      </c>
      <c r="G96" s="204">
        <v>207</v>
      </c>
      <c r="H96" s="204">
        <v>-4</v>
      </c>
      <c r="I96" s="282">
        <v>-1.8957345971563981</v>
      </c>
      <c r="J96" s="204">
        <v>-5</v>
      </c>
      <c r="K96" s="282">
        <v>-2.358490566037736</v>
      </c>
    </row>
    <row r="97" spans="1:11" ht="23.1" customHeight="1" x14ac:dyDescent="0.25">
      <c r="A97" s="289" t="s">
        <v>259</v>
      </c>
      <c r="B97" s="65">
        <v>345</v>
      </c>
      <c r="C97" s="65">
        <v>-8</v>
      </c>
      <c r="D97" s="61">
        <v>-2.2662889518413598</v>
      </c>
      <c r="E97" s="65">
        <v>5</v>
      </c>
      <c r="F97" s="61">
        <v>1.4705882352941178</v>
      </c>
      <c r="G97" s="65">
        <v>241</v>
      </c>
      <c r="H97" s="65">
        <v>-9</v>
      </c>
      <c r="I97" s="61">
        <v>-3.6</v>
      </c>
      <c r="J97" s="288">
        <v>-9</v>
      </c>
      <c r="K97" s="282">
        <v>-3.6</v>
      </c>
    </row>
    <row r="98" spans="1:11" ht="23.1" customHeight="1" x14ac:dyDescent="0.25">
      <c r="A98" s="287" t="s">
        <v>260</v>
      </c>
      <c r="B98" s="65">
        <v>220</v>
      </c>
      <c r="C98" s="65">
        <v>3</v>
      </c>
      <c r="D98" s="61">
        <v>1.3824884792626728</v>
      </c>
      <c r="E98" s="65">
        <v>9</v>
      </c>
      <c r="F98" s="61">
        <v>4.2654028436018958</v>
      </c>
      <c r="G98" s="65">
        <v>186</v>
      </c>
      <c r="H98" s="65">
        <v>1</v>
      </c>
      <c r="I98" s="61">
        <v>0.54054054054054057</v>
      </c>
      <c r="J98" s="288">
        <v>14</v>
      </c>
      <c r="K98" s="282">
        <v>8.1395348837209305</v>
      </c>
    </row>
    <row r="99" spans="1:11" ht="23.1" customHeight="1" x14ac:dyDescent="0.25">
      <c r="A99" s="289" t="s">
        <v>261</v>
      </c>
      <c r="B99" s="65">
        <v>727</v>
      </c>
      <c r="C99" s="65">
        <v>3</v>
      </c>
      <c r="D99" s="61">
        <v>0.4143646408839779</v>
      </c>
      <c r="E99" s="65">
        <v>-44</v>
      </c>
      <c r="F99" s="61">
        <v>-5.7068741893644619</v>
      </c>
      <c r="G99" s="65">
        <v>564</v>
      </c>
      <c r="H99" s="65">
        <v>1</v>
      </c>
      <c r="I99" s="61">
        <v>0.17761989342806395</v>
      </c>
      <c r="J99" s="288">
        <v>-56</v>
      </c>
      <c r="K99" s="282">
        <v>-9.0322580645161299</v>
      </c>
    </row>
    <row r="100" spans="1:11" ht="23.1" customHeight="1" x14ac:dyDescent="0.25">
      <c r="A100" s="287" t="s">
        <v>262</v>
      </c>
      <c r="B100" s="65">
        <v>695</v>
      </c>
      <c r="C100" s="65">
        <v>3</v>
      </c>
      <c r="D100" s="61">
        <v>0.43352601156069365</v>
      </c>
      <c r="E100" s="65">
        <v>75</v>
      </c>
      <c r="F100" s="61">
        <v>12.096774193548388</v>
      </c>
      <c r="G100" s="65">
        <v>520</v>
      </c>
      <c r="H100" s="65">
        <v>5</v>
      </c>
      <c r="I100" s="61">
        <v>0.970873786407767</v>
      </c>
      <c r="J100" s="288">
        <v>45</v>
      </c>
      <c r="K100" s="282">
        <v>9.473684210526315</v>
      </c>
    </row>
    <row r="101" spans="1:11" ht="23.1" customHeight="1" x14ac:dyDescent="0.25">
      <c r="A101" s="289" t="s">
        <v>263</v>
      </c>
      <c r="B101" s="65">
        <v>168</v>
      </c>
      <c r="C101" s="65">
        <v>-4</v>
      </c>
      <c r="D101" s="61">
        <v>-2.3255813953488373</v>
      </c>
      <c r="E101" s="65">
        <v>-23</v>
      </c>
      <c r="F101" s="61">
        <v>-12.041884816753926</v>
      </c>
      <c r="G101" s="65">
        <v>141</v>
      </c>
      <c r="H101" s="65">
        <v>-2</v>
      </c>
      <c r="I101" s="61">
        <v>-1.3986013986013985</v>
      </c>
      <c r="J101" s="288">
        <v>-15</v>
      </c>
      <c r="K101" s="282">
        <v>-9.615384615384615</v>
      </c>
    </row>
    <row r="102" spans="1:11" ht="23.1" customHeight="1" x14ac:dyDescent="0.25">
      <c r="A102" s="287" t="s">
        <v>264</v>
      </c>
      <c r="B102" s="65">
        <v>2754</v>
      </c>
      <c r="C102" s="65">
        <v>-17</v>
      </c>
      <c r="D102" s="61">
        <v>-0.61349693251533743</v>
      </c>
      <c r="E102" s="65">
        <v>29</v>
      </c>
      <c r="F102" s="61">
        <v>1.0642201834862386</v>
      </c>
      <c r="G102" s="65">
        <v>2256</v>
      </c>
      <c r="H102" s="65">
        <v>-24</v>
      </c>
      <c r="I102" s="61">
        <v>-1.0526315789473684</v>
      </c>
      <c r="J102" s="288">
        <v>-17</v>
      </c>
      <c r="K102" s="282">
        <v>-0.74791025076990758</v>
      </c>
    </row>
    <row r="103" spans="1:11" ht="23.1" customHeight="1" x14ac:dyDescent="0.25">
      <c r="A103" s="258" t="s">
        <v>265</v>
      </c>
      <c r="B103" s="204">
        <v>4265</v>
      </c>
      <c r="C103" s="204">
        <v>64</v>
      </c>
      <c r="D103" s="282">
        <v>1.5234467983813378</v>
      </c>
      <c r="E103" s="204">
        <v>370</v>
      </c>
      <c r="F103" s="282">
        <v>9.4993581514762511</v>
      </c>
      <c r="G103" s="204">
        <v>2919</v>
      </c>
      <c r="H103" s="204">
        <v>50</v>
      </c>
      <c r="I103" s="282">
        <v>1.7427675148135238</v>
      </c>
      <c r="J103" s="204">
        <v>165</v>
      </c>
      <c r="K103" s="282">
        <v>5.9912854030501093</v>
      </c>
    </row>
    <row r="104" spans="1:11" ht="23.1" customHeight="1" x14ac:dyDescent="0.25">
      <c r="A104" s="258" t="s">
        <v>266</v>
      </c>
      <c r="B104" s="204">
        <v>35</v>
      </c>
      <c r="C104" s="204">
        <v>0</v>
      </c>
      <c r="D104" s="282">
        <v>0</v>
      </c>
      <c r="E104" s="204">
        <v>8</v>
      </c>
      <c r="F104" s="282">
        <v>29.62962962962963</v>
      </c>
      <c r="G104" s="204">
        <v>21</v>
      </c>
      <c r="H104" s="204">
        <v>-2</v>
      </c>
      <c r="I104" s="282">
        <v>-8.695652173913043</v>
      </c>
      <c r="J104" s="204">
        <v>-1</v>
      </c>
      <c r="K104" s="282">
        <v>-4.5454545454545459</v>
      </c>
    </row>
    <row r="105" spans="1:11" ht="23.1" customHeight="1" x14ac:dyDescent="0.25">
      <c r="A105" s="258" t="s">
        <v>267</v>
      </c>
      <c r="B105" s="204">
        <v>46</v>
      </c>
      <c r="C105" s="204">
        <v>-1</v>
      </c>
      <c r="D105" s="282">
        <v>-2.1276595744680851</v>
      </c>
      <c r="E105" s="204">
        <v>-11</v>
      </c>
      <c r="F105" s="282">
        <v>-19.298245614035089</v>
      </c>
      <c r="G105" s="204">
        <v>36</v>
      </c>
      <c r="H105" s="204">
        <v>0</v>
      </c>
      <c r="I105" s="282">
        <v>0</v>
      </c>
      <c r="J105" s="204">
        <v>-9</v>
      </c>
      <c r="K105" s="282">
        <v>-20</v>
      </c>
    </row>
    <row r="106" spans="1:11" ht="15.75" customHeight="1" x14ac:dyDescent="0.25">
      <c r="A106" s="299" t="s">
        <v>89</v>
      </c>
      <c r="B106" s="293">
        <v>6828</v>
      </c>
      <c r="C106" s="293">
        <v>120</v>
      </c>
      <c r="D106" s="300">
        <v>1.7889087656529516</v>
      </c>
      <c r="E106" s="293">
        <v>194</v>
      </c>
      <c r="F106" s="300">
        <v>2.9243292131444076</v>
      </c>
      <c r="G106" s="293">
        <v>5620</v>
      </c>
      <c r="H106" s="293">
        <v>99</v>
      </c>
      <c r="I106" s="300">
        <v>1.7931534142365513</v>
      </c>
      <c r="J106" s="293">
        <v>108</v>
      </c>
      <c r="K106" s="301">
        <v>1.9593613933236576</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291670</v>
      </c>
      <c r="C10" s="44">
        <v>1344</v>
      </c>
      <c r="D10" s="68">
        <v>0.46292788107162292</v>
      </c>
      <c r="E10" s="44">
        <v>-14225</v>
      </c>
      <c r="F10" s="68">
        <v>-4.6502884976871153</v>
      </c>
      <c r="G10" s="44">
        <v>173888</v>
      </c>
      <c r="H10" s="44">
        <v>810</v>
      </c>
      <c r="I10" s="68">
        <v>0.46799708801811901</v>
      </c>
      <c r="J10" s="44">
        <v>-9207</v>
      </c>
      <c r="K10" s="68">
        <v>-5.0285370982276962</v>
      </c>
      <c r="L10" s="44">
        <v>117782</v>
      </c>
      <c r="M10" s="44">
        <v>534</v>
      </c>
      <c r="N10" s="68">
        <v>0.45544486899563319</v>
      </c>
      <c r="O10" s="44">
        <v>-5018</v>
      </c>
      <c r="P10" s="68">
        <v>-4.0863192182410426</v>
      </c>
      <c r="R10" s="89"/>
    </row>
    <row r="11" spans="1:18" s="32" customFormat="1" ht="15.75" customHeight="1" x14ac:dyDescent="0.2">
      <c r="A11" s="46" t="s">
        <v>71</v>
      </c>
      <c r="B11" s="47">
        <v>21624</v>
      </c>
      <c r="C11" s="47">
        <v>1823</v>
      </c>
      <c r="D11" s="48">
        <v>9.2066057269834864</v>
      </c>
      <c r="E11" s="47">
        <v>-867</v>
      </c>
      <c r="F11" s="48">
        <v>-3.8548752834467122</v>
      </c>
      <c r="G11" s="47">
        <v>10251</v>
      </c>
      <c r="H11" s="47">
        <v>839</v>
      </c>
      <c r="I11" s="48">
        <v>8.9141521461963453</v>
      </c>
      <c r="J11" s="47">
        <v>-397</v>
      </c>
      <c r="K11" s="48">
        <v>-3.7283996994740796</v>
      </c>
      <c r="L11" s="47">
        <v>11373</v>
      </c>
      <c r="M11" s="47">
        <v>984</v>
      </c>
      <c r="N11" s="48">
        <v>9.4715564539416697</v>
      </c>
      <c r="O11" s="47">
        <v>-470</v>
      </c>
      <c r="P11" s="48">
        <v>-3.9685890399392045</v>
      </c>
    </row>
    <row r="12" spans="1:18" s="32" customFormat="1" ht="15.75" customHeight="1" x14ac:dyDescent="0.2">
      <c r="A12" s="49" t="s">
        <v>72</v>
      </c>
      <c r="B12" s="50">
        <v>43427</v>
      </c>
      <c r="C12" s="50">
        <v>1725</v>
      </c>
      <c r="D12" s="51">
        <v>4.1364922545681262</v>
      </c>
      <c r="E12" s="50">
        <v>-1536</v>
      </c>
      <c r="F12" s="51">
        <v>-3.4161421613326515</v>
      </c>
      <c r="G12" s="50">
        <v>22048</v>
      </c>
      <c r="H12" s="50">
        <v>634</v>
      </c>
      <c r="I12" s="51">
        <v>2.9606799290183994</v>
      </c>
      <c r="J12" s="50">
        <v>-1047</v>
      </c>
      <c r="K12" s="51">
        <v>-4.5334487984412206</v>
      </c>
      <c r="L12" s="50">
        <v>21379</v>
      </c>
      <c r="M12" s="50">
        <v>1091</v>
      </c>
      <c r="N12" s="51">
        <v>5.3775630914826502</v>
      </c>
      <c r="O12" s="50">
        <v>-489</v>
      </c>
      <c r="P12" s="51">
        <v>-2.2361441375525883</v>
      </c>
    </row>
    <row r="13" spans="1:18" s="32" customFormat="1" ht="15.75" customHeight="1" x14ac:dyDescent="0.2">
      <c r="A13" s="46" t="s">
        <v>73</v>
      </c>
      <c r="B13" s="47">
        <v>152948</v>
      </c>
      <c r="C13" s="47">
        <v>-906</v>
      </c>
      <c r="D13" s="48">
        <v>-0.58886996763165078</v>
      </c>
      <c r="E13" s="47">
        <v>-9725</v>
      </c>
      <c r="F13" s="48">
        <v>-5.9782508467908011</v>
      </c>
      <c r="G13" s="47">
        <v>93863</v>
      </c>
      <c r="H13" s="47">
        <v>-116</v>
      </c>
      <c r="I13" s="48">
        <v>-0.1234318305153279</v>
      </c>
      <c r="J13" s="47">
        <v>-6880</v>
      </c>
      <c r="K13" s="48">
        <v>-6.8292586085385585</v>
      </c>
      <c r="L13" s="47">
        <v>59085</v>
      </c>
      <c r="M13" s="47">
        <v>-790</v>
      </c>
      <c r="N13" s="48">
        <v>-1.3194154488517744</v>
      </c>
      <c r="O13" s="47">
        <v>-2845</v>
      </c>
      <c r="P13" s="48">
        <v>-4.5938963345712898</v>
      </c>
    </row>
    <row r="14" spans="1:18" s="32" customFormat="1" ht="15.75" customHeight="1" x14ac:dyDescent="0.2">
      <c r="A14" s="49" t="s">
        <v>74</v>
      </c>
      <c r="B14" s="50">
        <v>95295</v>
      </c>
      <c r="C14" s="50">
        <v>525</v>
      </c>
      <c r="D14" s="51">
        <v>0.55397277619499841</v>
      </c>
      <c r="E14" s="50">
        <v>-2964</v>
      </c>
      <c r="F14" s="51">
        <v>-3.0165175709095351</v>
      </c>
      <c r="G14" s="50">
        <v>57977</v>
      </c>
      <c r="H14" s="50">
        <v>292</v>
      </c>
      <c r="I14" s="51">
        <v>0.50619745167721242</v>
      </c>
      <c r="J14" s="50">
        <v>-1280</v>
      </c>
      <c r="K14" s="51">
        <v>-2.1600823531397135</v>
      </c>
      <c r="L14" s="50">
        <v>37318</v>
      </c>
      <c r="M14" s="50">
        <v>233</v>
      </c>
      <c r="N14" s="51">
        <v>0.62828636915194824</v>
      </c>
      <c r="O14" s="50">
        <v>-1684</v>
      </c>
      <c r="P14" s="51">
        <v>-4.3177272960361011</v>
      </c>
    </row>
    <row r="15" spans="1:18" s="32" customFormat="1" ht="15.75" customHeight="1" x14ac:dyDescent="0.2">
      <c r="A15" s="46" t="s">
        <v>75</v>
      </c>
      <c r="B15" s="47">
        <v>291670</v>
      </c>
      <c r="C15" s="47">
        <v>1344</v>
      </c>
      <c r="D15" s="48">
        <v>0.46292788107162292</v>
      </c>
      <c r="E15" s="47">
        <v>-14225</v>
      </c>
      <c r="F15" s="48">
        <v>-4.6502884976871153</v>
      </c>
      <c r="G15" s="47">
        <v>173888</v>
      </c>
      <c r="H15" s="47">
        <v>810</v>
      </c>
      <c r="I15" s="48">
        <v>0.46799708801811901</v>
      </c>
      <c r="J15" s="47">
        <v>-9207</v>
      </c>
      <c r="K15" s="48">
        <v>-5.0285370982276962</v>
      </c>
      <c r="L15" s="47">
        <v>117782</v>
      </c>
      <c r="M15" s="47">
        <v>534</v>
      </c>
      <c r="N15" s="48">
        <v>0.45544486899563319</v>
      </c>
      <c r="O15" s="47">
        <v>-5018</v>
      </c>
      <c r="P15" s="48">
        <v>-4.0863192182410426</v>
      </c>
    </row>
    <row r="16" spans="1:18" s="32" customFormat="1" ht="15.75" customHeight="1" x14ac:dyDescent="0.2">
      <c r="A16" s="49" t="s">
        <v>76</v>
      </c>
      <c r="B16" s="50">
        <v>291670</v>
      </c>
      <c r="C16" s="50">
        <v>1344</v>
      </c>
      <c r="D16" s="51">
        <v>0.46292788107162292</v>
      </c>
      <c r="E16" s="50">
        <v>-14225</v>
      </c>
      <c r="F16" s="51">
        <v>-4.6502884976871153</v>
      </c>
      <c r="G16" s="50">
        <v>173888</v>
      </c>
      <c r="H16" s="50">
        <v>810</v>
      </c>
      <c r="I16" s="51">
        <v>0.46799708801811901</v>
      </c>
      <c r="J16" s="50">
        <v>-9207</v>
      </c>
      <c r="K16" s="51">
        <v>-5.0285370982276962</v>
      </c>
      <c r="L16" s="50">
        <v>117782</v>
      </c>
      <c r="M16" s="50">
        <v>534</v>
      </c>
      <c r="N16" s="51">
        <v>0.45544486899563319</v>
      </c>
      <c r="O16" s="50">
        <v>-5018</v>
      </c>
      <c r="P16" s="51">
        <v>-4.0863192182410426</v>
      </c>
    </row>
    <row r="17" spans="1:18" s="32" customFormat="1" ht="25.5" customHeight="1" x14ac:dyDescent="0.2">
      <c r="A17" s="90" t="s">
        <v>77</v>
      </c>
      <c r="B17" s="44">
        <v>291670</v>
      </c>
      <c r="C17" s="44">
        <v>1344</v>
      </c>
      <c r="D17" s="68">
        <v>0.46292788107162292</v>
      </c>
      <c r="E17" s="44">
        <v>-14225</v>
      </c>
      <c r="F17" s="68">
        <v>-4.6502884976871153</v>
      </c>
      <c r="G17" s="44">
        <v>173888</v>
      </c>
      <c r="H17" s="44">
        <v>810</v>
      </c>
      <c r="I17" s="68">
        <v>0.46799708801811901</v>
      </c>
      <c r="J17" s="44">
        <v>-9207</v>
      </c>
      <c r="K17" s="68">
        <v>-5.0285370982276962</v>
      </c>
      <c r="L17" s="44">
        <v>117782</v>
      </c>
      <c r="M17" s="44">
        <v>534</v>
      </c>
      <c r="N17" s="68">
        <v>0.45544486899563319</v>
      </c>
      <c r="O17" s="44">
        <v>-5018</v>
      </c>
      <c r="P17" s="68">
        <v>-4.0863192182410426</v>
      </c>
      <c r="R17" s="91"/>
    </row>
    <row r="18" spans="1:18" s="32" customFormat="1" ht="15.75" customHeight="1" x14ac:dyDescent="0.2">
      <c r="A18" s="46" t="s">
        <v>78</v>
      </c>
      <c r="B18" s="47">
        <v>175203</v>
      </c>
      <c r="C18" s="47">
        <v>1391</v>
      </c>
      <c r="D18" s="48">
        <v>0.8002899684716821</v>
      </c>
      <c r="E18" s="47">
        <v>-9883</v>
      </c>
      <c r="F18" s="48">
        <v>-5.3396799325718858</v>
      </c>
      <c r="G18" s="47">
        <v>98330</v>
      </c>
      <c r="H18" s="47">
        <v>800</v>
      </c>
      <c r="I18" s="48">
        <v>0.82026043268737825</v>
      </c>
      <c r="J18" s="47">
        <v>-6803</v>
      </c>
      <c r="K18" s="48">
        <v>-6.4708512075180957</v>
      </c>
      <c r="L18" s="47">
        <v>76873</v>
      </c>
      <c r="M18" s="47">
        <v>591</v>
      </c>
      <c r="N18" s="48">
        <v>0.77475682336593166</v>
      </c>
      <c r="O18" s="47">
        <v>-3080</v>
      </c>
      <c r="P18" s="48">
        <v>-3.8522632046327216</v>
      </c>
    </row>
    <row r="19" spans="1:18" s="32" customFormat="1" ht="12.75" customHeight="1" x14ac:dyDescent="0.2">
      <c r="A19" s="53" t="s">
        <v>79</v>
      </c>
      <c r="B19" s="54">
        <v>129393</v>
      </c>
      <c r="C19" s="54">
        <v>2991</v>
      </c>
      <c r="D19" s="55">
        <v>2.3662600275312098</v>
      </c>
      <c r="E19" s="54">
        <v>-6435</v>
      </c>
      <c r="F19" s="55">
        <v>-4.7376093294460642</v>
      </c>
      <c r="G19" s="54">
        <v>71312</v>
      </c>
      <c r="H19" s="54">
        <v>2027</v>
      </c>
      <c r="I19" s="55">
        <v>2.9255971711048567</v>
      </c>
      <c r="J19" s="54">
        <v>-4070</v>
      </c>
      <c r="K19" s="55">
        <v>-5.3991669098723829</v>
      </c>
      <c r="L19" s="54">
        <v>58081</v>
      </c>
      <c r="M19" s="54">
        <v>964</v>
      </c>
      <c r="N19" s="55">
        <v>1.6877637130801688</v>
      </c>
      <c r="O19" s="54">
        <v>-2365</v>
      </c>
      <c r="P19" s="55">
        <v>-3.9125831320517488</v>
      </c>
    </row>
    <row r="20" spans="1:18" s="32" customFormat="1" ht="12.75" customHeight="1" x14ac:dyDescent="0.2">
      <c r="A20" s="53" t="s">
        <v>80</v>
      </c>
      <c r="B20" s="54">
        <v>45810</v>
      </c>
      <c r="C20" s="54">
        <v>-1600</v>
      </c>
      <c r="D20" s="55">
        <v>-3.3748154397806371</v>
      </c>
      <c r="E20" s="54">
        <v>-3448</v>
      </c>
      <c r="F20" s="55">
        <v>-6.999878192374843</v>
      </c>
      <c r="G20" s="54">
        <v>27018</v>
      </c>
      <c r="H20" s="54">
        <v>-1227</v>
      </c>
      <c r="I20" s="55">
        <v>-4.3441317047265002</v>
      </c>
      <c r="J20" s="54">
        <v>-2733</v>
      </c>
      <c r="K20" s="55">
        <v>-9.1862458404759497</v>
      </c>
      <c r="L20" s="54">
        <v>18792</v>
      </c>
      <c r="M20" s="54">
        <v>-373</v>
      </c>
      <c r="N20" s="55">
        <v>-1.9462561961909732</v>
      </c>
      <c r="O20" s="54">
        <v>-715</v>
      </c>
      <c r="P20" s="55">
        <v>-3.6653508996770392</v>
      </c>
    </row>
    <row r="21" spans="1:18" s="32" customFormat="1" ht="15.75" customHeight="1" x14ac:dyDescent="0.2">
      <c r="A21" s="46" t="s">
        <v>81</v>
      </c>
      <c r="B21" s="47">
        <v>116467</v>
      </c>
      <c r="C21" s="47">
        <v>-47</v>
      </c>
      <c r="D21" s="48">
        <v>-4.0338500094409258E-2</v>
      </c>
      <c r="E21" s="47">
        <v>-4342</v>
      </c>
      <c r="F21" s="48">
        <v>-3.594103088346067</v>
      </c>
      <c r="G21" s="47">
        <v>75558</v>
      </c>
      <c r="H21" s="47">
        <v>10</v>
      </c>
      <c r="I21" s="48">
        <v>1.3236617779425001E-2</v>
      </c>
      <c r="J21" s="47">
        <v>-2404</v>
      </c>
      <c r="K21" s="48">
        <v>-3.0835535260768068</v>
      </c>
      <c r="L21" s="47">
        <v>40909</v>
      </c>
      <c r="M21" s="47">
        <v>-57</v>
      </c>
      <c r="N21" s="48">
        <v>-0.13913977444710249</v>
      </c>
      <c r="O21" s="47">
        <v>-1938</v>
      </c>
      <c r="P21" s="48">
        <v>-4.5230704600088689</v>
      </c>
    </row>
    <row r="22" spans="1:18" s="32" customFormat="1" ht="12.75" customHeight="1" x14ac:dyDescent="0.2">
      <c r="A22" s="53" t="s">
        <v>82</v>
      </c>
      <c r="B22" s="54">
        <v>44088</v>
      </c>
      <c r="C22" s="54">
        <v>-523</v>
      </c>
      <c r="D22" s="55">
        <v>-1.1723565936652396</v>
      </c>
      <c r="E22" s="54">
        <v>-1014</v>
      </c>
      <c r="F22" s="55">
        <v>-2.2482373287215642</v>
      </c>
      <c r="G22" s="54">
        <v>27700</v>
      </c>
      <c r="H22" s="54">
        <v>-311</v>
      </c>
      <c r="I22" s="55">
        <v>-1.1102781050301667</v>
      </c>
      <c r="J22" s="54">
        <v>-207</v>
      </c>
      <c r="K22" s="55">
        <v>-0.74174938187551509</v>
      </c>
      <c r="L22" s="54">
        <v>16388</v>
      </c>
      <c r="M22" s="54">
        <v>-212</v>
      </c>
      <c r="N22" s="55">
        <v>-1.2771084337349397</v>
      </c>
      <c r="O22" s="54">
        <v>-807</v>
      </c>
      <c r="P22" s="55">
        <v>-4.6932247746437916</v>
      </c>
    </row>
    <row r="23" spans="1:18" s="32" customFormat="1" ht="12.75" customHeight="1" x14ac:dyDescent="0.2">
      <c r="A23" s="53" t="s">
        <v>83</v>
      </c>
      <c r="B23" s="54">
        <v>72379</v>
      </c>
      <c r="C23" s="54">
        <v>476</v>
      </c>
      <c r="D23" s="55">
        <v>0.66200297623186788</v>
      </c>
      <c r="E23" s="54">
        <v>-3328</v>
      </c>
      <c r="F23" s="55">
        <v>-4.3958946993012535</v>
      </c>
      <c r="G23" s="54">
        <v>47858</v>
      </c>
      <c r="H23" s="54">
        <v>321</v>
      </c>
      <c r="I23" s="55">
        <v>0.67526347897427264</v>
      </c>
      <c r="J23" s="54">
        <v>-2197</v>
      </c>
      <c r="K23" s="55">
        <v>-4.3891719108980123</v>
      </c>
      <c r="L23" s="54">
        <v>24521</v>
      </c>
      <c r="M23" s="54">
        <v>155</v>
      </c>
      <c r="N23" s="55">
        <v>0.63613231552162852</v>
      </c>
      <c r="O23" s="54">
        <v>-1131</v>
      </c>
      <c r="P23" s="55">
        <v>-4.4090129424606266</v>
      </c>
    </row>
    <row r="24" spans="1:18" s="32" customFormat="1" ht="24" customHeight="1" x14ac:dyDescent="0.2">
      <c r="A24" s="90" t="s">
        <v>84</v>
      </c>
      <c r="B24" s="44">
        <v>291670</v>
      </c>
      <c r="C24" s="44">
        <v>1344</v>
      </c>
      <c r="D24" s="68">
        <v>0.46292788107162292</v>
      </c>
      <c r="E24" s="44">
        <v>-14225</v>
      </c>
      <c r="F24" s="68">
        <v>-4.6502884976871153</v>
      </c>
      <c r="G24" s="44">
        <v>173888</v>
      </c>
      <c r="H24" s="44">
        <v>810</v>
      </c>
      <c r="I24" s="68">
        <v>0.46799708801811901</v>
      </c>
      <c r="J24" s="44">
        <v>-9207</v>
      </c>
      <c r="K24" s="68">
        <v>-5.0285370982276962</v>
      </c>
      <c r="L24" s="44">
        <v>117782</v>
      </c>
      <c r="M24" s="44">
        <v>534</v>
      </c>
      <c r="N24" s="68">
        <v>0.45544486899563319</v>
      </c>
      <c r="O24" s="44">
        <v>-5018</v>
      </c>
      <c r="P24" s="68">
        <v>-4.0863192182410426</v>
      </c>
    </row>
    <row r="25" spans="1:18" s="32" customFormat="1" ht="15.75" customHeight="1" x14ac:dyDescent="0.2">
      <c r="A25" s="46" t="s">
        <v>85</v>
      </c>
      <c r="B25" s="47">
        <v>2038</v>
      </c>
      <c r="C25" s="47">
        <v>26</v>
      </c>
      <c r="D25" s="48">
        <v>1.2922465208747516</v>
      </c>
      <c r="E25" s="47">
        <v>-239</v>
      </c>
      <c r="F25" s="48">
        <v>-10.496267018006149</v>
      </c>
      <c r="G25" s="47">
        <v>967</v>
      </c>
      <c r="H25" s="47">
        <v>38</v>
      </c>
      <c r="I25" s="48">
        <v>4.0904198062432719</v>
      </c>
      <c r="J25" s="47">
        <v>-76</v>
      </c>
      <c r="K25" s="48">
        <v>-7.2866730584851389</v>
      </c>
      <c r="L25" s="47">
        <v>1071</v>
      </c>
      <c r="M25" s="47">
        <v>-12</v>
      </c>
      <c r="N25" s="48">
        <v>-1.10803324099723</v>
      </c>
      <c r="O25" s="47">
        <v>-163</v>
      </c>
      <c r="P25" s="48">
        <v>-13.209076175040519</v>
      </c>
    </row>
    <row r="26" spans="1:18" s="32" customFormat="1" ht="15.75" customHeight="1" x14ac:dyDescent="0.2">
      <c r="A26" s="49" t="s">
        <v>86</v>
      </c>
      <c r="B26" s="50">
        <v>15555</v>
      </c>
      <c r="C26" s="50">
        <v>86</v>
      </c>
      <c r="D26" s="51">
        <v>0.55595061089921782</v>
      </c>
      <c r="E26" s="50">
        <v>-1130</v>
      </c>
      <c r="F26" s="51">
        <v>-6.7725501947857358</v>
      </c>
      <c r="G26" s="50">
        <v>7402</v>
      </c>
      <c r="H26" s="50">
        <v>-31</v>
      </c>
      <c r="I26" s="51">
        <v>-0.41705906094443695</v>
      </c>
      <c r="J26" s="50">
        <v>-579</v>
      </c>
      <c r="K26" s="51">
        <v>-7.2547299837113144</v>
      </c>
      <c r="L26" s="50">
        <v>8153</v>
      </c>
      <c r="M26" s="50">
        <v>117</v>
      </c>
      <c r="N26" s="51">
        <v>1.4559482329517173</v>
      </c>
      <c r="O26" s="50">
        <v>-551</v>
      </c>
      <c r="P26" s="51">
        <v>-6.3304227941176467</v>
      </c>
    </row>
    <row r="27" spans="1:18" s="32" customFormat="1" ht="15.75" customHeight="1" x14ac:dyDescent="0.2">
      <c r="A27" s="46" t="s">
        <v>87</v>
      </c>
      <c r="B27" s="47">
        <v>20536</v>
      </c>
      <c r="C27" s="47">
        <v>-247</v>
      </c>
      <c r="D27" s="48">
        <v>-1.1884713467738055</v>
      </c>
      <c r="E27" s="47">
        <v>-1048</v>
      </c>
      <c r="F27" s="48">
        <v>-4.8554484803558191</v>
      </c>
      <c r="G27" s="47">
        <v>3843</v>
      </c>
      <c r="H27" s="47">
        <v>-62</v>
      </c>
      <c r="I27" s="48">
        <v>-1.5877080665813059</v>
      </c>
      <c r="J27" s="47">
        <v>-165</v>
      </c>
      <c r="K27" s="48">
        <v>-4.1167664670658679</v>
      </c>
      <c r="L27" s="47">
        <v>16693</v>
      </c>
      <c r="M27" s="47">
        <v>-185</v>
      </c>
      <c r="N27" s="48">
        <v>-1.0961014338191728</v>
      </c>
      <c r="O27" s="47">
        <v>-883</v>
      </c>
      <c r="P27" s="48">
        <v>-5.0238962221210741</v>
      </c>
    </row>
    <row r="28" spans="1:18" s="32" customFormat="1" ht="15.75" customHeight="1" x14ac:dyDescent="0.2">
      <c r="A28" s="49" t="s">
        <v>88</v>
      </c>
      <c r="B28" s="50">
        <v>232747</v>
      </c>
      <c r="C28" s="50">
        <v>741</v>
      </c>
      <c r="D28" s="51">
        <v>0.31938829168211169</v>
      </c>
      <c r="E28" s="50">
        <v>-10933</v>
      </c>
      <c r="F28" s="51">
        <v>-4.486621799080762</v>
      </c>
      <c r="G28" s="50">
        <v>148032</v>
      </c>
      <c r="H28" s="50">
        <v>379</v>
      </c>
      <c r="I28" s="51">
        <v>0.25668289841723502</v>
      </c>
      <c r="J28" s="50">
        <v>-7844</v>
      </c>
      <c r="K28" s="51">
        <v>-5.0322050860940744</v>
      </c>
      <c r="L28" s="50">
        <v>84715</v>
      </c>
      <c r="M28" s="50">
        <v>362</v>
      </c>
      <c r="N28" s="51">
        <v>0.42914893364788448</v>
      </c>
      <c r="O28" s="50">
        <v>-3089</v>
      </c>
      <c r="P28" s="51">
        <v>-3.5180629584073619</v>
      </c>
    </row>
    <row r="29" spans="1:18" s="32" customFormat="1" ht="15.75" customHeight="1" x14ac:dyDescent="0.2">
      <c r="A29" s="46" t="s">
        <v>89</v>
      </c>
      <c r="B29" s="47">
        <v>20794</v>
      </c>
      <c r="C29" s="47">
        <v>738</v>
      </c>
      <c r="D29" s="48">
        <v>3.6796968488232946</v>
      </c>
      <c r="E29" s="47">
        <v>-875</v>
      </c>
      <c r="F29" s="48">
        <v>-4.0380266740504869</v>
      </c>
      <c r="G29" s="47">
        <v>13644</v>
      </c>
      <c r="H29" s="47">
        <v>486</v>
      </c>
      <c r="I29" s="48">
        <v>3.6935704514363885</v>
      </c>
      <c r="J29" s="47">
        <v>-543</v>
      </c>
      <c r="K29" s="48">
        <v>-3.8274476633537744</v>
      </c>
      <c r="L29" s="47">
        <v>7150</v>
      </c>
      <c r="M29" s="47">
        <v>252</v>
      </c>
      <c r="N29" s="48">
        <v>3.6532328211075673</v>
      </c>
      <c r="O29" s="47">
        <v>-332</v>
      </c>
      <c r="P29" s="48">
        <v>-4.437316225608126</v>
      </c>
    </row>
    <row r="30" spans="1:18" s="32" customFormat="1" ht="12.75" customHeight="1" x14ac:dyDescent="0.2">
      <c r="A30" s="43" t="s">
        <v>90</v>
      </c>
      <c r="B30" s="44">
        <v>291670</v>
      </c>
      <c r="C30" s="44">
        <v>1344</v>
      </c>
      <c r="D30" s="68">
        <v>0.46292788107162292</v>
      </c>
      <c r="E30" s="44">
        <v>-14225</v>
      </c>
      <c r="F30" s="68">
        <v>-4.6502884976871153</v>
      </c>
      <c r="G30" s="44">
        <v>173888</v>
      </c>
      <c r="H30" s="44">
        <v>810</v>
      </c>
      <c r="I30" s="68">
        <v>0.46799708801811901</v>
      </c>
      <c r="J30" s="44">
        <v>-9207</v>
      </c>
      <c r="K30" s="68">
        <v>-5.0285370982276962</v>
      </c>
      <c r="L30" s="44">
        <v>117782</v>
      </c>
      <c r="M30" s="44">
        <v>534</v>
      </c>
      <c r="N30" s="68">
        <v>0.45544486899563319</v>
      </c>
      <c r="O30" s="44">
        <v>-5018</v>
      </c>
      <c r="P30" s="68">
        <v>-4.0863192182410426</v>
      </c>
    </row>
    <row r="31" spans="1:18" s="32" customFormat="1" ht="15.75" customHeight="1" x14ac:dyDescent="0.2">
      <c r="A31" s="46" t="s">
        <v>91</v>
      </c>
      <c r="B31" s="47">
        <v>112142</v>
      </c>
      <c r="C31" s="47">
        <v>304</v>
      </c>
      <c r="D31" s="48">
        <v>0.27182174216277116</v>
      </c>
      <c r="E31" s="47">
        <v>-2573</v>
      </c>
      <c r="F31" s="48">
        <v>-2.2429499193653837</v>
      </c>
      <c r="G31" s="47">
        <v>64191</v>
      </c>
      <c r="H31" s="47">
        <v>434</v>
      </c>
      <c r="I31" s="48">
        <v>0.68070956914534875</v>
      </c>
      <c r="J31" s="47">
        <v>-1073</v>
      </c>
      <c r="K31" s="48">
        <v>-1.644091689139495</v>
      </c>
      <c r="L31" s="47">
        <v>47951</v>
      </c>
      <c r="M31" s="47">
        <v>-130</v>
      </c>
      <c r="N31" s="48">
        <v>-0.27037707202429234</v>
      </c>
      <c r="O31" s="47">
        <v>-1500</v>
      </c>
      <c r="P31" s="48">
        <v>-3.0333056965480982</v>
      </c>
    </row>
    <row r="32" spans="1:18" s="32" customFormat="1" ht="15.75" customHeight="1" x14ac:dyDescent="0.2">
      <c r="A32" s="46" t="s">
        <v>92</v>
      </c>
      <c r="B32" s="47">
        <v>119225</v>
      </c>
      <c r="C32" s="47">
        <v>655</v>
      </c>
      <c r="D32" s="48">
        <v>0.55241629417221894</v>
      </c>
      <c r="E32" s="47">
        <v>-10904</v>
      </c>
      <c r="F32" s="48">
        <v>-8.3793773870543848</v>
      </c>
      <c r="G32" s="47">
        <v>70928</v>
      </c>
      <c r="H32" s="47">
        <v>143</v>
      </c>
      <c r="I32" s="48">
        <v>0.20202020202020202</v>
      </c>
      <c r="J32" s="47">
        <v>-7053</v>
      </c>
      <c r="K32" s="48">
        <v>-9.0445108423846836</v>
      </c>
      <c r="L32" s="47">
        <v>48297</v>
      </c>
      <c r="M32" s="47">
        <v>512</v>
      </c>
      <c r="N32" s="48">
        <v>1.0714659411949357</v>
      </c>
      <c r="O32" s="47">
        <v>-3851</v>
      </c>
      <c r="P32" s="48">
        <v>-7.3847510930428779</v>
      </c>
    </row>
    <row r="33" spans="1:16" s="32" customFormat="1" ht="12.75" customHeight="1" x14ac:dyDescent="0.2">
      <c r="A33" s="56" t="s">
        <v>93</v>
      </c>
      <c r="B33" s="54">
        <v>18733</v>
      </c>
      <c r="C33" s="54">
        <v>371</v>
      </c>
      <c r="D33" s="55">
        <v>2.0204770722143559</v>
      </c>
      <c r="E33" s="54">
        <v>-1122</v>
      </c>
      <c r="F33" s="55">
        <v>-5.6509695290858728</v>
      </c>
      <c r="G33" s="54">
        <v>12457</v>
      </c>
      <c r="H33" s="54">
        <v>167</v>
      </c>
      <c r="I33" s="55">
        <v>1.3588283157038243</v>
      </c>
      <c r="J33" s="54">
        <v>-908</v>
      </c>
      <c r="K33" s="55">
        <v>-6.7938645716423496</v>
      </c>
      <c r="L33" s="54">
        <v>6276</v>
      </c>
      <c r="M33" s="54">
        <v>204</v>
      </c>
      <c r="N33" s="55">
        <v>3.3596837944664033</v>
      </c>
      <c r="O33" s="54">
        <v>-214</v>
      </c>
      <c r="P33" s="55">
        <v>-3.2973805855161786</v>
      </c>
    </row>
    <row r="34" spans="1:16" s="32" customFormat="1" ht="12.75" customHeight="1" x14ac:dyDescent="0.2">
      <c r="A34" s="56" t="s">
        <v>94</v>
      </c>
      <c r="B34" s="54">
        <v>100492</v>
      </c>
      <c r="C34" s="54">
        <v>284</v>
      </c>
      <c r="D34" s="55">
        <v>0.2834105061472138</v>
      </c>
      <c r="E34" s="54">
        <v>-9782</v>
      </c>
      <c r="F34" s="55">
        <v>-8.8706313364891081</v>
      </c>
      <c r="G34" s="54">
        <v>58471</v>
      </c>
      <c r="H34" s="54">
        <v>-24</v>
      </c>
      <c r="I34" s="55">
        <v>-4.1029147790409434E-2</v>
      </c>
      <c r="J34" s="54">
        <v>-6145</v>
      </c>
      <c r="K34" s="55">
        <v>-9.5100284759192775</v>
      </c>
      <c r="L34" s="54">
        <v>42021</v>
      </c>
      <c r="M34" s="54">
        <v>308</v>
      </c>
      <c r="N34" s="55">
        <v>0.73837892263802651</v>
      </c>
      <c r="O34" s="54">
        <v>-3637</v>
      </c>
      <c r="P34" s="55">
        <v>-7.9657453239300891</v>
      </c>
    </row>
    <row r="35" spans="1:16" s="32" customFormat="1" ht="15.75" customHeight="1" x14ac:dyDescent="0.2">
      <c r="A35" s="46" t="s">
        <v>95</v>
      </c>
      <c r="B35" s="47">
        <v>60303</v>
      </c>
      <c r="C35" s="47">
        <v>385</v>
      </c>
      <c r="D35" s="48">
        <v>0.64254481124203078</v>
      </c>
      <c r="E35" s="47">
        <v>-748</v>
      </c>
      <c r="F35" s="48">
        <v>-1.2252051563446955</v>
      </c>
      <c r="G35" s="47">
        <v>38769</v>
      </c>
      <c r="H35" s="47">
        <v>233</v>
      </c>
      <c r="I35" s="48">
        <v>0.60462943740917585</v>
      </c>
      <c r="J35" s="47">
        <v>-1081</v>
      </c>
      <c r="K35" s="48">
        <v>-2.71267252195734</v>
      </c>
      <c r="L35" s="47">
        <v>21534</v>
      </c>
      <c r="M35" s="47">
        <v>152</v>
      </c>
      <c r="N35" s="48">
        <v>0.71087830885791792</v>
      </c>
      <c r="O35" s="47">
        <v>333</v>
      </c>
      <c r="P35" s="48">
        <v>1.5706806282722514</v>
      </c>
    </row>
    <row r="36" spans="1:16" s="32" customFormat="1" ht="12.75" customHeight="1" x14ac:dyDescent="0.2">
      <c r="A36" s="56" t="s">
        <v>96</v>
      </c>
      <c r="B36" s="54">
        <v>18467</v>
      </c>
      <c r="C36" s="54">
        <v>400</v>
      </c>
      <c r="D36" s="55">
        <v>2.2139812918580839</v>
      </c>
      <c r="E36" s="54">
        <v>207</v>
      </c>
      <c r="F36" s="55">
        <v>1.1336254107338444</v>
      </c>
      <c r="G36" s="54">
        <v>11204</v>
      </c>
      <c r="H36" s="54">
        <v>152</v>
      </c>
      <c r="I36" s="55">
        <v>1.3753166847629388</v>
      </c>
      <c r="J36" s="54">
        <v>-95</v>
      </c>
      <c r="K36" s="55">
        <v>-0.84078237012124968</v>
      </c>
      <c r="L36" s="54">
        <v>7263</v>
      </c>
      <c r="M36" s="54">
        <v>248</v>
      </c>
      <c r="N36" s="55">
        <v>3.5352815395580897</v>
      </c>
      <c r="O36" s="54">
        <v>302</v>
      </c>
      <c r="P36" s="55">
        <v>4.3384571182301395</v>
      </c>
    </row>
    <row r="37" spans="1:16" s="32" customFormat="1" ht="12.75" customHeight="1" x14ac:dyDescent="0.2">
      <c r="A37" s="56" t="s">
        <v>97</v>
      </c>
      <c r="B37" s="54">
        <v>41836</v>
      </c>
      <c r="C37" s="54">
        <v>-15</v>
      </c>
      <c r="D37" s="55">
        <v>-3.5841437480585887E-2</v>
      </c>
      <c r="E37" s="54">
        <v>-955</v>
      </c>
      <c r="F37" s="55">
        <v>-2.2317777102661776</v>
      </c>
      <c r="G37" s="54">
        <v>27565</v>
      </c>
      <c r="H37" s="54">
        <v>81</v>
      </c>
      <c r="I37" s="55">
        <v>0.29471692621161405</v>
      </c>
      <c r="J37" s="54">
        <v>-986</v>
      </c>
      <c r="K37" s="55">
        <v>-3.4534692304998074</v>
      </c>
      <c r="L37" s="54">
        <v>14271</v>
      </c>
      <c r="M37" s="54">
        <v>-96</v>
      </c>
      <c r="N37" s="55">
        <v>-0.668197953643767</v>
      </c>
      <c r="O37" s="54">
        <v>31</v>
      </c>
      <c r="P37" s="55">
        <v>0.21769662921348315</v>
      </c>
    </row>
    <row r="38" spans="1:16" s="32" customFormat="1" ht="12.75" customHeight="1" x14ac:dyDescent="0.2">
      <c r="A38" s="43" t="s">
        <v>99</v>
      </c>
      <c r="B38" s="44">
        <v>291670</v>
      </c>
      <c r="C38" s="44">
        <v>1344</v>
      </c>
      <c r="D38" s="68">
        <v>0.46292788107162292</v>
      </c>
      <c r="E38" s="44">
        <v>-14225</v>
      </c>
      <c r="F38" s="68">
        <v>-4.6502884976871153</v>
      </c>
      <c r="G38" s="44">
        <v>173888</v>
      </c>
      <c r="H38" s="44">
        <v>810</v>
      </c>
      <c r="I38" s="68">
        <v>0.46799708801811901</v>
      </c>
      <c r="J38" s="44">
        <v>-9207</v>
      </c>
      <c r="K38" s="68">
        <v>-5.0285370982276962</v>
      </c>
      <c r="L38" s="44">
        <v>117782</v>
      </c>
      <c r="M38" s="44">
        <v>534</v>
      </c>
      <c r="N38" s="68">
        <v>0.45544486899563319</v>
      </c>
      <c r="O38" s="44">
        <v>-5018</v>
      </c>
      <c r="P38" s="68">
        <v>-4.0863192182410426</v>
      </c>
    </row>
    <row r="39" spans="1:16" s="32" customFormat="1" ht="15.75" customHeight="1" x14ac:dyDescent="0.2">
      <c r="A39" s="46" t="s">
        <v>100</v>
      </c>
      <c r="B39" s="47">
        <v>5659</v>
      </c>
      <c r="C39" s="47">
        <v>-35</v>
      </c>
      <c r="D39" s="48">
        <v>-0.61468212153143664</v>
      </c>
      <c r="E39" s="47">
        <v>-190</v>
      </c>
      <c r="F39" s="48">
        <v>-3.2484185330825781</v>
      </c>
      <c r="G39" s="47">
        <v>2091</v>
      </c>
      <c r="H39" s="47">
        <v>-19</v>
      </c>
      <c r="I39" s="48">
        <v>-0.90047393364928907</v>
      </c>
      <c r="J39" s="47">
        <v>10</v>
      </c>
      <c r="K39" s="48">
        <v>0.48053820278712156</v>
      </c>
      <c r="L39" s="47">
        <v>3568</v>
      </c>
      <c r="M39" s="47">
        <v>-16</v>
      </c>
      <c r="N39" s="48">
        <v>-0.44642857142857145</v>
      </c>
      <c r="O39" s="47">
        <v>-200</v>
      </c>
      <c r="P39" s="48">
        <v>-5.3078556263269636</v>
      </c>
    </row>
    <row r="40" spans="1:16" s="32" customFormat="1" ht="15.75" customHeight="1" x14ac:dyDescent="0.2">
      <c r="A40" s="49" t="s">
        <v>101</v>
      </c>
      <c r="B40" s="50">
        <v>10199</v>
      </c>
      <c r="C40" s="50">
        <v>-154</v>
      </c>
      <c r="D40" s="51">
        <v>-1.4874915483434754</v>
      </c>
      <c r="E40" s="50">
        <v>-1108</v>
      </c>
      <c r="F40" s="51">
        <v>-9.7992394092155308</v>
      </c>
      <c r="G40" s="50">
        <v>8015</v>
      </c>
      <c r="H40" s="50">
        <v>-139</v>
      </c>
      <c r="I40" s="51">
        <v>-1.7046848172675988</v>
      </c>
      <c r="J40" s="50">
        <v>-877</v>
      </c>
      <c r="K40" s="51">
        <v>-9.8627980206927575</v>
      </c>
      <c r="L40" s="50">
        <v>2184</v>
      </c>
      <c r="M40" s="50">
        <v>-15</v>
      </c>
      <c r="N40" s="51">
        <v>-0.68212824010914053</v>
      </c>
      <c r="O40" s="50">
        <v>-231</v>
      </c>
      <c r="P40" s="51">
        <v>-9.5652173913043477</v>
      </c>
    </row>
    <row r="41" spans="1:16" s="32" customFormat="1" ht="15.75" customHeight="1" x14ac:dyDescent="0.2">
      <c r="A41" s="46" t="s">
        <v>102</v>
      </c>
      <c r="B41" s="47">
        <v>30537</v>
      </c>
      <c r="C41" s="47">
        <v>-112</v>
      </c>
      <c r="D41" s="48">
        <v>-0.36542790955659238</v>
      </c>
      <c r="E41" s="47">
        <v>868</v>
      </c>
      <c r="F41" s="48">
        <v>2.9256125922680241</v>
      </c>
      <c r="G41" s="47">
        <v>16436</v>
      </c>
      <c r="H41" s="47">
        <v>-100</v>
      </c>
      <c r="I41" s="48">
        <v>-0.60474117077890666</v>
      </c>
      <c r="J41" s="47">
        <v>64</v>
      </c>
      <c r="K41" s="48">
        <v>0.39091131199609086</v>
      </c>
      <c r="L41" s="47">
        <v>14101</v>
      </c>
      <c r="M41" s="47">
        <v>-12</v>
      </c>
      <c r="N41" s="48">
        <v>-8.5027988379508257E-2</v>
      </c>
      <c r="O41" s="47">
        <v>804</v>
      </c>
      <c r="P41" s="48">
        <v>6.0464766488681656</v>
      </c>
    </row>
    <row r="42" spans="1:16" s="32" customFormat="1" ht="15.75" customHeight="1" x14ac:dyDescent="0.2">
      <c r="A42" s="49" t="s">
        <v>103</v>
      </c>
      <c r="B42" s="50">
        <v>29157</v>
      </c>
      <c r="C42" s="50">
        <v>154</v>
      </c>
      <c r="D42" s="51">
        <v>0.53097955383925799</v>
      </c>
      <c r="E42" s="50">
        <v>10</v>
      </c>
      <c r="F42" s="51">
        <v>3.4308848251964182E-2</v>
      </c>
      <c r="G42" s="50">
        <v>13901</v>
      </c>
      <c r="H42" s="50">
        <v>64</v>
      </c>
      <c r="I42" s="51">
        <v>0.46252800462528004</v>
      </c>
      <c r="J42" s="50">
        <v>-227</v>
      </c>
      <c r="K42" s="51">
        <v>-1.6067383918459797</v>
      </c>
      <c r="L42" s="50">
        <v>15256</v>
      </c>
      <c r="M42" s="50">
        <v>90</v>
      </c>
      <c r="N42" s="51">
        <v>0.59343267835948832</v>
      </c>
      <c r="O42" s="50">
        <v>237</v>
      </c>
      <c r="P42" s="51">
        <v>1.5780011984819229</v>
      </c>
    </row>
    <row r="43" spans="1:16" s="32" customFormat="1" ht="15.75" customHeight="1" x14ac:dyDescent="0.2">
      <c r="A43" s="46" t="s">
        <v>104</v>
      </c>
      <c r="B43" s="47">
        <v>32611</v>
      </c>
      <c r="C43" s="47">
        <v>0</v>
      </c>
      <c r="D43" s="48">
        <v>0</v>
      </c>
      <c r="E43" s="47">
        <v>-1993</v>
      </c>
      <c r="F43" s="48">
        <v>-5.7594497745925324</v>
      </c>
      <c r="G43" s="47">
        <v>25813</v>
      </c>
      <c r="H43" s="47">
        <v>-3</v>
      </c>
      <c r="I43" s="48">
        <v>-1.1620700340873877E-2</v>
      </c>
      <c r="J43" s="47">
        <v>-1537</v>
      </c>
      <c r="K43" s="48">
        <v>-5.6197440585009142</v>
      </c>
      <c r="L43" s="47">
        <v>6798</v>
      </c>
      <c r="M43" s="47">
        <v>3</v>
      </c>
      <c r="N43" s="48">
        <v>4.4150110375275942E-2</v>
      </c>
      <c r="O43" s="47">
        <v>-456</v>
      </c>
      <c r="P43" s="48">
        <v>-6.2861869313482215</v>
      </c>
    </row>
    <row r="44" spans="1:16" s="32" customFormat="1" ht="15.75" customHeight="1" x14ac:dyDescent="0.2">
      <c r="A44" s="49" t="s">
        <v>105</v>
      </c>
      <c r="B44" s="50">
        <v>12154</v>
      </c>
      <c r="C44" s="50">
        <v>39</v>
      </c>
      <c r="D44" s="51">
        <v>0.32191498142798186</v>
      </c>
      <c r="E44" s="50">
        <v>-728</v>
      </c>
      <c r="F44" s="51">
        <v>-5.6512963825492939</v>
      </c>
      <c r="G44" s="50">
        <v>9812</v>
      </c>
      <c r="H44" s="50">
        <v>47</v>
      </c>
      <c r="I44" s="51">
        <v>0.48131080389144903</v>
      </c>
      <c r="J44" s="50">
        <v>-518</v>
      </c>
      <c r="K44" s="51">
        <v>-5.0145208131655377</v>
      </c>
      <c r="L44" s="50">
        <v>2342</v>
      </c>
      <c r="M44" s="50">
        <v>-8</v>
      </c>
      <c r="N44" s="51">
        <v>-0.34042553191489361</v>
      </c>
      <c r="O44" s="50">
        <v>-210</v>
      </c>
      <c r="P44" s="51">
        <v>-8.2288401253918497</v>
      </c>
    </row>
    <row r="45" spans="1:16" s="32" customFormat="1" ht="15.75" customHeight="1" x14ac:dyDescent="0.2">
      <c r="A45" s="46" t="s">
        <v>106</v>
      </c>
      <c r="B45" s="47">
        <v>44970</v>
      </c>
      <c r="C45" s="47">
        <v>25</v>
      </c>
      <c r="D45" s="48">
        <v>5.5623539882078098E-2</v>
      </c>
      <c r="E45" s="47">
        <v>-2886</v>
      </c>
      <c r="F45" s="48">
        <v>-6.0305917753259779</v>
      </c>
      <c r="G45" s="47">
        <v>32238</v>
      </c>
      <c r="H45" s="47">
        <v>143</v>
      </c>
      <c r="I45" s="48">
        <v>0.44555226670821002</v>
      </c>
      <c r="J45" s="47">
        <v>-2187</v>
      </c>
      <c r="K45" s="48">
        <v>-6.3529411764705879</v>
      </c>
      <c r="L45" s="47">
        <v>12732</v>
      </c>
      <c r="M45" s="47">
        <v>-118</v>
      </c>
      <c r="N45" s="48">
        <v>-0.91828793774319062</v>
      </c>
      <c r="O45" s="47">
        <v>-699</v>
      </c>
      <c r="P45" s="48">
        <v>-5.2043779316506589</v>
      </c>
    </row>
    <row r="46" spans="1:16" s="32" customFormat="1" ht="22.5" x14ac:dyDescent="0.2">
      <c r="A46" s="49" t="s">
        <v>107</v>
      </c>
      <c r="B46" s="50">
        <v>21226</v>
      </c>
      <c r="C46" s="50">
        <v>456</v>
      </c>
      <c r="D46" s="51">
        <v>2.1954742416947521</v>
      </c>
      <c r="E46" s="50">
        <v>-536</v>
      </c>
      <c r="F46" s="51">
        <v>-2.4630089146218177</v>
      </c>
      <c r="G46" s="50">
        <v>16874</v>
      </c>
      <c r="H46" s="50">
        <v>287</v>
      </c>
      <c r="I46" s="51">
        <v>1.7302706939169228</v>
      </c>
      <c r="J46" s="50">
        <v>-391</v>
      </c>
      <c r="K46" s="51">
        <v>-2.2646973646104835</v>
      </c>
      <c r="L46" s="50">
        <v>4352</v>
      </c>
      <c r="M46" s="50">
        <v>169</v>
      </c>
      <c r="N46" s="51">
        <v>4.0401625627540039</v>
      </c>
      <c r="O46" s="50">
        <v>-145</v>
      </c>
      <c r="P46" s="51">
        <v>-3.2243718034245052</v>
      </c>
    </row>
    <row r="47" spans="1:16" s="32" customFormat="1" ht="15.75" customHeight="1" x14ac:dyDescent="0.2">
      <c r="A47" s="46" t="s">
        <v>108</v>
      </c>
      <c r="B47" s="47">
        <v>3308</v>
      </c>
      <c r="C47" s="47">
        <v>139</v>
      </c>
      <c r="D47" s="48">
        <v>4.3862417166298515</v>
      </c>
      <c r="E47" s="47">
        <v>-401</v>
      </c>
      <c r="F47" s="48">
        <v>-10.811539498517121</v>
      </c>
      <c r="G47" s="47">
        <v>977</v>
      </c>
      <c r="H47" s="47">
        <v>24</v>
      </c>
      <c r="I47" s="48">
        <v>2.5183630640083945</v>
      </c>
      <c r="J47" s="47">
        <v>-128</v>
      </c>
      <c r="K47" s="48">
        <v>-11.583710407239819</v>
      </c>
      <c r="L47" s="47">
        <v>2331</v>
      </c>
      <c r="M47" s="47">
        <v>115</v>
      </c>
      <c r="N47" s="48">
        <v>5.1895306859205776</v>
      </c>
      <c r="O47" s="47">
        <v>-273</v>
      </c>
      <c r="P47" s="48">
        <v>-10.483870967741936</v>
      </c>
    </row>
    <row r="48" spans="1:16" s="32" customFormat="1" ht="22.5" x14ac:dyDescent="0.2">
      <c r="A48" s="49" t="s">
        <v>109</v>
      </c>
      <c r="B48" s="50">
        <v>3036</v>
      </c>
      <c r="C48" s="50">
        <v>99</v>
      </c>
      <c r="D48" s="51">
        <v>3.3707865168539324</v>
      </c>
      <c r="E48" s="50">
        <v>-288</v>
      </c>
      <c r="F48" s="51">
        <v>-8.6642599277978345</v>
      </c>
      <c r="G48" s="50">
        <v>734</v>
      </c>
      <c r="H48" s="50">
        <v>18</v>
      </c>
      <c r="I48" s="51">
        <v>2.5139664804469275</v>
      </c>
      <c r="J48" s="50">
        <v>-113</v>
      </c>
      <c r="K48" s="51">
        <v>-13.34120425029516</v>
      </c>
      <c r="L48" s="50">
        <v>2302</v>
      </c>
      <c r="M48" s="50">
        <v>81</v>
      </c>
      <c r="N48" s="51">
        <v>3.6470058532192704</v>
      </c>
      <c r="O48" s="50">
        <v>-175</v>
      </c>
      <c r="P48" s="51">
        <v>-7.0649979814291486</v>
      </c>
    </row>
    <row r="49" spans="1:16" s="32" customFormat="1" ht="22.5" x14ac:dyDescent="0.2">
      <c r="A49" s="46" t="s">
        <v>110</v>
      </c>
      <c r="B49" s="47">
        <v>13142</v>
      </c>
      <c r="C49" s="47">
        <v>-101</v>
      </c>
      <c r="D49" s="48">
        <v>-0.76266706939515216</v>
      </c>
      <c r="E49" s="47">
        <v>-1105</v>
      </c>
      <c r="F49" s="48">
        <v>-7.7560188109777499</v>
      </c>
      <c r="G49" s="47">
        <v>212</v>
      </c>
      <c r="H49" s="47">
        <v>9</v>
      </c>
      <c r="I49" s="48">
        <v>4.4334975369458132</v>
      </c>
      <c r="J49" s="47">
        <v>-35</v>
      </c>
      <c r="K49" s="48">
        <v>-14.17004048582996</v>
      </c>
      <c r="L49" s="47">
        <v>12930</v>
      </c>
      <c r="M49" s="47">
        <v>-110</v>
      </c>
      <c r="N49" s="48">
        <v>-0.84355828220858897</v>
      </c>
      <c r="O49" s="47">
        <v>-1070</v>
      </c>
      <c r="P49" s="48">
        <v>-7.6428571428571432</v>
      </c>
    </row>
    <row r="50" spans="1:16" s="32" customFormat="1" ht="21.75" customHeight="1" x14ac:dyDescent="0.2">
      <c r="A50" s="49" t="s">
        <v>111</v>
      </c>
      <c r="B50" s="50">
        <v>9669</v>
      </c>
      <c r="C50" s="50">
        <v>35</v>
      </c>
      <c r="D50" s="51">
        <v>0.36329665767074942</v>
      </c>
      <c r="E50" s="50">
        <v>-661</v>
      </c>
      <c r="F50" s="51">
        <v>-6.398838334946757</v>
      </c>
      <c r="G50" s="50">
        <v>1718</v>
      </c>
      <c r="H50" s="50">
        <v>-44</v>
      </c>
      <c r="I50" s="51">
        <v>-2.4971623155505109</v>
      </c>
      <c r="J50" s="50">
        <v>-164</v>
      </c>
      <c r="K50" s="51">
        <v>-8.7141339001062708</v>
      </c>
      <c r="L50" s="50">
        <v>7951</v>
      </c>
      <c r="M50" s="50">
        <v>79</v>
      </c>
      <c r="N50" s="51">
        <v>1.0035569105691058</v>
      </c>
      <c r="O50" s="50">
        <v>-497</v>
      </c>
      <c r="P50" s="51">
        <v>-5.8830492424242422</v>
      </c>
    </row>
    <row r="51" spans="1:16" s="32" customFormat="1" ht="22.5" x14ac:dyDescent="0.2">
      <c r="A51" s="46" t="s">
        <v>112</v>
      </c>
      <c r="B51" s="47">
        <v>2649</v>
      </c>
      <c r="C51" s="47">
        <v>-41</v>
      </c>
      <c r="D51" s="48">
        <v>-1.5241635687732342</v>
      </c>
      <c r="E51" s="47">
        <v>-284</v>
      </c>
      <c r="F51" s="48">
        <v>-9.68291851346744</v>
      </c>
      <c r="G51" s="47">
        <v>1391</v>
      </c>
      <c r="H51" s="47">
        <v>-36</v>
      </c>
      <c r="I51" s="48">
        <v>-2.5227750525578134</v>
      </c>
      <c r="J51" s="47">
        <v>-240</v>
      </c>
      <c r="K51" s="48">
        <v>-14.714898835070509</v>
      </c>
      <c r="L51" s="47">
        <v>1258</v>
      </c>
      <c r="M51" s="47">
        <v>-5</v>
      </c>
      <c r="N51" s="48">
        <v>-0.39588281868566905</v>
      </c>
      <c r="O51" s="47">
        <v>-44</v>
      </c>
      <c r="P51" s="48">
        <v>-3.3794162826420893</v>
      </c>
    </row>
    <row r="52" spans="1:16" s="32" customFormat="1" ht="15.75" customHeight="1" x14ac:dyDescent="0.2">
      <c r="A52" s="49" t="s">
        <v>113</v>
      </c>
      <c r="B52" s="50">
        <v>7366</v>
      </c>
      <c r="C52" s="50">
        <v>3</v>
      </c>
      <c r="D52" s="51">
        <v>4.0744261849789486E-2</v>
      </c>
      <c r="E52" s="50">
        <v>-445</v>
      </c>
      <c r="F52" s="51">
        <v>-5.6970938420176678</v>
      </c>
      <c r="G52" s="50">
        <v>530</v>
      </c>
      <c r="H52" s="50">
        <v>22</v>
      </c>
      <c r="I52" s="51">
        <v>4.3307086614173231</v>
      </c>
      <c r="J52" s="50">
        <v>-40</v>
      </c>
      <c r="K52" s="51">
        <v>-7.0175438596491224</v>
      </c>
      <c r="L52" s="50">
        <v>6836</v>
      </c>
      <c r="M52" s="50">
        <v>-19</v>
      </c>
      <c r="N52" s="51">
        <v>-0.27716994894237784</v>
      </c>
      <c r="O52" s="50">
        <v>-405</v>
      </c>
      <c r="P52" s="51">
        <v>-5.5931501173871014</v>
      </c>
    </row>
    <row r="53" spans="1:16" s="32" customFormat="1" ht="22.5" x14ac:dyDescent="0.2">
      <c r="A53" s="46" t="s">
        <v>114</v>
      </c>
      <c r="B53" s="47">
        <v>38024</v>
      </c>
      <c r="C53" s="47">
        <v>521</v>
      </c>
      <c r="D53" s="48">
        <v>1.3892221955576887</v>
      </c>
      <c r="E53" s="47">
        <v>-2343</v>
      </c>
      <c r="F53" s="48">
        <v>-5.8042460425595168</v>
      </c>
      <c r="G53" s="47">
        <v>32496</v>
      </c>
      <c r="H53" s="47">
        <v>484</v>
      </c>
      <c r="I53" s="48">
        <v>1.5119330251155816</v>
      </c>
      <c r="J53" s="47">
        <v>-1809</v>
      </c>
      <c r="K53" s="48">
        <v>-5.2732837778749451</v>
      </c>
      <c r="L53" s="47">
        <v>5528</v>
      </c>
      <c r="M53" s="47">
        <v>37</v>
      </c>
      <c r="N53" s="48">
        <v>0.6738299034784192</v>
      </c>
      <c r="O53" s="47">
        <v>-534</v>
      </c>
      <c r="P53" s="48">
        <v>-8.8089739359947217</v>
      </c>
    </row>
    <row r="54" spans="1:16" s="32" customFormat="1" ht="22.5" x14ac:dyDescent="0.2">
      <c r="A54" s="49" t="s">
        <v>115</v>
      </c>
      <c r="B54" s="50">
        <v>27883</v>
      </c>
      <c r="C54" s="50">
        <v>316</v>
      </c>
      <c r="D54" s="51">
        <v>1.1462981100591287</v>
      </c>
      <c r="E54" s="50">
        <v>-2138</v>
      </c>
      <c r="F54" s="51">
        <v>-7.1216814896239296</v>
      </c>
      <c r="G54" s="50">
        <v>10628</v>
      </c>
      <c r="H54" s="50">
        <v>51</v>
      </c>
      <c r="I54" s="51">
        <v>0.4821783114304623</v>
      </c>
      <c r="J54" s="50">
        <v>-1015</v>
      </c>
      <c r="K54" s="51">
        <v>-8.7176844455896241</v>
      </c>
      <c r="L54" s="50">
        <v>17255</v>
      </c>
      <c r="M54" s="50">
        <v>265</v>
      </c>
      <c r="N54" s="51">
        <v>1.5597410241318423</v>
      </c>
      <c r="O54" s="50">
        <v>-1123</v>
      </c>
      <c r="P54" s="51">
        <v>-6.1105669822613997</v>
      </c>
    </row>
    <row r="55" spans="1:16" s="32" customFormat="1" ht="15.75" customHeight="1" x14ac:dyDescent="0.2">
      <c r="A55" s="46" t="s">
        <v>116</v>
      </c>
      <c r="B55" s="47">
        <v>80</v>
      </c>
      <c r="C55" s="47">
        <v>0</v>
      </c>
      <c r="D55" s="48">
        <v>0</v>
      </c>
      <c r="E55" s="47">
        <v>3</v>
      </c>
      <c r="F55" s="48">
        <v>3.8961038961038961</v>
      </c>
      <c r="G55" s="47">
        <v>22</v>
      </c>
      <c r="H55" s="47">
        <v>2</v>
      </c>
      <c r="I55" s="48">
        <v>10</v>
      </c>
      <c r="J55" s="47">
        <v>0</v>
      </c>
      <c r="K55" s="48">
        <v>0</v>
      </c>
      <c r="L55" s="47">
        <v>58</v>
      </c>
      <c r="M55" s="47">
        <v>-2</v>
      </c>
      <c r="N55" s="48">
        <v>-3.3333333333333335</v>
      </c>
      <c r="O55" s="47">
        <v>3</v>
      </c>
      <c r="P55" s="48">
        <v>5.4545454545454541</v>
      </c>
    </row>
    <row r="56" spans="1:16" x14ac:dyDescent="0.2">
      <c r="A56" s="43" t="s">
        <v>117</v>
      </c>
      <c r="B56" s="44">
        <v>291670</v>
      </c>
      <c r="C56" s="44">
        <v>1344</v>
      </c>
      <c r="D56" s="68">
        <v>0.46292788107162292</v>
      </c>
      <c r="E56" s="44">
        <v>-14225</v>
      </c>
      <c r="F56" s="68">
        <v>-4.6502884976871153</v>
      </c>
      <c r="G56" s="44">
        <v>173888</v>
      </c>
      <c r="H56" s="44">
        <v>810</v>
      </c>
      <c r="I56" s="68">
        <v>0.46799708801811901</v>
      </c>
      <c r="J56" s="44">
        <v>-9207</v>
      </c>
      <c r="K56" s="68">
        <v>-5.0285370982276962</v>
      </c>
      <c r="L56" s="44">
        <v>117782</v>
      </c>
      <c r="M56" s="44">
        <v>534</v>
      </c>
      <c r="N56" s="68">
        <v>0.45544486899563319</v>
      </c>
      <c r="O56" s="44">
        <v>-5018</v>
      </c>
      <c r="P56" s="68">
        <v>-4.0863192182410426</v>
      </c>
    </row>
    <row r="57" spans="1:16" ht="15.75" customHeight="1" x14ac:dyDescent="0.2">
      <c r="A57" s="49" t="s">
        <v>118</v>
      </c>
      <c r="B57" s="50">
        <v>241430</v>
      </c>
      <c r="C57" s="50">
        <v>824</v>
      </c>
      <c r="D57" s="51">
        <v>0.34246860011803532</v>
      </c>
      <c r="E57" s="50">
        <v>-13815</v>
      </c>
      <c r="F57" s="51">
        <v>-5.412446864776979</v>
      </c>
      <c r="G57" s="50">
        <v>144704</v>
      </c>
      <c r="H57" s="50">
        <v>275</v>
      </c>
      <c r="I57" s="51">
        <v>0.19040497407030443</v>
      </c>
      <c r="J57" s="50">
        <v>-8864</v>
      </c>
      <c r="K57" s="51">
        <v>-5.7720358408001671</v>
      </c>
      <c r="L57" s="50">
        <v>96726</v>
      </c>
      <c r="M57" s="50">
        <v>549</v>
      </c>
      <c r="N57" s="51">
        <v>0.57082254593093984</v>
      </c>
      <c r="O57" s="50">
        <v>-4951</v>
      </c>
      <c r="P57" s="51">
        <v>-4.8693411489324037</v>
      </c>
    </row>
    <row r="58" spans="1:16" ht="15.75" customHeight="1" x14ac:dyDescent="0.2">
      <c r="A58" s="92" t="s">
        <v>119</v>
      </c>
      <c r="B58" s="58">
        <v>50240</v>
      </c>
      <c r="C58" s="58">
        <v>520</v>
      </c>
      <c r="D58" s="59">
        <v>1.0458567980691875</v>
      </c>
      <c r="E58" s="58">
        <v>-410</v>
      </c>
      <c r="F58" s="59">
        <v>-0.80947680157946689</v>
      </c>
      <c r="G58" s="58">
        <v>29184</v>
      </c>
      <c r="H58" s="58">
        <v>535</v>
      </c>
      <c r="I58" s="59">
        <v>1.8674299277461692</v>
      </c>
      <c r="J58" s="58">
        <v>-343</v>
      </c>
      <c r="K58" s="59">
        <v>-1.161648660547973</v>
      </c>
      <c r="L58" s="58">
        <v>21056</v>
      </c>
      <c r="M58" s="58">
        <v>-15</v>
      </c>
      <c r="N58" s="59">
        <v>-7.1187888567225091E-2</v>
      </c>
      <c r="O58" s="58">
        <v>-67</v>
      </c>
      <c r="P58" s="59">
        <v>-0.31718979311650808</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290326</v>
      </c>
      <c r="C61" s="68">
        <f>100*B61/$B$61</f>
        <v>100</v>
      </c>
      <c r="D61" s="70"/>
      <c r="E61" s="96">
        <v>377444</v>
      </c>
      <c r="F61" s="70"/>
      <c r="N61" s="70"/>
      <c r="O61" s="96"/>
      <c r="P61" s="70"/>
    </row>
    <row r="62" spans="1:16" s="32" customFormat="1" ht="22.5" x14ac:dyDescent="0.2">
      <c r="A62" s="97" t="s">
        <v>139</v>
      </c>
      <c r="B62" s="71">
        <v>248941</v>
      </c>
      <c r="C62" s="98">
        <f t="shared" ref="C62:C67" si="0">100*B62/$B$61</f>
        <v>85.74533455494857</v>
      </c>
      <c r="D62" s="71"/>
      <c r="E62" s="99"/>
      <c r="F62" s="71"/>
      <c r="N62" s="71"/>
      <c r="O62" s="99"/>
      <c r="P62" s="71"/>
    </row>
    <row r="63" spans="1:16" s="32" customFormat="1" ht="15.75" customHeight="1" x14ac:dyDescent="0.2">
      <c r="A63" s="97" t="s">
        <v>140</v>
      </c>
      <c r="B63" s="71">
        <f>SUM(B64:B67)</f>
        <v>41385</v>
      </c>
      <c r="C63" s="98">
        <f>100*B63/B61</f>
        <v>14.254665445051424</v>
      </c>
      <c r="D63" s="71"/>
      <c r="E63" s="99"/>
      <c r="F63" s="71"/>
      <c r="N63" s="71"/>
      <c r="O63" s="99"/>
      <c r="P63" s="71"/>
    </row>
    <row r="64" spans="1:16" s="32" customFormat="1" ht="15.75" customHeight="1" x14ac:dyDescent="0.2">
      <c r="A64" s="72" t="s">
        <v>125</v>
      </c>
      <c r="B64" s="73">
        <v>25011</v>
      </c>
      <c r="C64" s="74">
        <f t="shared" si="0"/>
        <v>8.6147985368172328</v>
      </c>
      <c r="D64" s="71"/>
      <c r="E64" s="99"/>
      <c r="F64" s="71"/>
      <c r="N64" s="71"/>
      <c r="O64" s="99"/>
      <c r="P64" s="71"/>
    </row>
    <row r="65" spans="1:16" s="32" customFormat="1" ht="15.75" customHeight="1" x14ac:dyDescent="0.2">
      <c r="A65" s="72" t="s">
        <v>126</v>
      </c>
      <c r="B65" s="73">
        <v>9683</v>
      </c>
      <c r="C65" s="74">
        <f t="shared" si="0"/>
        <v>3.3352162741194382</v>
      </c>
      <c r="D65" s="71"/>
      <c r="E65" s="99"/>
      <c r="F65" s="71"/>
      <c r="N65" s="71"/>
      <c r="O65" s="99"/>
      <c r="P65" s="71"/>
    </row>
    <row r="66" spans="1:16" s="32" customFormat="1" ht="15.75" customHeight="1" x14ac:dyDescent="0.2">
      <c r="A66" s="72" t="s">
        <v>141</v>
      </c>
      <c r="B66" s="73">
        <v>3750</v>
      </c>
      <c r="C66" s="74">
        <f t="shared" si="0"/>
        <v>1.2916514538828765</v>
      </c>
      <c r="D66" s="71"/>
      <c r="E66" s="99"/>
      <c r="F66" s="71"/>
      <c r="N66" s="71"/>
      <c r="O66" s="99"/>
      <c r="P66" s="71"/>
    </row>
    <row r="67" spans="1:16" s="32" customFormat="1" ht="15.75" customHeight="1" x14ac:dyDescent="0.2">
      <c r="A67" s="72" t="s">
        <v>142</v>
      </c>
      <c r="B67" s="73">
        <v>2941</v>
      </c>
      <c r="C67" s="74">
        <f t="shared" si="0"/>
        <v>1.0129991802318772</v>
      </c>
      <c r="D67" s="71"/>
      <c r="E67" s="99"/>
      <c r="F67" s="71"/>
      <c r="N67" s="71"/>
      <c r="O67" s="99"/>
      <c r="P67" s="71"/>
    </row>
    <row r="68" spans="1:16" s="32" customFormat="1" ht="12.75" customHeight="1" x14ac:dyDescent="0.2">
      <c r="A68" s="100" t="s">
        <v>143</v>
      </c>
      <c r="B68" s="75">
        <v>291670</v>
      </c>
      <c r="C68" s="76">
        <f>100*B68/$B$68</f>
        <v>100</v>
      </c>
      <c r="D68" s="77"/>
      <c r="E68" s="101"/>
      <c r="F68" s="77"/>
      <c r="N68" s="77"/>
      <c r="O68" s="101"/>
      <c r="P68" s="77"/>
    </row>
    <row r="69" spans="1:16" ht="21.75" customHeight="1" x14ac:dyDescent="0.2">
      <c r="A69" s="97" t="s">
        <v>144</v>
      </c>
      <c r="B69" s="50">
        <v>248941</v>
      </c>
      <c r="C69" s="51">
        <f t="shared" ref="C69:C74" si="1">100*B69/$B$68</f>
        <v>85.350224568862075</v>
      </c>
      <c r="D69" s="71"/>
      <c r="E69" s="99"/>
      <c r="F69" s="71"/>
      <c r="G69" s="32"/>
      <c r="H69" s="32"/>
      <c r="I69" s="32"/>
      <c r="J69" s="32"/>
      <c r="K69" s="32"/>
      <c r="L69" s="32"/>
      <c r="M69" s="32"/>
      <c r="N69" s="71"/>
      <c r="O69" s="99"/>
      <c r="P69" s="71"/>
    </row>
    <row r="70" spans="1:16" ht="15.75" customHeight="1" x14ac:dyDescent="0.2">
      <c r="A70" s="49" t="s">
        <v>145</v>
      </c>
      <c r="B70" s="50">
        <f>SUM(B71:B73)</f>
        <v>36118</v>
      </c>
      <c r="C70" s="51">
        <f t="shared" si="1"/>
        <v>12.383172763739843</v>
      </c>
      <c r="D70" s="71"/>
      <c r="E70" s="99"/>
      <c r="F70" s="71"/>
      <c r="G70" s="32"/>
      <c r="H70" s="32"/>
      <c r="I70" s="32"/>
      <c r="J70" s="32"/>
      <c r="K70" s="32"/>
      <c r="L70" s="32"/>
      <c r="M70" s="32"/>
      <c r="N70" s="71"/>
      <c r="O70" s="99"/>
      <c r="P70" s="71"/>
    </row>
    <row r="71" spans="1:16" ht="15.75" customHeight="1" x14ac:dyDescent="0.2">
      <c r="A71" s="72" t="s">
        <v>133</v>
      </c>
      <c r="B71" s="73">
        <v>25722</v>
      </c>
      <c r="C71" s="74">
        <f t="shared" si="1"/>
        <v>8.8188706414783837</v>
      </c>
      <c r="D71" s="71"/>
      <c r="E71" s="99"/>
      <c r="F71" s="71"/>
      <c r="G71" s="32"/>
      <c r="H71" s="32"/>
      <c r="I71" s="32"/>
      <c r="J71" s="32"/>
      <c r="K71" s="32"/>
      <c r="L71" s="32"/>
      <c r="M71" s="32"/>
      <c r="N71" s="71"/>
      <c r="O71" s="99"/>
      <c r="P71" s="71"/>
    </row>
    <row r="72" spans="1:16" ht="15.75" customHeight="1" x14ac:dyDescent="0.2">
      <c r="A72" s="72" t="s">
        <v>146</v>
      </c>
      <c r="B72" s="73">
        <v>2998</v>
      </c>
      <c r="C72" s="74">
        <f t="shared" si="1"/>
        <v>1.0278739671546611</v>
      </c>
      <c r="D72" s="71"/>
      <c r="E72" s="99"/>
      <c r="F72" s="71"/>
      <c r="G72" s="32"/>
      <c r="H72" s="32"/>
      <c r="I72" s="32"/>
      <c r="J72" s="32"/>
      <c r="K72" s="32"/>
      <c r="L72" s="32"/>
      <c r="M72" s="32"/>
      <c r="N72" s="71"/>
      <c r="O72" s="99"/>
      <c r="P72" s="71"/>
    </row>
    <row r="73" spans="1:16" ht="15.75" customHeight="1" x14ac:dyDescent="0.2">
      <c r="A73" s="72" t="s">
        <v>134</v>
      </c>
      <c r="B73" s="73">
        <v>7398</v>
      </c>
      <c r="C73" s="74">
        <f t="shared" si="1"/>
        <v>2.5364281551067989</v>
      </c>
      <c r="D73" s="71"/>
      <c r="E73" s="99"/>
      <c r="F73" s="71"/>
      <c r="G73" s="32"/>
      <c r="H73" s="32"/>
      <c r="I73" s="32"/>
      <c r="J73" s="32"/>
      <c r="K73" s="32"/>
      <c r="L73" s="32"/>
      <c r="M73" s="32"/>
      <c r="N73" s="71"/>
      <c r="O73" s="99"/>
      <c r="P73" s="71"/>
    </row>
    <row r="74" spans="1:16" ht="21.75" customHeight="1" x14ac:dyDescent="0.2">
      <c r="A74" s="92" t="s">
        <v>147</v>
      </c>
      <c r="B74" s="58">
        <v>6611</v>
      </c>
      <c r="C74" s="59">
        <f t="shared" si="1"/>
        <v>2.2666026673980868</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54684</v>
      </c>
      <c r="C12" s="295">
        <v>18</v>
      </c>
      <c r="D12" s="296">
        <v>3.2927230819888048E-2</v>
      </c>
      <c r="E12" s="295">
        <v>-283</v>
      </c>
      <c r="F12" s="296">
        <v>-0.51485436716575395</v>
      </c>
      <c r="G12" s="295">
        <v>40909</v>
      </c>
      <c r="H12" s="295">
        <v>-57</v>
      </c>
      <c r="I12" s="296">
        <v>-0.13913977444710249</v>
      </c>
      <c r="J12" s="295">
        <v>-1938</v>
      </c>
      <c r="K12" s="297">
        <v>-4.5230704600088689</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628</v>
      </c>
      <c r="C14" s="295">
        <v>5</v>
      </c>
      <c r="D14" s="296">
        <v>0.8025682182985554</v>
      </c>
      <c r="E14" s="295">
        <v>-10</v>
      </c>
      <c r="F14" s="296">
        <v>-1.567398119122257</v>
      </c>
      <c r="G14" s="295">
        <v>476</v>
      </c>
      <c r="H14" s="295">
        <v>2</v>
      </c>
      <c r="I14" s="296">
        <v>0.4219409282700422</v>
      </c>
      <c r="J14" s="295">
        <v>-41</v>
      </c>
      <c r="K14" s="297">
        <v>-7.9303675048355897</v>
      </c>
    </row>
    <row r="15" spans="1:14" ht="24.75" customHeight="1" x14ac:dyDescent="0.25">
      <c r="A15" s="258" t="s">
        <v>179</v>
      </c>
      <c r="B15" s="204">
        <v>550</v>
      </c>
      <c r="C15" s="204">
        <v>7</v>
      </c>
      <c r="D15" s="282">
        <v>1.2891344383057091</v>
      </c>
      <c r="E15" s="204">
        <v>-2</v>
      </c>
      <c r="F15" s="282">
        <v>-0.36231884057971014</v>
      </c>
      <c r="G15" s="204">
        <v>427</v>
      </c>
      <c r="H15" s="204">
        <v>4</v>
      </c>
      <c r="I15" s="282">
        <v>0.94562647754137119</v>
      </c>
      <c r="J15" s="204">
        <v>-32</v>
      </c>
      <c r="K15" s="282">
        <v>-6.9716775599128544</v>
      </c>
    </row>
    <row r="16" spans="1:14" s="32" customFormat="1" ht="24.75" customHeight="1" x14ac:dyDescent="0.2">
      <c r="A16" s="258" t="s">
        <v>180</v>
      </c>
      <c r="B16" s="204">
        <v>71</v>
      </c>
      <c r="C16" s="204">
        <v>-1</v>
      </c>
      <c r="D16" s="282">
        <v>-1.3888888888888888</v>
      </c>
      <c r="E16" s="204">
        <v>-12</v>
      </c>
      <c r="F16" s="282">
        <v>-14.457831325301205</v>
      </c>
      <c r="G16" s="204">
        <v>43</v>
      </c>
      <c r="H16" s="204">
        <v>-1</v>
      </c>
      <c r="I16" s="282">
        <v>-2.2727272727272729</v>
      </c>
      <c r="J16" s="204">
        <v>-12</v>
      </c>
      <c r="K16" s="282">
        <v>-21.818181818181817</v>
      </c>
    </row>
    <row r="17" spans="1:11" s="32" customFormat="1" ht="24.75" customHeight="1" x14ac:dyDescent="0.2">
      <c r="A17" s="258" t="s">
        <v>181</v>
      </c>
      <c r="B17" s="204">
        <v>7</v>
      </c>
      <c r="C17" s="204">
        <v>-1</v>
      </c>
      <c r="D17" s="282">
        <v>-12.5</v>
      </c>
      <c r="E17" s="204">
        <v>4</v>
      </c>
      <c r="F17" s="282">
        <v>133.33333333333334</v>
      </c>
      <c r="G17" s="204">
        <v>6</v>
      </c>
      <c r="H17" s="204">
        <v>-1</v>
      </c>
      <c r="I17" s="282">
        <v>-14.285714285714286</v>
      </c>
      <c r="J17" s="204">
        <v>3</v>
      </c>
      <c r="K17" s="282">
        <v>100</v>
      </c>
    </row>
    <row r="18" spans="1:11" ht="12.6" customHeight="1" x14ac:dyDescent="0.25">
      <c r="A18" s="260" t="s">
        <v>86</v>
      </c>
      <c r="B18" s="291">
        <v>4600</v>
      </c>
      <c r="C18" s="291">
        <v>-43</v>
      </c>
      <c r="D18" s="304">
        <v>-0.92612534998923113</v>
      </c>
      <c r="E18" s="291">
        <v>-184</v>
      </c>
      <c r="F18" s="304">
        <v>-3.8461538461538463</v>
      </c>
      <c r="G18" s="291">
        <v>3279</v>
      </c>
      <c r="H18" s="291">
        <v>-35</v>
      </c>
      <c r="I18" s="296">
        <v>-1.0561255280627639</v>
      </c>
      <c r="J18" s="295">
        <v>-232</v>
      </c>
      <c r="K18" s="297">
        <v>-6.607804044431786</v>
      </c>
    </row>
    <row r="19" spans="1:11" ht="29.25" customHeight="1" x14ac:dyDescent="0.25">
      <c r="A19" s="289" t="s">
        <v>182</v>
      </c>
      <c r="B19" s="65">
        <v>15</v>
      </c>
      <c r="C19" s="65">
        <v>0</v>
      </c>
      <c r="D19" s="61">
        <v>0</v>
      </c>
      <c r="E19" s="65">
        <v>-5</v>
      </c>
      <c r="F19" s="61">
        <v>-25</v>
      </c>
      <c r="G19" s="65">
        <v>10</v>
      </c>
      <c r="H19" s="65">
        <v>0</v>
      </c>
      <c r="I19" s="298">
        <v>0</v>
      </c>
      <c r="J19" s="204">
        <v>-3</v>
      </c>
      <c r="K19" s="282">
        <v>-23.076923076923077</v>
      </c>
    </row>
    <row r="20" spans="1:11" ht="29.25" customHeight="1" x14ac:dyDescent="0.25">
      <c r="A20" s="289" t="s">
        <v>183</v>
      </c>
      <c r="B20" s="65">
        <v>6</v>
      </c>
      <c r="C20" s="65">
        <v>0</v>
      </c>
      <c r="D20" s="61">
        <v>0</v>
      </c>
      <c r="E20" s="65">
        <v>-2</v>
      </c>
      <c r="F20" s="61">
        <v>-25</v>
      </c>
      <c r="G20" s="65">
        <v>2</v>
      </c>
      <c r="H20" s="65">
        <v>0</v>
      </c>
      <c r="I20" s="298">
        <v>0</v>
      </c>
      <c r="J20" s="204">
        <v>-3</v>
      </c>
      <c r="K20" s="282">
        <v>-60</v>
      </c>
    </row>
    <row r="21" spans="1:11" ht="29.25" customHeight="1" x14ac:dyDescent="0.25">
      <c r="A21" s="289" t="s">
        <v>184</v>
      </c>
      <c r="B21" s="65">
        <v>3</v>
      </c>
      <c r="C21" s="65">
        <v>0</v>
      </c>
      <c r="D21" s="61">
        <v>0</v>
      </c>
      <c r="E21" s="65">
        <v>0</v>
      </c>
      <c r="F21" s="61">
        <v>0</v>
      </c>
      <c r="G21" s="65">
        <v>2</v>
      </c>
      <c r="H21" s="65">
        <v>0</v>
      </c>
      <c r="I21" s="298">
        <v>0</v>
      </c>
      <c r="J21" s="204">
        <v>0</v>
      </c>
      <c r="K21" s="282">
        <v>0</v>
      </c>
    </row>
    <row r="22" spans="1:11" ht="29.25" customHeight="1" x14ac:dyDescent="0.25">
      <c r="A22" s="289" t="s">
        <v>185</v>
      </c>
      <c r="B22" s="65">
        <v>20</v>
      </c>
      <c r="C22" s="65">
        <v>1</v>
      </c>
      <c r="D22" s="61">
        <v>5.2631578947368425</v>
      </c>
      <c r="E22" s="65">
        <v>-4</v>
      </c>
      <c r="F22" s="61">
        <v>-16.666666666666668</v>
      </c>
      <c r="G22" s="65">
        <v>15</v>
      </c>
      <c r="H22" s="65">
        <v>0</v>
      </c>
      <c r="I22" s="298">
        <v>0</v>
      </c>
      <c r="J22" s="204">
        <v>-2</v>
      </c>
      <c r="K22" s="282">
        <v>-11.764705882352942</v>
      </c>
    </row>
    <row r="23" spans="1:11" ht="29.25" customHeight="1" x14ac:dyDescent="0.25">
      <c r="A23" s="289" t="s">
        <v>186</v>
      </c>
      <c r="B23" s="65">
        <v>9</v>
      </c>
      <c r="C23" s="65">
        <v>0</v>
      </c>
      <c r="D23" s="61">
        <v>0</v>
      </c>
      <c r="E23" s="65">
        <v>-4</v>
      </c>
      <c r="F23" s="61">
        <v>-30.76923076923077</v>
      </c>
      <c r="G23" s="65">
        <v>4</v>
      </c>
      <c r="H23" s="65">
        <v>0</v>
      </c>
      <c r="I23" s="298">
        <v>0</v>
      </c>
      <c r="J23" s="204">
        <v>-4</v>
      </c>
      <c r="K23" s="282">
        <v>-50</v>
      </c>
    </row>
    <row r="24" spans="1:11" ht="29.25" customHeight="1" x14ac:dyDescent="0.25">
      <c r="A24" s="289" t="s">
        <v>187</v>
      </c>
      <c r="B24" s="65">
        <v>518</v>
      </c>
      <c r="C24" s="65">
        <v>-4</v>
      </c>
      <c r="D24" s="61">
        <v>-0.76628352490421459</v>
      </c>
      <c r="E24" s="65">
        <v>33</v>
      </c>
      <c r="F24" s="61">
        <v>6.804123711340206</v>
      </c>
      <c r="G24" s="65">
        <v>412</v>
      </c>
      <c r="H24" s="65">
        <v>-6</v>
      </c>
      <c r="I24" s="298">
        <v>-1.4354066985645932</v>
      </c>
      <c r="J24" s="204">
        <v>22</v>
      </c>
      <c r="K24" s="282">
        <v>5.6410256410256414</v>
      </c>
    </row>
    <row r="25" spans="1:11" ht="29.25" customHeight="1" x14ac:dyDescent="0.25">
      <c r="A25" s="289" t="s">
        <v>188</v>
      </c>
      <c r="B25" s="65">
        <v>141</v>
      </c>
      <c r="C25" s="65">
        <v>-4</v>
      </c>
      <c r="D25" s="61">
        <v>-2.7586206896551726</v>
      </c>
      <c r="E25" s="65">
        <v>-22</v>
      </c>
      <c r="F25" s="61">
        <v>-13.496932515337424</v>
      </c>
      <c r="G25" s="65">
        <v>39</v>
      </c>
      <c r="H25" s="65">
        <v>-1</v>
      </c>
      <c r="I25" s="298">
        <v>-2.5</v>
      </c>
      <c r="J25" s="204">
        <v>-11</v>
      </c>
      <c r="K25" s="282">
        <v>-22</v>
      </c>
    </row>
    <row r="26" spans="1:11" ht="29.25" customHeight="1" x14ac:dyDescent="0.25">
      <c r="A26" s="289" t="s">
        <v>189</v>
      </c>
      <c r="B26" s="65">
        <v>15</v>
      </c>
      <c r="C26" s="65">
        <v>1</v>
      </c>
      <c r="D26" s="61">
        <v>7.1428571428571432</v>
      </c>
      <c r="E26" s="65">
        <v>-10</v>
      </c>
      <c r="F26" s="61">
        <v>-40</v>
      </c>
      <c r="G26" s="65">
        <v>3</v>
      </c>
      <c r="H26" s="65">
        <v>0</v>
      </c>
      <c r="I26" s="298">
        <v>0</v>
      </c>
      <c r="J26" s="204">
        <v>-6</v>
      </c>
      <c r="K26" s="282">
        <v>-66.666666666666671</v>
      </c>
    </row>
    <row r="27" spans="1:11" ht="29.25" customHeight="1" x14ac:dyDescent="0.25">
      <c r="A27" s="289" t="s">
        <v>190</v>
      </c>
      <c r="B27" s="65">
        <v>46</v>
      </c>
      <c r="C27" s="65">
        <v>-4</v>
      </c>
      <c r="D27" s="61">
        <v>-8</v>
      </c>
      <c r="E27" s="65">
        <v>-9</v>
      </c>
      <c r="F27" s="61">
        <v>-16.363636363636363</v>
      </c>
      <c r="G27" s="65">
        <v>41</v>
      </c>
      <c r="H27" s="65">
        <v>-2</v>
      </c>
      <c r="I27" s="298">
        <v>-4.6511627906976747</v>
      </c>
      <c r="J27" s="204">
        <v>-1</v>
      </c>
      <c r="K27" s="282">
        <v>-2.3809523809523809</v>
      </c>
    </row>
    <row r="28" spans="1:11" ht="29.25" customHeight="1" x14ac:dyDescent="0.25">
      <c r="A28" s="289" t="s">
        <v>191</v>
      </c>
      <c r="B28" s="65">
        <v>69</v>
      </c>
      <c r="C28" s="65">
        <v>0</v>
      </c>
      <c r="D28" s="61">
        <v>0</v>
      </c>
      <c r="E28" s="65">
        <v>-17</v>
      </c>
      <c r="F28" s="61">
        <v>-19.767441860465116</v>
      </c>
      <c r="G28" s="65">
        <v>52</v>
      </c>
      <c r="H28" s="65">
        <v>1</v>
      </c>
      <c r="I28" s="298">
        <v>1.9607843137254901</v>
      </c>
      <c r="J28" s="204">
        <v>-16</v>
      </c>
      <c r="K28" s="282">
        <v>-23.529411764705884</v>
      </c>
    </row>
    <row r="29" spans="1:11" ht="29.25" customHeight="1" x14ac:dyDescent="0.25">
      <c r="A29" s="258" t="s">
        <v>192</v>
      </c>
      <c r="B29" s="204">
        <v>19</v>
      </c>
      <c r="C29" s="204">
        <v>0</v>
      </c>
      <c r="D29" s="282">
        <v>0</v>
      </c>
      <c r="E29" s="204">
        <v>-10</v>
      </c>
      <c r="F29" s="282">
        <v>-34.482758620689658</v>
      </c>
      <c r="G29" s="204">
        <v>15</v>
      </c>
      <c r="H29" s="204">
        <v>0</v>
      </c>
      <c r="I29" s="282">
        <v>0</v>
      </c>
      <c r="J29" s="204">
        <v>-6</v>
      </c>
      <c r="K29" s="282">
        <v>-28.571428571428573</v>
      </c>
    </row>
    <row r="30" spans="1:11" ht="29.25" customHeight="1" x14ac:dyDescent="0.25">
      <c r="A30" s="258" t="s">
        <v>193</v>
      </c>
      <c r="B30" s="204">
        <v>112</v>
      </c>
      <c r="C30" s="204">
        <v>2</v>
      </c>
      <c r="D30" s="282">
        <v>1.8181818181818181</v>
      </c>
      <c r="E30" s="204">
        <v>6</v>
      </c>
      <c r="F30" s="282">
        <v>5.6603773584905657</v>
      </c>
      <c r="G30" s="204">
        <v>92</v>
      </c>
      <c r="H30" s="204">
        <v>4</v>
      </c>
      <c r="I30" s="282">
        <v>4.5454545454545459</v>
      </c>
      <c r="J30" s="204">
        <v>2</v>
      </c>
      <c r="K30" s="282">
        <v>2.2222222222222223</v>
      </c>
    </row>
    <row r="31" spans="1:11" ht="29.25" customHeight="1" x14ac:dyDescent="0.25">
      <c r="A31" s="258" t="s">
        <v>194</v>
      </c>
      <c r="B31" s="204">
        <v>96</v>
      </c>
      <c r="C31" s="204">
        <v>-5</v>
      </c>
      <c r="D31" s="282">
        <v>-4.9504950495049505</v>
      </c>
      <c r="E31" s="204">
        <v>-4</v>
      </c>
      <c r="F31" s="282">
        <v>-4</v>
      </c>
      <c r="G31" s="204">
        <v>82</v>
      </c>
      <c r="H31" s="204">
        <v>-5</v>
      </c>
      <c r="I31" s="282">
        <v>-5.7471264367816088</v>
      </c>
      <c r="J31" s="204">
        <v>-4</v>
      </c>
      <c r="K31" s="282">
        <v>-4.6511627906976747</v>
      </c>
    </row>
    <row r="32" spans="1:11" ht="29.25" customHeight="1" x14ac:dyDescent="0.25">
      <c r="A32" s="258" t="s">
        <v>195</v>
      </c>
      <c r="B32" s="204">
        <v>485</v>
      </c>
      <c r="C32" s="204">
        <v>-1</v>
      </c>
      <c r="D32" s="282">
        <v>-0.20576131687242799</v>
      </c>
      <c r="E32" s="204">
        <v>-50</v>
      </c>
      <c r="F32" s="282">
        <v>-9.3457943925233646</v>
      </c>
      <c r="G32" s="204">
        <v>386</v>
      </c>
      <c r="H32" s="204">
        <v>-4</v>
      </c>
      <c r="I32" s="282">
        <v>-1.0256410256410255</v>
      </c>
      <c r="J32" s="204">
        <v>-52</v>
      </c>
      <c r="K32" s="282">
        <v>-11.872146118721462</v>
      </c>
    </row>
    <row r="33" spans="1:11" ht="29.25" customHeight="1" x14ac:dyDescent="0.25">
      <c r="A33" s="258" t="s">
        <v>196</v>
      </c>
      <c r="B33" s="204">
        <v>10</v>
      </c>
      <c r="C33" s="204">
        <v>0</v>
      </c>
      <c r="D33" s="282">
        <v>0</v>
      </c>
      <c r="E33" s="204">
        <v>0</v>
      </c>
      <c r="F33" s="282">
        <v>0</v>
      </c>
      <c r="G33" s="204">
        <v>5</v>
      </c>
      <c r="H33" s="204">
        <v>0</v>
      </c>
      <c r="I33" s="282">
        <v>0</v>
      </c>
      <c r="J33" s="204">
        <v>-1</v>
      </c>
      <c r="K33" s="282">
        <v>-16.666666666666668</v>
      </c>
    </row>
    <row r="34" spans="1:11" ht="29.25" customHeight="1" x14ac:dyDescent="0.25">
      <c r="A34" s="258" t="s">
        <v>197</v>
      </c>
      <c r="B34" s="204">
        <v>127</v>
      </c>
      <c r="C34" s="204">
        <v>2</v>
      </c>
      <c r="D34" s="282">
        <v>1.6</v>
      </c>
      <c r="E34" s="204">
        <v>-3</v>
      </c>
      <c r="F34" s="282">
        <v>-2.3076923076923075</v>
      </c>
      <c r="G34" s="204">
        <v>90</v>
      </c>
      <c r="H34" s="204">
        <v>1</v>
      </c>
      <c r="I34" s="282">
        <v>1.1235955056179776</v>
      </c>
      <c r="J34" s="204">
        <v>6</v>
      </c>
      <c r="K34" s="282">
        <v>7.1428571428571432</v>
      </c>
    </row>
    <row r="35" spans="1:11" ht="29.25" customHeight="1" x14ac:dyDescent="0.25">
      <c r="A35" s="258" t="s">
        <v>198</v>
      </c>
      <c r="B35" s="204">
        <v>113</v>
      </c>
      <c r="C35" s="204">
        <v>0</v>
      </c>
      <c r="D35" s="282">
        <v>0</v>
      </c>
      <c r="E35" s="204">
        <v>10</v>
      </c>
      <c r="F35" s="282">
        <v>9.7087378640776691</v>
      </c>
      <c r="G35" s="204">
        <v>66</v>
      </c>
      <c r="H35" s="204">
        <v>-1</v>
      </c>
      <c r="I35" s="282">
        <v>-1.4925373134328359</v>
      </c>
      <c r="J35" s="204">
        <v>-5</v>
      </c>
      <c r="K35" s="282">
        <v>-7.042253521126761</v>
      </c>
    </row>
    <row r="36" spans="1:11" ht="29.25" customHeight="1" x14ac:dyDescent="0.25">
      <c r="A36" s="258" t="s">
        <v>199</v>
      </c>
      <c r="B36" s="204">
        <v>145</v>
      </c>
      <c r="C36" s="204">
        <v>3</v>
      </c>
      <c r="D36" s="282">
        <v>2.112676056338028</v>
      </c>
      <c r="E36" s="204">
        <v>4</v>
      </c>
      <c r="F36" s="282">
        <v>2.8368794326241136</v>
      </c>
      <c r="G36" s="204">
        <v>112</v>
      </c>
      <c r="H36" s="204">
        <v>0</v>
      </c>
      <c r="I36" s="282">
        <v>0</v>
      </c>
      <c r="J36" s="204">
        <v>-5</v>
      </c>
      <c r="K36" s="282">
        <v>-4.2735042735042734</v>
      </c>
    </row>
    <row r="37" spans="1:11" ht="29.25" customHeight="1" x14ac:dyDescent="0.25">
      <c r="A37" s="258" t="s">
        <v>200</v>
      </c>
      <c r="B37" s="204">
        <v>137</v>
      </c>
      <c r="C37" s="204">
        <v>-3</v>
      </c>
      <c r="D37" s="282">
        <v>-2.1428571428571428</v>
      </c>
      <c r="E37" s="204">
        <v>13</v>
      </c>
      <c r="F37" s="282">
        <v>10.483870967741936</v>
      </c>
      <c r="G37" s="204">
        <v>103</v>
      </c>
      <c r="H37" s="204">
        <v>-3</v>
      </c>
      <c r="I37" s="282">
        <v>-2.8301886792452828</v>
      </c>
      <c r="J37" s="204">
        <v>3</v>
      </c>
      <c r="K37" s="282">
        <v>3</v>
      </c>
    </row>
    <row r="38" spans="1:11" ht="29.25" customHeight="1" x14ac:dyDescent="0.25">
      <c r="A38" s="258" t="s">
        <v>201</v>
      </c>
      <c r="B38" s="204">
        <v>139</v>
      </c>
      <c r="C38" s="204">
        <v>-1</v>
      </c>
      <c r="D38" s="282">
        <v>-0.7142857142857143</v>
      </c>
      <c r="E38" s="204">
        <v>-7</v>
      </c>
      <c r="F38" s="282">
        <v>-4.7945205479452051</v>
      </c>
      <c r="G38" s="204">
        <v>93</v>
      </c>
      <c r="H38" s="204">
        <v>-1</v>
      </c>
      <c r="I38" s="282">
        <v>-1.0638297872340425</v>
      </c>
      <c r="J38" s="204">
        <v>-17</v>
      </c>
      <c r="K38" s="282">
        <v>-15.454545454545455</v>
      </c>
    </row>
    <row r="39" spans="1:11" ht="29.25" customHeight="1" x14ac:dyDescent="0.25">
      <c r="A39" s="258" t="s">
        <v>202</v>
      </c>
      <c r="B39" s="204">
        <v>493</v>
      </c>
      <c r="C39" s="204">
        <v>-4</v>
      </c>
      <c r="D39" s="282">
        <v>-0.8048289738430584</v>
      </c>
      <c r="E39" s="204">
        <v>-40</v>
      </c>
      <c r="F39" s="282">
        <v>-7.5046904315197001</v>
      </c>
      <c r="G39" s="204">
        <v>374</v>
      </c>
      <c r="H39" s="204">
        <v>-5</v>
      </c>
      <c r="I39" s="282">
        <v>-1.3192612137203166</v>
      </c>
      <c r="J39" s="204">
        <v>-48</v>
      </c>
      <c r="K39" s="282">
        <v>-11.374407582938389</v>
      </c>
    </row>
    <row r="40" spans="1:11" ht="29.25" customHeight="1" x14ac:dyDescent="0.25">
      <c r="A40" s="258" t="s">
        <v>203</v>
      </c>
      <c r="B40" s="204">
        <v>140</v>
      </c>
      <c r="C40" s="204">
        <v>1</v>
      </c>
      <c r="D40" s="282">
        <v>0.71942446043165464</v>
      </c>
      <c r="E40" s="204">
        <v>0</v>
      </c>
      <c r="F40" s="282">
        <v>0</v>
      </c>
      <c r="G40" s="204">
        <v>92</v>
      </c>
      <c r="H40" s="204">
        <v>4</v>
      </c>
      <c r="I40" s="282">
        <v>4.5454545454545459</v>
      </c>
      <c r="J40" s="204">
        <v>-1</v>
      </c>
      <c r="K40" s="282">
        <v>-1.075268817204301</v>
      </c>
    </row>
    <row r="41" spans="1:11" ht="29.25" customHeight="1" x14ac:dyDescent="0.25">
      <c r="A41" s="258" t="s">
        <v>204</v>
      </c>
      <c r="B41" s="204">
        <v>122</v>
      </c>
      <c r="C41" s="204">
        <v>0</v>
      </c>
      <c r="D41" s="282">
        <v>0</v>
      </c>
      <c r="E41" s="204">
        <v>4</v>
      </c>
      <c r="F41" s="282">
        <v>3.3898305084745761</v>
      </c>
      <c r="G41" s="204">
        <v>88</v>
      </c>
      <c r="H41" s="204">
        <v>-1</v>
      </c>
      <c r="I41" s="282">
        <v>-1.1235955056179776</v>
      </c>
      <c r="J41" s="204">
        <v>2</v>
      </c>
      <c r="K41" s="282">
        <v>2.3255813953488373</v>
      </c>
    </row>
    <row r="42" spans="1:11" ht="29.25" customHeight="1" x14ac:dyDescent="0.25">
      <c r="A42" s="258" t="s">
        <v>205</v>
      </c>
      <c r="B42" s="204">
        <v>194</v>
      </c>
      <c r="C42" s="204">
        <v>-5</v>
      </c>
      <c r="D42" s="282">
        <v>-2.512562814070352</v>
      </c>
      <c r="E42" s="204">
        <v>6</v>
      </c>
      <c r="F42" s="282">
        <v>3.1914893617021276</v>
      </c>
      <c r="G42" s="204">
        <v>130</v>
      </c>
      <c r="H42" s="204">
        <v>-1</v>
      </c>
      <c r="I42" s="282">
        <v>-0.76335877862595425</v>
      </c>
      <c r="J42" s="204">
        <v>-3</v>
      </c>
      <c r="K42" s="282">
        <v>-2.255639097744361</v>
      </c>
    </row>
    <row r="43" spans="1:11" ht="29.25" customHeight="1" x14ac:dyDescent="0.25">
      <c r="A43" s="289" t="s">
        <v>206</v>
      </c>
      <c r="B43" s="65">
        <v>217</v>
      </c>
      <c r="C43" s="65">
        <v>-1</v>
      </c>
      <c r="D43" s="61">
        <v>-0.45871559633027525</v>
      </c>
      <c r="E43" s="65">
        <v>0</v>
      </c>
      <c r="F43" s="61">
        <v>0</v>
      </c>
      <c r="G43" s="65">
        <v>121</v>
      </c>
      <c r="H43" s="65">
        <v>-1</v>
      </c>
      <c r="I43" s="61">
        <v>-0.81967213114754101</v>
      </c>
      <c r="J43" s="65">
        <v>1</v>
      </c>
      <c r="K43" s="61">
        <v>0.83333333333333337</v>
      </c>
    </row>
    <row r="44" spans="1:11" ht="29.25" customHeight="1" x14ac:dyDescent="0.25">
      <c r="A44" s="289" t="s">
        <v>207</v>
      </c>
      <c r="B44" s="65">
        <v>97</v>
      </c>
      <c r="C44" s="65">
        <v>-4</v>
      </c>
      <c r="D44" s="61">
        <v>-3.9603960396039604</v>
      </c>
      <c r="E44" s="65">
        <v>-17</v>
      </c>
      <c r="F44" s="61">
        <v>-14.912280701754385</v>
      </c>
      <c r="G44" s="65">
        <v>37</v>
      </c>
      <c r="H44" s="65">
        <v>1</v>
      </c>
      <c r="I44" s="61">
        <v>2.7777777777777777</v>
      </c>
      <c r="J44" s="65">
        <v>-3</v>
      </c>
      <c r="K44" s="61">
        <v>-7.5</v>
      </c>
    </row>
    <row r="45" spans="1:11" ht="29.25" customHeight="1" x14ac:dyDescent="0.25">
      <c r="A45" s="289" t="s">
        <v>208</v>
      </c>
      <c r="B45" s="65">
        <v>190</v>
      </c>
      <c r="C45" s="65">
        <v>2</v>
      </c>
      <c r="D45" s="61">
        <v>1.0638297872340425</v>
      </c>
      <c r="E45" s="65">
        <v>-3</v>
      </c>
      <c r="F45" s="61">
        <v>-1.5544041450777202</v>
      </c>
      <c r="G45" s="65">
        <v>144</v>
      </c>
      <c r="H45" s="65">
        <v>0</v>
      </c>
      <c r="I45" s="61">
        <v>0</v>
      </c>
      <c r="J45" s="65">
        <v>-3</v>
      </c>
      <c r="K45" s="61">
        <v>-2.0408163265306123</v>
      </c>
    </row>
    <row r="46" spans="1:11" ht="29.25" customHeight="1" x14ac:dyDescent="0.25">
      <c r="A46" s="289" t="s">
        <v>209</v>
      </c>
      <c r="B46" s="65">
        <v>172</v>
      </c>
      <c r="C46" s="65">
        <v>-6</v>
      </c>
      <c r="D46" s="61">
        <v>-3.3707865168539324</v>
      </c>
      <c r="E46" s="65">
        <v>-39</v>
      </c>
      <c r="F46" s="61">
        <v>-18.48341232227488</v>
      </c>
      <c r="G46" s="65">
        <v>117</v>
      </c>
      <c r="H46" s="65">
        <v>-4</v>
      </c>
      <c r="I46" s="61">
        <v>-3.3057851239669422</v>
      </c>
      <c r="J46" s="65">
        <v>-27</v>
      </c>
      <c r="K46" s="61">
        <v>-18.75</v>
      </c>
    </row>
    <row r="47" spans="1:11" ht="29.25" customHeight="1" x14ac:dyDescent="0.25">
      <c r="A47" s="289" t="s">
        <v>210</v>
      </c>
      <c r="B47" s="65">
        <v>201</v>
      </c>
      <c r="C47" s="65">
        <v>-5</v>
      </c>
      <c r="D47" s="61">
        <v>-2.4271844660194173</v>
      </c>
      <c r="E47" s="65">
        <v>-4</v>
      </c>
      <c r="F47" s="61">
        <v>-1.9512195121951219</v>
      </c>
      <c r="G47" s="65">
        <v>138</v>
      </c>
      <c r="H47" s="65">
        <v>-3</v>
      </c>
      <c r="I47" s="61">
        <v>-2.1276595744680851</v>
      </c>
      <c r="J47" s="65">
        <v>-4</v>
      </c>
      <c r="K47" s="61">
        <v>-2.816901408450704</v>
      </c>
    </row>
    <row r="48" spans="1:11" ht="29.25" customHeight="1" x14ac:dyDescent="0.25">
      <c r="A48" s="289" t="s">
        <v>211</v>
      </c>
      <c r="B48" s="65">
        <v>34</v>
      </c>
      <c r="C48" s="65">
        <v>-3</v>
      </c>
      <c r="D48" s="61">
        <v>-8.1081081081081088</v>
      </c>
      <c r="E48" s="65">
        <v>-7</v>
      </c>
      <c r="F48" s="61">
        <v>-17.073170731707318</v>
      </c>
      <c r="G48" s="65">
        <v>24</v>
      </c>
      <c r="H48" s="65">
        <v>0</v>
      </c>
      <c r="I48" s="61">
        <v>0</v>
      </c>
      <c r="J48" s="65">
        <v>-7</v>
      </c>
      <c r="K48" s="61">
        <v>-22.580645161290324</v>
      </c>
    </row>
    <row r="49" spans="1:11" ht="29.25" customHeight="1" x14ac:dyDescent="0.25">
      <c r="A49" s="289" t="s">
        <v>212</v>
      </c>
      <c r="B49" s="65">
        <v>20</v>
      </c>
      <c r="C49" s="65">
        <v>0</v>
      </c>
      <c r="D49" s="61">
        <v>0</v>
      </c>
      <c r="E49" s="65">
        <v>3</v>
      </c>
      <c r="F49" s="61">
        <v>17.647058823529413</v>
      </c>
      <c r="G49" s="65">
        <v>11</v>
      </c>
      <c r="H49" s="65">
        <v>-1</v>
      </c>
      <c r="I49" s="61">
        <v>-8.3333333333333339</v>
      </c>
      <c r="J49" s="65">
        <v>0</v>
      </c>
      <c r="K49" s="61">
        <v>0</v>
      </c>
    </row>
    <row r="50" spans="1:11" ht="29.25" customHeight="1" x14ac:dyDescent="0.25">
      <c r="A50" s="289" t="s">
        <v>213</v>
      </c>
      <c r="B50" s="65">
        <v>12</v>
      </c>
      <c r="C50" s="65">
        <v>-2</v>
      </c>
      <c r="D50" s="61">
        <v>-14.285714285714286</v>
      </c>
      <c r="E50" s="65">
        <v>1</v>
      </c>
      <c r="F50" s="61">
        <v>9.0909090909090917</v>
      </c>
      <c r="G50" s="65">
        <v>7</v>
      </c>
      <c r="H50" s="65">
        <v>-2</v>
      </c>
      <c r="I50" s="61">
        <v>-22.222222222222221</v>
      </c>
      <c r="J50" s="65">
        <v>-1</v>
      </c>
      <c r="K50" s="61">
        <v>-12.5</v>
      </c>
    </row>
    <row r="51" spans="1:11" ht="29.25" customHeight="1" x14ac:dyDescent="0.25">
      <c r="A51" s="289" t="s">
        <v>214</v>
      </c>
      <c r="B51" s="65">
        <v>475</v>
      </c>
      <c r="C51" s="65">
        <v>-1</v>
      </c>
      <c r="D51" s="61">
        <v>-0.21008403361344538</v>
      </c>
      <c r="E51" s="65">
        <v>-8</v>
      </c>
      <c r="F51" s="61">
        <v>-1.6563146997929608</v>
      </c>
      <c r="G51" s="65">
        <v>366</v>
      </c>
      <c r="H51" s="65">
        <v>-3</v>
      </c>
      <c r="I51" s="61">
        <v>-0.81300813008130079</v>
      </c>
      <c r="J51" s="65">
        <v>-35</v>
      </c>
      <c r="K51" s="61">
        <v>-8.728179551122194</v>
      </c>
    </row>
    <row r="52" spans="1:11" ht="29.25" customHeight="1" x14ac:dyDescent="0.25">
      <c r="A52" s="289" t="s">
        <v>215</v>
      </c>
      <c r="B52" s="65">
        <v>8</v>
      </c>
      <c r="C52" s="65">
        <v>-2</v>
      </c>
      <c r="D52" s="61">
        <v>-20</v>
      </c>
      <c r="E52" s="65">
        <v>1</v>
      </c>
      <c r="F52" s="61">
        <v>14.285714285714286</v>
      </c>
      <c r="G52" s="65">
        <v>6</v>
      </c>
      <c r="H52" s="65">
        <v>-2</v>
      </c>
      <c r="I52" s="61">
        <v>-25</v>
      </c>
      <c r="J52" s="65">
        <v>0</v>
      </c>
      <c r="K52" s="61">
        <v>0</v>
      </c>
    </row>
    <row r="53" spans="1:11" ht="12.6" customHeight="1" x14ac:dyDescent="0.25">
      <c r="A53" s="257" t="s">
        <v>87</v>
      </c>
      <c r="B53" s="295">
        <v>7415</v>
      </c>
      <c r="C53" s="295">
        <v>72</v>
      </c>
      <c r="D53" s="296">
        <v>0.98052567070679564</v>
      </c>
      <c r="E53" s="295">
        <v>-37</v>
      </c>
      <c r="F53" s="296">
        <v>-0.49651100375738055</v>
      </c>
      <c r="G53" s="295">
        <v>6037</v>
      </c>
      <c r="H53" s="295">
        <v>51</v>
      </c>
      <c r="I53" s="296">
        <v>0.85198797193451381</v>
      </c>
      <c r="J53" s="295">
        <v>-250</v>
      </c>
      <c r="K53" s="297">
        <v>-3.9764593605853347</v>
      </c>
    </row>
    <row r="54" spans="1:11" ht="15.75" customHeight="1" x14ac:dyDescent="0.25">
      <c r="A54" s="138" t="s">
        <v>217</v>
      </c>
      <c r="B54" s="204">
        <v>3000</v>
      </c>
      <c r="C54" s="204">
        <v>25</v>
      </c>
      <c r="D54" s="282">
        <v>0.84033613445378152</v>
      </c>
      <c r="E54" s="204">
        <v>24</v>
      </c>
      <c r="F54" s="282">
        <v>0.80645161290322576</v>
      </c>
      <c r="G54" s="204">
        <v>2487</v>
      </c>
      <c r="H54" s="204">
        <v>33</v>
      </c>
      <c r="I54" s="282">
        <v>1.3447432762836187</v>
      </c>
      <c r="J54" s="204">
        <v>-45</v>
      </c>
      <c r="K54" s="282">
        <v>-1.7772511848341233</v>
      </c>
    </row>
    <row r="55" spans="1:11" ht="15.75" customHeight="1" x14ac:dyDescent="0.25">
      <c r="A55" s="138" t="s">
        <v>218</v>
      </c>
      <c r="B55" s="204">
        <v>353</v>
      </c>
      <c r="C55" s="204">
        <v>3</v>
      </c>
      <c r="D55" s="282">
        <v>0.8571428571428571</v>
      </c>
      <c r="E55" s="204">
        <v>-18</v>
      </c>
      <c r="F55" s="282">
        <v>-4.8517520215633425</v>
      </c>
      <c r="G55" s="204">
        <v>280</v>
      </c>
      <c r="H55" s="204">
        <v>3</v>
      </c>
      <c r="I55" s="282">
        <v>1.0830324909747293</v>
      </c>
      <c r="J55" s="204">
        <v>-14</v>
      </c>
      <c r="K55" s="282">
        <v>-4.7619047619047619</v>
      </c>
    </row>
    <row r="56" spans="1:11" ht="15.75" customHeight="1" x14ac:dyDescent="0.25">
      <c r="A56" s="142" t="s">
        <v>219</v>
      </c>
      <c r="B56" s="204">
        <v>4062</v>
      </c>
      <c r="C56" s="204">
        <v>44</v>
      </c>
      <c r="D56" s="282">
        <v>1.095072175211548</v>
      </c>
      <c r="E56" s="204">
        <v>-43</v>
      </c>
      <c r="F56" s="282">
        <v>-1.0475030450669915</v>
      </c>
      <c r="G56" s="204">
        <v>3270</v>
      </c>
      <c r="H56" s="204">
        <v>15</v>
      </c>
      <c r="I56" s="282">
        <v>0.46082949308755761</v>
      </c>
      <c r="J56" s="204">
        <v>-191</v>
      </c>
      <c r="K56" s="282">
        <v>-5.5186362323028026</v>
      </c>
    </row>
    <row r="57" spans="1:11" ht="12.6" customHeight="1" x14ac:dyDescent="0.25">
      <c r="A57" s="257" t="s">
        <v>88</v>
      </c>
      <c r="B57" s="295">
        <v>39395</v>
      </c>
      <c r="C57" s="295">
        <v>-23</v>
      </c>
      <c r="D57" s="296">
        <v>-5.8348977624435534E-2</v>
      </c>
      <c r="E57" s="295">
        <v>-1</v>
      </c>
      <c r="F57" s="296">
        <v>-2.5383287643415573E-3</v>
      </c>
      <c r="G57" s="295">
        <v>29008</v>
      </c>
      <c r="H57" s="295">
        <v>-82</v>
      </c>
      <c r="I57" s="296">
        <v>-0.28188380886902714</v>
      </c>
      <c r="J57" s="295">
        <v>-1349</v>
      </c>
      <c r="K57" s="297">
        <v>-4.4437856178146724</v>
      </c>
    </row>
    <row r="58" spans="1:11" ht="31.5" customHeight="1" x14ac:dyDescent="0.25">
      <c r="A58" s="258" t="s">
        <v>220</v>
      </c>
      <c r="B58" s="204">
        <v>1028</v>
      </c>
      <c r="C58" s="204">
        <v>-19</v>
      </c>
      <c r="D58" s="282">
        <v>-1.8147086914995225</v>
      </c>
      <c r="E58" s="204">
        <v>-33</v>
      </c>
      <c r="F58" s="282">
        <v>-3.1102733270499527</v>
      </c>
      <c r="G58" s="204">
        <v>816</v>
      </c>
      <c r="H58" s="204">
        <v>-30</v>
      </c>
      <c r="I58" s="282">
        <v>-3.5460992907801416</v>
      </c>
      <c r="J58" s="204">
        <v>-58</v>
      </c>
      <c r="K58" s="282">
        <v>-6.636155606407323</v>
      </c>
    </row>
    <row r="59" spans="1:11" ht="31.5" customHeight="1" x14ac:dyDescent="0.25">
      <c r="A59" s="258" t="s">
        <v>221</v>
      </c>
      <c r="B59" s="204">
        <v>2298</v>
      </c>
      <c r="C59" s="204">
        <v>4</v>
      </c>
      <c r="D59" s="282">
        <v>0.17436791630340018</v>
      </c>
      <c r="E59" s="204">
        <v>54</v>
      </c>
      <c r="F59" s="282">
        <v>2.4064171122994651</v>
      </c>
      <c r="G59" s="204">
        <v>1774</v>
      </c>
      <c r="H59" s="204">
        <v>-1</v>
      </c>
      <c r="I59" s="282">
        <v>-5.6338028169014086E-2</v>
      </c>
      <c r="J59" s="204">
        <v>3</v>
      </c>
      <c r="K59" s="282">
        <v>0.16939582156973462</v>
      </c>
    </row>
    <row r="60" spans="1:11" ht="31.5" customHeight="1" x14ac:dyDescent="0.25">
      <c r="A60" s="258" t="s">
        <v>222</v>
      </c>
      <c r="B60" s="204">
        <v>3430</v>
      </c>
      <c r="C60" s="204">
        <v>-12</v>
      </c>
      <c r="D60" s="282">
        <v>-0.34863451481696689</v>
      </c>
      <c r="E60" s="204">
        <v>30</v>
      </c>
      <c r="F60" s="282">
        <v>0.88235294117647056</v>
      </c>
      <c r="G60" s="204">
        <v>2776</v>
      </c>
      <c r="H60" s="204">
        <v>-27</v>
      </c>
      <c r="I60" s="282">
        <v>-0.96325365679628971</v>
      </c>
      <c r="J60" s="204">
        <v>-31</v>
      </c>
      <c r="K60" s="282">
        <v>-1.1043819023868899</v>
      </c>
    </row>
    <row r="61" spans="1:11" ht="31.5" customHeight="1" x14ac:dyDescent="0.25">
      <c r="A61" s="258" t="s">
        <v>223</v>
      </c>
      <c r="B61" s="204">
        <v>1669</v>
      </c>
      <c r="C61" s="204">
        <v>-25</v>
      </c>
      <c r="D61" s="282">
        <v>-1.4757969303423848</v>
      </c>
      <c r="E61" s="204">
        <v>81</v>
      </c>
      <c r="F61" s="282">
        <v>5.1007556675062968</v>
      </c>
      <c r="G61" s="204">
        <v>1301</v>
      </c>
      <c r="H61" s="204">
        <v>-14</v>
      </c>
      <c r="I61" s="282">
        <v>-1.064638783269962</v>
      </c>
      <c r="J61" s="204">
        <v>-5</v>
      </c>
      <c r="K61" s="282">
        <v>-0.38284839203675347</v>
      </c>
    </row>
    <row r="62" spans="1:11" ht="31.5" customHeight="1" x14ac:dyDescent="0.25">
      <c r="A62" s="258" t="s">
        <v>224</v>
      </c>
      <c r="B62" s="204">
        <v>138</v>
      </c>
      <c r="C62" s="204">
        <v>-4</v>
      </c>
      <c r="D62" s="282">
        <v>-2.816901408450704</v>
      </c>
      <c r="E62" s="204">
        <v>-28</v>
      </c>
      <c r="F62" s="282">
        <v>-16.867469879518072</v>
      </c>
      <c r="G62" s="204">
        <v>98</v>
      </c>
      <c r="H62" s="204">
        <v>-5</v>
      </c>
      <c r="I62" s="282">
        <v>-4.8543689320388346</v>
      </c>
      <c r="J62" s="204">
        <v>-30</v>
      </c>
      <c r="K62" s="282">
        <v>-23.4375</v>
      </c>
    </row>
    <row r="63" spans="1:11" ht="31.5" customHeight="1" x14ac:dyDescent="0.25">
      <c r="A63" s="258" t="s">
        <v>225</v>
      </c>
      <c r="B63" s="204">
        <v>117</v>
      </c>
      <c r="C63" s="204">
        <v>2</v>
      </c>
      <c r="D63" s="282">
        <v>1.7391304347826086</v>
      </c>
      <c r="E63" s="204">
        <v>-54</v>
      </c>
      <c r="F63" s="282">
        <v>-31.578947368421051</v>
      </c>
      <c r="G63" s="204">
        <v>47</v>
      </c>
      <c r="H63" s="204">
        <v>5</v>
      </c>
      <c r="I63" s="282">
        <v>11.904761904761905</v>
      </c>
      <c r="J63" s="204">
        <v>-18</v>
      </c>
      <c r="K63" s="282">
        <v>-27.692307692307693</v>
      </c>
    </row>
    <row r="64" spans="1:11" ht="31.5" customHeight="1" x14ac:dyDescent="0.25">
      <c r="A64" s="258" t="s">
        <v>226</v>
      </c>
      <c r="B64" s="204">
        <v>628</v>
      </c>
      <c r="C64" s="204">
        <v>-19</v>
      </c>
      <c r="D64" s="282">
        <v>-2.936630602782071</v>
      </c>
      <c r="E64" s="204">
        <v>14</v>
      </c>
      <c r="F64" s="282">
        <v>2.2801302931596092</v>
      </c>
      <c r="G64" s="204">
        <v>486</v>
      </c>
      <c r="H64" s="204">
        <v>-11</v>
      </c>
      <c r="I64" s="282">
        <v>-2.2132796780684103</v>
      </c>
      <c r="J64" s="204">
        <v>1</v>
      </c>
      <c r="K64" s="282">
        <v>0.20618556701030927</v>
      </c>
    </row>
    <row r="65" spans="1:11" ht="31.5" customHeight="1" x14ac:dyDescent="0.25">
      <c r="A65" s="258" t="s">
        <v>227</v>
      </c>
      <c r="B65" s="204">
        <v>496</v>
      </c>
      <c r="C65" s="204">
        <v>5</v>
      </c>
      <c r="D65" s="282">
        <v>1.0183299389002036</v>
      </c>
      <c r="E65" s="204">
        <v>75</v>
      </c>
      <c r="F65" s="282">
        <v>17.814726840855108</v>
      </c>
      <c r="G65" s="204">
        <v>403</v>
      </c>
      <c r="H65" s="204">
        <v>1</v>
      </c>
      <c r="I65" s="282">
        <v>0.24875621890547264</v>
      </c>
      <c r="J65" s="204">
        <v>45</v>
      </c>
      <c r="K65" s="282">
        <v>12.569832402234637</v>
      </c>
    </row>
    <row r="66" spans="1:11" ht="31.5" customHeight="1" x14ac:dyDescent="0.25">
      <c r="A66" s="258" t="s">
        <v>228</v>
      </c>
      <c r="B66" s="204">
        <v>288</v>
      </c>
      <c r="C66" s="204">
        <v>18</v>
      </c>
      <c r="D66" s="282">
        <v>6.666666666666667</v>
      </c>
      <c r="E66" s="204">
        <v>-16</v>
      </c>
      <c r="F66" s="282">
        <v>-5.2631578947368425</v>
      </c>
      <c r="G66" s="204">
        <v>215</v>
      </c>
      <c r="H66" s="204">
        <v>12</v>
      </c>
      <c r="I66" s="282">
        <v>5.9113300492610836</v>
      </c>
      <c r="J66" s="204">
        <v>-13</v>
      </c>
      <c r="K66" s="282">
        <v>-5.7017543859649127</v>
      </c>
    </row>
    <row r="67" spans="1:11" ht="31.5" customHeight="1" x14ac:dyDescent="0.25">
      <c r="A67" s="258" t="s">
        <v>229</v>
      </c>
      <c r="B67" s="204">
        <v>3033</v>
      </c>
      <c r="C67" s="204">
        <v>12</v>
      </c>
      <c r="D67" s="282">
        <v>0.39721946375372391</v>
      </c>
      <c r="E67" s="204">
        <v>17</v>
      </c>
      <c r="F67" s="282">
        <v>0.56366047745358094</v>
      </c>
      <c r="G67" s="204">
        <v>2447</v>
      </c>
      <c r="H67" s="204">
        <v>-20</v>
      </c>
      <c r="I67" s="282">
        <v>-0.81070125658694769</v>
      </c>
      <c r="J67" s="204">
        <v>-122</v>
      </c>
      <c r="K67" s="282">
        <v>-4.7489295445698714</v>
      </c>
    </row>
    <row r="68" spans="1:11" ht="31.5" customHeight="1" x14ac:dyDescent="0.25">
      <c r="A68" s="258" t="s">
        <v>230</v>
      </c>
      <c r="B68" s="204">
        <v>238</v>
      </c>
      <c r="C68" s="204">
        <v>-10</v>
      </c>
      <c r="D68" s="282">
        <v>-4.032258064516129</v>
      </c>
      <c r="E68" s="204">
        <v>5</v>
      </c>
      <c r="F68" s="282">
        <v>2.1459227467811157</v>
      </c>
      <c r="G68" s="204">
        <v>187</v>
      </c>
      <c r="H68" s="204">
        <v>-11</v>
      </c>
      <c r="I68" s="282">
        <v>-5.5555555555555554</v>
      </c>
      <c r="J68" s="204">
        <v>10</v>
      </c>
      <c r="K68" s="282">
        <v>5.6497175141242941</v>
      </c>
    </row>
    <row r="69" spans="1:11" ht="31.5" customHeight="1" x14ac:dyDescent="0.25">
      <c r="A69" s="258" t="s">
        <v>231</v>
      </c>
      <c r="B69" s="204">
        <v>394</v>
      </c>
      <c r="C69" s="204">
        <v>12</v>
      </c>
      <c r="D69" s="282">
        <v>3.1413612565445028</v>
      </c>
      <c r="E69" s="204">
        <v>69</v>
      </c>
      <c r="F69" s="282">
        <v>21.23076923076923</v>
      </c>
      <c r="G69" s="204">
        <v>321</v>
      </c>
      <c r="H69" s="204">
        <v>8</v>
      </c>
      <c r="I69" s="282">
        <v>2.5559105431309903</v>
      </c>
      <c r="J69" s="204">
        <v>56</v>
      </c>
      <c r="K69" s="282">
        <v>21.132075471698112</v>
      </c>
    </row>
    <row r="70" spans="1:11" ht="31.5" customHeight="1" x14ac:dyDescent="0.25">
      <c r="A70" s="258" t="s">
        <v>232</v>
      </c>
      <c r="B70" s="204">
        <v>82</v>
      </c>
      <c r="C70" s="204">
        <v>-5</v>
      </c>
      <c r="D70" s="282">
        <v>-5.7471264367816088</v>
      </c>
      <c r="E70" s="204">
        <v>1</v>
      </c>
      <c r="F70" s="282">
        <v>1.2345679012345678</v>
      </c>
      <c r="G70" s="204">
        <v>45</v>
      </c>
      <c r="H70" s="204">
        <v>-2</v>
      </c>
      <c r="I70" s="282">
        <v>-4.2553191489361701</v>
      </c>
      <c r="J70" s="204">
        <v>-16</v>
      </c>
      <c r="K70" s="282">
        <v>-26.229508196721312</v>
      </c>
    </row>
    <row r="71" spans="1:11" ht="31.5" customHeight="1" x14ac:dyDescent="0.25">
      <c r="A71" s="258" t="s">
        <v>233</v>
      </c>
      <c r="B71" s="204">
        <v>559</v>
      </c>
      <c r="C71" s="204">
        <v>-1</v>
      </c>
      <c r="D71" s="282">
        <v>-0.17857142857142858</v>
      </c>
      <c r="E71" s="204">
        <v>-59</v>
      </c>
      <c r="F71" s="282">
        <v>-9.5469255663430417</v>
      </c>
      <c r="G71" s="204">
        <v>259</v>
      </c>
      <c r="H71" s="204">
        <v>-2</v>
      </c>
      <c r="I71" s="282">
        <v>-0.76628352490421459</v>
      </c>
      <c r="J71" s="204">
        <v>-51</v>
      </c>
      <c r="K71" s="282">
        <v>-16.451612903225808</v>
      </c>
    </row>
    <row r="72" spans="1:11" ht="31.5" customHeight="1" x14ac:dyDescent="0.25">
      <c r="A72" s="258" t="s">
        <v>234</v>
      </c>
      <c r="B72" s="204">
        <v>1230</v>
      </c>
      <c r="C72" s="204">
        <v>-2</v>
      </c>
      <c r="D72" s="282">
        <v>-0.16233766233766234</v>
      </c>
      <c r="E72" s="204">
        <v>106</v>
      </c>
      <c r="F72" s="282">
        <v>9.4306049822064058</v>
      </c>
      <c r="G72" s="204">
        <v>917</v>
      </c>
      <c r="H72" s="204">
        <v>2</v>
      </c>
      <c r="I72" s="282">
        <v>0.21857923497267759</v>
      </c>
      <c r="J72" s="204">
        <v>58</v>
      </c>
      <c r="K72" s="282">
        <v>6.7520372526193251</v>
      </c>
    </row>
    <row r="73" spans="1:11" ht="31.5" customHeight="1" x14ac:dyDescent="0.25">
      <c r="A73" s="258" t="s">
        <v>235</v>
      </c>
      <c r="B73" s="204">
        <v>184</v>
      </c>
      <c r="C73" s="204">
        <v>-9</v>
      </c>
      <c r="D73" s="282">
        <v>-4.6632124352331603</v>
      </c>
      <c r="E73" s="204">
        <v>-21</v>
      </c>
      <c r="F73" s="282">
        <v>-10.24390243902439</v>
      </c>
      <c r="G73" s="204">
        <v>130</v>
      </c>
      <c r="H73" s="204">
        <v>-7</v>
      </c>
      <c r="I73" s="282">
        <v>-5.1094890510948909</v>
      </c>
      <c r="J73" s="204">
        <v>-23</v>
      </c>
      <c r="K73" s="282">
        <v>-15.032679738562091</v>
      </c>
    </row>
    <row r="74" spans="1:11" ht="31.5" customHeight="1" x14ac:dyDescent="0.25">
      <c r="A74" s="258" t="s">
        <v>236</v>
      </c>
      <c r="B74" s="204">
        <v>1299</v>
      </c>
      <c r="C74" s="204">
        <v>-4</v>
      </c>
      <c r="D74" s="282">
        <v>-0.30698388334612431</v>
      </c>
      <c r="E74" s="204">
        <v>-186</v>
      </c>
      <c r="F74" s="282">
        <v>-12.525252525252526</v>
      </c>
      <c r="G74" s="204">
        <v>304</v>
      </c>
      <c r="H74" s="204">
        <v>-10</v>
      </c>
      <c r="I74" s="282">
        <v>-3.1847133757961785</v>
      </c>
      <c r="J74" s="204">
        <v>-484</v>
      </c>
      <c r="K74" s="282">
        <v>-61.421319796954315</v>
      </c>
    </row>
    <row r="75" spans="1:11" ht="31.5" customHeight="1" x14ac:dyDescent="0.25">
      <c r="A75" s="258" t="s">
        <v>237</v>
      </c>
      <c r="B75" s="204">
        <v>172</v>
      </c>
      <c r="C75" s="204">
        <v>-3</v>
      </c>
      <c r="D75" s="282">
        <v>-1.7142857142857142</v>
      </c>
      <c r="E75" s="204">
        <v>-1</v>
      </c>
      <c r="F75" s="282">
        <v>-0.5780346820809249</v>
      </c>
      <c r="G75" s="204">
        <v>123</v>
      </c>
      <c r="H75" s="204">
        <v>1</v>
      </c>
      <c r="I75" s="282">
        <v>0.81967213114754101</v>
      </c>
      <c r="J75" s="204">
        <v>5</v>
      </c>
      <c r="K75" s="282">
        <v>4.2372881355932206</v>
      </c>
    </row>
    <row r="76" spans="1:11" ht="31.5" customHeight="1" x14ac:dyDescent="0.25">
      <c r="A76" s="258" t="s">
        <v>238</v>
      </c>
      <c r="B76" s="204">
        <v>256</v>
      </c>
      <c r="C76" s="204">
        <v>-3</v>
      </c>
      <c r="D76" s="282">
        <v>-1.1583011583011582</v>
      </c>
      <c r="E76" s="204">
        <v>5</v>
      </c>
      <c r="F76" s="282">
        <v>1.9920318725099602</v>
      </c>
      <c r="G76" s="204">
        <v>192</v>
      </c>
      <c r="H76" s="204">
        <v>2</v>
      </c>
      <c r="I76" s="282">
        <v>1.0526315789473684</v>
      </c>
      <c r="J76" s="204">
        <v>0</v>
      </c>
      <c r="K76" s="282">
        <v>0</v>
      </c>
    </row>
    <row r="77" spans="1:11" ht="31.5" customHeight="1" x14ac:dyDescent="0.25">
      <c r="A77" s="258" t="s">
        <v>239</v>
      </c>
      <c r="B77" s="204">
        <v>449</v>
      </c>
      <c r="C77" s="204">
        <v>-11</v>
      </c>
      <c r="D77" s="282">
        <v>-2.3913043478260869</v>
      </c>
      <c r="E77" s="204">
        <v>-13</v>
      </c>
      <c r="F77" s="282">
        <v>-2.8138528138528138</v>
      </c>
      <c r="G77" s="204">
        <v>339</v>
      </c>
      <c r="H77" s="204">
        <v>-14</v>
      </c>
      <c r="I77" s="282">
        <v>-3.9660056657223794</v>
      </c>
      <c r="J77" s="204">
        <v>-31</v>
      </c>
      <c r="K77" s="282">
        <v>-8.378378378378379</v>
      </c>
    </row>
    <row r="78" spans="1:11" ht="31.5" customHeight="1" x14ac:dyDescent="0.25">
      <c r="A78" s="258" t="s">
        <v>240</v>
      </c>
      <c r="B78" s="204">
        <v>541</v>
      </c>
      <c r="C78" s="204">
        <v>3</v>
      </c>
      <c r="D78" s="282">
        <v>0.55762081784386619</v>
      </c>
      <c r="E78" s="204">
        <v>10</v>
      </c>
      <c r="F78" s="282">
        <v>1.8832391713747645</v>
      </c>
      <c r="G78" s="204">
        <v>404</v>
      </c>
      <c r="H78" s="204">
        <v>1</v>
      </c>
      <c r="I78" s="282">
        <v>0.24813895781637718</v>
      </c>
      <c r="J78" s="204">
        <v>0</v>
      </c>
      <c r="K78" s="282">
        <v>0</v>
      </c>
    </row>
    <row r="79" spans="1:11" ht="31.5" customHeight="1" x14ac:dyDescent="0.25">
      <c r="A79" s="258" t="s">
        <v>241</v>
      </c>
      <c r="B79" s="204">
        <v>376</v>
      </c>
      <c r="C79" s="204">
        <v>-9</v>
      </c>
      <c r="D79" s="282">
        <v>-2.3376623376623376</v>
      </c>
      <c r="E79" s="204">
        <v>22</v>
      </c>
      <c r="F79" s="282">
        <v>6.2146892655367232</v>
      </c>
      <c r="G79" s="204">
        <v>260</v>
      </c>
      <c r="H79" s="204">
        <v>-2</v>
      </c>
      <c r="I79" s="282">
        <v>-0.76335877862595425</v>
      </c>
      <c r="J79" s="204">
        <v>17</v>
      </c>
      <c r="K79" s="282">
        <v>6.9958847736625511</v>
      </c>
    </row>
    <row r="80" spans="1:11" ht="31.5" customHeight="1" x14ac:dyDescent="0.25">
      <c r="A80" s="258" t="s">
        <v>242</v>
      </c>
      <c r="B80" s="204">
        <v>643</v>
      </c>
      <c r="C80" s="204">
        <v>4</v>
      </c>
      <c r="D80" s="282">
        <v>0.6259780907668232</v>
      </c>
      <c r="E80" s="204">
        <v>70</v>
      </c>
      <c r="F80" s="282">
        <v>12.216404886561955</v>
      </c>
      <c r="G80" s="204">
        <v>461</v>
      </c>
      <c r="H80" s="204">
        <v>10</v>
      </c>
      <c r="I80" s="282">
        <v>2.2172949002217295</v>
      </c>
      <c r="J80" s="204">
        <v>39</v>
      </c>
      <c r="K80" s="282">
        <v>9.24170616113744</v>
      </c>
    </row>
    <row r="81" spans="1:11" ht="31.5" customHeight="1" x14ac:dyDescent="0.25">
      <c r="A81" s="258" t="s">
        <v>243</v>
      </c>
      <c r="B81" s="204">
        <v>137</v>
      </c>
      <c r="C81" s="204">
        <v>6</v>
      </c>
      <c r="D81" s="282">
        <v>4.5801526717557248</v>
      </c>
      <c r="E81" s="204">
        <v>9</v>
      </c>
      <c r="F81" s="282">
        <v>7.03125</v>
      </c>
      <c r="G81" s="204">
        <v>107</v>
      </c>
      <c r="H81" s="204">
        <v>9</v>
      </c>
      <c r="I81" s="282">
        <v>9.183673469387756</v>
      </c>
      <c r="J81" s="204">
        <v>18</v>
      </c>
      <c r="K81" s="282">
        <v>20.224719101123597</v>
      </c>
    </row>
    <row r="82" spans="1:11" ht="31.5" customHeight="1" x14ac:dyDescent="0.25">
      <c r="A82" s="258" t="s">
        <v>244</v>
      </c>
      <c r="B82" s="204">
        <v>588</v>
      </c>
      <c r="C82" s="204">
        <v>0</v>
      </c>
      <c r="D82" s="282">
        <v>0</v>
      </c>
      <c r="E82" s="204">
        <v>15</v>
      </c>
      <c r="F82" s="282">
        <v>2.6178010471204187</v>
      </c>
      <c r="G82" s="204">
        <v>472</v>
      </c>
      <c r="H82" s="204">
        <v>-8</v>
      </c>
      <c r="I82" s="282">
        <v>-1.6666666666666667</v>
      </c>
      <c r="J82" s="204">
        <v>-5</v>
      </c>
      <c r="K82" s="282">
        <v>-1.0482180293501049</v>
      </c>
    </row>
    <row r="83" spans="1:11" ht="31.5" customHeight="1" x14ac:dyDescent="0.25">
      <c r="A83" s="258" t="s">
        <v>245</v>
      </c>
      <c r="B83" s="204">
        <v>3540</v>
      </c>
      <c r="C83" s="204">
        <v>-13</v>
      </c>
      <c r="D83" s="282">
        <v>-0.36588798198705319</v>
      </c>
      <c r="E83" s="204">
        <v>-300</v>
      </c>
      <c r="F83" s="282">
        <v>-7.8125</v>
      </c>
      <c r="G83" s="204">
        <v>2279</v>
      </c>
      <c r="H83" s="204">
        <v>-11</v>
      </c>
      <c r="I83" s="282">
        <v>-0.48034934497816595</v>
      </c>
      <c r="J83" s="204">
        <v>-362</v>
      </c>
      <c r="K83" s="282">
        <v>-13.706929193487316</v>
      </c>
    </row>
    <row r="84" spans="1:11" ht="31.5" customHeight="1" x14ac:dyDescent="0.25">
      <c r="A84" s="258" t="s">
        <v>246</v>
      </c>
      <c r="B84" s="204">
        <v>19</v>
      </c>
      <c r="C84" s="204">
        <v>1</v>
      </c>
      <c r="D84" s="282">
        <v>5.5555555555555554</v>
      </c>
      <c r="E84" s="204">
        <v>-1</v>
      </c>
      <c r="F84" s="282">
        <v>-5</v>
      </c>
      <c r="G84" s="204">
        <v>14</v>
      </c>
      <c r="H84" s="204">
        <v>1</v>
      </c>
      <c r="I84" s="282">
        <v>7.6923076923076925</v>
      </c>
      <c r="J84" s="204">
        <v>-2</v>
      </c>
      <c r="K84" s="282">
        <v>-12.5</v>
      </c>
    </row>
    <row r="85" spans="1:11" ht="31.5" customHeight="1" x14ac:dyDescent="0.25">
      <c r="A85" s="258" t="s">
        <v>247</v>
      </c>
      <c r="B85" s="204">
        <v>390</v>
      </c>
      <c r="C85" s="204">
        <v>2</v>
      </c>
      <c r="D85" s="282">
        <v>0.51546391752577314</v>
      </c>
      <c r="E85" s="204">
        <v>-20</v>
      </c>
      <c r="F85" s="282">
        <v>-4.8780487804878048</v>
      </c>
      <c r="G85" s="204">
        <v>297</v>
      </c>
      <c r="H85" s="204">
        <v>-2</v>
      </c>
      <c r="I85" s="282">
        <v>-0.66889632107023411</v>
      </c>
      <c r="J85" s="204">
        <v>-38</v>
      </c>
      <c r="K85" s="282">
        <v>-11.343283582089553</v>
      </c>
    </row>
    <row r="86" spans="1:11" ht="31.5" customHeight="1" x14ac:dyDescent="0.25">
      <c r="A86" s="258" t="s">
        <v>248</v>
      </c>
      <c r="B86" s="204">
        <v>2224</v>
      </c>
      <c r="C86" s="204">
        <v>-29</v>
      </c>
      <c r="D86" s="282">
        <v>-1.2871726586773191</v>
      </c>
      <c r="E86" s="204">
        <v>-58</v>
      </c>
      <c r="F86" s="282">
        <v>-2.541630148992112</v>
      </c>
      <c r="G86" s="204">
        <v>1833</v>
      </c>
      <c r="H86" s="204">
        <v>-23</v>
      </c>
      <c r="I86" s="282">
        <v>-1.2392241379310345</v>
      </c>
      <c r="J86" s="204">
        <v>-121</v>
      </c>
      <c r="K86" s="282">
        <v>-6.1924257932446265</v>
      </c>
    </row>
    <row r="87" spans="1:11" ht="31.5" customHeight="1" x14ac:dyDescent="0.25">
      <c r="A87" s="258" t="s">
        <v>249</v>
      </c>
      <c r="B87" s="204">
        <v>113</v>
      </c>
      <c r="C87" s="204">
        <v>-7</v>
      </c>
      <c r="D87" s="282">
        <v>-5.833333333333333</v>
      </c>
      <c r="E87" s="204">
        <v>-32</v>
      </c>
      <c r="F87" s="282">
        <v>-22.068965517241381</v>
      </c>
      <c r="G87" s="204">
        <v>83</v>
      </c>
      <c r="H87" s="204">
        <v>-1</v>
      </c>
      <c r="I87" s="282">
        <v>-1.1904761904761905</v>
      </c>
      <c r="J87" s="204">
        <v>-19</v>
      </c>
      <c r="K87" s="282">
        <v>-18.627450980392158</v>
      </c>
    </row>
    <row r="88" spans="1:11" ht="31.5" customHeight="1" x14ac:dyDescent="0.25">
      <c r="A88" s="258" t="s">
        <v>250</v>
      </c>
      <c r="B88" s="204">
        <v>626</v>
      </c>
      <c r="C88" s="204">
        <v>-13</v>
      </c>
      <c r="D88" s="282">
        <v>-2.0344287949921753</v>
      </c>
      <c r="E88" s="204">
        <v>12</v>
      </c>
      <c r="F88" s="282">
        <v>1.9543973941368078</v>
      </c>
      <c r="G88" s="204">
        <v>433</v>
      </c>
      <c r="H88" s="204">
        <v>-11</v>
      </c>
      <c r="I88" s="282">
        <v>-2.4774774774774775</v>
      </c>
      <c r="J88" s="204">
        <v>-35</v>
      </c>
      <c r="K88" s="282">
        <v>-7.4786324786324787</v>
      </c>
    </row>
    <row r="89" spans="1:11" ht="31.5" customHeight="1" x14ac:dyDescent="0.25">
      <c r="A89" s="258" t="s">
        <v>251</v>
      </c>
      <c r="B89" s="204">
        <v>2131</v>
      </c>
      <c r="C89" s="204">
        <v>-4</v>
      </c>
      <c r="D89" s="282">
        <v>-0.18735362997658081</v>
      </c>
      <c r="E89" s="204">
        <v>-46</v>
      </c>
      <c r="F89" s="282">
        <v>-2.1129995406522739</v>
      </c>
      <c r="G89" s="204">
        <v>1646</v>
      </c>
      <c r="H89" s="204">
        <v>-3</v>
      </c>
      <c r="I89" s="282">
        <v>-0.18192844147968465</v>
      </c>
      <c r="J89" s="204">
        <v>-77</v>
      </c>
      <c r="K89" s="282">
        <v>-4.4689495066744049</v>
      </c>
    </row>
    <row r="90" spans="1:11" ht="31.5" customHeight="1" x14ac:dyDescent="0.25">
      <c r="A90" s="258" t="s">
        <v>252</v>
      </c>
      <c r="B90" s="204">
        <v>2123</v>
      </c>
      <c r="C90" s="204">
        <v>-2</v>
      </c>
      <c r="D90" s="282">
        <v>-9.4117647058823528E-2</v>
      </c>
      <c r="E90" s="204">
        <v>32</v>
      </c>
      <c r="F90" s="282">
        <v>1.5303682448589191</v>
      </c>
      <c r="G90" s="204">
        <v>1549</v>
      </c>
      <c r="H90" s="204">
        <v>3</v>
      </c>
      <c r="I90" s="282">
        <v>0.19404915912031048</v>
      </c>
      <c r="J90" s="204">
        <v>-47</v>
      </c>
      <c r="K90" s="282">
        <v>-2.9448621553884711</v>
      </c>
    </row>
    <row r="91" spans="1:11" ht="31.5" customHeight="1" x14ac:dyDescent="0.25">
      <c r="A91" s="258" t="s">
        <v>253</v>
      </c>
      <c r="B91" s="204">
        <v>2835</v>
      </c>
      <c r="C91" s="204">
        <v>86</v>
      </c>
      <c r="D91" s="282">
        <v>3.1284103310294653</v>
      </c>
      <c r="E91" s="204">
        <v>56</v>
      </c>
      <c r="F91" s="282">
        <v>2.0151133501259446</v>
      </c>
      <c r="G91" s="204">
        <v>2259</v>
      </c>
      <c r="H91" s="204">
        <v>64</v>
      </c>
      <c r="I91" s="282">
        <v>2.9157175398633259</v>
      </c>
      <c r="J91" s="204">
        <v>-37</v>
      </c>
      <c r="K91" s="282">
        <v>-1.6114982578397212</v>
      </c>
    </row>
    <row r="92" spans="1:11" ht="31.5" customHeight="1" x14ac:dyDescent="0.25">
      <c r="A92" s="258" t="s">
        <v>254</v>
      </c>
      <c r="B92" s="204">
        <v>1212</v>
      </c>
      <c r="C92" s="204">
        <v>3</v>
      </c>
      <c r="D92" s="282">
        <v>0.24813895781637718</v>
      </c>
      <c r="E92" s="204">
        <v>42</v>
      </c>
      <c r="F92" s="282">
        <v>3.5897435897435899</v>
      </c>
      <c r="G92" s="204">
        <v>871</v>
      </c>
      <c r="H92" s="204">
        <v>11</v>
      </c>
      <c r="I92" s="282">
        <v>1.2790697674418605</v>
      </c>
      <c r="J92" s="204">
        <v>-2</v>
      </c>
      <c r="K92" s="282">
        <v>-0.22909507445589919</v>
      </c>
    </row>
    <row r="93" spans="1:11" ht="31.5" customHeight="1" x14ac:dyDescent="0.25">
      <c r="A93" s="258" t="s">
        <v>255</v>
      </c>
      <c r="B93" s="204">
        <v>351</v>
      </c>
      <c r="C93" s="204">
        <v>8</v>
      </c>
      <c r="D93" s="282">
        <v>2.3323615160349855</v>
      </c>
      <c r="E93" s="204">
        <v>31</v>
      </c>
      <c r="F93" s="282">
        <v>9.6875</v>
      </c>
      <c r="G93" s="204">
        <v>237</v>
      </c>
      <c r="H93" s="204">
        <v>-1</v>
      </c>
      <c r="I93" s="282">
        <v>-0.42016806722689076</v>
      </c>
      <c r="J93" s="204">
        <v>1</v>
      </c>
      <c r="K93" s="282">
        <v>0.42372881355932202</v>
      </c>
    </row>
    <row r="94" spans="1:11" ht="31.5" customHeight="1" x14ac:dyDescent="0.25">
      <c r="A94" s="258" t="s">
        <v>256</v>
      </c>
      <c r="B94" s="204">
        <v>372</v>
      </c>
      <c r="C94" s="204">
        <v>-2</v>
      </c>
      <c r="D94" s="282">
        <v>-0.53475935828877008</v>
      </c>
      <c r="E94" s="204">
        <v>19</v>
      </c>
      <c r="F94" s="282">
        <v>5.3824362606232299</v>
      </c>
      <c r="G94" s="204">
        <v>253</v>
      </c>
      <c r="H94" s="204">
        <v>-2</v>
      </c>
      <c r="I94" s="282">
        <v>-0.78431372549019607</v>
      </c>
      <c r="J94" s="204">
        <v>1</v>
      </c>
      <c r="K94" s="282">
        <v>0.3968253968253968</v>
      </c>
    </row>
    <row r="95" spans="1:11" ht="31.5" customHeight="1" x14ac:dyDescent="0.25">
      <c r="A95" s="258" t="s">
        <v>257</v>
      </c>
      <c r="B95" s="204">
        <v>369</v>
      </c>
      <c r="C95" s="204">
        <v>4</v>
      </c>
      <c r="D95" s="282">
        <v>1.095890410958904</v>
      </c>
      <c r="E95" s="204">
        <v>17</v>
      </c>
      <c r="F95" s="282">
        <v>4.8295454545454541</v>
      </c>
      <c r="G95" s="204">
        <v>249</v>
      </c>
      <c r="H95" s="204">
        <v>4</v>
      </c>
      <c r="I95" s="282">
        <v>1.6326530612244898</v>
      </c>
      <c r="J95" s="204">
        <v>5</v>
      </c>
      <c r="K95" s="282">
        <v>2.0491803278688523</v>
      </c>
    </row>
    <row r="96" spans="1:11" ht="31.5" customHeight="1" x14ac:dyDescent="0.25">
      <c r="A96" s="258" t="s">
        <v>258</v>
      </c>
      <c r="B96" s="204">
        <v>241</v>
      </c>
      <c r="C96" s="204">
        <v>-1</v>
      </c>
      <c r="D96" s="282">
        <v>-0.41322314049586778</v>
      </c>
      <c r="E96" s="204">
        <v>14</v>
      </c>
      <c r="F96" s="282">
        <v>6.1674008810572687</v>
      </c>
      <c r="G96" s="204">
        <v>201</v>
      </c>
      <c r="H96" s="204">
        <v>1</v>
      </c>
      <c r="I96" s="282">
        <v>0.5</v>
      </c>
      <c r="J96" s="204">
        <v>24</v>
      </c>
      <c r="K96" s="282">
        <v>13.559322033898304</v>
      </c>
    </row>
    <row r="97" spans="1:11" ht="31.5" customHeight="1" x14ac:dyDescent="0.25">
      <c r="A97" s="258" t="s">
        <v>259</v>
      </c>
      <c r="B97" s="204">
        <v>97</v>
      </c>
      <c r="C97" s="204">
        <v>-3</v>
      </c>
      <c r="D97" s="282">
        <v>-3</v>
      </c>
      <c r="E97" s="204">
        <v>-7</v>
      </c>
      <c r="F97" s="282">
        <v>-6.7307692307692308</v>
      </c>
      <c r="G97" s="204">
        <v>69</v>
      </c>
      <c r="H97" s="204">
        <v>-5</v>
      </c>
      <c r="I97" s="282">
        <v>-6.756756756756757</v>
      </c>
      <c r="J97" s="204">
        <v>-9</v>
      </c>
      <c r="K97" s="282">
        <v>-11.538461538461538</v>
      </c>
    </row>
    <row r="98" spans="1:11" ht="31.5" customHeight="1" x14ac:dyDescent="0.25">
      <c r="A98" s="258" t="s">
        <v>260</v>
      </c>
      <c r="B98" s="204">
        <v>109</v>
      </c>
      <c r="C98" s="204">
        <v>5</v>
      </c>
      <c r="D98" s="282">
        <v>4.8076923076923075</v>
      </c>
      <c r="E98" s="204">
        <v>3</v>
      </c>
      <c r="F98" s="282">
        <v>2.8301886792452828</v>
      </c>
      <c r="G98" s="204">
        <v>84</v>
      </c>
      <c r="H98" s="204">
        <v>5</v>
      </c>
      <c r="I98" s="282">
        <v>6.3291139240506329</v>
      </c>
      <c r="J98" s="204">
        <v>9</v>
      </c>
      <c r="K98" s="282">
        <v>12</v>
      </c>
    </row>
    <row r="99" spans="1:11" ht="31.5" customHeight="1" x14ac:dyDescent="0.25">
      <c r="A99" s="258" t="s">
        <v>261</v>
      </c>
      <c r="B99" s="204">
        <v>527</v>
      </c>
      <c r="C99" s="204">
        <v>3</v>
      </c>
      <c r="D99" s="282">
        <v>0.5725190839694656</v>
      </c>
      <c r="E99" s="204">
        <v>43</v>
      </c>
      <c r="F99" s="282">
        <v>8.884297520661157</v>
      </c>
      <c r="G99" s="204">
        <v>390</v>
      </c>
      <c r="H99" s="204">
        <v>3</v>
      </c>
      <c r="I99" s="282">
        <v>0.77519379844961245</v>
      </c>
      <c r="J99" s="204">
        <v>18</v>
      </c>
      <c r="K99" s="282">
        <v>4.838709677419355</v>
      </c>
    </row>
    <row r="100" spans="1:11" ht="31.5" customHeight="1" x14ac:dyDescent="0.25">
      <c r="A100" s="258" t="s">
        <v>262</v>
      </c>
      <c r="B100" s="204">
        <v>252</v>
      </c>
      <c r="C100" s="204">
        <v>1</v>
      </c>
      <c r="D100" s="282">
        <v>0.39840637450199201</v>
      </c>
      <c r="E100" s="204">
        <v>12</v>
      </c>
      <c r="F100" s="282">
        <v>5</v>
      </c>
      <c r="G100" s="204">
        <v>184</v>
      </c>
      <c r="H100" s="204">
        <v>3</v>
      </c>
      <c r="I100" s="282">
        <v>1.6574585635359116</v>
      </c>
      <c r="J100" s="204">
        <v>6</v>
      </c>
      <c r="K100" s="282">
        <v>3.3707865168539324</v>
      </c>
    </row>
    <row r="101" spans="1:11" ht="31.5" customHeight="1" x14ac:dyDescent="0.25">
      <c r="A101" s="258" t="s">
        <v>263</v>
      </c>
      <c r="B101" s="204">
        <v>188</v>
      </c>
      <c r="C101" s="204">
        <v>-3</v>
      </c>
      <c r="D101" s="282">
        <v>-1.5706806282722514</v>
      </c>
      <c r="E101" s="204">
        <v>20</v>
      </c>
      <c r="F101" s="282">
        <v>11.904761904761905</v>
      </c>
      <c r="G101" s="204">
        <v>152</v>
      </c>
      <c r="H101" s="204">
        <v>-2</v>
      </c>
      <c r="I101" s="282">
        <v>-1.2987012987012987</v>
      </c>
      <c r="J101" s="204">
        <v>17</v>
      </c>
      <c r="K101" s="282">
        <v>12.592592592592593</v>
      </c>
    </row>
    <row r="102" spans="1:11" ht="31.5" customHeight="1" x14ac:dyDescent="0.25">
      <c r="A102" s="258" t="s">
        <v>264</v>
      </c>
      <c r="B102" s="204">
        <v>757</v>
      </c>
      <c r="C102" s="204">
        <v>-3</v>
      </c>
      <c r="D102" s="282">
        <v>-0.39473684210526316</v>
      </c>
      <c r="E102" s="204">
        <v>-12</v>
      </c>
      <c r="F102" s="282">
        <v>-1.5604681404421326</v>
      </c>
      <c r="G102" s="204">
        <v>567</v>
      </c>
      <c r="H102" s="204">
        <v>-9</v>
      </c>
      <c r="I102" s="282">
        <v>-1.5625</v>
      </c>
      <c r="J102" s="204">
        <v>-31</v>
      </c>
      <c r="K102" s="282">
        <v>-5.183946488294314</v>
      </c>
    </row>
    <row r="103" spans="1:11" ht="31.5" customHeight="1" x14ac:dyDescent="0.25">
      <c r="A103" s="258" t="s">
        <v>265</v>
      </c>
      <c r="B103" s="204">
        <v>620</v>
      </c>
      <c r="C103" s="204">
        <v>15</v>
      </c>
      <c r="D103" s="282">
        <v>2.4793388429752068</v>
      </c>
      <c r="E103" s="204">
        <v>-2</v>
      </c>
      <c r="F103" s="282">
        <v>-0.32154340836012862</v>
      </c>
      <c r="G103" s="204">
        <v>453</v>
      </c>
      <c r="H103" s="204">
        <v>6</v>
      </c>
      <c r="I103" s="282">
        <v>1.3422818791946309</v>
      </c>
      <c r="J103" s="204">
        <v>-19</v>
      </c>
      <c r="K103" s="282">
        <v>-4.0254237288135597</v>
      </c>
    </row>
    <row r="104" spans="1:11" ht="31.5" customHeight="1" x14ac:dyDescent="0.25">
      <c r="A104" s="258" t="s">
        <v>266</v>
      </c>
      <c r="B104" s="204">
        <v>4</v>
      </c>
      <c r="C104" s="204">
        <v>-1</v>
      </c>
      <c r="D104" s="282">
        <v>-20</v>
      </c>
      <c r="E104" s="204">
        <v>1</v>
      </c>
      <c r="F104" s="282">
        <v>33.333333333333336</v>
      </c>
      <c r="G104" s="204">
        <v>4</v>
      </c>
      <c r="H104" s="204">
        <v>-1</v>
      </c>
      <c r="I104" s="282">
        <v>-20</v>
      </c>
      <c r="J104" s="204">
        <v>1</v>
      </c>
      <c r="K104" s="282">
        <v>33.333333333333336</v>
      </c>
    </row>
    <row r="105" spans="1:11" ht="31.5" customHeight="1" x14ac:dyDescent="0.25">
      <c r="A105" s="258" t="s">
        <v>267</v>
      </c>
      <c r="B105" s="204">
        <v>22</v>
      </c>
      <c r="C105" s="204">
        <v>0</v>
      </c>
      <c r="D105" s="282">
        <v>0</v>
      </c>
      <c r="E105" s="204">
        <v>3</v>
      </c>
      <c r="F105" s="282">
        <v>15.789473684210526</v>
      </c>
      <c r="G105" s="204">
        <v>17</v>
      </c>
      <c r="H105" s="204">
        <v>1</v>
      </c>
      <c r="I105" s="282">
        <v>6.25</v>
      </c>
      <c r="J105" s="204">
        <v>3</v>
      </c>
      <c r="K105" s="282">
        <v>21.428571428571427</v>
      </c>
    </row>
    <row r="106" spans="1:11" ht="15.75" customHeight="1" x14ac:dyDescent="0.25">
      <c r="A106" s="257" t="s">
        <v>89</v>
      </c>
      <c r="B106" s="295">
        <v>2646</v>
      </c>
      <c r="C106" s="295">
        <v>7</v>
      </c>
      <c r="D106" s="296">
        <v>0.26525198938992045</v>
      </c>
      <c r="E106" s="295">
        <v>-51</v>
      </c>
      <c r="F106" s="296">
        <v>-1.8909899888765296</v>
      </c>
      <c r="G106" s="295">
        <v>2109</v>
      </c>
      <c r="H106" s="295">
        <v>7</v>
      </c>
      <c r="I106" s="296">
        <v>0.33301617507136061</v>
      </c>
      <c r="J106" s="295">
        <v>-66</v>
      </c>
      <c r="K106" s="297">
        <v>-3.0344827586206895</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153164</v>
      </c>
      <c r="C10" s="306">
        <v>257</v>
      </c>
      <c r="D10" s="307">
        <v>0.16807602006448363</v>
      </c>
      <c r="E10" s="306">
        <v>702</v>
      </c>
      <c r="F10" s="307">
        <v>0.46044260209101284</v>
      </c>
      <c r="G10" s="306">
        <v>116467</v>
      </c>
      <c r="H10" s="306">
        <v>-47</v>
      </c>
      <c r="I10" s="307">
        <v>-4.0338500094409258E-2</v>
      </c>
      <c r="J10" s="306">
        <v>-4342</v>
      </c>
      <c r="K10" s="308">
        <v>-3.594103088346067</v>
      </c>
    </row>
    <row r="11" spans="1:14" s="32" customFormat="1" ht="15.75" customHeight="1" x14ac:dyDescent="0.2">
      <c r="A11" s="46" t="s">
        <v>153</v>
      </c>
      <c r="B11" s="47">
        <v>516</v>
      </c>
      <c r="C11" s="47">
        <v>16</v>
      </c>
      <c r="D11" s="48">
        <v>3.2</v>
      </c>
      <c r="E11" s="47">
        <v>3</v>
      </c>
      <c r="F11" s="48">
        <v>0.58479532163742687</v>
      </c>
      <c r="G11" s="47">
        <v>394</v>
      </c>
      <c r="H11" s="47">
        <v>14</v>
      </c>
      <c r="I11" s="48">
        <v>3.6842105263157894</v>
      </c>
      <c r="J11" s="47">
        <v>-3</v>
      </c>
      <c r="K11" s="48">
        <v>-0.75566750629722923</v>
      </c>
    </row>
    <row r="12" spans="1:14" s="32" customFormat="1" ht="15.75" customHeight="1" x14ac:dyDescent="0.2">
      <c r="A12" s="49" t="s">
        <v>154</v>
      </c>
      <c r="B12" s="50">
        <v>2433</v>
      </c>
      <c r="C12" s="50">
        <v>79</v>
      </c>
      <c r="D12" s="51">
        <v>3.3559898045879355</v>
      </c>
      <c r="E12" s="50">
        <v>-72</v>
      </c>
      <c r="F12" s="51">
        <v>-2.874251497005988</v>
      </c>
      <c r="G12" s="50">
        <v>1879</v>
      </c>
      <c r="H12" s="50">
        <v>59</v>
      </c>
      <c r="I12" s="51">
        <v>3.2417582417582418</v>
      </c>
      <c r="J12" s="50">
        <v>-72</v>
      </c>
      <c r="K12" s="51">
        <v>-3.690415171706817</v>
      </c>
    </row>
    <row r="13" spans="1:14" s="32" customFormat="1" ht="15.75" customHeight="1" x14ac:dyDescent="0.2">
      <c r="A13" s="46" t="s">
        <v>155</v>
      </c>
      <c r="B13" s="47">
        <v>3799</v>
      </c>
      <c r="C13" s="47">
        <v>57</v>
      </c>
      <c r="D13" s="48">
        <v>1.5232495991448423</v>
      </c>
      <c r="E13" s="47">
        <v>20</v>
      </c>
      <c r="F13" s="48">
        <v>0.52924053982535058</v>
      </c>
      <c r="G13" s="47">
        <v>3373</v>
      </c>
      <c r="H13" s="47">
        <v>65</v>
      </c>
      <c r="I13" s="48">
        <v>1.9649334945586456</v>
      </c>
      <c r="J13" s="47">
        <v>-32</v>
      </c>
      <c r="K13" s="48">
        <v>-0.9397944199706314</v>
      </c>
    </row>
    <row r="14" spans="1:14" s="32" customFormat="1" ht="15.75" customHeight="1" x14ac:dyDescent="0.2">
      <c r="A14" s="49" t="s">
        <v>156</v>
      </c>
      <c r="B14" s="50">
        <v>6135</v>
      </c>
      <c r="C14" s="50">
        <v>-37</v>
      </c>
      <c r="D14" s="51">
        <v>-0.59948152948801037</v>
      </c>
      <c r="E14" s="50">
        <v>-45</v>
      </c>
      <c r="F14" s="51">
        <v>-0.72815533980582525</v>
      </c>
      <c r="G14" s="50">
        <v>5412</v>
      </c>
      <c r="H14" s="50">
        <v>-47</v>
      </c>
      <c r="I14" s="51">
        <v>-0.8609635464370764</v>
      </c>
      <c r="J14" s="50">
        <v>-223</v>
      </c>
      <c r="K14" s="51">
        <v>-3.9574090505767523</v>
      </c>
    </row>
    <row r="15" spans="1:14" s="32" customFormat="1" ht="15.75" customHeight="1" x14ac:dyDescent="0.2">
      <c r="A15" s="46" t="s">
        <v>157</v>
      </c>
      <c r="B15" s="47">
        <v>8738</v>
      </c>
      <c r="C15" s="47">
        <v>-45</v>
      </c>
      <c r="D15" s="48">
        <v>-0.5123534099965843</v>
      </c>
      <c r="E15" s="47">
        <v>-108</v>
      </c>
      <c r="F15" s="48">
        <v>-1.2208907981008366</v>
      </c>
      <c r="G15" s="47">
        <v>7564</v>
      </c>
      <c r="H15" s="47">
        <v>-40</v>
      </c>
      <c r="I15" s="48">
        <v>-0.52603892688058917</v>
      </c>
      <c r="J15" s="47">
        <v>-227</v>
      </c>
      <c r="K15" s="48">
        <v>-2.9136182774996793</v>
      </c>
    </row>
    <row r="16" spans="1:14" s="32" customFormat="1" ht="15.75" customHeight="1" x14ac:dyDescent="0.2">
      <c r="A16" s="49" t="s">
        <v>158</v>
      </c>
      <c r="B16" s="50">
        <v>11311</v>
      </c>
      <c r="C16" s="50">
        <v>-64</v>
      </c>
      <c r="D16" s="51">
        <v>-0.56263736263736264</v>
      </c>
      <c r="E16" s="50">
        <v>-257</v>
      </c>
      <c r="F16" s="51">
        <v>-2.2216459197787</v>
      </c>
      <c r="G16" s="50">
        <v>9613</v>
      </c>
      <c r="H16" s="50">
        <v>-34</v>
      </c>
      <c r="I16" s="51">
        <v>-0.35244117342178916</v>
      </c>
      <c r="J16" s="50">
        <v>-432</v>
      </c>
      <c r="K16" s="51">
        <v>-4.3006470881035339</v>
      </c>
    </row>
    <row r="17" spans="1:11" s="32" customFormat="1" ht="15.75" customHeight="1" x14ac:dyDescent="0.2">
      <c r="A17" s="46" t="s">
        <v>159</v>
      </c>
      <c r="B17" s="47">
        <v>15459</v>
      </c>
      <c r="C17" s="47">
        <v>-95</v>
      </c>
      <c r="D17" s="48">
        <v>-0.61077536325061077</v>
      </c>
      <c r="E17" s="47">
        <v>-845</v>
      </c>
      <c r="F17" s="48">
        <v>-5.1827772325809613</v>
      </c>
      <c r="G17" s="47">
        <v>12908</v>
      </c>
      <c r="H17" s="47">
        <v>-56</v>
      </c>
      <c r="I17" s="48">
        <v>-0.43196544276457882</v>
      </c>
      <c r="J17" s="47">
        <v>-1100</v>
      </c>
      <c r="K17" s="48">
        <v>-7.8526556253569391</v>
      </c>
    </row>
    <row r="18" spans="1:11" s="32" customFormat="1" ht="15.75" customHeight="1" x14ac:dyDescent="0.2">
      <c r="A18" s="49" t="s">
        <v>160</v>
      </c>
      <c r="B18" s="50">
        <v>20881</v>
      </c>
      <c r="C18" s="50">
        <v>-43</v>
      </c>
      <c r="D18" s="51">
        <v>-0.20550563945708278</v>
      </c>
      <c r="E18" s="50">
        <v>-276</v>
      </c>
      <c r="F18" s="51">
        <v>-1.3045327787493501</v>
      </c>
      <c r="G18" s="50">
        <v>17358</v>
      </c>
      <c r="H18" s="50">
        <v>-34</v>
      </c>
      <c r="I18" s="51">
        <v>-0.19549218031278748</v>
      </c>
      <c r="J18" s="50">
        <v>-722</v>
      </c>
      <c r="K18" s="51">
        <v>-3.9933628318584069</v>
      </c>
    </row>
    <row r="19" spans="1:11" s="32" customFormat="1" ht="15.75" customHeight="1" x14ac:dyDescent="0.2">
      <c r="A19" s="46" t="s">
        <v>161</v>
      </c>
      <c r="B19" s="47">
        <v>32217</v>
      </c>
      <c r="C19" s="47">
        <v>33</v>
      </c>
      <c r="D19" s="48">
        <v>0.10253542132736763</v>
      </c>
      <c r="E19" s="47">
        <v>-508</v>
      </c>
      <c r="F19" s="48">
        <v>-1.5523300229182582</v>
      </c>
      <c r="G19" s="47">
        <v>25763</v>
      </c>
      <c r="H19" s="47">
        <v>47</v>
      </c>
      <c r="I19" s="48">
        <v>0.18276559340488413</v>
      </c>
      <c r="J19" s="47">
        <v>-1527</v>
      </c>
      <c r="K19" s="48">
        <v>-5.5954562110663248</v>
      </c>
    </row>
    <row r="20" spans="1:11" s="32" customFormat="1" ht="15.75" customHeight="1" x14ac:dyDescent="0.2">
      <c r="A20" s="49" t="s">
        <v>162</v>
      </c>
      <c r="B20" s="50">
        <v>40806</v>
      </c>
      <c r="C20" s="50">
        <v>89</v>
      </c>
      <c r="D20" s="51">
        <v>0.21858191910013017</v>
      </c>
      <c r="E20" s="50">
        <v>1178</v>
      </c>
      <c r="F20" s="51">
        <v>2.9726456041183003</v>
      </c>
      <c r="G20" s="50">
        <v>32203</v>
      </c>
      <c r="H20" s="50">
        <v>-21</v>
      </c>
      <c r="I20" s="51">
        <v>-6.5168818272095336E-2</v>
      </c>
      <c r="J20" s="50">
        <v>-4</v>
      </c>
      <c r="K20" s="51">
        <v>-1.2419660322290185E-2</v>
      </c>
    </row>
    <row r="21" spans="1:11" s="32" customFormat="1" ht="15.75" customHeight="1" x14ac:dyDescent="0.2">
      <c r="A21" s="122" t="s">
        <v>163</v>
      </c>
      <c r="B21" s="123">
        <v>10869</v>
      </c>
      <c r="C21" s="123">
        <v>267</v>
      </c>
      <c r="D21" s="124">
        <v>2.5183927560837578</v>
      </c>
      <c r="E21" s="123">
        <v>1612</v>
      </c>
      <c r="F21" s="124">
        <v>17.413848979150913</v>
      </c>
      <c r="G21" s="123">
        <v>0</v>
      </c>
      <c r="H21" s="123">
        <v>0</v>
      </c>
      <c r="I21" s="124" t="s">
        <v>652</v>
      </c>
      <c r="J21" s="123">
        <v>0</v>
      </c>
      <c r="K21" s="124" t="s">
        <v>652</v>
      </c>
    </row>
    <row r="22" spans="1:11" s="32" customFormat="1" ht="15.75" customHeight="1" x14ac:dyDescent="0.2">
      <c r="A22" s="161" t="s">
        <v>71</v>
      </c>
      <c r="B22" s="202">
        <v>2949</v>
      </c>
      <c r="C22" s="202">
        <v>95</v>
      </c>
      <c r="D22" s="309">
        <v>3.3286615276804485</v>
      </c>
      <c r="E22" s="202">
        <v>-69</v>
      </c>
      <c r="F22" s="309">
        <v>-2.286282306163022</v>
      </c>
      <c r="G22" s="202">
        <v>2273</v>
      </c>
      <c r="H22" s="202">
        <v>73</v>
      </c>
      <c r="I22" s="309">
        <v>3.3181818181818183</v>
      </c>
      <c r="J22" s="202">
        <v>-75</v>
      </c>
      <c r="K22" s="309">
        <v>-3.1942078364565587</v>
      </c>
    </row>
    <row r="23" spans="1:11" s="32" customFormat="1" ht="15.75" customHeight="1" x14ac:dyDescent="0.2">
      <c r="A23" s="49" t="s">
        <v>72</v>
      </c>
      <c r="B23" s="50">
        <v>6748</v>
      </c>
      <c r="C23" s="50">
        <v>152</v>
      </c>
      <c r="D23" s="51">
        <v>2.3044269254093388</v>
      </c>
      <c r="E23" s="50">
        <v>-49</v>
      </c>
      <c r="F23" s="51">
        <v>-0.7209062821833162</v>
      </c>
      <c r="G23" s="50">
        <v>5646</v>
      </c>
      <c r="H23" s="50">
        <v>138</v>
      </c>
      <c r="I23" s="51">
        <v>2.505446623093682</v>
      </c>
      <c r="J23" s="50">
        <v>-107</v>
      </c>
      <c r="K23" s="51">
        <v>-1.8598991830349383</v>
      </c>
    </row>
    <row r="24" spans="1:11" s="32" customFormat="1" ht="15.75" customHeight="1" x14ac:dyDescent="0.2">
      <c r="A24" s="46" t="s">
        <v>73</v>
      </c>
      <c r="B24" s="47">
        <v>62524</v>
      </c>
      <c r="C24" s="47">
        <v>-284</v>
      </c>
      <c r="D24" s="48">
        <v>-0.45217169787288242</v>
      </c>
      <c r="E24" s="47">
        <v>-1531</v>
      </c>
      <c r="F24" s="48">
        <v>-2.3901334790414488</v>
      </c>
      <c r="G24" s="47">
        <v>52855</v>
      </c>
      <c r="H24" s="47">
        <v>-211</v>
      </c>
      <c r="I24" s="48">
        <v>-0.3976180605283986</v>
      </c>
      <c r="J24" s="47">
        <v>-2704</v>
      </c>
      <c r="K24" s="48">
        <v>-4.8668982523083573</v>
      </c>
    </row>
    <row r="25" spans="1:11" s="32" customFormat="1" ht="15.75" customHeight="1" x14ac:dyDescent="0.2">
      <c r="A25" s="49" t="s">
        <v>74</v>
      </c>
      <c r="B25" s="50">
        <v>73023</v>
      </c>
      <c r="C25" s="50">
        <v>122</v>
      </c>
      <c r="D25" s="51">
        <v>0.16735024210916175</v>
      </c>
      <c r="E25" s="50">
        <v>670</v>
      </c>
      <c r="F25" s="51">
        <v>0.92601550730446558</v>
      </c>
      <c r="G25" s="50">
        <v>57966</v>
      </c>
      <c r="H25" s="50">
        <v>26</v>
      </c>
      <c r="I25" s="51">
        <v>4.487400759406282E-2</v>
      </c>
      <c r="J25" s="50">
        <v>-1531</v>
      </c>
      <c r="K25" s="51">
        <v>-2.5732389868396726</v>
      </c>
    </row>
    <row r="26" spans="1:11" s="32" customFormat="1" ht="15.75" customHeight="1" x14ac:dyDescent="0.2">
      <c r="A26" s="46" t="s">
        <v>75</v>
      </c>
      <c r="B26" s="47">
        <v>142295</v>
      </c>
      <c r="C26" s="47">
        <v>-10</v>
      </c>
      <c r="D26" s="48">
        <v>-7.027159973296792E-3</v>
      </c>
      <c r="E26" s="47">
        <v>-910</v>
      </c>
      <c r="F26" s="48">
        <v>-0.63545267274187356</v>
      </c>
      <c r="G26" s="47">
        <v>116467</v>
      </c>
      <c r="H26" s="47">
        <v>-47</v>
      </c>
      <c r="I26" s="48">
        <v>-4.0338500094409258E-2</v>
      </c>
      <c r="J26" s="47">
        <v>-4342</v>
      </c>
      <c r="K26" s="48">
        <v>-3.594103088346067</v>
      </c>
    </row>
    <row r="27" spans="1:11" s="32" customFormat="1" ht="15.75" customHeight="1" x14ac:dyDescent="0.2">
      <c r="A27" s="113" t="s">
        <v>76</v>
      </c>
      <c r="B27" s="115">
        <v>153164</v>
      </c>
      <c r="C27" s="115">
        <v>257</v>
      </c>
      <c r="D27" s="116">
        <v>0.16807602006448363</v>
      </c>
      <c r="E27" s="115">
        <v>702</v>
      </c>
      <c r="F27" s="116">
        <v>0.46044260209101284</v>
      </c>
      <c r="G27" s="115">
        <v>116467</v>
      </c>
      <c r="H27" s="115">
        <v>-47</v>
      </c>
      <c r="I27" s="116">
        <v>-4.0338500094409258E-2</v>
      </c>
      <c r="J27" s="115">
        <v>-4342</v>
      </c>
      <c r="K27" s="116">
        <v>-3.594103088346067</v>
      </c>
    </row>
    <row r="28" spans="1:11" s="32" customFormat="1" ht="15.75" customHeight="1" x14ac:dyDescent="0.2">
      <c r="A28" s="310" t="s">
        <v>270</v>
      </c>
      <c r="B28" s="306">
        <v>98480</v>
      </c>
      <c r="C28" s="306">
        <v>239</v>
      </c>
      <c r="D28" s="307">
        <v>0.24327928258059262</v>
      </c>
      <c r="E28" s="306">
        <v>985</v>
      </c>
      <c r="F28" s="307">
        <v>1.010308220934407</v>
      </c>
      <c r="G28" s="306">
        <v>75558</v>
      </c>
      <c r="H28" s="306">
        <v>10</v>
      </c>
      <c r="I28" s="307">
        <v>1.3236617779425001E-2</v>
      </c>
      <c r="J28" s="306">
        <v>-2404</v>
      </c>
      <c r="K28" s="308">
        <v>-3.0835535260768068</v>
      </c>
    </row>
    <row r="29" spans="1:11" s="32" customFormat="1" ht="15.75" customHeight="1" x14ac:dyDescent="0.2">
      <c r="A29" s="46" t="s">
        <v>153</v>
      </c>
      <c r="B29" s="47">
        <v>231</v>
      </c>
      <c r="C29" s="47">
        <v>11</v>
      </c>
      <c r="D29" s="48">
        <v>5</v>
      </c>
      <c r="E29" s="47">
        <v>5</v>
      </c>
      <c r="F29" s="48">
        <v>2.2123893805309733</v>
      </c>
      <c r="G29" s="47">
        <v>169</v>
      </c>
      <c r="H29" s="47">
        <v>9</v>
      </c>
      <c r="I29" s="48">
        <v>5.625</v>
      </c>
      <c r="J29" s="47">
        <v>-5</v>
      </c>
      <c r="K29" s="48">
        <v>-2.8735632183908044</v>
      </c>
    </row>
    <row r="30" spans="1:11" s="32" customFormat="1" ht="15.75" customHeight="1" x14ac:dyDescent="0.2">
      <c r="A30" s="49" t="s">
        <v>154</v>
      </c>
      <c r="B30" s="50">
        <v>1283</v>
      </c>
      <c r="C30" s="50">
        <v>42</v>
      </c>
      <c r="D30" s="51">
        <v>3.3843674456083805</v>
      </c>
      <c r="E30" s="50">
        <v>-28</v>
      </c>
      <c r="F30" s="51">
        <v>-2.1357742181540806</v>
      </c>
      <c r="G30" s="50">
        <v>992</v>
      </c>
      <c r="H30" s="50">
        <v>32</v>
      </c>
      <c r="I30" s="51">
        <v>3.3333333333333335</v>
      </c>
      <c r="J30" s="50">
        <v>-8</v>
      </c>
      <c r="K30" s="51">
        <v>-0.8</v>
      </c>
    </row>
    <row r="31" spans="1:11" s="32" customFormat="1" ht="15.75" customHeight="1" x14ac:dyDescent="0.2">
      <c r="A31" s="46" t="s">
        <v>155</v>
      </c>
      <c r="B31" s="47">
        <v>2255</v>
      </c>
      <c r="C31" s="47">
        <v>51</v>
      </c>
      <c r="D31" s="48">
        <v>2.3139745916515428</v>
      </c>
      <c r="E31" s="47">
        <v>-25</v>
      </c>
      <c r="F31" s="48">
        <v>-1.0964912280701755</v>
      </c>
      <c r="G31" s="47">
        <v>1997</v>
      </c>
      <c r="H31" s="47">
        <v>56</v>
      </c>
      <c r="I31" s="48">
        <v>2.8851107676455436</v>
      </c>
      <c r="J31" s="47">
        <v>-57</v>
      </c>
      <c r="K31" s="48">
        <v>-2.7750730282375851</v>
      </c>
    </row>
    <row r="32" spans="1:11" s="32" customFormat="1" ht="15.75" customHeight="1" x14ac:dyDescent="0.2">
      <c r="A32" s="49" t="s">
        <v>156</v>
      </c>
      <c r="B32" s="50">
        <v>4094</v>
      </c>
      <c r="C32" s="50">
        <v>-38</v>
      </c>
      <c r="D32" s="51">
        <v>-0.91965150048402711</v>
      </c>
      <c r="E32" s="50">
        <v>-22</v>
      </c>
      <c r="F32" s="51">
        <v>-0.53449951409135088</v>
      </c>
      <c r="G32" s="50">
        <v>3615</v>
      </c>
      <c r="H32" s="50">
        <v>-49</v>
      </c>
      <c r="I32" s="51">
        <v>-1.3373362445414847</v>
      </c>
      <c r="J32" s="50">
        <v>-142</v>
      </c>
      <c r="K32" s="51">
        <v>-3.7796113920681393</v>
      </c>
    </row>
    <row r="33" spans="1:11" s="32" customFormat="1" ht="15.75" customHeight="1" x14ac:dyDescent="0.2">
      <c r="A33" s="46" t="s">
        <v>157</v>
      </c>
      <c r="B33" s="47">
        <v>6115</v>
      </c>
      <c r="C33" s="47">
        <v>-6</v>
      </c>
      <c r="D33" s="48">
        <v>-9.8023198823721611E-2</v>
      </c>
      <c r="E33" s="47">
        <v>-93</v>
      </c>
      <c r="F33" s="48">
        <v>-1.4980670103092784</v>
      </c>
      <c r="G33" s="47">
        <v>5296</v>
      </c>
      <c r="H33" s="47">
        <v>-12</v>
      </c>
      <c r="I33" s="48">
        <v>-0.22607385079125847</v>
      </c>
      <c r="J33" s="47">
        <v>-168</v>
      </c>
      <c r="K33" s="48">
        <v>-3.0746705710102491</v>
      </c>
    </row>
    <row r="34" spans="1:11" s="32" customFormat="1" ht="15.75" customHeight="1" x14ac:dyDescent="0.2">
      <c r="A34" s="49" t="s">
        <v>158</v>
      </c>
      <c r="B34" s="50">
        <v>7824</v>
      </c>
      <c r="C34" s="50">
        <v>-22</v>
      </c>
      <c r="D34" s="51">
        <v>-0.28039765485597756</v>
      </c>
      <c r="E34" s="50">
        <v>-212</v>
      </c>
      <c r="F34" s="51">
        <v>-2.6381284221005474</v>
      </c>
      <c r="G34" s="50">
        <v>6667</v>
      </c>
      <c r="H34" s="50">
        <v>2</v>
      </c>
      <c r="I34" s="51">
        <v>3.0007501875468866E-2</v>
      </c>
      <c r="J34" s="50">
        <v>-375</v>
      </c>
      <c r="K34" s="51">
        <v>-5.3251917069014487</v>
      </c>
    </row>
    <row r="35" spans="1:11" s="32" customFormat="1" ht="15.75" customHeight="1" x14ac:dyDescent="0.2">
      <c r="A35" s="46" t="s">
        <v>159</v>
      </c>
      <c r="B35" s="47">
        <v>10374</v>
      </c>
      <c r="C35" s="47">
        <v>-52</v>
      </c>
      <c r="D35" s="48">
        <v>-0.49875311720698257</v>
      </c>
      <c r="E35" s="47">
        <v>-678</v>
      </c>
      <c r="F35" s="48">
        <v>-6.1346362649294246</v>
      </c>
      <c r="G35" s="47">
        <v>8698</v>
      </c>
      <c r="H35" s="47">
        <v>-27</v>
      </c>
      <c r="I35" s="48">
        <v>-0.30945558739255014</v>
      </c>
      <c r="J35" s="47">
        <v>-847</v>
      </c>
      <c r="K35" s="48">
        <v>-8.8737558931377691</v>
      </c>
    </row>
    <row r="36" spans="1:11" s="32" customFormat="1" ht="15.75" customHeight="1" x14ac:dyDescent="0.2">
      <c r="A36" s="49" t="s">
        <v>160</v>
      </c>
      <c r="B36" s="50">
        <v>13738</v>
      </c>
      <c r="C36" s="50">
        <v>-3</v>
      </c>
      <c r="D36" s="51">
        <v>-2.1832472163597991E-2</v>
      </c>
      <c r="E36" s="50">
        <v>-52</v>
      </c>
      <c r="F36" s="51">
        <v>-0.37708484408992021</v>
      </c>
      <c r="G36" s="50">
        <v>11389</v>
      </c>
      <c r="H36" s="50">
        <v>-18</v>
      </c>
      <c r="I36" s="51">
        <v>-0.15779784342947312</v>
      </c>
      <c r="J36" s="50">
        <v>-433</v>
      </c>
      <c r="K36" s="51">
        <v>-3.6626628320081203</v>
      </c>
    </row>
    <row r="37" spans="1:11" s="32" customFormat="1" ht="15.75" customHeight="1" x14ac:dyDescent="0.2">
      <c r="A37" s="46" t="s">
        <v>161</v>
      </c>
      <c r="B37" s="47">
        <v>20151</v>
      </c>
      <c r="C37" s="47">
        <v>20</v>
      </c>
      <c r="D37" s="48">
        <v>9.9349262331727181E-2</v>
      </c>
      <c r="E37" s="47">
        <v>-106</v>
      </c>
      <c r="F37" s="48">
        <v>-0.52327590462556151</v>
      </c>
      <c r="G37" s="47">
        <v>16342</v>
      </c>
      <c r="H37" s="47">
        <v>11</v>
      </c>
      <c r="I37" s="48">
        <v>6.735656114138755E-2</v>
      </c>
      <c r="J37" s="47">
        <v>-720</v>
      </c>
      <c r="K37" s="48">
        <v>-4.2199038799671786</v>
      </c>
    </row>
    <row r="38" spans="1:11" s="32" customFormat="1" ht="15.75" customHeight="1" x14ac:dyDescent="0.2">
      <c r="A38" s="49" t="s">
        <v>162</v>
      </c>
      <c r="B38" s="50">
        <v>24997</v>
      </c>
      <c r="C38" s="50">
        <v>65</v>
      </c>
      <c r="D38" s="51">
        <v>0.26070912883041875</v>
      </c>
      <c r="E38" s="50">
        <v>1109</v>
      </c>
      <c r="F38" s="51">
        <v>4.6424983255190888</v>
      </c>
      <c r="G38" s="50">
        <v>20393</v>
      </c>
      <c r="H38" s="50">
        <v>6</v>
      </c>
      <c r="I38" s="51">
        <v>2.9430519448668268E-2</v>
      </c>
      <c r="J38" s="50">
        <v>351</v>
      </c>
      <c r="K38" s="51">
        <v>1.7513222233310048</v>
      </c>
    </row>
    <row r="39" spans="1:11" s="32" customFormat="1" ht="15.75" customHeight="1" x14ac:dyDescent="0.2">
      <c r="A39" s="122" t="s">
        <v>163</v>
      </c>
      <c r="B39" s="123">
        <v>7418</v>
      </c>
      <c r="C39" s="123">
        <v>171</v>
      </c>
      <c r="D39" s="124">
        <v>2.35959707465158</v>
      </c>
      <c r="E39" s="123">
        <v>1087</v>
      </c>
      <c r="F39" s="124">
        <v>17.169483493918811</v>
      </c>
      <c r="G39" s="123">
        <v>0</v>
      </c>
      <c r="H39" s="123">
        <v>0</v>
      </c>
      <c r="I39" s="124" t="s">
        <v>652</v>
      </c>
      <c r="J39" s="123">
        <v>0</v>
      </c>
      <c r="K39" s="124" t="s">
        <v>652</v>
      </c>
    </row>
    <row r="40" spans="1:11" s="32" customFormat="1" ht="15.75" customHeight="1" x14ac:dyDescent="0.2">
      <c r="A40" s="110" t="s">
        <v>71</v>
      </c>
      <c r="B40" s="111">
        <v>1514</v>
      </c>
      <c r="C40" s="111">
        <v>53</v>
      </c>
      <c r="D40" s="112">
        <v>3.6276522929500343</v>
      </c>
      <c r="E40" s="111">
        <v>-23</v>
      </c>
      <c r="F40" s="112">
        <v>-1.4964216005204944</v>
      </c>
      <c r="G40" s="111">
        <v>1161</v>
      </c>
      <c r="H40" s="111">
        <v>41</v>
      </c>
      <c r="I40" s="112">
        <v>3.6607142857142856</v>
      </c>
      <c r="J40" s="111">
        <v>-13</v>
      </c>
      <c r="K40" s="112">
        <v>-1.1073253833049403</v>
      </c>
    </row>
    <row r="41" spans="1:11" s="32" customFormat="1" ht="15.75" customHeight="1" x14ac:dyDescent="0.2">
      <c r="A41" s="49" t="s">
        <v>72</v>
      </c>
      <c r="B41" s="50">
        <v>3769</v>
      </c>
      <c r="C41" s="50">
        <v>104</v>
      </c>
      <c r="D41" s="51">
        <v>2.8376534788540244</v>
      </c>
      <c r="E41" s="50">
        <v>-48</v>
      </c>
      <c r="F41" s="51">
        <v>-1.2575320932669636</v>
      </c>
      <c r="G41" s="50">
        <v>3158</v>
      </c>
      <c r="H41" s="50">
        <v>97</v>
      </c>
      <c r="I41" s="51">
        <v>3.1688990525971903</v>
      </c>
      <c r="J41" s="50">
        <v>-70</v>
      </c>
      <c r="K41" s="51">
        <v>-2.168525402726146</v>
      </c>
    </row>
    <row r="42" spans="1:11" s="32" customFormat="1" ht="15.75" customHeight="1" x14ac:dyDescent="0.2">
      <c r="A42" s="46" t="s">
        <v>73</v>
      </c>
      <c r="B42" s="47">
        <v>42145</v>
      </c>
      <c r="C42" s="47">
        <v>-121</v>
      </c>
      <c r="D42" s="48">
        <v>-0.28628211801447973</v>
      </c>
      <c r="E42" s="47">
        <v>-1057</v>
      </c>
      <c r="F42" s="48">
        <v>-2.4466459886116385</v>
      </c>
      <c r="G42" s="47">
        <v>35665</v>
      </c>
      <c r="H42" s="47">
        <v>-104</v>
      </c>
      <c r="I42" s="48">
        <v>-0.29075456400793981</v>
      </c>
      <c r="J42" s="47">
        <v>-1965</v>
      </c>
      <c r="K42" s="48">
        <v>-5.2218974222694658</v>
      </c>
    </row>
    <row r="43" spans="1:11" s="32" customFormat="1" ht="15.75" customHeight="1" x14ac:dyDescent="0.2">
      <c r="A43" s="49" t="s">
        <v>74</v>
      </c>
      <c r="B43" s="50">
        <v>45148</v>
      </c>
      <c r="C43" s="50">
        <v>85</v>
      </c>
      <c r="D43" s="51">
        <v>0.18862481414908017</v>
      </c>
      <c r="E43" s="50">
        <v>1003</v>
      </c>
      <c r="F43" s="51">
        <v>2.2720579907124248</v>
      </c>
      <c r="G43" s="50">
        <v>36735</v>
      </c>
      <c r="H43" s="50">
        <v>17</v>
      </c>
      <c r="I43" s="51">
        <v>4.6298818018410591E-2</v>
      </c>
      <c r="J43" s="50">
        <v>-369</v>
      </c>
      <c r="K43" s="51">
        <v>-0.99450194049159124</v>
      </c>
    </row>
    <row r="44" spans="1:11" s="32" customFormat="1" ht="15.75" customHeight="1" x14ac:dyDescent="0.2">
      <c r="A44" s="46" t="s">
        <v>75</v>
      </c>
      <c r="B44" s="47">
        <v>91062</v>
      </c>
      <c r="C44" s="47">
        <v>68</v>
      </c>
      <c r="D44" s="48">
        <v>7.4730201991340089E-2</v>
      </c>
      <c r="E44" s="47">
        <v>-102</v>
      </c>
      <c r="F44" s="48">
        <v>-0.11188627089640647</v>
      </c>
      <c r="G44" s="47">
        <v>75558</v>
      </c>
      <c r="H44" s="47">
        <v>10</v>
      </c>
      <c r="I44" s="48">
        <v>1.3236617779425001E-2</v>
      </c>
      <c r="J44" s="47">
        <v>-2404</v>
      </c>
      <c r="K44" s="48">
        <v>-3.0835535260768068</v>
      </c>
    </row>
    <row r="45" spans="1:11" s="32" customFormat="1" ht="15.75" customHeight="1" x14ac:dyDescent="0.2">
      <c r="A45" s="113" t="s">
        <v>76</v>
      </c>
      <c r="B45" s="50">
        <v>98480</v>
      </c>
      <c r="C45" s="50">
        <v>239</v>
      </c>
      <c r="D45" s="51">
        <v>0.24327928258059262</v>
      </c>
      <c r="E45" s="50">
        <v>985</v>
      </c>
      <c r="F45" s="51">
        <v>1.010308220934407</v>
      </c>
      <c r="G45" s="50">
        <v>75558</v>
      </c>
      <c r="H45" s="50">
        <v>10</v>
      </c>
      <c r="I45" s="51">
        <v>1.3236617779425001E-2</v>
      </c>
      <c r="J45" s="50">
        <v>-2404</v>
      </c>
      <c r="K45" s="51">
        <v>-3.0835535260768068</v>
      </c>
    </row>
    <row r="46" spans="1:11" s="32" customFormat="1" ht="15.75" customHeight="1" x14ac:dyDescent="0.2">
      <c r="A46" s="310" t="s">
        <v>271</v>
      </c>
      <c r="B46" s="306">
        <v>54684</v>
      </c>
      <c r="C46" s="306">
        <v>18</v>
      </c>
      <c r="D46" s="311">
        <v>3.2927230819888048E-2</v>
      </c>
      <c r="E46" s="306">
        <v>-283</v>
      </c>
      <c r="F46" s="311">
        <v>-0.51485436716575395</v>
      </c>
      <c r="G46" s="306">
        <v>40909</v>
      </c>
      <c r="H46" s="306">
        <v>-57</v>
      </c>
      <c r="I46" s="311">
        <v>-0.13913977444710249</v>
      </c>
      <c r="J46" s="306">
        <v>-1938</v>
      </c>
      <c r="K46" s="312">
        <v>-4.5230704600088689</v>
      </c>
    </row>
    <row r="47" spans="1:11" s="32" customFormat="1" ht="15.75" customHeight="1" x14ac:dyDescent="0.2">
      <c r="A47" s="46" t="s">
        <v>153</v>
      </c>
      <c r="B47" s="47">
        <v>285</v>
      </c>
      <c r="C47" s="47">
        <v>5</v>
      </c>
      <c r="D47" s="48">
        <v>1.7857142857142858</v>
      </c>
      <c r="E47" s="47">
        <v>-2</v>
      </c>
      <c r="F47" s="48">
        <v>-0.69686411149825789</v>
      </c>
      <c r="G47" s="47">
        <v>225</v>
      </c>
      <c r="H47" s="47">
        <v>5</v>
      </c>
      <c r="I47" s="48">
        <v>2.2727272727272729</v>
      </c>
      <c r="J47" s="47">
        <v>2</v>
      </c>
      <c r="K47" s="48">
        <v>0.89686098654708524</v>
      </c>
    </row>
    <row r="48" spans="1:11" s="32" customFormat="1" ht="15.75" customHeight="1" x14ac:dyDescent="0.2">
      <c r="A48" s="49" t="s">
        <v>154</v>
      </c>
      <c r="B48" s="50">
        <v>1150</v>
      </c>
      <c r="C48" s="50">
        <v>37</v>
      </c>
      <c r="D48" s="51">
        <v>3.3243486073674755</v>
      </c>
      <c r="E48" s="50">
        <v>-44</v>
      </c>
      <c r="F48" s="51">
        <v>-3.6850921273031827</v>
      </c>
      <c r="G48" s="50">
        <v>887</v>
      </c>
      <c r="H48" s="50">
        <v>27</v>
      </c>
      <c r="I48" s="51">
        <v>3.13953488372093</v>
      </c>
      <c r="J48" s="50">
        <v>-64</v>
      </c>
      <c r="K48" s="51">
        <v>-6.7297581493165088</v>
      </c>
    </row>
    <row r="49" spans="1:11" s="32" customFormat="1" ht="15.75" customHeight="1" x14ac:dyDescent="0.2">
      <c r="A49" s="46" t="s">
        <v>155</v>
      </c>
      <c r="B49" s="47">
        <v>1544</v>
      </c>
      <c r="C49" s="47">
        <v>6</v>
      </c>
      <c r="D49" s="48">
        <v>0.39011703511053314</v>
      </c>
      <c r="E49" s="47">
        <v>45</v>
      </c>
      <c r="F49" s="48">
        <v>3.0020013342228151</v>
      </c>
      <c r="G49" s="47">
        <v>1376</v>
      </c>
      <c r="H49" s="47">
        <v>9</v>
      </c>
      <c r="I49" s="48">
        <v>0.65837600585223122</v>
      </c>
      <c r="J49" s="47">
        <v>25</v>
      </c>
      <c r="K49" s="48">
        <v>1.8504811250925242</v>
      </c>
    </row>
    <row r="50" spans="1:11" s="32" customFormat="1" ht="15.75" customHeight="1" x14ac:dyDescent="0.2">
      <c r="A50" s="49" t="s">
        <v>156</v>
      </c>
      <c r="B50" s="50">
        <v>2041</v>
      </c>
      <c r="C50" s="50">
        <v>1</v>
      </c>
      <c r="D50" s="51">
        <v>4.9019607843137254E-2</v>
      </c>
      <c r="E50" s="50">
        <v>-23</v>
      </c>
      <c r="F50" s="51">
        <v>-1.1143410852713178</v>
      </c>
      <c r="G50" s="50">
        <v>1797</v>
      </c>
      <c r="H50" s="50">
        <v>2</v>
      </c>
      <c r="I50" s="51">
        <v>0.11142061281337047</v>
      </c>
      <c r="J50" s="50">
        <v>-81</v>
      </c>
      <c r="K50" s="51">
        <v>-4.3130990415335466</v>
      </c>
    </row>
    <row r="51" spans="1:11" s="32" customFormat="1" ht="15.75" customHeight="1" x14ac:dyDescent="0.2">
      <c r="A51" s="46" t="s">
        <v>157</v>
      </c>
      <c r="B51" s="47">
        <v>2623</v>
      </c>
      <c r="C51" s="47">
        <v>-39</v>
      </c>
      <c r="D51" s="48">
        <v>-1.4650638617580767</v>
      </c>
      <c r="E51" s="47">
        <v>-15</v>
      </c>
      <c r="F51" s="48">
        <v>-0.56861258529188774</v>
      </c>
      <c r="G51" s="47">
        <v>2268</v>
      </c>
      <c r="H51" s="47">
        <v>-28</v>
      </c>
      <c r="I51" s="48">
        <v>-1.2195121951219512</v>
      </c>
      <c r="J51" s="47">
        <v>-59</v>
      </c>
      <c r="K51" s="48">
        <v>-2.5354533734422002</v>
      </c>
    </row>
    <row r="52" spans="1:11" s="32" customFormat="1" ht="15.75" customHeight="1" x14ac:dyDescent="0.2">
      <c r="A52" s="49" t="s">
        <v>158</v>
      </c>
      <c r="B52" s="50">
        <v>3487</v>
      </c>
      <c r="C52" s="50">
        <v>-42</v>
      </c>
      <c r="D52" s="51">
        <v>-1.1901388495324454</v>
      </c>
      <c r="E52" s="50">
        <v>-45</v>
      </c>
      <c r="F52" s="51">
        <v>-1.2740656851642129</v>
      </c>
      <c r="G52" s="50">
        <v>2946</v>
      </c>
      <c r="H52" s="50">
        <v>-36</v>
      </c>
      <c r="I52" s="51">
        <v>-1.2072434607645874</v>
      </c>
      <c r="J52" s="50">
        <v>-57</v>
      </c>
      <c r="K52" s="51">
        <v>-1.898101898101898</v>
      </c>
    </row>
    <row r="53" spans="1:11" s="32" customFormat="1" ht="15.75" customHeight="1" x14ac:dyDescent="0.2">
      <c r="A53" s="46" t="s">
        <v>159</v>
      </c>
      <c r="B53" s="47">
        <v>5085</v>
      </c>
      <c r="C53" s="47">
        <v>-43</v>
      </c>
      <c r="D53" s="48">
        <v>-0.8385335413416537</v>
      </c>
      <c r="E53" s="47">
        <v>-167</v>
      </c>
      <c r="F53" s="48">
        <v>-3.1797410510281798</v>
      </c>
      <c r="G53" s="47">
        <v>4210</v>
      </c>
      <c r="H53" s="47">
        <v>-29</v>
      </c>
      <c r="I53" s="48">
        <v>-0.68412361405991984</v>
      </c>
      <c r="J53" s="47">
        <v>-253</v>
      </c>
      <c r="K53" s="48">
        <v>-5.6688326237956534</v>
      </c>
    </row>
    <row r="54" spans="1:11" s="32" customFormat="1" ht="15.75" customHeight="1" x14ac:dyDescent="0.2">
      <c r="A54" s="49" t="s">
        <v>160</v>
      </c>
      <c r="B54" s="50">
        <v>7143</v>
      </c>
      <c r="C54" s="50">
        <v>-40</v>
      </c>
      <c r="D54" s="51">
        <v>-0.55687038841709591</v>
      </c>
      <c r="E54" s="50">
        <v>-224</v>
      </c>
      <c r="F54" s="51">
        <v>-3.040586398805484</v>
      </c>
      <c r="G54" s="50">
        <v>5969</v>
      </c>
      <c r="H54" s="50">
        <v>-16</v>
      </c>
      <c r="I54" s="51">
        <v>-0.26733500417710943</v>
      </c>
      <c r="J54" s="50">
        <v>-289</v>
      </c>
      <c r="K54" s="51">
        <v>-4.6180888462767653</v>
      </c>
    </row>
    <row r="55" spans="1:11" s="32" customFormat="1" ht="15.75" customHeight="1" x14ac:dyDescent="0.2">
      <c r="A55" s="46" t="s">
        <v>161</v>
      </c>
      <c r="B55" s="47">
        <v>12066</v>
      </c>
      <c r="C55" s="47">
        <v>13</v>
      </c>
      <c r="D55" s="48">
        <v>0.1078569650709367</v>
      </c>
      <c r="E55" s="47">
        <v>-402</v>
      </c>
      <c r="F55" s="48">
        <v>-3.2242540904716073</v>
      </c>
      <c r="G55" s="47">
        <v>9421</v>
      </c>
      <c r="H55" s="47">
        <v>36</v>
      </c>
      <c r="I55" s="48">
        <v>0.38359083644112946</v>
      </c>
      <c r="J55" s="47">
        <v>-807</v>
      </c>
      <c r="K55" s="48">
        <v>-7.8901055924912002</v>
      </c>
    </row>
    <row r="56" spans="1:11" s="32" customFormat="1" ht="15.75" customHeight="1" x14ac:dyDescent="0.2">
      <c r="A56" s="49" t="s">
        <v>162</v>
      </c>
      <c r="B56" s="50">
        <v>15809</v>
      </c>
      <c r="C56" s="50">
        <v>24</v>
      </c>
      <c r="D56" s="51">
        <v>0.15204307887234716</v>
      </c>
      <c r="E56" s="50">
        <v>69</v>
      </c>
      <c r="F56" s="51">
        <v>0.43837357052096571</v>
      </c>
      <c r="G56" s="50">
        <v>11810</v>
      </c>
      <c r="H56" s="50">
        <v>-27</v>
      </c>
      <c r="I56" s="51">
        <v>-0.22809833572695784</v>
      </c>
      <c r="J56" s="50">
        <v>-355</v>
      </c>
      <c r="K56" s="51">
        <v>-2.9182079736950266</v>
      </c>
    </row>
    <row r="57" spans="1:11" s="32" customFormat="1" ht="15.75" customHeight="1" x14ac:dyDescent="0.2">
      <c r="A57" s="122" t="s">
        <v>163</v>
      </c>
      <c r="B57" s="123">
        <v>3451</v>
      </c>
      <c r="C57" s="123">
        <v>96</v>
      </c>
      <c r="D57" s="124">
        <v>2.8614008941877795</v>
      </c>
      <c r="E57" s="123">
        <v>525</v>
      </c>
      <c r="F57" s="124">
        <v>17.942583732057415</v>
      </c>
      <c r="G57" s="123">
        <v>0</v>
      </c>
      <c r="H57" s="123">
        <v>0</v>
      </c>
      <c r="I57" s="124" t="s">
        <v>652</v>
      </c>
      <c r="J57" s="123">
        <v>0</v>
      </c>
      <c r="K57" s="124" t="s">
        <v>652</v>
      </c>
    </row>
    <row r="58" spans="1:11" s="32" customFormat="1" ht="15.75" customHeight="1" x14ac:dyDescent="0.2">
      <c r="A58" s="110" t="s">
        <v>71</v>
      </c>
      <c r="B58" s="47">
        <v>1435</v>
      </c>
      <c r="C58" s="47">
        <v>42</v>
      </c>
      <c r="D58" s="48">
        <v>3.0150753768844223</v>
      </c>
      <c r="E58" s="47">
        <v>-46</v>
      </c>
      <c r="F58" s="48">
        <v>-3.1060094530722484</v>
      </c>
      <c r="G58" s="47">
        <v>1112</v>
      </c>
      <c r="H58" s="47">
        <v>32</v>
      </c>
      <c r="I58" s="48">
        <v>2.9629629629629628</v>
      </c>
      <c r="J58" s="47">
        <v>-62</v>
      </c>
      <c r="K58" s="48">
        <v>-5.2810902896081773</v>
      </c>
    </row>
    <row r="59" spans="1:11" s="32" customFormat="1" ht="15.75" customHeight="1" x14ac:dyDescent="0.2">
      <c r="A59" s="49" t="s">
        <v>72</v>
      </c>
      <c r="B59" s="50">
        <v>2979</v>
      </c>
      <c r="C59" s="50">
        <v>48</v>
      </c>
      <c r="D59" s="51">
        <v>1.6376663254861823</v>
      </c>
      <c r="E59" s="50">
        <v>-1</v>
      </c>
      <c r="F59" s="51">
        <v>-3.3557046979865772E-2</v>
      </c>
      <c r="G59" s="50">
        <v>2488</v>
      </c>
      <c r="H59" s="50">
        <v>41</v>
      </c>
      <c r="I59" s="51">
        <v>1.6755210461789947</v>
      </c>
      <c r="J59" s="50">
        <v>-37</v>
      </c>
      <c r="K59" s="51">
        <v>-1.4653465346534653</v>
      </c>
    </row>
    <row r="60" spans="1:11" s="32" customFormat="1" ht="15.75" customHeight="1" x14ac:dyDescent="0.2">
      <c r="A60" s="46" t="s">
        <v>73</v>
      </c>
      <c r="B60" s="47">
        <v>20379</v>
      </c>
      <c r="C60" s="47">
        <v>-163</v>
      </c>
      <c r="D60" s="48">
        <v>-0.79349625158212445</v>
      </c>
      <c r="E60" s="47">
        <v>-474</v>
      </c>
      <c r="F60" s="48">
        <v>-2.2730542368004603</v>
      </c>
      <c r="G60" s="47">
        <v>17190</v>
      </c>
      <c r="H60" s="47">
        <v>-107</v>
      </c>
      <c r="I60" s="48">
        <v>-0.61860438226282011</v>
      </c>
      <c r="J60" s="47">
        <v>-739</v>
      </c>
      <c r="K60" s="48">
        <v>-4.1218138211835571</v>
      </c>
    </row>
    <row r="61" spans="1:11" s="32" customFormat="1" ht="15.75" customHeight="1" x14ac:dyDescent="0.2">
      <c r="A61" s="49" t="s">
        <v>74</v>
      </c>
      <c r="B61" s="50">
        <v>27875</v>
      </c>
      <c r="C61" s="50">
        <v>37</v>
      </c>
      <c r="D61" s="51">
        <v>0.1329118471154537</v>
      </c>
      <c r="E61" s="50">
        <v>-333</v>
      </c>
      <c r="F61" s="51">
        <v>-1.1805161656267726</v>
      </c>
      <c r="G61" s="50">
        <v>21231</v>
      </c>
      <c r="H61" s="50">
        <v>9</v>
      </c>
      <c r="I61" s="51">
        <v>4.2408821034775231E-2</v>
      </c>
      <c r="J61" s="50">
        <v>-1162</v>
      </c>
      <c r="K61" s="51">
        <v>-5.1891216005001564</v>
      </c>
    </row>
    <row r="62" spans="1:11" s="32" customFormat="1" ht="15.75" customHeight="1" x14ac:dyDescent="0.2">
      <c r="A62" s="46" t="s">
        <v>75</v>
      </c>
      <c r="B62" s="47">
        <v>51233</v>
      </c>
      <c r="C62" s="47">
        <v>-78</v>
      </c>
      <c r="D62" s="48">
        <v>-0.15201418799087915</v>
      </c>
      <c r="E62" s="47">
        <v>-808</v>
      </c>
      <c r="F62" s="48">
        <v>-1.552621971138141</v>
      </c>
      <c r="G62" s="47">
        <v>40909</v>
      </c>
      <c r="H62" s="47">
        <v>-57</v>
      </c>
      <c r="I62" s="48">
        <v>-0.13913977444710249</v>
      </c>
      <c r="J62" s="47">
        <v>-1938</v>
      </c>
      <c r="K62" s="48">
        <v>-4.5230704600088689</v>
      </c>
    </row>
    <row r="63" spans="1:11" s="32" customFormat="1" ht="15.75" customHeight="1" x14ac:dyDescent="0.2">
      <c r="A63" s="92" t="s">
        <v>76</v>
      </c>
      <c r="B63" s="58">
        <v>54684</v>
      </c>
      <c r="C63" s="58">
        <v>18</v>
      </c>
      <c r="D63" s="59">
        <v>3.2927230819888048E-2</v>
      </c>
      <c r="E63" s="58">
        <v>-283</v>
      </c>
      <c r="F63" s="59">
        <v>-0.51485436716575395</v>
      </c>
      <c r="G63" s="58">
        <v>40909</v>
      </c>
      <c r="H63" s="58">
        <v>-57</v>
      </c>
      <c r="I63" s="59">
        <v>-0.13913977444710249</v>
      </c>
      <c r="J63" s="58">
        <v>-1938</v>
      </c>
      <c r="K63" s="59">
        <v>-4.5230704600088689</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153164</v>
      </c>
      <c r="C11" s="295">
        <v>257</v>
      </c>
      <c r="D11" s="296">
        <v>0.16807602006448363</v>
      </c>
      <c r="E11" s="295">
        <v>702</v>
      </c>
      <c r="F11" s="296">
        <v>0.46044260209101284</v>
      </c>
      <c r="G11" s="295">
        <v>116467</v>
      </c>
      <c r="H11" s="295">
        <v>-47</v>
      </c>
      <c r="I11" s="296">
        <v>-4.0338500094409258E-2</v>
      </c>
      <c r="J11" s="295">
        <v>-4342</v>
      </c>
      <c r="K11" s="297">
        <v>-3.594103088346067</v>
      </c>
    </row>
    <row r="12" spans="1:14" s="32" customFormat="1" ht="23.25" customHeight="1" x14ac:dyDescent="0.2">
      <c r="A12" s="138" t="s">
        <v>91</v>
      </c>
      <c r="B12" s="204">
        <v>52761</v>
      </c>
      <c r="C12" s="204">
        <v>394</v>
      </c>
      <c r="D12" s="282">
        <v>0.75238222544732369</v>
      </c>
      <c r="E12" s="204">
        <v>1678</v>
      </c>
      <c r="F12" s="282">
        <v>3.2848501458410824</v>
      </c>
      <c r="G12" s="204">
        <v>40996</v>
      </c>
      <c r="H12" s="204">
        <v>214</v>
      </c>
      <c r="I12" s="282">
        <v>0.52474130743955671</v>
      </c>
      <c r="J12" s="204">
        <v>-378</v>
      </c>
      <c r="K12" s="282">
        <v>-0.91361724754676854</v>
      </c>
    </row>
    <row r="13" spans="1:14" s="32" customFormat="1" ht="15.75" customHeight="1" x14ac:dyDescent="0.2">
      <c r="A13" s="138" t="s">
        <v>92</v>
      </c>
      <c r="B13" s="204">
        <v>70601</v>
      </c>
      <c r="C13" s="204">
        <v>-3</v>
      </c>
      <c r="D13" s="282">
        <v>-4.2490510452665572E-3</v>
      </c>
      <c r="E13" s="204">
        <v>-1376</v>
      </c>
      <c r="F13" s="282">
        <v>-1.9117218000194507</v>
      </c>
      <c r="G13" s="204">
        <v>54761</v>
      </c>
      <c r="H13" s="204">
        <v>-147</v>
      </c>
      <c r="I13" s="282">
        <v>-0.26772055073941864</v>
      </c>
      <c r="J13" s="204">
        <v>-3221</v>
      </c>
      <c r="K13" s="282">
        <v>-5.5551722948501263</v>
      </c>
    </row>
    <row r="14" spans="1:14" s="32" customFormat="1" ht="15.75" customHeight="1" x14ac:dyDescent="0.2">
      <c r="A14" s="53" t="s">
        <v>93</v>
      </c>
      <c r="B14" s="266">
        <v>10546</v>
      </c>
      <c r="C14" s="266">
        <v>34</v>
      </c>
      <c r="D14" s="318">
        <v>0.32343987823439879</v>
      </c>
      <c r="E14" s="266">
        <v>373</v>
      </c>
      <c r="F14" s="318">
        <v>3.6665683672466334</v>
      </c>
      <c r="G14" s="266">
        <v>8184</v>
      </c>
      <c r="H14" s="266">
        <v>-15</v>
      </c>
      <c r="I14" s="318">
        <v>-0.18294914013904134</v>
      </c>
      <c r="J14" s="266">
        <v>-83</v>
      </c>
      <c r="K14" s="318">
        <v>-1.0039917745252207</v>
      </c>
    </row>
    <row r="15" spans="1:14" s="32" customFormat="1" ht="15.75" customHeight="1" x14ac:dyDescent="0.2">
      <c r="A15" s="53" t="s">
        <v>94</v>
      </c>
      <c r="B15" s="266">
        <v>60055</v>
      </c>
      <c r="C15" s="266">
        <v>-37</v>
      </c>
      <c r="D15" s="318">
        <v>-6.1572255874326035E-2</v>
      </c>
      <c r="E15" s="266">
        <v>-1749</v>
      </c>
      <c r="F15" s="318">
        <v>-2.8299139214290339</v>
      </c>
      <c r="G15" s="266">
        <v>46577</v>
      </c>
      <c r="H15" s="266">
        <v>-132</v>
      </c>
      <c r="I15" s="318">
        <v>-0.28260078357489993</v>
      </c>
      <c r="J15" s="266">
        <v>-3138</v>
      </c>
      <c r="K15" s="318">
        <v>-6.3119782761741927</v>
      </c>
    </row>
    <row r="16" spans="1:14" s="32" customFormat="1" ht="15.75" customHeight="1" x14ac:dyDescent="0.2">
      <c r="A16" s="138" t="s">
        <v>95</v>
      </c>
      <c r="B16" s="204">
        <v>29802</v>
      </c>
      <c r="C16" s="204">
        <v>-134</v>
      </c>
      <c r="D16" s="282">
        <v>-0.44762159273115981</v>
      </c>
      <c r="E16" s="204">
        <v>400</v>
      </c>
      <c r="F16" s="282">
        <v>1.3604516699544249</v>
      </c>
      <c r="G16" s="204">
        <v>20710</v>
      </c>
      <c r="H16" s="204">
        <v>-114</v>
      </c>
      <c r="I16" s="282">
        <v>-0.54744525547445255</v>
      </c>
      <c r="J16" s="204">
        <v>-743</v>
      </c>
      <c r="K16" s="282">
        <v>-3.4633850743485759</v>
      </c>
    </row>
    <row r="17" spans="1:11" s="32" customFormat="1" ht="15.75" customHeight="1" x14ac:dyDescent="0.2">
      <c r="A17" s="53" t="s">
        <v>96</v>
      </c>
      <c r="B17" s="266">
        <v>8754</v>
      </c>
      <c r="C17" s="266">
        <v>19</v>
      </c>
      <c r="D17" s="318">
        <v>0.21751574127074985</v>
      </c>
      <c r="E17" s="266">
        <v>313</v>
      </c>
      <c r="F17" s="318">
        <v>3.7080914583580142</v>
      </c>
      <c r="G17" s="266">
        <v>6546</v>
      </c>
      <c r="H17" s="266">
        <v>15</v>
      </c>
      <c r="I17" s="318">
        <v>0.2296738631143776</v>
      </c>
      <c r="J17" s="266">
        <v>-57</v>
      </c>
      <c r="K17" s="318">
        <v>-0.86324398000908675</v>
      </c>
    </row>
    <row r="18" spans="1:11" s="32" customFormat="1" ht="15.75" customHeight="1" x14ac:dyDescent="0.2">
      <c r="A18" s="53" t="s">
        <v>97</v>
      </c>
      <c r="B18" s="266">
        <v>21048</v>
      </c>
      <c r="C18" s="266">
        <v>-153</v>
      </c>
      <c r="D18" s="318">
        <v>-0.72166407244941277</v>
      </c>
      <c r="E18" s="266">
        <v>87</v>
      </c>
      <c r="F18" s="318">
        <v>0.41505653356233002</v>
      </c>
      <c r="G18" s="266">
        <v>14164</v>
      </c>
      <c r="H18" s="266">
        <v>-129</v>
      </c>
      <c r="I18" s="318">
        <v>-0.90253970475057721</v>
      </c>
      <c r="J18" s="266">
        <v>-686</v>
      </c>
      <c r="K18" s="318">
        <v>-4.6195286195286194</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98480</v>
      </c>
      <c r="C20" s="278">
        <v>239</v>
      </c>
      <c r="D20" s="279">
        <v>0.24327928258059262</v>
      </c>
      <c r="E20" s="278">
        <v>985</v>
      </c>
      <c r="F20" s="279">
        <v>1.010308220934407</v>
      </c>
      <c r="G20" s="278">
        <v>75558</v>
      </c>
      <c r="H20" s="278">
        <v>10</v>
      </c>
      <c r="I20" s="279">
        <v>1.3236617779425001E-2</v>
      </c>
      <c r="J20" s="278">
        <v>-2404</v>
      </c>
      <c r="K20" s="280">
        <v>-3.0835535260768068</v>
      </c>
    </row>
    <row r="21" spans="1:11" s="32" customFormat="1" ht="26.25" customHeight="1" x14ac:dyDescent="0.2">
      <c r="A21" s="138" t="s">
        <v>91</v>
      </c>
      <c r="B21" s="204">
        <v>32749</v>
      </c>
      <c r="C21" s="204">
        <v>313</v>
      </c>
      <c r="D21" s="282">
        <v>0.96497718584289061</v>
      </c>
      <c r="E21" s="204">
        <v>1363</v>
      </c>
      <c r="F21" s="282">
        <v>4.3427005671318426</v>
      </c>
      <c r="G21" s="204">
        <v>25493</v>
      </c>
      <c r="H21" s="204">
        <v>190</v>
      </c>
      <c r="I21" s="282">
        <v>0.75089910287317707</v>
      </c>
      <c r="J21" s="204">
        <v>47</v>
      </c>
      <c r="K21" s="282">
        <v>0.1847048652047473</v>
      </c>
    </row>
    <row r="22" spans="1:11" s="32" customFormat="1" ht="15.75" customHeight="1" x14ac:dyDescent="0.2">
      <c r="A22" s="138" t="s">
        <v>92</v>
      </c>
      <c r="B22" s="204">
        <v>46169</v>
      </c>
      <c r="C22" s="204">
        <v>58</v>
      </c>
      <c r="D22" s="282">
        <v>0.12578343562273644</v>
      </c>
      <c r="E22" s="204">
        <v>-570</v>
      </c>
      <c r="F22" s="282">
        <v>-1.2195382870835918</v>
      </c>
      <c r="G22" s="204">
        <v>35977</v>
      </c>
      <c r="H22" s="204">
        <v>-70</v>
      </c>
      <c r="I22" s="282">
        <v>-0.19419091741337699</v>
      </c>
      <c r="J22" s="204">
        <v>-1853</v>
      </c>
      <c r="K22" s="282">
        <v>-4.8982289188474759</v>
      </c>
    </row>
    <row r="23" spans="1:11" s="32" customFormat="1" ht="15.75" customHeight="1" x14ac:dyDescent="0.2">
      <c r="A23" s="53" t="s">
        <v>93</v>
      </c>
      <c r="B23" s="266">
        <v>7688</v>
      </c>
      <c r="C23" s="266">
        <v>34</v>
      </c>
      <c r="D23" s="318">
        <v>0.44421217663966556</v>
      </c>
      <c r="E23" s="266">
        <v>298</v>
      </c>
      <c r="F23" s="318">
        <v>4.032476319350474</v>
      </c>
      <c r="G23" s="266">
        <v>6054</v>
      </c>
      <c r="H23" s="266">
        <v>-13</v>
      </c>
      <c r="I23" s="318">
        <v>-0.21427394099225316</v>
      </c>
      <c r="J23" s="266">
        <v>-48</v>
      </c>
      <c r="K23" s="318">
        <v>-0.7866273352999017</v>
      </c>
    </row>
    <row r="24" spans="1:11" s="32" customFormat="1" ht="15.75" customHeight="1" x14ac:dyDescent="0.2">
      <c r="A24" s="53" t="s">
        <v>94</v>
      </c>
      <c r="B24" s="266">
        <v>38481</v>
      </c>
      <c r="C24" s="266">
        <v>24</v>
      </c>
      <c r="D24" s="318">
        <v>6.2407364068960136E-2</v>
      </c>
      <c r="E24" s="266">
        <v>-868</v>
      </c>
      <c r="F24" s="318">
        <v>-2.2059010394165037</v>
      </c>
      <c r="G24" s="266">
        <v>29923</v>
      </c>
      <c r="H24" s="266">
        <v>-57</v>
      </c>
      <c r="I24" s="318">
        <v>-0.19012675116744496</v>
      </c>
      <c r="J24" s="266">
        <v>-1805</v>
      </c>
      <c r="K24" s="318">
        <v>-5.6889813414019166</v>
      </c>
    </row>
    <row r="25" spans="1:11" s="32" customFormat="1" ht="15.75" customHeight="1" x14ac:dyDescent="0.2">
      <c r="A25" s="138" t="s">
        <v>95</v>
      </c>
      <c r="B25" s="204">
        <v>19562</v>
      </c>
      <c r="C25" s="204">
        <v>-132</v>
      </c>
      <c r="D25" s="282">
        <v>-0.67025489996953391</v>
      </c>
      <c r="E25" s="204">
        <v>192</v>
      </c>
      <c r="F25" s="282">
        <v>0.99122354155911208</v>
      </c>
      <c r="G25" s="204">
        <v>14088</v>
      </c>
      <c r="H25" s="204">
        <v>-110</v>
      </c>
      <c r="I25" s="282">
        <v>-0.77475700802929992</v>
      </c>
      <c r="J25" s="204">
        <v>-598</v>
      </c>
      <c r="K25" s="282">
        <v>-4.0719052158518316</v>
      </c>
    </row>
    <row r="26" spans="1:11" s="32" customFormat="1" ht="15.75" customHeight="1" x14ac:dyDescent="0.2">
      <c r="A26" s="53" t="s">
        <v>96</v>
      </c>
      <c r="B26" s="266">
        <v>5613</v>
      </c>
      <c r="C26" s="266">
        <v>4</v>
      </c>
      <c r="D26" s="318">
        <v>7.131395970761277E-2</v>
      </c>
      <c r="E26" s="266">
        <v>146</v>
      </c>
      <c r="F26" s="318">
        <v>2.6705688677519666</v>
      </c>
      <c r="G26" s="266">
        <v>4352</v>
      </c>
      <c r="H26" s="266">
        <v>-9</v>
      </c>
      <c r="I26" s="318">
        <v>-0.20637468470534281</v>
      </c>
      <c r="J26" s="266">
        <v>-109</v>
      </c>
      <c r="K26" s="318">
        <v>-2.4433983411791078</v>
      </c>
    </row>
    <row r="27" spans="1:11" s="32" customFormat="1" ht="15.75" customHeight="1" x14ac:dyDescent="0.2">
      <c r="A27" s="53" t="s">
        <v>97</v>
      </c>
      <c r="B27" s="266">
        <v>13949</v>
      </c>
      <c r="C27" s="266">
        <v>-136</v>
      </c>
      <c r="D27" s="318">
        <v>-0.96556620518281855</v>
      </c>
      <c r="E27" s="266">
        <v>46</v>
      </c>
      <c r="F27" s="318">
        <v>0.33086384233618643</v>
      </c>
      <c r="G27" s="266">
        <v>9736</v>
      </c>
      <c r="H27" s="266">
        <v>-101</v>
      </c>
      <c r="I27" s="318">
        <v>-1.0267357934329573</v>
      </c>
      <c r="J27" s="266">
        <v>-489</v>
      </c>
      <c r="K27" s="318">
        <v>-4.78239608801956</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54684</v>
      </c>
      <c r="C29" s="278">
        <v>18</v>
      </c>
      <c r="D29" s="279">
        <v>3.2927230819888048E-2</v>
      </c>
      <c r="E29" s="278">
        <v>-283</v>
      </c>
      <c r="F29" s="279">
        <v>-0.51485436716575395</v>
      </c>
      <c r="G29" s="278">
        <v>40909</v>
      </c>
      <c r="H29" s="278">
        <v>-57</v>
      </c>
      <c r="I29" s="279">
        <v>-0.13913977444710249</v>
      </c>
      <c r="J29" s="278">
        <v>-1938</v>
      </c>
      <c r="K29" s="280">
        <v>-4.5230704600088689</v>
      </c>
    </row>
    <row r="30" spans="1:11" s="32" customFormat="1" ht="22.5" customHeight="1" x14ac:dyDescent="0.2">
      <c r="A30" s="138" t="s">
        <v>91</v>
      </c>
      <c r="B30" s="204">
        <v>20012</v>
      </c>
      <c r="C30" s="204">
        <v>81</v>
      </c>
      <c r="D30" s="282">
        <v>0.40640208720084292</v>
      </c>
      <c r="E30" s="204">
        <v>315</v>
      </c>
      <c r="F30" s="282">
        <v>1.5992283088795247</v>
      </c>
      <c r="G30" s="204">
        <v>15503</v>
      </c>
      <c r="H30" s="204">
        <v>24</v>
      </c>
      <c r="I30" s="282">
        <v>0.15504877576070805</v>
      </c>
      <c r="J30" s="204">
        <v>-425</v>
      </c>
      <c r="K30" s="282">
        <v>-2.6682571572074334</v>
      </c>
    </row>
    <row r="31" spans="1:11" s="32" customFormat="1" ht="15.75" customHeight="1" x14ac:dyDescent="0.2">
      <c r="A31" s="138" t="s">
        <v>92</v>
      </c>
      <c r="B31" s="204">
        <v>24432</v>
      </c>
      <c r="C31" s="204">
        <v>-61</v>
      </c>
      <c r="D31" s="282">
        <v>-0.24905074919364717</v>
      </c>
      <c r="E31" s="204">
        <v>-806</v>
      </c>
      <c r="F31" s="282">
        <v>-3.1935969569696487</v>
      </c>
      <c r="G31" s="204">
        <v>18784</v>
      </c>
      <c r="H31" s="204">
        <v>-77</v>
      </c>
      <c r="I31" s="282">
        <v>-0.40824982768676105</v>
      </c>
      <c r="J31" s="204">
        <v>-1368</v>
      </c>
      <c r="K31" s="282">
        <v>-6.7884080984517663</v>
      </c>
    </row>
    <row r="32" spans="1:11" s="32" customFormat="1" ht="15.75" customHeight="1" x14ac:dyDescent="0.2">
      <c r="A32" s="53" t="s">
        <v>93</v>
      </c>
      <c r="B32" s="266">
        <v>2858</v>
      </c>
      <c r="C32" s="266">
        <v>0</v>
      </c>
      <c r="D32" s="318">
        <v>0</v>
      </c>
      <c r="E32" s="266">
        <v>75</v>
      </c>
      <c r="F32" s="318">
        <v>2.6949335249730506</v>
      </c>
      <c r="G32" s="266">
        <v>2130</v>
      </c>
      <c r="H32" s="266">
        <v>-2</v>
      </c>
      <c r="I32" s="318">
        <v>-9.3808630393996242E-2</v>
      </c>
      <c r="J32" s="266">
        <v>-35</v>
      </c>
      <c r="K32" s="318">
        <v>-1.6166281755196306</v>
      </c>
    </row>
    <row r="33" spans="1:11" s="32" customFormat="1" ht="15.75" customHeight="1" x14ac:dyDescent="0.2">
      <c r="A33" s="53" t="s">
        <v>94</v>
      </c>
      <c r="B33" s="266">
        <v>21574</v>
      </c>
      <c r="C33" s="266">
        <v>-61</v>
      </c>
      <c r="D33" s="318">
        <v>-0.28195054310145595</v>
      </c>
      <c r="E33" s="266">
        <v>-881</v>
      </c>
      <c r="F33" s="318">
        <v>-3.9234023602761079</v>
      </c>
      <c r="G33" s="266">
        <v>16654</v>
      </c>
      <c r="H33" s="266">
        <v>-75</v>
      </c>
      <c r="I33" s="318">
        <v>-0.44832327096658497</v>
      </c>
      <c r="J33" s="266">
        <v>-1333</v>
      </c>
      <c r="K33" s="318">
        <v>-7.4109078779118249</v>
      </c>
    </row>
    <row r="34" spans="1:11" s="32" customFormat="1" ht="15.75" customHeight="1" x14ac:dyDescent="0.2">
      <c r="A34" s="138" t="s">
        <v>95</v>
      </c>
      <c r="B34" s="204">
        <v>10240</v>
      </c>
      <c r="C34" s="204">
        <v>-2</v>
      </c>
      <c r="D34" s="282">
        <v>-1.9527436047646944E-2</v>
      </c>
      <c r="E34" s="204">
        <v>208</v>
      </c>
      <c r="F34" s="282">
        <v>2.073365231259968</v>
      </c>
      <c r="G34" s="204">
        <v>6622</v>
      </c>
      <c r="H34" s="204">
        <v>-4</v>
      </c>
      <c r="I34" s="282">
        <v>-6.0368246302444917E-2</v>
      </c>
      <c r="J34" s="204">
        <v>-145</v>
      </c>
      <c r="K34" s="282">
        <v>-2.142751588591695</v>
      </c>
    </row>
    <row r="35" spans="1:11" s="32" customFormat="1" ht="15.75" customHeight="1" x14ac:dyDescent="0.2">
      <c r="A35" s="53" t="s">
        <v>96</v>
      </c>
      <c r="B35" s="266">
        <v>3141</v>
      </c>
      <c r="C35" s="266">
        <v>15</v>
      </c>
      <c r="D35" s="318">
        <v>0.47984644913627639</v>
      </c>
      <c r="E35" s="266">
        <v>167</v>
      </c>
      <c r="F35" s="318">
        <v>5.6153328850033626</v>
      </c>
      <c r="G35" s="266">
        <v>2194</v>
      </c>
      <c r="H35" s="266">
        <v>24</v>
      </c>
      <c r="I35" s="318">
        <v>1.1059907834101383</v>
      </c>
      <c r="J35" s="266">
        <v>52</v>
      </c>
      <c r="K35" s="318">
        <v>2.4276377217553686</v>
      </c>
    </row>
    <row r="36" spans="1:11" s="32" customFormat="1" ht="15.75" customHeight="1" x14ac:dyDescent="0.2">
      <c r="A36" s="53" t="s">
        <v>97</v>
      </c>
      <c r="B36" s="266">
        <v>7099</v>
      </c>
      <c r="C36" s="266">
        <v>-17</v>
      </c>
      <c r="D36" s="318">
        <v>-0.2388982574480045</v>
      </c>
      <c r="E36" s="266">
        <v>41</v>
      </c>
      <c r="F36" s="318">
        <v>0.58090110512893167</v>
      </c>
      <c r="G36" s="266">
        <v>4428</v>
      </c>
      <c r="H36" s="266">
        <v>-28</v>
      </c>
      <c r="I36" s="318">
        <v>-0.62836624775583483</v>
      </c>
      <c r="J36" s="266">
        <v>-197</v>
      </c>
      <c r="K36" s="318">
        <v>-4.2594594594594595</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125202</v>
      </c>
      <c r="C12" s="295">
        <v>-21071</v>
      </c>
      <c r="D12" s="296">
        <v>-14.405255925563843</v>
      </c>
      <c r="E12" s="295">
        <v>11587</v>
      </c>
      <c r="F12" s="296">
        <v>10.198477313734982</v>
      </c>
      <c r="G12" s="295">
        <v>115689</v>
      </c>
      <c r="H12" s="295">
        <v>-21043</v>
      </c>
      <c r="I12" s="296">
        <v>-15.389959921598455</v>
      </c>
      <c r="J12" s="295">
        <v>11113</v>
      </c>
      <c r="K12" s="296">
        <v>10.626721236230111</v>
      </c>
      <c r="L12" s="295">
        <v>9513</v>
      </c>
      <c r="M12" s="295">
        <v>-28</v>
      </c>
      <c r="N12" s="296">
        <v>-0.29347028613352899</v>
      </c>
      <c r="O12" s="295">
        <v>474</v>
      </c>
      <c r="P12" s="296">
        <v>5.243942914039164</v>
      </c>
    </row>
    <row r="13" spans="1:16" s="32" customFormat="1" ht="27.95" customHeight="1" x14ac:dyDescent="0.2">
      <c r="A13" s="138" t="s">
        <v>579</v>
      </c>
      <c r="B13" s="204">
        <v>35989</v>
      </c>
      <c r="C13" s="204">
        <v>-152</v>
      </c>
      <c r="D13" s="282">
        <v>-0.42057497025538859</v>
      </c>
      <c r="E13" s="204">
        <v>338</v>
      </c>
      <c r="F13" s="282">
        <v>0.9480799977560237</v>
      </c>
      <c r="G13" s="204">
        <v>35989</v>
      </c>
      <c r="H13" s="204">
        <v>-152</v>
      </c>
      <c r="I13" s="282">
        <v>-0.42057497025538859</v>
      </c>
      <c r="J13" s="204">
        <v>338</v>
      </c>
      <c r="K13" s="282">
        <v>0.9480799977560237</v>
      </c>
      <c r="L13" s="204">
        <v>0</v>
      </c>
      <c r="M13" s="204">
        <v>0</v>
      </c>
      <c r="N13" s="282" t="s">
        <v>652</v>
      </c>
      <c r="O13" s="204">
        <v>0</v>
      </c>
      <c r="P13" s="282" t="s">
        <v>652</v>
      </c>
    </row>
    <row r="14" spans="1:16" s="32" customFormat="1" ht="27.95" customHeight="1" x14ac:dyDescent="0.2">
      <c r="A14" s="138" t="s">
        <v>580</v>
      </c>
      <c r="B14" s="204">
        <v>29547</v>
      </c>
      <c r="C14" s="204">
        <v>-18580</v>
      </c>
      <c r="D14" s="282">
        <v>-38.606187794792945</v>
      </c>
      <c r="E14" s="204">
        <v>7366</v>
      </c>
      <c r="F14" s="282">
        <v>33.208601956629551</v>
      </c>
      <c r="G14" s="204">
        <v>29547</v>
      </c>
      <c r="H14" s="204">
        <v>-18580</v>
      </c>
      <c r="I14" s="282">
        <v>-38.606187794792945</v>
      </c>
      <c r="J14" s="204">
        <v>7366</v>
      </c>
      <c r="K14" s="282">
        <v>33.208601956629551</v>
      </c>
      <c r="L14" s="204">
        <v>0</v>
      </c>
      <c r="M14" s="204">
        <v>0</v>
      </c>
      <c r="N14" s="282" t="s">
        <v>652</v>
      </c>
      <c r="O14" s="204">
        <v>0</v>
      </c>
      <c r="P14" s="282" t="s">
        <v>652</v>
      </c>
    </row>
    <row r="15" spans="1:16" s="32" customFormat="1" ht="27.95" customHeight="1" x14ac:dyDescent="0.2">
      <c r="A15" s="138" t="s">
        <v>581</v>
      </c>
      <c r="B15" s="204">
        <v>10771</v>
      </c>
      <c r="C15" s="204">
        <v>92</v>
      </c>
      <c r="D15" s="282">
        <v>0.86150388613166029</v>
      </c>
      <c r="E15" s="204">
        <v>1336</v>
      </c>
      <c r="F15" s="282">
        <v>14.160042395336513</v>
      </c>
      <c r="G15" s="204">
        <v>10771</v>
      </c>
      <c r="H15" s="204">
        <v>92</v>
      </c>
      <c r="I15" s="282">
        <v>0.86150388613166029</v>
      </c>
      <c r="J15" s="204">
        <v>1336</v>
      </c>
      <c r="K15" s="282">
        <v>14.160042395336513</v>
      </c>
      <c r="L15" s="204">
        <v>0</v>
      </c>
      <c r="M15" s="204">
        <v>0</v>
      </c>
      <c r="N15" s="282" t="s">
        <v>652</v>
      </c>
      <c r="O15" s="204">
        <v>0</v>
      </c>
      <c r="P15" s="282" t="s">
        <v>652</v>
      </c>
    </row>
    <row r="16" spans="1:16" s="32" customFormat="1" ht="27.95" customHeight="1" x14ac:dyDescent="0.2">
      <c r="A16" s="138" t="s">
        <v>582</v>
      </c>
      <c r="B16" s="204">
        <v>24357</v>
      </c>
      <c r="C16" s="204">
        <v>-73</v>
      </c>
      <c r="D16" s="282">
        <v>-0.29881293491608679</v>
      </c>
      <c r="E16" s="204">
        <v>2496</v>
      </c>
      <c r="F16" s="282">
        <v>11.417592973788938</v>
      </c>
      <c r="G16" s="204">
        <v>24357</v>
      </c>
      <c r="H16" s="204">
        <v>-73</v>
      </c>
      <c r="I16" s="282">
        <v>-0.29881293491608679</v>
      </c>
      <c r="J16" s="204">
        <v>2496</v>
      </c>
      <c r="K16" s="282">
        <v>11.417592973788938</v>
      </c>
      <c r="L16" s="204">
        <v>0</v>
      </c>
      <c r="M16" s="204">
        <v>0</v>
      </c>
      <c r="N16" s="282" t="s">
        <v>652</v>
      </c>
      <c r="O16" s="204">
        <v>0</v>
      </c>
      <c r="P16" s="282" t="s">
        <v>652</v>
      </c>
    </row>
    <row r="17" spans="1:16" s="32" customFormat="1" ht="27.95" customHeight="1" x14ac:dyDescent="0.2">
      <c r="A17" s="138" t="s">
        <v>583</v>
      </c>
      <c r="B17" s="204">
        <v>1665</v>
      </c>
      <c r="C17" s="204">
        <v>-78</v>
      </c>
      <c r="D17" s="282">
        <v>-4.4750430292598971</v>
      </c>
      <c r="E17" s="204">
        <v>-80</v>
      </c>
      <c r="F17" s="282">
        <v>-4.5845272206303722</v>
      </c>
      <c r="G17" s="204">
        <v>1665</v>
      </c>
      <c r="H17" s="204">
        <v>-78</v>
      </c>
      <c r="I17" s="282">
        <v>-4.4750430292598971</v>
      </c>
      <c r="J17" s="204">
        <v>-80</v>
      </c>
      <c r="K17" s="282">
        <v>-4.5845272206303722</v>
      </c>
      <c r="L17" s="204">
        <v>0</v>
      </c>
      <c r="M17" s="204">
        <v>0</v>
      </c>
      <c r="N17" s="282" t="s">
        <v>652</v>
      </c>
      <c r="O17" s="204">
        <v>0</v>
      </c>
      <c r="P17" s="282" t="s">
        <v>652</v>
      </c>
    </row>
    <row r="18" spans="1:16" s="32" customFormat="1" ht="27.95" customHeight="1" x14ac:dyDescent="0.2">
      <c r="A18" s="142" t="s">
        <v>584</v>
      </c>
      <c r="B18" s="204">
        <v>2264</v>
      </c>
      <c r="C18" s="204">
        <v>36</v>
      </c>
      <c r="D18" s="282">
        <v>1.6157989228007181</v>
      </c>
      <c r="E18" s="204">
        <v>77</v>
      </c>
      <c r="F18" s="282">
        <v>3.5208047553726565</v>
      </c>
      <c r="G18" s="204">
        <v>0</v>
      </c>
      <c r="H18" s="204">
        <v>0</v>
      </c>
      <c r="I18" s="282" t="s">
        <v>652</v>
      </c>
      <c r="J18" s="204">
        <v>0</v>
      </c>
      <c r="K18" s="282" t="s">
        <v>652</v>
      </c>
      <c r="L18" s="204">
        <v>2264</v>
      </c>
      <c r="M18" s="204">
        <v>36</v>
      </c>
      <c r="N18" s="282">
        <v>1.6157989228007181</v>
      </c>
      <c r="O18" s="204">
        <v>77</v>
      </c>
      <c r="P18" s="282">
        <v>3.5208047553726565</v>
      </c>
    </row>
    <row r="19" spans="1:16" s="32" customFormat="1" ht="27.95" customHeight="1" x14ac:dyDescent="0.2">
      <c r="A19" s="138" t="s">
        <v>585</v>
      </c>
      <c r="B19" s="204">
        <v>5950</v>
      </c>
      <c r="C19" s="204">
        <v>-237</v>
      </c>
      <c r="D19" s="282">
        <v>-3.8306125747535154</v>
      </c>
      <c r="E19" s="204">
        <v>-185</v>
      </c>
      <c r="F19" s="282">
        <v>-3.015484922575387</v>
      </c>
      <c r="G19" s="204">
        <v>2485</v>
      </c>
      <c r="H19" s="204">
        <v>-801</v>
      </c>
      <c r="I19" s="282">
        <v>-24.376141205112599</v>
      </c>
      <c r="J19" s="204">
        <v>-737</v>
      </c>
      <c r="K19" s="282">
        <v>-22.873991309745499</v>
      </c>
      <c r="L19" s="204">
        <v>3465</v>
      </c>
      <c r="M19" s="204">
        <v>564</v>
      </c>
      <c r="N19" s="282">
        <v>19.441571871768357</v>
      </c>
      <c r="O19" s="204">
        <v>552</v>
      </c>
      <c r="P19" s="282">
        <v>18.949536560247168</v>
      </c>
    </row>
    <row r="20" spans="1:16" s="32" customFormat="1" ht="38.25" customHeight="1" x14ac:dyDescent="0.2">
      <c r="A20" s="138" t="s">
        <v>586</v>
      </c>
      <c r="B20" s="204">
        <v>3457</v>
      </c>
      <c r="C20" s="204">
        <v>-104</v>
      </c>
      <c r="D20" s="282">
        <v>-2.920527941589441</v>
      </c>
      <c r="E20" s="204">
        <v>-142</v>
      </c>
      <c r="F20" s="282">
        <v>-3.9455404278966379</v>
      </c>
      <c r="G20" s="204">
        <v>356</v>
      </c>
      <c r="H20" s="204">
        <v>-26</v>
      </c>
      <c r="I20" s="282">
        <v>-6.8062827225130889</v>
      </c>
      <c r="J20" s="204">
        <v>93</v>
      </c>
      <c r="K20" s="282">
        <v>35.361216730038024</v>
      </c>
      <c r="L20" s="204">
        <v>3101</v>
      </c>
      <c r="M20" s="204">
        <v>-78</v>
      </c>
      <c r="N20" s="282">
        <v>-2.4536017615602392</v>
      </c>
      <c r="O20" s="204">
        <v>-235</v>
      </c>
      <c r="P20" s="282">
        <v>-7.0443645083932855</v>
      </c>
    </row>
    <row r="21" spans="1:16" s="32" customFormat="1" ht="27.95" customHeight="1" x14ac:dyDescent="0.2">
      <c r="A21" s="125" t="s">
        <v>587</v>
      </c>
      <c r="B21" s="204">
        <v>11202</v>
      </c>
      <c r="C21" s="204">
        <v>-1975</v>
      </c>
      <c r="D21" s="282">
        <v>-14.988237079760188</v>
      </c>
      <c r="E21" s="204">
        <v>381</v>
      </c>
      <c r="F21" s="282">
        <v>3.5209315220404767</v>
      </c>
      <c r="G21" s="204">
        <v>10519</v>
      </c>
      <c r="H21" s="204">
        <v>-1425</v>
      </c>
      <c r="I21" s="282">
        <v>-11.930676490288011</v>
      </c>
      <c r="J21" s="204">
        <v>301</v>
      </c>
      <c r="K21" s="282">
        <v>2.9457819534155414</v>
      </c>
      <c r="L21" s="204">
        <v>683</v>
      </c>
      <c r="M21" s="204">
        <v>-550</v>
      </c>
      <c r="N21" s="282">
        <v>-44.606650446066503</v>
      </c>
      <c r="O21" s="204">
        <v>80</v>
      </c>
      <c r="P21" s="282">
        <v>13.266998341625207</v>
      </c>
    </row>
    <row r="22" spans="1:16" s="32" customFormat="1" ht="27.95" customHeight="1" x14ac:dyDescent="0.2">
      <c r="A22" s="257" t="s">
        <v>270</v>
      </c>
      <c r="B22" s="295">
        <v>76469</v>
      </c>
      <c r="C22" s="295">
        <v>-17872</v>
      </c>
      <c r="D22" s="296">
        <v>-18.944043416966114</v>
      </c>
      <c r="E22" s="295">
        <v>7510</v>
      </c>
      <c r="F22" s="296">
        <v>10.890529155005147</v>
      </c>
      <c r="G22" s="295">
        <v>70629</v>
      </c>
      <c r="H22" s="295">
        <v>-17961</v>
      </c>
      <c r="I22" s="296">
        <v>-20.274297324754485</v>
      </c>
      <c r="J22" s="295">
        <v>7031</v>
      </c>
      <c r="K22" s="296">
        <v>11.055379099971697</v>
      </c>
      <c r="L22" s="295">
        <v>5840</v>
      </c>
      <c r="M22" s="295">
        <v>89</v>
      </c>
      <c r="N22" s="296">
        <v>1.5475569466179795</v>
      </c>
      <c r="O22" s="295">
        <v>479</v>
      </c>
      <c r="P22" s="296">
        <v>8.934900205185599</v>
      </c>
    </row>
    <row r="23" spans="1:16" s="32" customFormat="1" ht="27.95" customHeight="1" x14ac:dyDescent="0.2">
      <c r="A23" s="138" t="s">
        <v>579</v>
      </c>
      <c r="B23" s="204">
        <v>23739</v>
      </c>
      <c r="C23" s="204">
        <v>-57</v>
      </c>
      <c r="D23" s="282">
        <v>-0.23953605648008069</v>
      </c>
      <c r="E23" s="204">
        <v>456</v>
      </c>
      <c r="F23" s="282">
        <v>1.9585105012240691</v>
      </c>
      <c r="G23" s="204">
        <v>23739</v>
      </c>
      <c r="H23" s="204">
        <v>-57</v>
      </c>
      <c r="I23" s="282">
        <v>-0.23953605648008069</v>
      </c>
      <c r="J23" s="204">
        <v>456</v>
      </c>
      <c r="K23" s="282">
        <v>1.9585105012240691</v>
      </c>
      <c r="L23" s="204">
        <v>0</v>
      </c>
      <c r="M23" s="204">
        <v>0</v>
      </c>
      <c r="N23" s="282" t="s">
        <v>652</v>
      </c>
      <c r="O23" s="204">
        <v>0</v>
      </c>
      <c r="P23" s="282" t="s">
        <v>652</v>
      </c>
    </row>
    <row r="24" spans="1:16" s="32" customFormat="1" ht="27.95" customHeight="1" x14ac:dyDescent="0.2">
      <c r="A24" s="138" t="s">
        <v>580</v>
      </c>
      <c r="B24" s="204">
        <v>18078</v>
      </c>
      <c r="C24" s="204">
        <v>-16241</v>
      </c>
      <c r="D24" s="282">
        <v>-47.32363996619948</v>
      </c>
      <c r="E24" s="204">
        <v>4373</v>
      </c>
      <c r="F24" s="282">
        <v>31.908062750820868</v>
      </c>
      <c r="G24" s="204">
        <v>18078</v>
      </c>
      <c r="H24" s="204">
        <v>-16241</v>
      </c>
      <c r="I24" s="282">
        <v>-47.32363996619948</v>
      </c>
      <c r="J24" s="204">
        <v>4373</v>
      </c>
      <c r="K24" s="282">
        <v>31.908062750820868</v>
      </c>
      <c r="L24" s="204">
        <v>0</v>
      </c>
      <c r="M24" s="204">
        <v>0</v>
      </c>
      <c r="N24" s="282" t="s">
        <v>652</v>
      </c>
      <c r="O24" s="204">
        <v>0</v>
      </c>
      <c r="P24" s="282" t="s">
        <v>652</v>
      </c>
    </row>
    <row r="25" spans="1:16" s="32" customFormat="1" ht="27.95" customHeight="1" x14ac:dyDescent="0.2">
      <c r="A25" s="138" t="s">
        <v>581</v>
      </c>
      <c r="B25" s="204">
        <v>5998</v>
      </c>
      <c r="C25" s="204">
        <v>48</v>
      </c>
      <c r="D25" s="282">
        <v>0.80672268907563027</v>
      </c>
      <c r="E25" s="204">
        <v>889</v>
      </c>
      <c r="F25" s="282">
        <v>17.400665492268544</v>
      </c>
      <c r="G25" s="204">
        <v>5998</v>
      </c>
      <c r="H25" s="204">
        <v>48</v>
      </c>
      <c r="I25" s="282">
        <v>0.80672268907563027</v>
      </c>
      <c r="J25" s="204">
        <v>889</v>
      </c>
      <c r="K25" s="282">
        <v>17.400665492268544</v>
      </c>
      <c r="L25" s="204">
        <v>0</v>
      </c>
      <c r="M25" s="204">
        <v>0</v>
      </c>
      <c r="N25" s="282" t="s">
        <v>652</v>
      </c>
      <c r="O25" s="204">
        <v>0</v>
      </c>
      <c r="P25" s="282" t="s">
        <v>652</v>
      </c>
    </row>
    <row r="26" spans="1:16" s="32" customFormat="1" ht="27.95" customHeight="1" x14ac:dyDescent="0.2">
      <c r="A26" s="138" t="s">
        <v>582</v>
      </c>
      <c r="B26" s="204">
        <v>14173</v>
      </c>
      <c r="C26" s="204">
        <v>-306</v>
      </c>
      <c r="D26" s="282">
        <v>-2.1134056219352164</v>
      </c>
      <c r="E26" s="204">
        <v>1647</v>
      </c>
      <c r="F26" s="282">
        <v>13.148650806322848</v>
      </c>
      <c r="G26" s="204">
        <v>14173</v>
      </c>
      <c r="H26" s="204">
        <v>-306</v>
      </c>
      <c r="I26" s="282">
        <v>-2.1134056219352164</v>
      </c>
      <c r="J26" s="204">
        <v>1647</v>
      </c>
      <c r="K26" s="282">
        <v>13.148650806322848</v>
      </c>
      <c r="L26" s="204">
        <v>0</v>
      </c>
      <c r="M26" s="204">
        <v>0</v>
      </c>
      <c r="N26" s="282" t="s">
        <v>652</v>
      </c>
      <c r="O26" s="204">
        <v>0</v>
      </c>
      <c r="P26" s="282" t="s">
        <v>652</v>
      </c>
    </row>
    <row r="27" spans="1:16" s="32" customFormat="1" ht="27.95" customHeight="1" x14ac:dyDescent="0.2">
      <c r="A27" s="138" t="s">
        <v>583</v>
      </c>
      <c r="B27" s="204">
        <v>606</v>
      </c>
      <c r="C27" s="204">
        <v>-40</v>
      </c>
      <c r="D27" s="282">
        <v>-6.1919504643962853</v>
      </c>
      <c r="E27" s="204">
        <v>-38</v>
      </c>
      <c r="F27" s="282">
        <v>-5.9006211180124222</v>
      </c>
      <c r="G27" s="204">
        <v>606</v>
      </c>
      <c r="H27" s="204">
        <v>-40</v>
      </c>
      <c r="I27" s="282">
        <v>-6.1919504643962853</v>
      </c>
      <c r="J27" s="204">
        <v>-38</v>
      </c>
      <c r="K27" s="282">
        <v>-5.9006211180124222</v>
      </c>
      <c r="L27" s="204">
        <v>0</v>
      </c>
      <c r="M27" s="204">
        <v>0</v>
      </c>
      <c r="N27" s="282" t="s">
        <v>652</v>
      </c>
      <c r="O27" s="204">
        <v>0</v>
      </c>
      <c r="P27" s="282" t="s">
        <v>652</v>
      </c>
    </row>
    <row r="28" spans="1:16" s="32" customFormat="1" ht="27.95" customHeight="1" x14ac:dyDescent="0.2">
      <c r="A28" s="142" t="s">
        <v>584</v>
      </c>
      <c r="B28" s="204">
        <v>1547</v>
      </c>
      <c r="C28" s="204">
        <v>27</v>
      </c>
      <c r="D28" s="282">
        <v>1.7763157894736843</v>
      </c>
      <c r="E28" s="204">
        <v>-26</v>
      </c>
      <c r="F28" s="282">
        <v>-1.6528925619834711</v>
      </c>
      <c r="G28" s="204">
        <v>0</v>
      </c>
      <c r="H28" s="204">
        <v>0</v>
      </c>
      <c r="I28" s="282" t="s">
        <v>652</v>
      </c>
      <c r="J28" s="204">
        <v>0</v>
      </c>
      <c r="K28" s="282" t="s">
        <v>652</v>
      </c>
      <c r="L28" s="204">
        <v>1547</v>
      </c>
      <c r="M28" s="204">
        <v>27</v>
      </c>
      <c r="N28" s="282">
        <v>1.7763157894736843</v>
      </c>
      <c r="O28" s="204">
        <v>-26</v>
      </c>
      <c r="P28" s="282">
        <v>-1.6528925619834711</v>
      </c>
    </row>
    <row r="29" spans="1:16" s="32" customFormat="1" ht="27.95" customHeight="1" x14ac:dyDescent="0.2">
      <c r="A29" s="138" t="s">
        <v>585</v>
      </c>
      <c r="B29" s="204">
        <v>3436</v>
      </c>
      <c r="C29" s="204">
        <v>55</v>
      </c>
      <c r="D29" s="282">
        <v>1.6267376515823722</v>
      </c>
      <c r="E29" s="204">
        <v>158</v>
      </c>
      <c r="F29" s="282">
        <v>4.8200122025625385</v>
      </c>
      <c r="G29" s="204">
        <v>1280</v>
      </c>
      <c r="H29" s="204">
        <v>-379</v>
      </c>
      <c r="I29" s="282">
        <v>-22.845087402049426</v>
      </c>
      <c r="J29" s="204">
        <v>-436</v>
      </c>
      <c r="K29" s="282">
        <v>-25.407925407925408</v>
      </c>
      <c r="L29" s="204">
        <v>2156</v>
      </c>
      <c r="M29" s="204">
        <v>434</v>
      </c>
      <c r="N29" s="282">
        <v>25.203252032520325</v>
      </c>
      <c r="O29" s="204">
        <v>594</v>
      </c>
      <c r="P29" s="282">
        <v>38.028169014084504</v>
      </c>
    </row>
    <row r="30" spans="1:16" s="32" customFormat="1" ht="37.5" customHeight="1" x14ac:dyDescent="0.2">
      <c r="A30" s="138" t="s">
        <v>586</v>
      </c>
      <c r="B30" s="204">
        <v>1934</v>
      </c>
      <c r="C30" s="204">
        <v>-81</v>
      </c>
      <c r="D30" s="282">
        <v>-4.0198511166253104</v>
      </c>
      <c r="E30" s="204">
        <v>-89</v>
      </c>
      <c r="F30" s="282">
        <v>-4.3994068215521507</v>
      </c>
      <c r="G30" s="204">
        <v>204</v>
      </c>
      <c r="H30" s="204">
        <v>-17</v>
      </c>
      <c r="I30" s="282">
        <v>-7.6923076923076925</v>
      </c>
      <c r="J30" s="204">
        <v>43</v>
      </c>
      <c r="K30" s="282">
        <v>26.70807453416149</v>
      </c>
      <c r="L30" s="204">
        <v>1730</v>
      </c>
      <c r="M30" s="204">
        <v>-64</v>
      </c>
      <c r="N30" s="282">
        <v>-3.5674470457079153</v>
      </c>
      <c r="O30" s="204">
        <v>-132</v>
      </c>
      <c r="P30" s="282">
        <v>-7.0891514500537056</v>
      </c>
    </row>
    <row r="31" spans="1:16" s="32" customFormat="1" ht="27.95" customHeight="1" x14ac:dyDescent="0.2">
      <c r="A31" s="125" t="s">
        <v>587</v>
      </c>
      <c r="B31" s="204">
        <v>6958</v>
      </c>
      <c r="C31" s="204">
        <v>-1277</v>
      </c>
      <c r="D31" s="282">
        <v>-15.506982392228293</v>
      </c>
      <c r="E31" s="204">
        <v>140</v>
      </c>
      <c r="F31" s="282">
        <v>2.0533880903490758</v>
      </c>
      <c r="G31" s="204">
        <v>6551</v>
      </c>
      <c r="H31" s="204">
        <v>-969</v>
      </c>
      <c r="I31" s="282">
        <v>-12.88563829787234</v>
      </c>
      <c r="J31" s="204">
        <v>97</v>
      </c>
      <c r="K31" s="282">
        <v>1.5029439107530214</v>
      </c>
      <c r="L31" s="204">
        <v>407</v>
      </c>
      <c r="M31" s="204">
        <v>-308</v>
      </c>
      <c r="N31" s="282">
        <v>-43.07692307692308</v>
      </c>
      <c r="O31" s="204">
        <v>43</v>
      </c>
      <c r="P31" s="282">
        <v>11.813186813186814</v>
      </c>
    </row>
    <row r="32" spans="1:16" s="32" customFormat="1" ht="27.95" customHeight="1" x14ac:dyDescent="0.2">
      <c r="A32" s="257" t="s">
        <v>271</v>
      </c>
      <c r="B32" s="295">
        <v>48733</v>
      </c>
      <c r="C32" s="295">
        <v>-3199</v>
      </c>
      <c r="D32" s="296">
        <v>-6.1599784333359011</v>
      </c>
      <c r="E32" s="295">
        <v>4077</v>
      </c>
      <c r="F32" s="296">
        <v>9.129792189179506</v>
      </c>
      <c r="G32" s="295">
        <v>45060</v>
      </c>
      <c r="H32" s="295">
        <v>-3082</v>
      </c>
      <c r="I32" s="296">
        <v>-6.4018943957459182</v>
      </c>
      <c r="J32" s="295">
        <v>4082</v>
      </c>
      <c r="K32" s="296">
        <v>9.9614427253648294</v>
      </c>
      <c r="L32" s="295">
        <v>3673</v>
      </c>
      <c r="M32" s="295">
        <v>-117</v>
      </c>
      <c r="N32" s="296">
        <v>-3.0870712401055407</v>
      </c>
      <c r="O32" s="295">
        <v>-5</v>
      </c>
      <c r="P32" s="296">
        <v>-0.13594344752582926</v>
      </c>
    </row>
    <row r="33" spans="1:16" s="32" customFormat="1" ht="27.95" customHeight="1" x14ac:dyDescent="0.2">
      <c r="A33" s="138" t="s">
        <v>579</v>
      </c>
      <c r="B33" s="204">
        <v>12250</v>
      </c>
      <c r="C33" s="204">
        <v>-95</v>
      </c>
      <c r="D33" s="282">
        <v>-0.76954232482786555</v>
      </c>
      <c r="E33" s="204">
        <v>-118</v>
      </c>
      <c r="F33" s="282">
        <v>-0.95407503234152657</v>
      </c>
      <c r="G33" s="204">
        <v>12250</v>
      </c>
      <c r="H33" s="204">
        <v>-95</v>
      </c>
      <c r="I33" s="282">
        <v>-0.76954232482786555</v>
      </c>
      <c r="J33" s="204">
        <v>-118</v>
      </c>
      <c r="K33" s="282">
        <v>-0.95407503234152657</v>
      </c>
      <c r="L33" s="204">
        <v>0</v>
      </c>
      <c r="M33" s="204">
        <v>0</v>
      </c>
      <c r="N33" s="282" t="s">
        <v>652</v>
      </c>
      <c r="O33" s="204">
        <v>0</v>
      </c>
      <c r="P33" s="282" t="s">
        <v>652</v>
      </c>
    </row>
    <row r="34" spans="1:16" s="32" customFormat="1" ht="27.95" customHeight="1" x14ac:dyDescent="0.2">
      <c r="A34" s="138" t="s">
        <v>580</v>
      </c>
      <c r="B34" s="204">
        <v>11469</v>
      </c>
      <c r="C34" s="204">
        <v>-2339</v>
      </c>
      <c r="D34" s="282">
        <v>-16.939455388180765</v>
      </c>
      <c r="E34" s="204">
        <v>2993</v>
      </c>
      <c r="F34" s="282">
        <v>35.311467673430862</v>
      </c>
      <c r="G34" s="204">
        <v>11469</v>
      </c>
      <c r="H34" s="204">
        <v>-2339</v>
      </c>
      <c r="I34" s="282">
        <v>-16.939455388180765</v>
      </c>
      <c r="J34" s="204">
        <v>2993</v>
      </c>
      <c r="K34" s="282">
        <v>35.311467673430862</v>
      </c>
      <c r="L34" s="204">
        <v>0</v>
      </c>
      <c r="M34" s="204">
        <v>0</v>
      </c>
      <c r="N34" s="282" t="s">
        <v>652</v>
      </c>
      <c r="O34" s="204">
        <v>0</v>
      </c>
      <c r="P34" s="282" t="s">
        <v>652</v>
      </c>
    </row>
    <row r="35" spans="1:16" s="32" customFormat="1" ht="27.95" customHeight="1" x14ac:dyDescent="0.2">
      <c r="A35" s="138" t="s">
        <v>581</v>
      </c>
      <c r="B35" s="204">
        <v>4773</v>
      </c>
      <c r="C35" s="204">
        <v>44</v>
      </c>
      <c r="D35" s="282">
        <v>0.93042926622964683</v>
      </c>
      <c r="E35" s="204">
        <v>447</v>
      </c>
      <c r="F35" s="282">
        <v>10.332871012482663</v>
      </c>
      <c r="G35" s="204">
        <v>4773</v>
      </c>
      <c r="H35" s="204">
        <v>44</v>
      </c>
      <c r="I35" s="282">
        <v>0.93042926622964683</v>
      </c>
      <c r="J35" s="204">
        <v>447</v>
      </c>
      <c r="K35" s="282">
        <v>10.332871012482663</v>
      </c>
      <c r="L35" s="204">
        <v>0</v>
      </c>
      <c r="M35" s="204">
        <v>0</v>
      </c>
      <c r="N35" s="282" t="s">
        <v>652</v>
      </c>
      <c r="O35" s="204">
        <v>0</v>
      </c>
      <c r="P35" s="282" t="s">
        <v>652</v>
      </c>
    </row>
    <row r="36" spans="1:16" s="32" customFormat="1" ht="27.95" customHeight="1" x14ac:dyDescent="0.2">
      <c r="A36" s="138" t="s">
        <v>582</v>
      </c>
      <c r="B36" s="204">
        <v>10184</v>
      </c>
      <c r="C36" s="204">
        <v>233</v>
      </c>
      <c r="D36" s="282">
        <v>2.3414732187719829</v>
      </c>
      <c r="E36" s="204">
        <v>849</v>
      </c>
      <c r="F36" s="282">
        <v>9.094804499196572</v>
      </c>
      <c r="G36" s="204">
        <v>10184</v>
      </c>
      <c r="H36" s="204">
        <v>233</v>
      </c>
      <c r="I36" s="282">
        <v>2.3414732187719829</v>
      </c>
      <c r="J36" s="204">
        <v>849</v>
      </c>
      <c r="K36" s="282">
        <v>9.094804499196572</v>
      </c>
      <c r="L36" s="204">
        <v>0</v>
      </c>
      <c r="M36" s="204">
        <v>0</v>
      </c>
      <c r="N36" s="282" t="s">
        <v>652</v>
      </c>
      <c r="O36" s="204">
        <v>0</v>
      </c>
      <c r="P36" s="282" t="s">
        <v>652</v>
      </c>
    </row>
    <row r="37" spans="1:16" s="32" customFormat="1" ht="27.95" customHeight="1" x14ac:dyDescent="0.2">
      <c r="A37" s="138" t="s">
        <v>583</v>
      </c>
      <c r="B37" s="204">
        <v>1059</v>
      </c>
      <c r="C37" s="204">
        <v>-38</v>
      </c>
      <c r="D37" s="282">
        <v>-3.463992707383774</v>
      </c>
      <c r="E37" s="204">
        <v>-42</v>
      </c>
      <c r="F37" s="282">
        <v>-3.8147138964577656</v>
      </c>
      <c r="G37" s="204">
        <v>1059</v>
      </c>
      <c r="H37" s="204">
        <v>-38</v>
      </c>
      <c r="I37" s="282">
        <v>-3.463992707383774</v>
      </c>
      <c r="J37" s="204">
        <v>-42</v>
      </c>
      <c r="K37" s="282">
        <v>-3.8147138964577656</v>
      </c>
      <c r="L37" s="204">
        <v>0</v>
      </c>
      <c r="M37" s="204">
        <v>0</v>
      </c>
      <c r="N37" s="282" t="s">
        <v>652</v>
      </c>
      <c r="O37" s="204">
        <v>0</v>
      </c>
      <c r="P37" s="282" t="s">
        <v>652</v>
      </c>
    </row>
    <row r="38" spans="1:16" s="32" customFormat="1" ht="27.95" customHeight="1" x14ac:dyDescent="0.2">
      <c r="A38" s="142" t="s">
        <v>584</v>
      </c>
      <c r="B38" s="204">
        <v>717</v>
      </c>
      <c r="C38" s="204">
        <v>9</v>
      </c>
      <c r="D38" s="282">
        <v>1.271186440677966</v>
      </c>
      <c r="E38" s="204">
        <v>103</v>
      </c>
      <c r="F38" s="282">
        <v>16.775244299674267</v>
      </c>
      <c r="G38" s="204">
        <v>0</v>
      </c>
      <c r="H38" s="204">
        <v>0</v>
      </c>
      <c r="I38" s="282" t="s">
        <v>652</v>
      </c>
      <c r="J38" s="204">
        <v>0</v>
      </c>
      <c r="K38" s="282" t="s">
        <v>652</v>
      </c>
      <c r="L38" s="204">
        <v>717</v>
      </c>
      <c r="M38" s="204">
        <v>9</v>
      </c>
      <c r="N38" s="282">
        <v>1.271186440677966</v>
      </c>
      <c r="O38" s="204">
        <v>103</v>
      </c>
      <c r="P38" s="282">
        <v>16.775244299674267</v>
      </c>
    </row>
    <row r="39" spans="1:16" s="32" customFormat="1" ht="27.95" customHeight="1" x14ac:dyDescent="0.2">
      <c r="A39" s="138" t="s">
        <v>585</v>
      </c>
      <c r="B39" s="204">
        <v>2514</v>
      </c>
      <c r="C39" s="204">
        <v>-292</v>
      </c>
      <c r="D39" s="282">
        <v>-10.406272273699216</v>
      </c>
      <c r="E39" s="204">
        <v>-343</v>
      </c>
      <c r="F39" s="282">
        <v>-12.005600280014001</v>
      </c>
      <c r="G39" s="204">
        <v>1205</v>
      </c>
      <c r="H39" s="204">
        <v>-422</v>
      </c>
      <c r="I39" s="282">
        <v>-25.937307928703135</v>
      </c>
      <c r="J39" s="204">
        <v>-301</v>
      </c>
      <c r="K39" s="282">
        <v>-19.986719787516599</v>
      </c>
      <c r="L39" s="204">
        <v>1309</v>
      </c>
      <c r="M39" s="204">
        <v>130</v>
      </c>
      <c r="N39" s="282">
        <v>11.02629346904156</v>
      </c>
      <c r="O39" s="204">
        <v>-42</v>
      </c>
      <c r="P39" s="282">
        <v>-3.1088082901554404</v>
      </c>
    </row>
    <row r="40" spans="1:16" s="32" customFormat="1" ht="37.5" customHeight="1" x14ac:dyDescent="0.2">
      <c r="A40" s="138" t="s">
        <v>586</v>
      </c>
      <c r="B40" s="204">
        <v>1523</v>
      </c>
      <c r="C40" s="204">
        <v>-23</v>
      </c>
      <c r="D40" s="282">
        <v>-1.4877102199223804</v>
      </c>
      <c r="E40" s="204">
        <v>-53</v>
      </c>
      <c r="F40" s="282">
        <v>-3.3629441624365484</v>
      </c>
      <c r="G40" s="204">
        <v>152</v>
      </c>
      <c r="H40" s="204">
        <v>-9</v>
      </c>
      <c r="I40" s="282">
        <v>-5.5900621118012426</v>
      </c>
      <c r="J40" s="204">
        <v>50</v>
      </c>
      <c r="K40" s="282">
        <v>49.019607843137258</v>
      </c>
      <c r="L40" s="204">
        <v>1371</v>
      </c>
      <c r="M40" s="204">
        <v>-14</v>
      </c>
      <c r="N40" s="282">
        <v>-1.0108303249097472</v>
      </c>
      <c r="O40" s="204">
        <v>-103</v>
      </c>
      <c r="P40" s="282">
        <v>-6.9877883310719131</v>
      </c>
    </row>
    <row r="41" spans="1:16" s="32" customFormat="1" ht="27.95" customHeight="1" x14ac:dyDescent="0.2">
      <c r="A41" s="331" t="s">
        <v>587</v>
      </c>
      <c r="B41" s="320">
        <v>4244</v>
      </c>
      <c r="C41" s="320">
        <v>-698</v>
      </c>
      <c r="D41" s="321">
        <v>-14.123836503439902</v>
      </c>
      <c r="E41" s="320">
        <v>241</v>
      </c>
      <c r="F41" s="321">
        <v>6.0204846365226077</v>
      </c>
      <c r="G41" s="320">
        <v>3968</v>
      </c>
      <c r="H41" s="320">
        <v>-456</v>
      </c>
      <c r="I41" s="321">
        <v>-10.30741410488246</v>
      </c>
      <c r="J41" s="320">
        <v>204</v>
      </c>
      <c r="K41" s="321">
        <v>5.419766206163656</v>
      </c>
      <c r="L41" s="320">
        <v>276</v>
      </c>
      <c r="M41" s="320">
        <v>-242</v>
      </c>
      <c r="N41" s="321">
        <v>-46.71814671814672</v>
      </c>
      <c r="O41" s="320">
        <v>37</v>
      </c>
      <c r="P41" s="321">
        <v>15.481171548117155</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291670</v>
      </c>
      <c r="D9" s="341">
        <f t="shared" ref="D9:K9" si="0">SUM(D17,D24,D31)</f>
        <v>112142</v>
      </c>
      <c r="E9" s="342">
        <f t="shared" si="0"/>
        <v>119225</v>
      </c>
      <c r="F9" s="341">
        <f t="shared" si="0"/>
        <v>18733</v>
      </c>
      <c r="G9" s="341">
        <f t="shared" si="0"/>
        <v>100492</v>
      </c>
      <c r="H9" s="341">
        <f t="shared" si="0"/>
        <v>60303</v>
      </c>
      <c r="I9" s="341">
        <f t="shared" si="0"/>
        <v>18467</v>
      </c>
      <c r="J9" s="341">
        <f t="shared" si="0"/>
        <v>41836</v>
      </c>
      <c r="K9" s="343">
        <f t="shared" si="0"/>
        <v>0</v>
      </c>
    </row>
    <row r="10" spans="1:11" s="32" customFormat="1" ht="15.75" customHeight="1" x14ac:dyDescent="0.2">
      <c r="A10" s="344" t="s">
        <v>273</v>
      </c>
      <c r="B10" s="345" t="s">
        <v>62</v>
      </c>
      <c r="C10" s="346">
        <f>SUM(C11,C14)</f>
        <v>21624</v>
      </c>
      <c r="D10" s="347">
        <f t="shared" ref="D10:K10" si="1">SUM(D11,D14)</f>
        <v>8472</v>
      </c>
      <c r="E10" s="347">
        <f t="shared" si="1"/>
        <v>9865</v>
      </c>
      <c r="F10" s="347">
        <f t="shared" si="1"/>
        <v>1669</v>
      </c>
      <c r="G10" s="347">
        <f t="shared" si="1"/>
        <v>8196</v>
      </c>
      <c r="H10" s="347">
        <f t="shared" si="1"/>
        <v>3287</v>
      </c>
      <c r="I10" s="347">
        <f t="shared" si="1"/>
        <v>2013</v>
      </c>
      <c r="J10" s="347">
        <f t="shared" si="1"/>
        <v>1274</v>
      </c>
      <c r="K10" s="347">
        <f t="shared" si="1"/>
        <v>0</v>
      </c>
    </row>
    <row r="11" spans="1:11" s="32" customFormat="1" ht="15.75" customHeight="1" x14ac:dyDescent="0.2">
      <c r="A11" s="348"/>
      <c r="B11" s="349" t="s">
        <v>78</v>
      </c>
      <c r="C11" s="350">
        <f t="shared" ref="C11:C16" si="2">SUM(D11:E11,H11,K11)</f>
        <v>19351</v>
      </c>
      <c r="D11" s="351">
        <v>7370</v>
      </c>
      <c r="E11" s="351">
        <v>8853</v>
      </c>
      <c r="F11" s="351">
        <v>1523</v>
      </c>
      <c r="G11" s="351">
        <v>7330</v>
      </c>
      <c r="H11" s="351">
        <v>3128</v>
      </c>
      <c r="I11" s="351">
        <v>1890</v>
      </c>
      <c r="J11" s="351">
        <v>1238</v>
      </c>
      <c r="K11" s="351">
        <v>0</v>
      </c>
    </row>
    <row r="12" spans="1:11" s="32" customFormat="1" ht="15.75" customHeight="1" x14ac:dyDescent="0.2">
      <c r="A12" s="348"/>
      <c r="B12" s="352" t="s">
        <v>349</v>
      </c>
      <c r="C12" s="353">
        <f t="shared" si="2"/>
        <v>17192</v>
      </c>
      <c r="D12" s="353">
        <v>6408</v>
      </c>
      <c r="E12" s="353">
        <v>7879</v>
      </c>
      <c r="F12" s="353">
        <v>1363</v>
      </c>
      <c r="G12" s="353">
        <v>6516</v>
      </c>
      <c r="H12" s="353">
        <v>2905</v>
      </c>
      <c r="I12" s="353">
        <v>1723</v>
      </c>
      <c r="J12" s="353">
        <v>1182</v>
      </c>
      <c r="K12" s="353">
        <v>0</v>
      </c>
    </row>
    <row r="13" spans="1:11" s="32" customFormat="1" ht="15.75" customHeight="1" x14ac:dyDescent="0.2">
      <c r="A13" s="348"/>
      <c r="B13" s="352" t="s">
        <v>80</v>
      </c>
      <c r="C13" s="353">
        <f t="shared" si="2"/>
        <v>2159</v>
      </c>
      <c r="D13" s="353">
        <v>962</v>
      </c>
      <c r="E13" s="353">
        <v>974</v>
      </c>
      <c r="F13" s="353">
        <v>160</v>
      </c>
      <c r="G13" s="353">
        <v>814</v>
      </c>
      <c r="H13" s="353">
        <v>223</v>
      </c>
      <c r="I13" s="353">
        <v>167</v>
      </c>
      <c r="J13" s="353">
        <v>56</v>
      </c>
      <c r="K13" s="353">
        <v>0</v>
      </c>
    </row>
    <row r="14" spans="1:11" s="32" customFormat="1" ht="15.75" customHeight="1" x14ac:dyDescent="0.2">
      <c r="A14" s="348"/>
      <c r="B14" s="349" t="s">
        <v>81</v>
      </c>
      <c r="C14" s="351">
        <f t="shared" si="2"/>
        <v>2273</v>
      </c>
      <c r="D14" s="351">
        <v>1102</v>
      </c>
      <c r="E14" s="351">
        <v>1012</v>
      </c>
      <c r="F14" s="351">
        <v>146</v>
      </c>
      <c r="G14" s="351">
        <v>866</v>
      </c>
      <c r="H14" s="351">
        <v>159</v>
      </c>
      <c r="I14" s="351">
        <v>123</v>
      </c>
      <c r="J14" s="351">
        <v>36</v>
      </c>
      <c r="K14" s="351">
        <v>0</v>
      </c>
    </row>
    <row r="15" spans="1:11" s="32" customFormat="1" ht="15.75" customHeight="1" x14ac:dyDescent="0.2">
      <c r="A15" s="348"/>
      <c r="B15" s="352" t="s">
        <v>82</v>
      </c>
      <c r="C15" s="353">
        <f t="shared" si="2"/>
        <v>1340</v>
      </c>
      <c r="D15" s="353">
        <v>581</v>
      </c>
      <c r="E15" s="353">
        <v>637</v>
      </c>
      <c r="F15" s="353">
        <v>106</v>
      </c>
      <c r="G15" s="353">
        <v>531</v>
      </c>
      <c r="H15" s="353">
        <v>122</v>
      </c>
      <c r="I15" s="353">
        <v>92</v>
      </c>
      <c r="J15" s="353">
        <v>30</v>
      </c>
      <c r="K15" s="353">
        <v>0</v>
      </c>
    </row>
    <row r="16" spans="1:11" s="32" customFormat="1" ht="15.75" customHeight="1" x14ac:dyDescent="0.2">
      <c r="A16" s="339"/>
      <c r="B16" s="354" t="s">
        <v>83</v>
      </c>
      <c r="C16" s="355">
        <f t="shared" si="2"/>
        <v>933</v>
      </c>
      <c r="D16" s="355">
        <v>521</v>
      </c>
      <c r="E16" s="355">
        <v>375</v>
      </c>
      <c r="F16" s="355">
        <v>40</v>
      </c>
      <c r="G16" s="355">
        <v>335</v>
      </c>
      <c r="H16" s="355">
        <v>37</v>
      </c>
      <c r="I16" s="355">
        <v>31</v>
      </c>
      <c r="J16" s="355">
        <v>6</v>
      </c>
      <c r="K16" s="355">
        <v>0</v>
      </c>
    </row>
    <row r="17" spans="1:11" s="32" customFormat="1" ht="15.75" customHeight="1" x14ac:dyDescent="0.2">
      <c r="A17" s="344" t="s">
        <v>72</v>
      </c>
      <c r="B17" s="345" t="s">
        <v>62</v>
      </c>
      <c r="C17" s="346">
        <f>SUM(C18,C21)</f>
        <v>43427</v>
      </c>
      <c r="D17" s="347">
        <f t="shared" ref="D17:K17" si="3">SUM(D18,D21)</f>
        <v>16933</v>
      </c>
      <c r="E17" s="347">
        <f t="shared" si="3"/>
        <v>17421</v>
      </c>
      <c r="F17" s="347">
        <f t="shared" si="3"/>
        <v>2947</v>
      </c>
      <c r="G17" s="347">
        <f t="shared" si="3"/>
        <v>14474</v>
      </c>
      <c r="H17" s="347">
        <f t="shared" si="3"/>
        <v>9073</v>
      </c>
      <c r="I17" s="347">
        <f t="shared" si="3"/>
        <v>4013</v>
      </c>
      <c r="J17" s="347">
        <f t="shared" si="3"/>
        <v>5060</v>
      </c>
      <c r="K17" s="347">
        <f t="shared" si="3"/>
        <v>0</v>
      </c>
    </row>
    <row r="18" spans="1:11" s="32" customFormat="1" ht="15.75" customHeight="1" x14ac:dyDescent="0.2">
      <c r="A18" s="348"/>
      <c r="B18" s="349" t="s">
        <v>78</v>
      </c>
      <c r="C18" s="351">
        <f t="shared" ref="C18:C23" si="4">SUM(D18:E18,H18,K18)</f>
        <v>37781</v>
      </c>
      <c r="D18" s="351">
        <v>14339</v>
      </c>
      <c r="E18" s="351">
        <v>15079</v>
      </c>
      <c r="F18" s="351">
        <v>2601</v>
      </c>
      <c r="G18" s="351">
        <v>12478</v>
      </c>
      <c r="H18" s="351">
        <v>8363</v>
      </c>
      <c r="I18" s="351">
        <v>3633</v>
      </c>
      <c r="J18" s="351">
        <v>4730</v>
      </c>
      <c r="K18" s="351">
        <v>0</v>
      </c>
    </row>
    <row r="19" spans="1:11" s="32" customFormat="1" ht="15.75" customHeight="1" x14ac:dyDescent="0.2">
      <c r="A19" s="348"/>
      <c r="B19" s="352" t="s">
        <v>349</v>
      </c>
      <c r="C19" s="353">
        <f t="shared" si="4"/>
        <v>32436</v>
      </c>
      <c r="D19" s="353">
        <v>12221</v>
      </c>
      <c r="E19" s="353">
        <v>12862</v>
      </c>
      <c r="F19" s="353">
        <v>2226</v>
      </c>
      <c r="G19" s="353">
        <v>10636</v>
      </c>
      <c r="H19" s="353">
        <v>7353</v>
      </c>
      <c r="I19" s="353">
        <v>3176</v>
      </c>
      <c r="J19" s="353">
        <v>4177</v>
      </c>
      <c r="K19" s="353">
        <v>0</v>
      </c>
    </row>
    <row r="20" spans="1:11" s="32" customFormat="1" ht="15.75" customHeight="1" x14ac:dyDescent="0.2">
      <c r="A20" s="348"/>
      <c r="B20" s="352" t="s">
        <v>80</v>
      </c>
      <c r="C20" s="353">
        <f t="shared" si="4"/>
        <v>5345</v>
      </c>
      <c r="D20" s="353">
        <v>2118</v>
      </c>
      <c r="E20" s="353">
        <v>2217</v>
      </c>
      <c r="F20" s="353">
        <v>375</v>
      </c>
      <c r="G20" s="353">
        <v>1842</v>
      </c>
      <c r="H20" s="353">
        <v>1010</v>
      </c>
      <c r="I20" s="353">
        <v>457</v>
      </c>
      <c r="J20" s="353">
        <v>553</v>
      </c>
      <c r="K20" s="353">
        <v>0</v>
      </c>
    </row>
    <row r="21" spans="1:11" s="32" customFormat="1" ht="15.75" customHeight="1" x14ac:dyDescent="0.2">
      <c r="A21" s="348"/>
      <c r="B21" s="349" t="s">
        <v>81</v>
      </c>
      <c r="C21" s="351">
        <f t="shared" si="4"/>
        <v>5646</v>
      </c>
      <c r="D21" s="351">
        <v>2594</v>
      </c>
      <c r="E21" s="351">
        <v>2342</v>
      </c>
      <c r="F21" s="351">
        <v>346</v>
      </c>
      <c r="G21" s="351">
        <v>1996</v>
      </c>
      <c r="H21" s="351">
        <v>710</v>
      </c>
      <c r="I21" s="351">
        <v>380</v>
      </c>
      <c r="J21" s="351">
        <v>330</v>
      </c>
      <c r="K21" s="351">
        <v>0</v>
      </c>
    </row>
    <row r="22" spans="1:11" s="32" customFormat="1" ht="15.75" customHeight="1" x14ac:dyDescent="0.2">
      <c r="A22" s="348"/>
      <c r="B22" s="352" t="s">
        <v>82</v>
      </c>
      <c r="C22" s="353">
        <f t="shared" si="4"/>
        <v>3183</v>
      </c>
      <c r="D22" s="353">
        <v>1285</v>
      </c>
      <c r="E22" s="353">
        <v>1374</v>
      </c>
      <c r="F22" s="353">
        <v>221</v>
      </c>
      <c r="G22" s="353">
        <v>1153</v>
      </c>
      <c r="H22" s="353">
        <v>524</v>
      </c>
      <c r="I22" s="353">
        <v>267</v>
      </c>
      <c r="J22" s="353">
        <v>257</v>
      </c>
      <c r="K22" s="353">
        <v>0</v>
      </c>
    </row>
    <row r="23" spans="1:11" s="32" customFormat="1" ht="15.75" customHeight="1" x14ac:dyDescent="0.2">
      <c r="A23" s="339"/>
      <c r="B23" s="354" t="s">
        <v>83</v>
      </c>
      <c r="C23" s="355">
        <f t="shared" si="4"/>
        <v>2463</v>
      </c>
      <c r="D23" s="355">
        <v>1309</v>
      </c>
      <c r="E23" s="355">
        <v>968</v>
      </c>
      <c r="F23" s="355">
        <v>125</v>
      </c>
      <c r="G23" s="355">
        <v>843</v>
      </c>
      <c r="H23" s="355">
        <v>186</v>
      </c>
      <c r="I23" s="355">
        <v>113</v>
      </c>
      <c r="J23" s="355">
        <v>73</v>
      </c>
      <c r="K23" s="355">
        <v>0</v>
      </c>
    </row>
    <row r="24" spans="1:11" s="32" customFormat="1" ht="15.75" customHeight="1" x14ac:dyDescent="0.2">
      <c r="A24" s="344" t="s">
        <v>73</v>
      </c>
      <c r="B24" s="345" t="s">
        <v>62</v>
      </c>
      <c r="C24" s="346">
        <f>SUM(C25,C28)</f>
        <v>152948</v>
      </c>
      <c r="D24" s="347">
        <f t="shared" ref="D24:K24" si="5">SUM(D25,D28)</f>
        <v>59260</v>
      </c>
      <c r="E24" s="347">
        <f t="shared" si="5"/>
        <v>58389</v>
      </c>
      <c r="F24" s="347">
        <f t="shared" si="5"/>
        <v>9594</v>
      </c>
      <c r="G24" s="347">
        <f t="shared" si="5"/>
        <v>48795</v>
      </c>
      <c r="H24" s="347">
        <f t="shared" si="5"/>
        <v>35299</v>
      </c>
      <c r="I24" s="347">
        <f t="shared" si="5"/>
        <v>10262</v>
      </c>
      <c r="J24" s="347">
        <f t="shared" si="5"/>
        <v>25037</v>
      </c>
      <c r="K24" s="347">
        <f t="shared" si="5"/>
        <v>0</v>
      </c>
    </row>
    <row r="25" spans="1:11" s="32" customFormat="1" ht="15.75" customHeight="1" x14ac:dyDescent="0.2">
      <c r="A25" s="348"/>
      <c r="B25" s="349" t="s">
        <v>78</v>
      </c>
      <c r="C25" s="350">
        <f t="shared" ref="C25:C30" si="6">SUM(D25:E25,H25,K25)</f>
        <v>100093</v>
      </c>
      <c r="D25" s="351">
        <v>40425</v>
      </c>
      <c r="E25" s="351">
        <v>35168</v>
      </c>
      <c r="F25" s="351">
        <v>5985</v>
      </c>
      <c r="G25" s="351">
        <v>29183</v>
      </c>
      <c r="H25" s="351">
        <v>24500</v>
      </c>
      <c r="I25" s="351">
        <v>6738</v>
      </c>
      <c r="J25" s="351">
        <v>17762</v>
      </c>
      <c r="K25" s="351">
        <v>0</v>
      </c>
    </row>
    <row r="26" spans="1:11" s="32" customFormat="1" ht="15.75" customHeight="1" x14ac:dyDescent="0.2">
      <c r="A26" s="348"/>
      <c r="B26" s="352" t="s">
        <v>349</v>
      </c>
      <c r="C26" s="353">
        <f t="shared" si="6"/>
        <v>73628</v>
      </c>
      <c r="D26" s="353">
        <v>30186</v>
      </c>
      <c r="E26" s="353">
        <v>25100</v>
      </c>
      <c r="F26" s="353">
        <v>4323</v>
      </c>
      <c r="G26" s="353">
        <v>20777</v>
      </c>
      <c r="H26" s="353">
        <v>18342</v>
      </c>
      <c r="I26" s="353">
        <v>4956</v>
      </c>
      <c r="J26" s="353">
        <v>13386</v>
      </c>
      <c r="K26" s="353">
        <v>0</v>
      </c>
    </row>
    <row r="27" spans="1:11" s="32" customFormat="1" ht="15.75" customHeight="1" x14ac:dyDescent="0.2">
      <c r="A27" s="348"/>
      <c r="B27" s="352" t="s">
        <v>80</v>
      </c>
      <c r="C27" s="353">
        <f t="shared" si="6"/>
        <v>26465</v>
      </c>
      <c r="D27" s="353">
        <v>10239</v>
      </c>
      <c r="E27" s="353">
        <v>10068</v>
      </c>
      <c r="F27" s="353">
        <v>1662</v>
      </c>
      <c r="G27" s="353">
        <v>8406</v>
      </c>
      <c r="H27" s="353">
        <v>6158</v>
      </c>
      <c r="I27" s="353">
        <v>1782</v>
      </c>
      <c r="J27" s="353">
        <v>4376</v>
      </c>
      <c r="K27" s="353">
        <v>0</v>
      </c>
    </row>
    <row r="28" spans="1:11" s="32" customFormat="1" ht="15.75" customHeight="1" x14ac:dyDescent="0.2">
      <c r="A28" s="348"/>
      <c r="B28" s="349" t="s">
        <v>81</v>
      </c>
      <c r="C28" s="351">
        <f t="shared" si="6"/>
        <v>52855</v>
      </c>
      <c r="D28" s="351">
        <v>18835</v>
      </c>
      <c r="E28" s="351">
        <v>23221</v>
      </c>
      <c r="F28" s="351">
        <v>3609</v>
      </c>
      <c r="G28" s="351">
        <v>19612</v>
      </c>
      <c r="H28" s="351">
        <v>10799</v>
      </c>
      <c r="I28" s="351">
        <v>3524</v>
      </c>
      <c r="J28" s="351">
        <v>7275</v>
      </c>
      <c r="K28" s="351">
        <v>0</v>
      </c>
    </row>
    <row r="29" spans="1:11" s="32" customFormat="1" ht="15.75" customHeight="1" x14ac:dyDescent="0.2">
      <c r="A29" s="348"/>
      <c r="B29" s="352" t="s">
        <v>82</v>
      </c>
      <c r="C29" s="353">
        <f t="shared" si="6"/>
        <v>23641</v>
      </c>
      <c r="D29" s="353">
        <v>8667</v>
      </c>
      <c r="E29" s="353">
        <v>9613</v>
      </c>
      <c r="F29" s="353">
        <v>1570</v>
      </c>
      <c r="G29" s="353">
        <v>8043</v>
      </c>
      <c r="H29" s="353">
        <v>5361</v>
      </c>
      <c r="I29" s="353">
        <v>1647</v>
      </c>
      <c r="J29" s="353">
        <v>3714</v>
      </c>
      <c r="K29" s="353">
        <v>0</v>
      </c>
    </row>
    <row r="30" spans="1:11" s="32" customFormat="1" ht="15.75" customHeight="1" x14ac:dyDescent="0.2">
      <c r="A30" s="339"/>
      <c r="B30" s="354" t="s">
        <v>83</v>
      </c>
      <c r="C30" s="355">
        <f t="shared" si="6"/>
        <v>29214</v>
      </c>
      <c r="D30" s="355">
        <v>10168</v>
      </c>
      <c r="E30" s="355">
        <v>13608</v>
      </c>
      <c r="F30" s="355">
        <v>2039</v>
      </c>
      <c r="G30" s="355">
        <v>11569</v>
      </c>
      <c r="H30" s="355">
        <v>5438</v>
      </c>
      <c r="I30" s="355">
        <v>1877</v>
      </c>
      <c r="J30" s="355">
        <v>3561</v>
      </c>
      <c r="K30" s="355">
        <v>0</v>
      </c>
    </row>
    <row r="31" spans="1:11" s="32" customFormat="1" ht="15.75" customHeight="1" x14ac:dyDescent="0.2">
      <c r="A31" s="344" t="s">
        <v>74</v>
      </c>
      <c r="B31" s="345" t="s">
        <v>62</v>
      </c>
      <c r="C31" s="346">
        <f>SUM(C32,C35)</f>
        <v>95295</v>
      </c>
      <c r="D31" s="347">
        <f t="shared" ref="D31:K31" si="7">SUM(D32,D35)</f>
        <v>35949</v>
      </c>
      <c r="E31" s="347">
        <f t="shared" si="7"/>
        <v>43415</v>
      </c>
      <c r="F31" s="347">
        <f t="shared" si="7"/>
        <v>6192</v>
      </c>
      <c r="G31" s="347">
        <f t="shared" si="7"/>
        <v>37223</v>
      </c>
      <c r="H31" s="347">
        <f t="shared" si="7"/>
        <v>15931</v>
      </c>
      <c r="I31" s="347">
        <f t="shared" si="7"/>
        <v>4192</v>
      </c>
      <c r="J31" s="347">
        <f t="shared" si="7"/>
        <v>11739</v>
      </c>
      <c r="K31" s="347">
        <f t="shared" si="7"/>
        <v>0</v>
      </c>
    </row>
    <row r="32" spans="1:11" s="32" customFormat="1" ht="15.75" customHeight="1" x14ac:dyDescent="0.2">
      <c r="A32" s="348"/>
      <c r="B32" s="349" t="s">
        <v>78</v>
      </c>
      <c r="C32" s="350">
        <f t="shared" ref="C32:C37" si="8">SUM(D32:E32,H32,K32)</f>
        <v>37329</v>
      </c>
      <c r="D32" s="351">
        <v>16382</v>
      </c>
      <c r="E32" s="351">
        <v>14217</v>
      </c>
      <c r="F32" s="351">
        <v>1963</v>
      </c>
      <c r="G32" s="351">
        <v>12254</v>
      </c>
      <c r="H32" s="351">
        <v>6730</v>
      </c>
      <c r="I32" s="351">
        <v>1550</v>
      </c>
      <c r="J32" s="351">
        <v>5180</v>
      </c>
      <c r="K32" s="351">
        <v>0</v>
      </c>
    </row>
    <row r="33" spans="1:11" s="32" customFormat="1" ht="15.75" customHeight="1" x14ac:dyDescent="0.2">
      <c r="A33" s="348"/>
      <c r="B33" s="352" t="s">
        <v>349</v>
      </c>
      <c r="C33" s="353">
        <f t="shared" si="8"/>
        <v>23329</v>
      </c>
      <c r="D33" s="353">
        <v>10355</v>
      </c>
      <c r="E33" s="353">
        <v>8684</v>
      </c>
      <c r="F33" s="353">
        <v>1203</v>
      </c>
      <c r="G33" s="353">
        <v>7481</v>
      </c>
      <c r="H33" s="353">
        <v>4290</v>
      </c>
      <c r="I33" s="353">
        <v>936</v>
      </c>
      <c r="J33" s="353">
        <v>3354</v>
      </c>
      <c r="K33" s="353">
        <v>0</v>
      </c>
    </row>
    <row r="34" spans="1:11" s="32" customFormat="1" ht="15.75" customHeight="1" x14ac:dyDescent="0.2">
      <c r="A34" s="348"/>
      <c r="B34" s="352" t="s">
        <v>80</v>
      </c>
      <c r="C34" s="353">
        <f t="shared" si="8"/>
        <v>14000</v>
      </c>
      <c r="D34" s="353">
        <v>6027</v>
      </c>
      <c r="E34" s="353">
        <v>5533</v>
      </c>
      <c r="F34" s="353">
        <v>760</v>
      </c>
      <c r="G34" s="353">
        <v>4773</v>
      </c>
      <c r="H34" s="353">
        <v>2440</v>
      </c>
      <c r="I34" s="353">
        <v>614</v>
      </c>
      <c r="J34" s="353">
        <v>1826</v>
      </c>
      <c r="K34" s="353">
        <v>0</v>
      </c>
    </row>
    <row r="35" spans="1:11" s="32" customFormat="1" ht="15.75" customHeight="1" x14ac:dyDescent="0.2">
      <c r="A35" s="348"/>
      <c r="B35" s="349" t="s">
        <v>81</v>
      </c>
      <c r="C35" s="351">
        <f t="shared" si="8"/>
        <v>57966</v>
      </c>
      <c r="D35" s="351">
        <v>19567</v>
      </c>
      <c r="E35" s="351">
        <v>29198</v>
      </c>
      <c r="F35" s="351">
        <v>4229</v>
      </c>
      <c r="G35" s="351">
        <v>24969</v>
      </c>
      <c r="H35" s="351">
        <v>9201</v>
      </c>
      <c r="I35" s="351">
        <v>2642</v>
      </c>
      <c r="J35" s="351">
        <v>6559</v>
      </c>
      <c r="K35" s="351">
        <v>0</v>
      </c>
    </row>
    <row r="36" spans="1:11" s="32" customFormat="1" ht="15.75" customHeight="1" x14ac:dyDescent="0.2">
      <c r="A36" s="348"/>
      <c r="B36" s="352" t="s">
        <v>82</v>
      </c>
      <c r="C36" s="353">
        <f t="shared" si="8"/>
        <v>17264</v>
      </c>
      <c r="D36" s="353">
        <v>6753</v>
      </c>
      <c r="E36" s="353">
        <v>7630</v>
      </c>
      <c r="F36" s="353">
        <v>1134</v>
      </c>
      <c r="G36" s="353">
        <v>6496</v>
      </c>
      <c r="H36" s="353">
        <v>2881</v>
      </c>
      <c r="I36" s="353">
        <v>688</v>
      </c>
      <c r="J36" s="353">
        <v>2193</v>
      </c>
      <c r="K36" s="353">
        <v>0</v>
      </c>
    </row>
    <row r="37" spans="1:11" s="32" customFormat="1" ht="15.75" customHeight="1" x14ac:dyDescent="0.2">
      <c r="A37" s="339"/>
      <c r="B37" s="354" t="s">
        <v>83</v>
      </c>
      <c r="C37" s="355">
        <f t="shared" si="8"/>
        <v>40702</v>
      </c>
      <c r="D37" s="355">
        <v>12814</v>
      </c>
      <c r="E37" s="355">
        <v>21568</v>
      </c>
      <c r="F37" s="355">
        <v>3095</v>
      </c>
      <c r="G37" s="355">
        <v>18473</v>
      </c>
      <c r="H37" s="355">
        <v>6320</v>
      </c>
      <c r="I37" s="355">
        <v>1954</v>
      </c>
      <c r="J37" s="355">
        <v>4366</v>
      </c>
      <c r="K37" s="355">
        <v>0</v>
      </c>
    </row>
    <row r="38" spans="1:11" s="32" customFormat="1" ht="15.75" customHeight="1" x14ac:dyDescent="0.2">
      <c r="A38" s="344" t="s">
        <v>75</v>
      </c>
      <c r="B38" s="345" t="s">
        <v>62</v>
      </c>
      <c r="C38" s="346">
        <f>SUM(C39,C42)</f>
        <v>291670</v>
      </c>
      <c r="D38" s="347">
        <f t="shared" ref="D38:K38" si="9">SUM(D39,D42)</f>
        <v>112142</v>
      </c>
      <c r="E38" s="347">
        <f t="shared" si="9"/>
        <v>119225</v>
      </c>
      <c r="F38" s="347">
        <f t="shared" si="9"/>
        <v>18733</v>
      </c>
      <c r="G38" s="347">
        <f t="shared" si="9"/>
        <v>100492</v>
      </c>
      <c r="H38" s="347">
        <f t="shared" si="9"/>
        <v>60303</v>
      </c>
      <c r="I38" s="347">
        <f t="shared" si="9"/>
        <v>18467</v>
      </c>
      <c r="J38" s="347">
        <f t="shared" si="9"/>
        <v>41836</v>
      </c>
      <c r="K38" s="347">
        <f t="shared" si="9"/>
        <v>0</v>
      </c>
    </row>
    <row r="39" spans="1:11" s="32" customFormat="1" ht="15.75" customHeight="1" x14ac:dyDescent="0.2">
      <c r="A39" s="348"/>
      <c r="B39" s="349" t="s">
        <v>78</v>
      </c>
      <c r="C39" s="350">
        <f t="shared" ref="C39:C44" si="10">SUM(D39:E39,H39,K39)</f>
        <v>175203</v>
      </c>
      <c r="D39" s="351">
        <v>71146</v>
      </c>
      <c r="E39" s="351">
        <v>64464</v>
      </c>
      <c r="F39" s="351">
        <v>10549</v>
      </c>
      <c r="G39" s="351">
        <v>53915</v>
      </c>
      <c r="H39" s="351">
        <v>39593</v>
      </c>
      <c r="I39" s="351">
        <v>11921</v>
      </c>
      <c r="J39" s="351">
        <v>27672</v>
      </c>
      <c r="K39" s="351">
        <v>0</v>
      </c>
    </row>
    <row r="40" spans="1:11" s="32" customFormat="1" ht="15.75" customHeight="1" x14ac:dyDescent="0.2">
      <c r="A40" s="348"/>
      <c r="B40" s="352" t="s">
        <v>349</v>
      </c>
      <c r="C40" s="353">
        <f t="shared" si="10"/>
        <v>129393</v>
      </c>
      <c r="D40" s="353">
        <v>52762</v>
      </c>
      <c r="E40" s="353">
        <v>46646</v>
      </c>
      <c r="F40" s="353">
        <v>7752</v>
      </c>
      <c r="G40" s="353">
        <v>38894</v>
      </c>
      <c r="H40" s="353">
        <v>29985</v>
      </c>
      <c r="I40" s="353">
        <v>9068</v>
      </c>
      <c r="J40" s="353">
        <v>20917</v>
      </c>
      <c r="K40" s="353">
        <v>0</v>
      </c>
    </row>
    <row r="41" spans="1:11" s="32" customFormat="1" ht="15.75" customHeight="1" x14ac:dyDescent="0.2">
      <c r="A41" s="348"/>
      <c r="B41" s="352" t="s">
        <v>80</v>
      </c>
      <c r="C41" s="353">
        <f t="shared" si="10"/>
        <v>45810</v>
      </c>
      <c r="D41" s="353">
        <v>18384</v>
      </c>
      <c r="E41" s="353">
        <v>17818</v>
      </c>
      <c r="F41" s="353">
        <v>2797</v>
      </c>
      <c r="G41" s="353">
        <v>15021</v>
      </c>
      <c r="H41" s="353">
        <v>9608</v>
      </c>
      <c r="I41" s="353">
        <v>2853</v>
      </c>
      <c r="J41" s="353">
        <v>6755</v>
      </c>
      <c r="K41" s="353">
        <v>0</v>
      </c>
    </row>
    <row r="42" spans="1:11" s="32" customFormat="1" ht="15.75" customHeight="1" x14ac:dyDescent="0.2">
      <c r="A42" s="348"/>
      <c r="B42" s="349" t="s">
        <v>81</v>
      </c>
      <c r="C42" s="351">
        <f t="shared" si="10"/>
        <v>116467</v>
      </c>
      <c r="D42" s="351">
        <v>40996</v>
      </c>
      <c r="E42" s="351">
        <v>54761</v>
      </c>
      <c r="F42" s="351">
        <v>8184</v>
      </c>
      <c r="G42" s="351">
        <v>46577</v>
      </c>
      <c r="H42" s="351">
        <v>20710</v>
      </c>
      <c r="I42" s="351">
        <v>6546</v>
      </c>
      <c r="J42" s="351">
        <v>14164</v>
      </c>
      <c r="K42" s="351">
        <v>0</v>
      </c>
    </row>
    <row r="43" spans="1:11" s="32" customFormat="1" ht="15.75" customHeight="1" x14ac:dyDescent="0.2">
      <c r="A43" s="348"/>
      <c r="B43" s="352" t="s">
        <v>82</v>
      </c>
      <c r="C43" s="353">
        <f t="shared" si="10"/>
        <v>44088</v>
      </c>
      <c r="D43" s="353">
        <v>16705</v>
      </c>
      <c r="E43" s="353">
        <v>18617</v>
      </c>
      <c r="F43" s="353">
        <v>2925</v>
      </c>
      <c r="G43" s="353">
        <v>15692</v>
      </c>
      <c r="H43" s="353">
        <v>8766</v>
      </c>
      <c r="I43" s="353">
        <v>2602</v>
      </c>
      <c r="J43" s="353">
        <v>6164</v>
      </c>
      <c r="K43" s="353">
        <v>0</v>
      </c>
    </row>
    <row r="44" spans="1:11" s="32" customFormat="1" ht="15.75" customHeight="1" x14ac:dyDescent="0.2">
      <c r="A44" s="339"/>
      <c r="B44" s="354" t="s">
        <v>83</v>
      </c>
      <c r="C44" s="355">
        <f t="shared" si="10"/>
        <v>72379</v>
      </c>
      <c r="D44" s="355">
        <v>24291</v>
      </c>
      <c r="E44" s="355">
        <v>36144</v>
      </c>
      <c r="F44" s="355">
        <v>5259</v>
      </c>
      <c r="G44" s="355">
        <v>30885</v>
      </c>
      <c r="H44" s="355">
        <v>11944</v>
      </c>
      <c r="I44" s="355">
        <v>3944</v>
      </c>
      <c r="J44" s="355">
        <v>8000</v>
      </c>
      <c r="K44" s="355">
        <v>0</v>
      </c>
    </row>
    <row r="45" spans="1:11" s="32" customFormat="1" ht="15.75" customHeight="1" x14ac:dyDescent="0.2">
      <c r="A45" s="344" t="s">
        <v>76</v>
      </c>
      <c r="B45" s="345" t="s">
        <v>62</v>
      </c>
      <c r="C45" s="346">
        <f>SUM(C46,C49)</f>
        <v>291670</v>
      </c>
      <c r="D45" s="347">
        <f t="shared" ref="D45:K45" si="11">SUM(D46,D49)</f>
        <v>112142</v>
      </c>
      <c r="E45" s="347">
        <f t="shared" si="11"/>
        <v>119225</v>
      </c>
      <c r="F45" s="347">
        <f t="shared" si="11"/>
        <v>18733</v>
      </c>
      <c r="G45" s="347">
        <f t="shared" si="11"/>
        <v>100492</v>
      </c>
      <c r="H45" s="347">
        <f t="shared" si="11"/>
        <v>60303</v>
      </c>
      <c r="I45" s="347">
        <f t="shared" si="11"/>
        <v>18467</v>
      </c>
      <c r="J45" s="347">
        <f t="shared" si="11"/>
        <v>41836</v>
      </c>
      <c r="K45" s="347">
        <f t="shared" si="11"/>
        <v>0</v>
      </c>
    </row>
    <row r="46" spans="1:11" s="32" customFormat="1" ht="15.75" customHeight="1" x14ac:dyDescent="0.2">
      <c r="A46" s="348"/>
      <c r="B46" s="349" t="s">
        <v>78</v>
      </c>
      <c r="C46" s="350">
        <f t="shared" ref="C46:C51" si="12">SUM(D46:E46,H46,K46)</f>
        <v>175203</v>
      </c>
      <c r="D46" s="351">
        <v>71146</v>
      </c>
      <c r="E46" s="351">
        <v>64464</v>
      </c>
      <c r="F46" s="351">
        <v>10549</v>
      </c>
      <c r="G46" s="351">
        <v>53915</v>
      </c>
      <c r="H46" s="351">
        <v>39593</v>
      </c>
      <c r="I46" s="351">
        <v>11921</v>
      </c>
      <c r="J46" s="351">
        <v>27672</v>
      </c>
      <c r="K46" s="351">
        <v>0</v>
      </c>
    </row>
    <row r="47" spans="1:11" s="32" customFormat="1" ht="15.75" customHeight="1" x14ac:dyDescent="0.2">
      <c r="A47" s="348"/>
      <c r="B47" s="352" t="s">
        <v>349</v>
      </c>
      <c r="C47" s="353">
        <f t="shared" si="12"/>
        <v>129393</v>
      </c>
      <c r="D47" s="353">
        <v>52762</v>
      </c>
      <c r="E47" s="353">
        <v>46646</v>
      </c>
      <c r="F47" s="353">
        <v>7752</v>
      </c>
      <c r="G47" s="353">
        <v>38894</v>
      </c>
      <c r="H47" s="353">
        <v>29985</v>
      </c>
      <c r="I47" s="353">
        <v>9068</v>
      </c>
      <c r="J47" s="353">
        <v>20917</v>
      </c>
      <c r="K47" s="353">
        <v>0</v>
      </c>
    </row>
    <row r="48" spans="1:11" s="32" customFormat="1" ht="15.75" customHeight="1" x14ac:dyDescent="0.2">
      <c r="A48" s="348"/>
      <c r="B48" s="352" t="s">
        <v>80</v>
      </c>
      <c r="C48" s="353">
        <f t="shared" si="12"/>
        <v>45810</v>
      </c>
      <c r="D48" s="353">
        <v>18384</v>
      </c>
      <c r="E48" s="353">
        <v>17818</v>
      </c>
      <c r="F48" s="353">
        <v>2797</v>
      </c>
      <c r="G48" s="353">
        <v>15021</v>
      </c>
      <c r="H48" s="353">
        <v>9608</v>
      </c>
      <c r="I48" s="353">
        <v>2853</v>
      </c>
      <c r="J48" s="353">
        <v>6755</v>
      </c>
      <c r="K48" s="353">
        <v>0</v>
      </c>
    </row>
    <row r="49" spans="1:11" s="32" customFormat="1" ht="15.75" customHeight="1" x14ac:dyDescent="0.2">
      <c r="A49" s="348"/>
      <c r="B49" s="349" t="s">
        <v>81</v>
      </c>
      <c r="C49" s="351">
        <f t="shared" si="12"/>
        <v>116467</v>
      </c>
      <c r="D49" s="351">
        <v>40996</v>
      </c>
      <c r="E49" s="351">
        <v>54761</v>
      </c>
      <c r="F49" s="351">
        <v>8184</v>
      </c>
      <c r="G49" s="351">
        <v>46577</v>
      </c>
      <c r="H49" s="351">
        <v>20710</v>
      </c>
      <c r="I49" s="351">
        <v>6546</v>
      </c>
      <c r="J49" s="351">
        <v>14164</v>
      </c>
      <c r="K49" s="351">
        <v>0</v>
      </c>
    </row>
    <row r="50" spans="1:11" s="32" customFormat="1" ht="15.75" customHeight="1" x14ac:dyDescent="0.2">
      <c r="A50" s="348"/>
      <c r="B50" s="352" t="s">
        <v>82</v>
      </c>
      <c r="C50" s="353">
        <f t="shared" si="12"/>
        <v>44088</v>
      </c>
      <c r="D50" s="353">
        <v>16705</v>
      </c>
      <c r="E50" s="353">
        <v>18617</v>
      </c>
      <c r="F50" s="353">
        <v>2925</v>
      </c>
      <c r="G50" s="353">
        <v>15692</v>
      </c>
      <c r="H50" s="353">
        <v>8766</v>
      </c>
      <c r="I50" s="353">
        <v>2602</v>
      </c>
      <c r="J50" s="353">
        <v>6164</v>
      </c>
      <c r="K50" s="353">
        <v>0</v>
      </c>
    </row>
    <row r="51" spans="1:11" s="32" customFormat="1" ht="15.75" customHeight="1" x14ac:dyDescent="0.2">
      <c r="A51" s="339"/>
      <c r="B51" s="354" t="s">
        <v>83</v>
      </c>
      <c r="C51" s="355">
        <f t="shared" si="12"/>
        <v>72379</v>
      </c>
      <c r="D51" s="355">
        <v>24291</v>
      </c>
      <c r="E51" s="355">
        <v>36144</v>
      </c>
      <c r="F51" s="355">
        <v>5259</v>
      </c>
      <c r="G51" s="355">
        <v>30885</v>
      </c>
      <c r="H51" s="355">
        <v>11944</v>
      </c>
      <c r="I51" s="355">
        <v>3944</v>
      </c>
      <c r="J51" s="355">
        <v>8000</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291670</v>
      </c>
      <c r="D9" s="360">
        <v>112142</v>
      </c>
      <c r="E9" s="360">
        <v>119225</v>
      </c>
      <c r="F9" s="360">
        <v>18733</v>
      </c>
      <c r="G9" s="360">
        <v>100492</v>
      </c>
      <c r="H9" s="360">
        <v>60303</v>
      </c>
      <c r="I9" s="360">
        <v>18467</v>
      </c>
      <c r="J9" s="360">
        <v>41836</v>
      </c>
      <c r="K9" s="360">
        <v>0</v>
      </c>
    </row>
    <row r="10" spans="1:11" s="32" customFormat="1" ht="15.75" customHeight="1" x14ac:dyDescent="0.2">
      <c r="A10" s="358"/>
      <c r="B10" s="359" t="s">
        <v>598</v>
      </c>
      <c r="C10" s="360">
        <f t="shared" si="0"/>
        <v>2038</v>
      </c>
      <c r="D10" s="360">
        <v>1112</v>
      </c>
      <c r="E10" s="360">
        <v>704</v>
      </c>
      <c r="F10" s="360">
        <v>70</v>
      </c>
      <c r="G10" s="360">
        <v>634</v>
      </c>
      <c r="H10" s="360">
        <v>222</v>
      </c>
      <c r="I10" s="360">
        <v>62</v>
      </c>
      <c r="J10" s="360">
        <v>160</v>
      </c>
      <c r="K10" s="360">
        <v>0</v>
      </c>
    </row>
    <row r="11" spans="1:11" s="32" customFormat="1" ht="15.75" customHeight="1" x14ac:dyDescent="0.2">
      <c r="A11" s="358"/>
      <c r="B11" s="359" t="s">
        <v>599</v>
      </c>
      <c r="C11" s="360">
        <f t="shared" si="0"/>
        <v>15555</v>
      </c>
      <c r="D11" s="360">
        <v>5422</v>
      </c>
      <c r="E11" s="360">
        <v>7408</v>
      </c>
      <c r="F11" s="360">
        <v>1148</v>
      </c>
      <c r="G11" s="360">
        <v>6260</v>
      </c>
      <c r="H11" s="360">
        <v>2725</v>
      </c>
      <c r="I11" s="360">
        <v>1119</v>
      </c>
      <c r="J11" s="360">
        <v>1606</v>
      </c>
      <c r="K11" s="360">
        <v>0</v>
      </c>
    </row>
    <row r="12" spans="1:11" s="32" customFormat="1" ht="15.75" customHeight="1" x14ac:dyDescent="0.2">
      <c r="A12" s="358"/>
      <c r="B12" s="359" t="s">
        <v>600</v>
      </c>
      <c r="C12" s="360">
        <f t="shared" si="0"/>
        <v>20536</v>
      </c>
      <c r="D12" s="360">
        <v>10980</v>
      </c>
      <c r="E12" s="360">
        <v>7680</v>
      </c>
      <c r="F12" s="360">
        <v>894</v>
      </c>
      <c r="G12" s="360">
        <v>6786</v>
      </c>
      <c r="H12" s="360">
        <v>1876</v>
      </c>
      <c r="I12" s="360">
        <v>658</v>
      </c>
      <c r="J12" s="360">
        <v>1218</v>
      </c>
      <c r="K12" s="360">
        <v>0</v>
      </c>
    </row>
    <row r="13" spans="1:11" s="32" customFormat="1" ht="15.75" customHeight="1" x14ac:dyDescent="0.2">
      <c r="A13" s="358"/>
      <c r="B13" s="359" t="s">
        <v>601</v>
      </c>
      <c r="C13" s="360">
        <f t="shared" si="0"/>
        <v>232747</v>
      </c>
      <c r="D13" s="360">
        <v>82434</v>
      </c>
      <c r="E13" s="360">
        <v>96760</v>
      </c>
      <c r="F13" s="360">
        <v>15900</v>
      </c>
      <c r="G13" s="360">
        <v>80860</v>
      </c>
      <c r="H13" s="360">
        <v>53553</v>
      </c>
      <c r="I13" s="360">
        <v>15885</v>
      </c>
      <c r="J13" s="360">
        <v>37668</v>
      </c>
      <c r="K13" s="360">
        <v>0</v>
      </c>
    </row>
    <row r="14" spans="1:11" s="32" customFormat="1" ht="15.75" customHeight="1" x14ac:dyDescent="0.2">
      <c r="A14" s="361"/>
      <c r="B14" s="362" t="s">
        <v>602</v>
      </c>
      <c r="C14" s="363">
        <f t="shared" si="0"/>
        <v>20794</v>
      </c>
      <c r="D14" s="363">
        <v>12194</v>
      </c>
      <c r="E14" s="363">
        <v>6673</v>
      </c>
      <c r="F14" s="363">
        <v>721</v>
      </c>
      <c r="G14" s="363">
        <v>5952</v>
      </c>
      <c r="H14" s="363">
        <v>1927</v>
      </c>
      <c r="I14" s="363">
        <v>743</v>
      </c>
      <c r="J14" s="363">
        <v>1184</v>
      </c>
      <c r="K14" s="363">
        <v>0</v>
      </c>
    </row>
    <row r="15" spans="1:11" s="32" customFormat="1" ht="15.75" customHeight="1" x14ac:dyDescent="0.2">
      <c r="A15" s="364" t="s">
        <v>603</v>
      </c>
      <c r="B15" s="365" t="s">
        <v>62</v>
      </c>
      <c r="C15" s="366">
        <f t="shared" si="0"/>
        <v>5443</v>
      </c>
      <c r="D15" s="204">
        <v>2496</v>
      </c>
      <c r="E15" s="204">
        <v>2875</v>
      </c>
      <c r="F15" s="204">
        <v>333</v>
      </c>
      <c r="G15" s="204">
        <v>2542</v>
      </c>
      <c r="H15" s="204">
        <v>72</v>
      </c>
      <c r="I15" s="204">
        <v>68</v>
      </c>
      <c r="J15" s="204">
        <v>4</v>
      </c>
      <c r="K15" s="204">
        <v>0</v>
      </c>
    </row>
    <row r="16" spans="1:11" s="32" customFormat="1" ht="15.75" customHeight="1" x14ac:dyDescent="0.2">
      <c r="A16" s="358"/>
      <c r="B16" s="365" t="s">
        <v>598</v>
      </c>
      <c r="C16" s="366">
        <f t="shared" si="0"/>
        <v>53</v>
      </c>
      <c r="D16" s="204">
        <v>18</v>
      </c>
      <c r="E16" s="204">
        <v>33</v>
      </c>
      <c r="F16" s="204">
        <v>1</v>
      </c>
      <c r="G16" s="204">
        <v>32</v>
      </c>
      <c r="H16" s="204">
        <v>2</v>
      </c>
      <c r="I16" s="204">
        <v>2</v>
      </c>
      <c r="J16" s="204">
        <v>0</v>
      </c>
      <c r="K16" s="204">
        <v>0</v>
      </c>
    </row>
    <row r="17" spans="1:11" ht="15.75" customHeight="1" x14ac:dyDescent="0.25">
      <c r="A17" s="358"/>
      <c r="B17" s="365" t="s">
        <v>599</v>
      </c>
      <c r="C17" s="366">
        <f t="shared" si="0"/>
        <v>107</v>
      </c>
      <c r="D17" s="204">
        <v>44</v>
      </c>
      <c r="E17" s="204">
        <v>61</v>
      </c>
      <c r="F17" s="204">
        <v>3</v>
      </c>
      <c r="G17" s="204">
        <v>58</v>
      </c>
      <c r="H17" s="204">
        <v>2</v>
      </c>
      <c r="I17" s="204">
        <v>2</v>
      </c>
      <c r="J17" s="204">
        <v>0</v>
      </c>
      <c r="K17" s="204">
        <v>0</v>
      </c>
    </row>
    <row r="18" spans="1:11" s="27" customFormat="1" ht="15.75" customHeight="1" x14ac:dyDescent="0.2">
      <c r="A18" s="358"/>
      <c r="B18" s="365" t="s">
        <v>600</v>
      </c>
      <c r="C18" s="351">
        <f t="shared" si="0"/>
        <v>69</v>
      </c>
      <c r="D18" s="367">
        <v>41</v>
      </c>
      <c r="E18" s="367">
        <v>27</v>
      </c>
      <c r="F18" s="367">
        <v>6</v>
      </c>
      <c r="G18" s="367">
        <v>21</v>
      </c>
      <c r="H18" s="367">
        <v>1</v>
      </c>
      <c r="I18" s="367">
        <v>1</v>
      </c>
      <c r="J18" s="367">
        <v>0</v>
      </c>
      <c r="K18" s="367">
        <v>0</v>
      </c>
    </row>
    <row r="19" spans="1:11" ht="15.75" customHeight="1" x14ac:dyDescent="0.25">
      <c r="A19" s="358"/>
      <c r="B19" s="365" t="s">
        <v>601</v>
      </c>
      <c r="C19" s="351">
        <f t="shared" si="0"/>
        <v>2268</v>
      </c>
      <c r="D19" s="368">
        <v>978</v>
      </c>
      <c r="E19" s="368">
        <v>1252</v>
      </c>
      <c r="F19" s="368">
        <v>173</v>
      </c>
      <c r="G19" s="368">
        <v>1079</v>
      </c>
      <c r="H19" s="368">
        <v>38</v>
      </c>
      <c r="I19" s="368">
        <v>35</v>
      </c>
      <c r="J19" s="368">
        <v>3</v>
      </c>
      <c r="K19" s="368">
        <v>0</v>
      </c>
    </row>
    <row r="20" spans="1:11" ht="15.75" customHeight="1" x14ac:dyDescent="0.25">
      <c r="A20" s="361"/>
      <c r="B20" s="369" t="s">
        <v>602</v>
      </c>
      <c r="C20" s="370">
        <f t="shared" si="0"/>
        <v>2946</v>
      </c>
      <c r="D20" s="320">
        <v>1415</v>
      </c>
      <c r="E20" s="320">
        <v>1502</v>
      </c>
      <c r="F20" s="320">
        <v>150</v>
      </c>
      <c r="G20" s="320">
        <v>1352</v>
      </c>
      <c r="H20" s="320">
        <v>29</v>
      </c>
      <c r="I20" s="320">
        <v>28</v>
      </c>
      <c r="J20" s="320">
        <v>1</v>
      </c>
      <c r="K20" s="320">
        <v>0</v>
      </c>
    </row>
    <row r="21" spans="1:11" ht="15.75" customHeight="1" x14ac:dyDescent="0.25">
      <c r="A21" s="364" t="s">
        <v>604</v>
      </c>
      <c r="B21" s="365" t="s">
        <v>62</v>
      </c>
      <c r="C21" s="366">
        <f t="shared" si="0"/>
        <v>16181</v>
      </c>
      <c r="D21" s="204">
        <v>5976</v>
      </c>
      <c r="E21" s="204">
        <v>6990</v>
      </c>
      <c r="F21" s="204">
        <v>1336</v>
      </c>
      <c r="G21" s="204">
        <v>5654</v>
      </c>
      <c r="H21" s="204">
        <v>3215</v>
      </c>
      <c r="I21" s="204">
        <v>1945</v>
      </c>
      <c r="J21" s="204">
        <v>1270</v>
      </c>
      <c r="K21" s="204">
        <v>0</v>
      </c>
    </row>
    <row r="22" spans="1:11" ht="15.75" customHeight="1" x14ac:dyDescent="0.25">
      <c r="A22" s="358"/>
      <c r="B22" s="365" t="s">
        <v>598</v>
      </c>
      <c r="C22" s="366">
        <f t="shared" si="0"/>
        <v>96</v>
      </c>
      <c r="D22" s="204">
        <v>35</v>
      </c>
      <c r="E22" s="204">
        <v>37</v>
      </c>
      <c r="F22" s="204">
        <v>3</v>
      </c>
      <c r="G22" s="204">
        <v>34</v>
      </c>
      <c r="H22" s="204">
        <v>24</v>
      </c>
      <c r="I22" s="204">
        <v>12</v>
      </c>
      <c r="J22" s="204">
        <v>12</v>
      </c>
      <c r="K22" s="204">
        <v>0</v>
      </c>
    </row>
    <row r="23" spans="1:11" ht="15.75" customHeight="1" x14ac:dyDescent="0.25">
      <c r="A23" s="358"/>
      <c r="B23" s="365" t="s">
        <v>599</v>
      </c>
      <c r="C23" s="366">
        <f t="shared" si="0"/>
        <v>541</v>
      </c>
      <c r="D23" s="204">
        <v>185</v>
      </c>
      <c r="E23" s="204">
        <v>268</v>
      </c>
      <c r="F23" s="204">
        <v>62</v>
      </c>
      <c r="G23" s="204">
        <v>206</v>
      </c>
      <c r="H23" s="204">
        <v>88</v>
      </c>
      <c r="I23" s="204">
        <v>63</v>
      </c>
      <c r="J23" s="204">
        <v>25</v>
      </c>
      <c r="K23" s="204">
        <v>0</v>
      </c>
    </row>
    <row r="24" spans="1:11" ht="15.75" customHeight="1" x14ac:dyDescent="0.25">
      <c r="A24" s="358"/>
      <c r="B24" s="365" t="s">
        <v>600</v>
      </c>
      <c r="C24" s="351">
        <f t="shared" si="0"/>
        <v>497</v>
      </c>
      <c r="D24" s="367">
        <v>252</v>
      </c>
      <c r="E24" s="367">
        <v>218</v>
      </c>
      <c r="F24" s="367">
        <v>39</v>
      </c>
      <c r="G24" s="367">
        <v>179</v>
      </c>
      <c r="H24" s="367">
        <v>27</v>
      </c>
      <c r="I24" s="367">
        <v>18</v>
      </c>
      <c r="J24" s="367">
        <v>9</v>
      </c>
      <c r="K24" s="367">
        <v>0</v>
      </c>
    </row>
    <row r="25" spans="1:11" ht="15.75" customHeight="1" x14ac:dyDescent="0.25">
      <c r="A25" s="358"/>
      <c r="B25" s="365" t="s">
        <v>601</v>
      </c>
      <c r="C25" s="351">
        <f t="shared" si="0"/>
        <v>11004</v>
      </c>
      <c r="D25" s="368">
        <v>3757</v>
      </c>
      <c r="E25" s="368">
        <v>4893</v>
      </c>
      <c r="F25" s="368">
        <v>978</v>
      </c>
      <c r="G25" s="368">
        <v>3915</v>
      </c>
      <c r="H25" s="368">
        <v>2354</v>
      </c>
      <c r="I25" s="368">
        <v>1425</v>
      </c>
      <c r="J25" s="368">
        <v>929</v>
      </c>
      <c r="K25" s="368">
        <v>0</v>
      </c>
    </row>
    <row r="26" spans="1:11" ht="15.75" customHeight="1" x14ac:dyDescent="0.25">
      <c r="A26" s="361"/>
      <c r="B26" s="369" t="s">
        <v>602</v>
      </c>
      <c r="C26" s="370">
        <f t="shared" si="0"/>
        <v>4043</v>
      </c>
      <c r="D26" s="320">
        <v>1747</v>
      </c>
      <c r="E26" s="320">
        <v>1574</v>
      </c>
      <c r="F26" s="320">
        <v>254</v>
      </c>
      <c r="G26" s="320">
        <v>1320</v>
      </c>
      <c r="H26" s="320">
        <v>722</v>
      </c>
      <c r="I26" s="320">
        <v>427</v>
      </c>
      <c r="J26" s="320">
        <v>295</v>
      </c>
      <c r="K26" s="320">
        <v>0</v>
      </c>
    </row>
    <row r="27" spans="1:11" ht="15.75" customHeight="1" x14ac:dyDescent="0.25">
      <c r="A27" s="364" t="s">
        <v>605</v>
      </c>
      <c r="B27" s="365" t="s">
        <v>62</v>
      </c>
      <c r="C27" s="366">
        <f t="shared" si="0"/>
        <v>21803</v>
      </c>
      <c r="D27" s="204">
        <v>8461</v>
      </c>
      <c r="E27" s="204">
        <v>7556</v>
      </c>
      <c r="F27" s="204">
        <v>1278</v>
      </c>
      <c r="G27" s="204">
        <v>6278</v>
      </c>
      <c r="H27" s="204">
        <v>5786</v>
      </c>
      <c r="I27" s="204">
        <v>2000</v>
      </c>
      <c r="J27" s="204">
        <v>3786</v>
      </c>
      <c r="K27" s="204">
        <v>0</v>
      </c>
    </row>
    <row r="28" spans="1:11" ht="15.75" customHeight="1" x14ac:dyDescent="0.25">
      <c r="A28" s="358"/>
      <c r="B28" s="365" t="s">
        <v>598</v>
      </c>
      <c r="C28" s="366">
        <f t="shared" si="0"/>
        <v>148</v>
      </c>
      <c r="D28" s="204">
        <v>72</v>
      </c>
      <c r="E28" s="204">
        <v>38</v>
      </c>
      <c r="F28" s="204">
        <v>8</v>
      </c>
      <c r="G28" s="204">
        <v>30</v>
      </c>
      <c r="H28" s="204">
        <v>38</v>
      </c>
      <c r="I28" s="204">
        <v>8</v>
      </c>
      <c r="J28" s="204">
        <v>30</v>
      </c>
      <c r="K28" s="204">
        <v>0</v>
      </c>
    </row>
    <row r="29" spans="1:11" ht="15.75" customHeight="1" x14ac:dyDescent="0.25">
      <c r="A29" s="358"/>
      <c r="B29" s="365" t="s">
        <v>599</v>
      </c>
      <c r="C29" s="366">
        <f t="shared" si="0"/>
        <v>760</v>
      </c>
      <c r="D29" s="204">
        <v>251</v>
      </c>
      <c r="E29" s="204">
        <v>314</v>
      </c>
      <c r="F29" s="204">
        <v>59</v>
      </c>
      <c r="G29" s="204">
        <v>255</v>
      </c>
      <c r="H29" s="204">
        <v>195</v>
      </c>
      <c r="I29" s="204">
        <v>100</v>
      </c>
      <c r="J29" s="204">
        <v>95</v>
      </c>
      <c r="K29" s="204">
        <v>0</v>
      </c>
    </row>
    <row r="30" spans="1:11" ht="15.75" customHeight="1" x14ac:dyDescent="0.25">
      <c r="A30" s="358"/>
      <c r="B30" s="365" t="s">
        <v>600</v>
      </c>
      <c r="C30" s="351">
        <f t="shared" si="0"/>
        <v>841</v>
      </c>
      <c r="D30" s="367">
        <v>442</v>
      </c>
      <c r="E30" s="367">
        <v>325</v>
      </c>
      <c r="F30" s="367">
        <v>53</v>
      </c>
      <c r="G30" s="367">
        <v>272</v>
      </c>
      <c r="H30" s="367">
        <v>74</v>
      </c>
      <c r="I30" s="367">
        <v>28</v>
      </c>
      <c r="J30" s="367">
        <v>46</v>
      </c>
      <c r="K30" s="367">
        <v>0</v>
      </c>
    </row>
    <row r="31" spans="1:11" ht="15.75" customHeight="1" x14ac:dyDescent="0.25">
      <c r="A31" s="358"/>
      <c r="B31" s="365" t="s">
        <v>601</v>
      </c>
      <c r="C31" s="351">
        <f t="shared" si="0"/>
        <v>17600</v>
      </c>
      <c r="D31" s="368">
        <v>6338</v>
      </c>
      <c r="E31" s="368">
        <v>6199</v>
      </c>
      <c r="F31" s="368">
        <v>1071</v>
      </c>
      <c r="G31" s="368">
        <v>5128</v>
      </c>
      <c r="H31" s="368">
        <v>5063</v>
      </c>
      <c r="I31" s="368">
        <v>1739</v>
      </c>
      <c r="J31" s="368">
        <v>3324</v>
      </c>
      <c r="K31" s="368">
        <v>0</v>
      </c>
    </row>
    <row r="32" spans="1:11" ht="15.75" customHeight="1" x14ac:dyDescent="0.25">
      <c r="A32" s="361"/>
      <c r="B32" s="369" t="s">
        <v>602</v>
      </c>
      <c r="C32" s="370">
        <f t="shared" si="0"/>
        <v>2454</v>
      </c>
      <c r="D32" s="320">
        <v>1358</v>
      </c>
      <c r="E32" s="320">
        <v>680</v>
      </c>
      <c r="F32" s="320">
        <v>87</v>
      </c>
      <c r="G32" s="320">
        <v>593</v>
      </c>
      <c r="H32" s="320">
        <v>416</v>
      </c>
      <c r="I32" s="320">
        <v>125</v>
      </c>
      <c r="J32" s="320">
        <v>291</v>
      </c>
      <c r="K32" s="320">
        <v>0</v>
      </c>
    </row>
    <row r="33" spans="1:11" ht="15.75" customHeight="1" x14ac:dyDescent="0.25">
      <c r="A33" s="364" t="s">
        <v>606</v>
      </c>
      <c r="B33" s="365" t="s">
        <v>62</v>
      </c>
      <c r="C33" s="366">
        <f t="shared" si="0"/>
        <v>24898</v>
      </c>
      <c r="D33" s="204">
        <v>10031</v>
      </c>
      <c r="E33" s="204">
        <v>8804</v>
      </c>
      <c r="F33" s="204">
        <v>1677</v>
      </c>
      <c r="G33" s="204">
        <v>7127</v>
      </c>
      <c r="H33" s="204">
        <v>6063</v>
      </c>
      <c r="I33" s="204">
        <v>1829</v>
      </c>
      <c r="J33" s="204">
        <v>4234</v>
      </c>
      <c r="K33" s="204">
        <v>0</v>
      </c>
    </row>
    <row r="34" spans="1:11" ht="15.75" customHeight="1" x14ac:dyDescent="0.25">
      <c r="A34" s="358"/>
      <c r="B34" s="365" t="s">
        <v>598</v>
      </c>
      <c r="C34" s="366">
        <f t="shared" si="0"/>
        <v>156</v>
      </c>
      <c r="D34" s="204">
        <v>84</v>
      </c>
      <c r="E34" s="204">
        <v>50</v>
      </c>
      <c r="F34" s="204">
        <v>10</v>
      </c>
      <c r="G34" s="204">
        <v>40</v>
      </c>
      <c r="H34" s="204">
        <v>22</v>
      </c>
      <c r="I34" s="204">
        <v>6</v>
      </c>
      <c r="J34" s="204">
        <v>16</v>
      </c>
      <c r="K34" s="204">
        <v>0</v>
      </c>
    </row>
    <row r="35" spans="1:11" ht="15.75" customHeight="1" x14ac:dyDescent="0.25">
      <c r="A35" s="358"/>
      <c r="B35" s="365" t="s">
        <v>599</v>
      </c>
      <c r="C35" s="366">
        <f t="shared" si="0"/>
        <v>1048</v>
      </c>
      <c r="D35" s="204">
        <v>372</v>
      </c>
      <c r="E35" s="204">
        <v>440</v>
      </c>
      <c r="F35" s="204">
        <v>96</v>
      </c>
      <c r="G35" s="204">
        <v>344</v>
      </c>
      <c r="H35" s="204">
        <v>236</v>
      </c>
      <c r="I35" s="204">
        <v>110</v>
      </c>
      <c r="J35" s="204">
        <v>126</v>
      </c>
      <c r="K35" s="204">
        <v>0</v>
      </c>
    </row>
    <row r="36" spans="1:11" ht="15.75" customHeight="1" x14ac:dyDescent="0.25">
      <c r="A36" s="358"/>
      <c r="B36" s="365" t="s">
        <v>600</v>
      </c>
      <c r="C36" s="351">
        <f t="shared" si="0"/>
        <v>1169</v>
      </c>
      <c r="D36" s="367">
        <v>633</v>
      </c>
      <c r="E36" s="367">
        <v>399</v>
      </c>
      <c r="F36" s="367">
        <v>66</v>
      </c>
      <c r="G36" s="367">
        <v>333</v>
      </c>
      <c r="H36" s="367">
        <v>137</v>
      </c>
      <c r="I36" s="367">
        <v>51</v>
      </c>
      <c r="J36" s="367">
        <v>86</v>
      </c>
      <c r="K36" s="367">
        <v>0</v>
      </c>
    </row>
    <row r="37" spans="1:11" ht="15.75" customHeight="1" x14ac:dyDescent="0.25">
      <c r="A37" s="358"/>
      <c r="B37" s="365" t="s">
        <v>601</v>
      </c>
      <c r="C37" s="351">
        <f t="shared" si="0"/>
        <v>20709</v>
      </c>
      <c r="D37" s="368">
        <v>7723</v>
      </c>
      <c r="E37" s="368">
        <v>7479</v>
      </c>
      <c r="F37" s="368">
        <v>1465</v>
      </c>
      <c r="G37" s="368">
        <v>6014</v>
      </c>
      <c r="H37" s="368">
        <v>5507</v>
      </c>
      <c r="I37" s="368">
        <v>1615</v>
      </c>
      <c r="J37" s="368">
        <v>3892</v>
      </c>
      <c r="K37" s="368">
        <v>0</v>
      </c>
    </row>
    <row r="38" spans="1:11" ht="15.75" customHeight="1" x14ac:dyDescent="0.25">
      <c r="A38" s="361"/>
      <c r="B38" s="369" t="s">
        <v>602</v>
      </c>
      <c r="C38" s="370">
        <f t="shared" si="0"/>
        <v>1816</v>
      </c>
      <c r="D38" s="320">
        <v>1219</v>
      </c>
      <c r="E38" s="320">
        <v>436</v>
      </c>
      <c r="F38" s="320">
        <v>40</v>
      </c>
      <c r="G38" s="320">
        <v>396</v>
      </c>
      <c r="H38" s="320">
        <v>161</v>
      </c>
      <c r="I38" s="320">
        <v>47</v>
      </c>
      <c r="J38" s="320">
        <v>114</v>
      </c>
      <c r="K38" s="320">
        <v>0</v>
      </c>
    </row>
    <row r="39" spans="1:11" ht="15.75" customHeight="1" x14ac:dyDescent="0.25">
      <c r="A39" s="364" t="s">
        <v>607</v>
      </c>
      <c r="B39" s="365" t="s">
        <v>62</v>
      </c>
      <c r="C39" s="366">
        <f t="shared" si="0"/>
        <v>26521</v>
      </c>
      <c r="D39" s="204">
        <v>11219</v>
      </c>
      <c r="E39" s="204">
        <v>9421</v>
      </c>
      <c r="F39" s="204">
        <v>1684</v>
      </c>
      <c r="G39" s="204">
        <v>7737</v>
      </c>
      <c r="H39" s="204">
        <v>5881</v>
      </c>
      <c r="I39" s="204">
        <v>1707</v>
      </c>
      <c r="J39" s="204">
        <v>4174</v>
      </c>
      <c r="K39" s="204">
        <v>0</v>
      </c>
    </row>
    <row r="40" spans="1:11" ht="15.75" customHeight="1" x14ac:dyDescent="0.25">
      <c r="A40" s="358"/>
      <c r="B40" s="365" t="s">
        <v>598</v>
      </c>
      <c r="C40" s="366">
        <f t="shared" si="0"/>
        <v>177</v>
      </c>
      <c r="D40" s="204">
        <v>100</v>
      </c>
      <c r="E40" s="204">
        <v>58</v>
      </c>
      <c r="F40" s="204">
        <v>5</v>
      </c>
      <c r="G40" s="204">
        <v>53</v>
      </c>
      <c r="H40" s="204">
        <v>19</v>
      </c>
      <c r="I40" s="204">
        <v>6</v>
      </c>
      <c r="J40" s="204">
        <v>13</v>
      </c>
      <c r="K40" s="204">
        <v>0</v>
      </c>
    </row>
    <row r="41" spans="1:11" ht="15.75" customHeight="1" x14ac:dyDescent="0.25">
      <c r="A41" s="358"/>
      <c r="B41" s="365" t="s">
        <v>599</v>
      </c>
      <c r="C41" s="366">
        <f t="shared" si="0"/>
        <v>1257</v>
      </c>
      <c r="D41" s="204">
        <v>498</v>
      </c>
      <c r="E41" s="204">
        <v>528</v>
      </c>
      <c r="F41" s="204">
        <v>113</v>
      </c>
      <c r="G41" s="204">
        <v>415</v>
      </c>
      <c r="H41" s="204">
        <v>231</v>
      </c>
      <c r="I41" s="204">
        <v>106</v>
      </c>
      <c r="J41" s="204">
        <v>125</v>
      </c>
      <c r="K41" s="204">
        <v>0</v>
      </c>
    </row>
    <row r="42" spans="1:11" ht="15.75" customHeight="1" x14ac:dyDescent="0.25">
      <c r="A42" s="358"/>
      <c r="B42" s="365" t="s">
        <v>600</v>
      </c>
      <c r="C42" s="351">
        <f t="shared" si="0"/>
        <v>1766</v>
      </c>
      <c r="D42" s="367">
        <v>1029</v>
      </c>
      <c r="E42" s="367">
        <v>584</v>
      </c>
      <c r="F42" s="367">
        <v>81</v>
      </c>
      <c r="G42" s="367">
        <v>503</v>
      </c>
      <c r="H42" s="367">
        <v>153</v>
      </c>
      <c r="I42" s="367">
        <v>46</v>
      </c>
      <c r="J42" s="367">
        <v>107</v>
      </c>
      <c r="K42" s="367">
        <v>0</v>
      </c>
    </row>
    <row r="43" spans="1:11" ht="15.75" customHeight="1" x14ac:dyDescent="0.25">
      <c r="A43" s="358"/>
      <c r="B43" s="365" t="s">
        <v>601</v>
      </c>
      <c r="C43" s="351">
        <f t="shared" si="0"/>
        <v>21721</v>
      </c>
      <c r="D43" s="368">
        <v>8426</v>
      </c>
      <c r="E43" s="368">
        <v>7903</v>
      </c>
      <c r="F43" s="368">
        <v>1462</v>
      </c>
      <c r="G43" s="368">
        <v>6441</v>
      </c>
      <c r="H43" s="368">
        <v>5392</v>
      </c>
      <c r="I43" s="368">
        <v>1537</v>
      </c>
      <c r="J43" s="368">
        <v>3855</v>
      </c>
      <c r="K43" s="368">
        <v>0</v>
      </c>
    </row>
    <row r="44" spans="1:11" ht="15.75" customHeight="1" x14ac:dyDescent="0.25">
      <c r="A44" s="361"/>
      <c r="B44" s="369" t="s">
        <v>602</v>
      </c>
      <c r="C44" s="370">
        <f t="shared" si="0"/>
        <v>1600</v>
      </c>
      <c r="D44" s="320">
        <v>1166</v>
      </c>
      <c r="E44" s="320">
        <v>348</v>
      </c>
      <c r="F44" s="320">
        <v>23</v>
      </c>
      <c r="G44" s="320">
        <v>325</v>
      </c>
      <c r="H44" s="320">
        <v>86</v>
      </c>
      <c r="I44" s="320">
        <v>12</v>
      </c>
      <c r="J44" s="320">
        <v>74</v>
      </c>
      <c r="K44" s="320">
        <v>0</v>
      </c>
    </row>
    <row r="45" spans="1:11" ht="15.75" customHeight="1" x14ac:dyDescent="0.25">
      <c r="A45" s="364" t="s">
        <v>608</v>
      </c>
      <c r="B45" s="365" t="s">
        <v>62</v>
      </c>
      <c r="C45" s="366">
        <f t="shared" si="0"/>
        <v>29375</v>
      </c>
      <c r="D45" s="204">
        <v>11875</v>
      </c>
      <c r="E45" s="204">
        <v>10969</v>
      </c>
      <c r="F45" s="204">
        <v>1685</v>
      </c>
      <c r="G45" s="204">
        <v>9284</v>
      </c>
      <c r="H45" s="204">
        <v>6531</v>
      </c>
      <c r="I45" s="204">
        <v>1943</v>
      </c>
      <c r="J45" s="204">
        <v>4588</v>
      </c>
      <c r="K45" s="204">
        <v>0</v>
      </c>
    </row>
    <row r="46" spans="1:11" ht="15.75" customHeight="1" x14ac:dyDescent="0.25">
      <c r="A46" s="358"/>
      <c r="B46" s="365" t="s">
        <v>598</v>
      </c>
      <c r="C46" s="366">
        <f t="shared" si="0"/>
        <v>240</v>
      </c>
      <c r="D46" s="204">
        <v>140</v>
      </c>
      <c r="E46" s="204">
        <v>83</v>
      </c>
      <c r="F46" s="204">
        <v>3</v>
      </c>
      <c r="G46" s="204">
        <v>80</v>
      </c>
      <c r="H46" s="204">
        <v>17</v>
      </c>
      <c r="I46" s="204">
        <v>4</v>
      </c>
      <c r="J46" s="204">
        <v>13</v>
      </c>
      <c r="K46" s="204">
        <v>0</v>
      </c>
    </row>
    <row r="47" spans="1:11" ht="15.75" customHeight="1" x14ac:dyDescent="0.25">
      <c r="A47" s="358"/>
      <c r="B47" s="365" t="s">
        <v>599</v>
      </c>
      <c r="C47" s="366">
        <f t="shared" si="0"/>
        <v>1595</v>
      </c>
      <c r="D47" s="204">
        <v>577</v>
      </c>
      <c r="E47" s="204">
        <v>731</v>
      </c>
      <c r="F47" s="204">
        <v>100</v>
      </c>
      <c r="G47" s="204">
        <v>631</v>
      </c>
      <c r="H47" s="204">
        <v>287</v>
      </c>
      <c r="I47" s="204">
        <v>115</v>
      </c>
      <c r="J47" s="204">
        <v>172</v>
      </c>
      <c r="K47" s="204">
        <v>0</v>
      </c>
    </row>
    <row r="48" spans="1:11" ht="15.75" customHeight="1" x14ac:dyDescent="0.25">
      <c r="A48" s="358"/>
      <c r="B48" s="365" t="s">
        <v>600</v>
      </c>
      <c r="C48" s="351">
        <f t="shared" si="0"/>
        <v>2371</v>
      </c>
      <c r="D48" s="367">
        <v>1349</v>
      </c>
      <c r="E48" s="367">
        <v>832</v>
      </c>
      <c r="F48" s="367">
        <v>92</v>
      </c>
      <c r="G48" s="367">
        <v>740</v>
      </c>
      <c r="H48" s="367">
        <v>190</v>
      </c>
      <c r="I48" s="367">
        <v>77</v>
      </c>
      <c r="J48" s="367">
        <v>113</v>
      </c>
      <c r="K48" s="367">
        <v>0</v>
      </c>
    </row>
    <row r="49" spans="1:11" ht="15.75" customHeight="1" x14ac:dyDescent="0.25">
      <c r="A49" s="358"/>
      <c r="B49" s="365" t="s">
        <v>601</v>
      </c>
      <c r="C49" s="351">
        <f t="shared" si="0"/>
        <v>23668</v>
      </c>
      <c r="D49" s="368">
        <v>8729</v>
      </c>
      <c r="E49" s="368">
        <v>8978</v>
      </c>
      <c r="F49" s="368">
        <v>1469</v>
      </c>
      <c r="G49" s="368">
        <v>7509</v>
      </c>
      <c r="H49" s="368">
        <v>5961</v>
      </c>
      <c r="I49" s="368">
        <v>1734</v>
      </c>
      <c r="J49" s="368">
        <v>4227</v>
      </c>
      <c r="K49" s="368">
        <v>0</v>
      </c>
    </row>
    <row r="50" spans="1:11" ht="15.75" customHeight="1" x14ac:dyDescent="0.25">
      <c r="A50" s="361"/>
      <c r="B50" s="369" t="s">
        <v>602</v>
      </c>
      <c r="C50" s="370">
        <f t="shared" si="0"/>
        <v>1501</v>
      </c>
      <c r="D50" s="320">
        <v>1080</v>
      </c>
      <c r="E50" s="320">
        <v>345</v>
      </c>
      <c r="F50" s="320">
        <v>21</v>
      </c>
      <c r="G50" s="320">
        <v>324</v>
      </c>
      <c r="H50" s="320">
        <v>76</v>
      </c>
      <c r="I50" s="320">
        <v>13</v>
      </c>
      <c r="J50" s="320">
        <v>63</v>
      </c>
      <c r="K50" s="320">
        <v>0</v>
      </c>
    </row>
    <row r="51" spans="1:11" ht="15.75" customHeight="1" x14ac:dyDescent="0.25">
      <c r="A51" s="364" t="s">
        <v>609</v>
      </c>
      <c r="B51" s="365" t="s">
        <v>62</v>
      </c>
      <c r="C51" s="366">
        <f t="shared" si="0"/>
        <v>34071</v>
      </c>
      <c r="D51" s="204">
        <v>12699</v>
      </c>
      <c r="E51" s="204">
        <v>13132</v>
      </c>
      <c r="F51" s="204">
        <v>2220</v>
      </c>
      <c r="G51" s="204">
        <v>10912</v>
      </c>
      <c r="H51" s="204">
        <v>8240</v>
      </c>
      <c r="I51" s="204">
        <v>2510</v>
      </c>
      <c r="J51" s="204">
        <v>5730</v>
      </c>
      <c r="K51" s="204">
        <v>0</v>
      </c>
    </row>
    <row r="52" spans="1:11" ht="15.75" customHeight="1" x14ac:dyDescent="0.25">
      <c r="A52" s="358"/>
      <c r="B52" s="365" t="s">
        <v>598</v>
      </c>
      <c r="C52" s="366">
        <f t="shared" si="0"/>
        <v>251</v>
      </c>
      <c r="D52" s="204">
        <v>163</v>
      </c>
      <c r="E52" s="204">
        <v>71</v>
      </c>
      <c r="F52" s="204">
        <v>6</v>
      </c>
      <c r="G52" s="204">
        <v>65</v>
      </c>
      <c r="H52" s="204">
        <v>17</v>
      </c>
      <c r="I52" s="204">
        <v>6</v>
      </c>
      <c r="J52" s="204">
        <v>11</v>
      </c>
      <c r="K52" s="204">
        <v>0</v>
      </c>
    </row>
    <row r="53" spans="1:11" ht="15.75" customHeight="1" x14ac:dyDescent="0.25">
      <c r="A53" s="358"/>
      <c r="B53" s="365" t="s">
        <v>599</v>
      </c>
      <c r="C53" s="366">
        <f t="shared" si="0"/>
        <v>1964</v>
      </c>
      <c r="D53" s="204">
        <v>663</v>
      </c>
      <c r="E53" s="204">
        <v>903</v>
      </c>
      <c r="F53" s="204">
        <v>154</v>
      </c>
      <c r="G53" s="204">
        <v>749</v>
      </c>
      <c r="H53" s="204">
        <v>398</v>
      </c>
      <c r="I53" s="204">
        <v>179</v>
      </c>
      <c r="J53" s="204">
        <v>219</v>
      </c>
      <c r="K53" s="204">
        <v>0</v>
      </c>
    </row>
    <row r="54" spans="1:11" ht="15.75" customHeight="1" x14ac:dyDescent="0.25">
      <c r="A54" s="358"/>
      <c r="B54" s="365" t="s">
        <v>600</v>
      </c>
      <c r="C54" s="351">
        <f t="shared" si="0"/>
        <v>3034</v>
      </c>
      <c r="D54" s="367">
        <v>1704</v>
      </c>
      <c r="E54" s="367">
        <v>1024</v>
      </c>
      <c r="F54" s="367">
        <v>120</v>
      </c>
      <c r="G54" s="367">
        <v>904</v>
      </c>
      <c r="H54" s="367">
        <v>306</v>
      </c>
      <c r="I54" s="367">
        <v>102</v>
      </c>
      <c r="J54" s="367">
        <v>204</v>
      </c>
      <c r="K54" s="367">
        <v>0</v>
      </c>
    </row>
    <row r="55" spans="1:11" ht="15.75" customHeight="1" x14ac:dyDescent="0.25">
      <c r="A55" s="358"/>
      <c r="B55" s="365" t="s">
        <v>601</v>
      </c>
      <c r="C55" s="351">
        <f t="shared" si="0"/>
        <v>27408</v>
      </c>
      <c r="D55" s="368">
        <v>9151</v>
      </c>
      <c r="E55" s="368">
        <v>10820</v>
      </c>
      <c r="F55" s="368">
        <v>1922</v>
      </c>
      <c r="G55" s="368">
        <v>8898</v>
      </c>
      <c r="H55" s="368">
        <v>7437</v>
      </c>
      <c r="I55" s="368">
        <v>2204</v>
      </c>
      <c r="J55" s="368">
        <v>5233</v>
      </c>
      <c r="K55" s="368">
        <v>0</v>
      </c>
    </row>
    <row r="56" spans="1:11" ht="15.75" customHeight="1" x14ac:dyDescent="0.25">
      <c r="A56" s="361"/>
      <c r="B56" s="369" t="s">
        <v>602</v>
      </c>
      <c r="C56" s="370">
        <f t="shared" si="0"/>
        <v>1414</v>
      </c>
      <c r="D56" s="320">
        <v>1018</v>
      </c>
      <c r="E56" s="320">
        <v>314</v>
      </c>
      <c r="F56" s="320">
        <v>18</v>
      </c>
      <c r="G56" s="320">
        <v>296</v>
      </c>
      <c r="H56" s="320">
        <v>82</v>
      </c>
      <c r="I56" s="320">
        <v>19</v>
      </c>
      <c r="J56" s="320">
        <v>63</v>
      </c>
      <c r="K56" s="320">
        <v>0</v>
      </c>
    </row>
    <row r="57" spans="1:11" ht="15.75" customHeight="1" x14ac:dyDescent="0.25">
      <c r="A57" s="364" t="s">
        <v>610</v>
      </c>
      <c r="B57" s="365" t="s">
        <v>62</v>
      </c>
      <c r="C57" s="366">
        <f t="shared" si="0"/>
        <v>38083</v>
      </c>
      <c r="D57" s="204">
        <v>13436</v>
      </c>
      <c r="E57" s="204">
        <v>16063</v>
      </c>
      <c r="F57" s="204">
        <v>2328</v>
      </c>
      <c r="G57" s="204">
        <v>13735</v>
      </c>
      <c r="H57" s="204">
        <v>8584</v>
      </c>
      <c r="I57" s="204">
        <v>2273</v>
      </c>
      <c r="J57" s="204">
        <v>6311</v>
      </c>
      <c r="K57" s="204">
        <v>0</v>
      </c>
    </row>
    <row r="58" spans="1:11" ht="15.75" customHeight="1" x14ac:dyDescent="0.25">
      <c r="A58" s="358"/>
      <c r="B58" s="365" t="s">
        <v>598</v>
      </c>
      <c r="C58" s="366">
        <f t="shared" si="0"/>
        <v>301</v>
      </c>
      <c r="D58" s="204">
        <v>162</v>
      </c>
      <c r="E58" s="204">
        <v>110</v>
      </c>
      <c r="F58" s="204">
        <v>13</v>
      </c>
      <c r="G58" s="204">
        <v>97</v>
      </c>
      <c r="H58" s="204">
        <v>29</v>
      </c>
      <c r="I58" s="204">
        <v>4</v>
      </c>
      <c r="J58" s="204">
        <v>25</v>
      </c>
      <c r="K58" s="204">
        <v>0</v>
      </c>
    </row>
    <row r="59" spans="1:11" ht="15.75" customHeight="1" x14ac:dyDescent="0.25">
      <c r="A59" s="358"/>
      <c r="B59" s="365" t="s">
        <v>599</v>
      </c>
      <c r="C59" s="366">
        <f t="shared" si="0"/>
        <v>2209</v>
      </c>
      <c r="D59" s="204">
        <v>702</v>
      </c>
      <c r="E59" s="204">
        <v>1098</v>
      </c>
      <c r="F59" s="204">
        <v>169</v>
      </c>
      <c r="G59" s="204">
        <v>929</v>
      </c>
      <c r="H59" s="204">
        <v>409</v>
      </c>
      <c r="I59" s="204">
        <v>147</v>
      </c>
      <c r="J59" s="204">
        <v>262</v>
      </c>
      <c r="K59" s="204">
        <v>0</v>
      </c>
    </row>
    <row r="60" spans="1:11" ht="15.75" customHeight="1" x14ac:dyDescent="0.25">
      <c r="A60" s="358"/>
      <c r="B60" s="365" t="s">
        <v>600</v>
      </c>
      <c r="C60" s="351">
        <f t="shared" si="0"/>
        <v>3350</v>
      </c>
      <c r="D60" s="367">
        <v>1728</v>
      </c>
      <c r="E60" s="367">
        <v>1284</v>
      </c>
      <c r="F60" s="367">
        <v>130</v>
      </c>
      <c r="G60" s="367">
        <v>1154</v>
      </c>
      <c r="H60" s="367">
        <v>338</v>
      </c>
      <c r="I60" s="367">
        <v>119</v>
      </c>
      <c r="J60" s="367">
        <v>219</v>
      </c>
      <c r="K60" s="367">
        <v>0</v>
      </c>
    </row>
    <row r="61" spans="1:11" ht="15.75" customHeight="1" x14ac:dyDescent="0.25">
      <c r="A61" s="358"/>
      <c r="B61" s="365" t="s">
        <v>601</v>
      </c>
      <c r="C61" s="351">
        <f t="shared" si="0"/>
        <v>30868</v>
      </c>
      <c r="D61" s="368">
        <v>9941</v>
      </c>
      <c r="E61" s="368">
        <v>13203</v>
      </c>
      <c r="F61" s="368">
        <v>1991</v>
      </c>
      <c r="G61" s="368">
        <v>11212</v>
      </c>
      <c r="H61" s="368">
        <v>7724</v>
      </c>
      <c r="I61" s="368">
        <v>1989</v>
      </c>
      <c r="J61" s="368">
        <v>5735</v>
      </c>
      <c r="K61" s="368">
        <v>0</v>
      </c>
    </row>
    <row r="62" spans="1:11" ht="15.75" customHeight="1" x14ac:dyDescent="0.25">
      <c r="A62" s="361"/>
      <c r="B62" s="369" t="s">
        <v>602</v>
      </c>
      <c r="C62" s="370">
        <f t="shared" si="0"/>
        <v>1355</v>
      </c>
      <c r="D62" s="320">
        <v>903</v>
      </c>
      <c r="E62" s="320">
        <v>368</v>
      </c>
      <c r="F62" s="320">
        <v>25</v>
      </c>
      <c r="G62" s="320">
        <v>343</v>
      </c>
      <c r="H62" s="320">
        <v>84</v>
      </c>
      <c r="I62" s="320">
        <v>14</v>
      </c>
      <c r="J62" s="320">
        <v>70</v>
      </c>
      <c r="K62" s="320">
        <v>0</v>
      </c>
    </row>
    <row r="63" spans="1:11" ht="15.75" customHeight="1" x14ac:dyDescent="0.25">
      <c r="A63" s="364" t="s">
        <v>611</v>
      </c>
      <c r="B63" s="365" t="s">
        <v>62</v>
      </c>
      <c r="C63" s="366">
        <f t="shared" si="0"/>
        <v>45742</v>
      </c>
      <c r="D63" s="204">
        <v>16435</v>
      </c>
      <c r="E63" s="204">
        <v>20699</v>
      </c>
      <c r="F63" s="204">
        <v>3210</v>
      </c>
      <c r="G63" s="204">
        <v>17489</v>
      </c>
      <c r="H63" s="204">
        <v>8608</v>
      </c>
      <c r="I63" s="204">
        <v>2382</v>
      </c>
      <c r="J63" s="204">
        <v>6226</v>
      </c>
      <c r="K63" s="204">
        <v>0</v>
      </c>
    </row>
    <row r="64" spans="1:11" ht="15.75" customHeight="1" x14ac:dyDescent="0.25">
      <c r="A64" s="358"/>
      <c r="B64" s="365" t="s">
        <v>598</v>
      </c>
      <c r="C64" s="366">
        <f t="shared" si="0"/>
        <v>313</v>
      </c>
      <c r="D64" s="204">
        <v>175</v>
      </c>
      <c r="E64" s="204">
        <v>112</v>
      </c>
      <c r="F64" s="204">
        <v>11</v>
      </c>
      <c r="G64" s="204">
        <v>101</v>
      </c>
      <c r="H64" s="204">
        <v>26</v>
      </c>
      <c r="I64" s="204">
        <v>8</v>
      </c>
      <c r="J64" s="204">
        <v>18</v>
      </c>
      <c r="K64" s="204">
        <v>0</v>
      </c>
    </row>
    <row r="65" spans="1:11" ht="15.75" customHeight="1" x14ac:dyDescent="0.25">
      <c r="A65" s="358"/>
      <c r="B65" s="365" t="s">
        <v>599</v>
      </c>
      <c r="C65" s="366">
        <f t="shared" si="0"/>
        <v>2856</v>
      </c>
      <c r="D65" s="204">
        <v>924</v>
      </c>
      <c r="E65" s="204">
        <v>1467</v>
      </c>
      <c r="F65" s="204">
        <v>227</v>
      </c>
      <c r="G65" s="204">
        <v>1240</v>
      </c>
      <c r="H65" s="204">
        <v>465</v>
      </c>
      <c r="I65" s="204">
        <v>173</v>
      </c>
      <c r="J65" s="204">
        <v>292</v>
      </c>
      <c r="K65" s="204">
        <v>0</v>
      </c>
    </row>
    <row r="66" spans="1:11" ht="15.75" customHeight="1" x14ac:dyDescent="0.25">
      <c r="A66" s="358"/>
      <c r="B66" s="365" t="s">
        <v>600</v>
      </c>
      <c r="C66" s="351">
        <f t="shared" si="0"/>
        <v>3579</v>
      </c>
      <c r="D66" s="367">
        <v>1818</v>
      </c>
      <c r="E66" s="367">
        <v>1433</v>
      </c>
      <c r="F66" s="367">
        <v>156</v>
      </c>
      <c r="G66" s="367">
        <v>1277</v>
      </c>
      <c r="H66" s="367">
        <v>328</v>
      </c>
      <c r="I66" s="367">
        <v>120</v>
      </c>
      <c r="J66" s="367">
        <v>208</v>
      </c>
      <c r="K66" s="367">
        <v>0</v>
      </c>
    </row>
    <row r="67" spans="1:11" ht="15.75" customHeight="1" x14ac:dyDescent="0.25">
      <c r="A67" s="358"/>
      <c r="B67" s="365" t="s">
        <v>601</v>
      </c>
      <c r="C67" s="351">
        <f t="shared" si="0"/>
        <v>37226</v>
      </c>
      <c r="D67" s="368">
        <v>12443</v>
      </c>
      <c r="E67" s="368">
        <v>17133</v>
      </c>
      <c r="F67" s="368">
        <v>2761</v>
      </c>
      <c r="G67" s="368">
        <v>14372</v>
      </c>
      <c r="H67" s="368">
        <v>7650</v>
      </c>
      <c r="I67" s="368">
        <v>2048</v>
      </c>
      <c r="J67" s="368">
        <v>5602</v>
      </c>
      <c r="K67" s="368">
        <v>0</v>
      </c>
    </row>
    <row r="68" spans="1:11" ht="15.75" customHeight="1" x14ac:dyDescent="0.25">
      <c r="A68" s="361"/>
      <c r="B68" s="369" t="s">
        <v>602</v>
      </c>
      <c r="C68" s="370">
        <f t="shared" si="0"/>
        <v>1768</v>
      </c>
      <c r="D68" s="320">
        <v>1075</v>
      </c>
      <c r="E68" s="320">
        <v>554</v>
      </c>
      <c r="F68" s="320">
        <v>55</v>
      </c>
      <c r="G68" s="320">
        <v>499</v>
      </c>
      <c r="H68" s="320">
        <v>139</v>
      </c>
      <c r="I68" s="320">
        <v>33</v>
      </c>
      <c r="J68" s="320">
        <v>106</v>
      </c>
      <c r="K68" s="320">
        <v>0</v>
      </c>
    </row>
    <row r="69" spans="1:11" ht="15.75" customHeight="1" x14ac:dyDescent="0.25">
      <c r="A69" s="364" t="s">
        <v>612</v>
      </c>
      <c r="B69" s="365" t="s">
        <v>62</v>
      </c>
      <c r="C69" s="366">
        <f t="shared" si="0"/>
        <v>49553</v>
      </c>
      <c r="D69" s="204">
        <v>19514</v>
      </c>
      <c r="E69" s="204">
        <v>22716</v>
      </c>
      <c r="F69" s="204">
        <v>2982</v>
      </c>
      <c r="G69" s="204">
        <v>19734</v>
      </c>
      <c r="H69" s="204">
        <v>7323</v>
      </c>
      <c r="I69" s="204">
        <v>1810</v>
      </c>
      <c r="J69" s="204">
        <v>5513</v>
      </c>
      <c r="K69" s="204">
        <v>0</v>
      </c>
    </row>
    <row r="70" spans="1:11" ht="15.75" customHeight="1" x14ac:dyDescent="0.25">
      <c r="A70" s="358"/>
      <c r="B70" s="365" t="s">
        <v>598</v>
      </c>
      <c r="C70" s="366">
        <f t="shared" si="0"/>
        <v>303</v>
      </c>
      <c r="D70" s="204">
        <v>163</v>
      </c>
      <c r="E70" s="204">
        <v>112</v>
      </c>
      <c r="F70" s="204">
        <v>10</v>
      </c>
      <c r="G70" s="204">
        <v>102</v>
      </c>
      <c r="H70" s="204">
        <v>28</v>
      </c>
      <c r="I70" s="204">
        <v>6</v>
      </c>
      <c r="J70" s="204">
        <v>22</v>
      </c>
      <c r="K70" s="204">
        <v>0</v>
      </c>
    </row>
    <row r="71" spans="1:11" s="27" customFormat="1" ht="15.75" customHeight="1" x14ac:dyDescent="0.2">
      <c r="A71" s="358"/>
      <c r="B71" s="365" t="s">
        <v>599</v>
      </c>
      <c r="C71" s="366">
        <f t="shared" si="0"/>
        <v>3218</v>
      </c>
      <c r="D71" s="204">
        <v>1206</v>
      </c>
      <c r="E71" s="204">
        <v>1598</v>
      </c>
      <c r="F71" s="204">
        <v>165</v>
      </c>
      <c r="G71" s="204">
        <v>1433</v>
      </c>
      <c r="H71" s="204">
        <v>414</v>
      </c>
      <c r="I71" s="204">
        <v>124</v>
      </c>
      <c r="J71" s="204">
        <v>290</v>
      </c>
      <c r="K71" s="204">
        <v>0</v>
      </c>
    </row>
    <row r="72" spans="1:11" ht="15.75" customHeight="1" x14ac:dyDescent="0.25">
      <c r="A72" s="358"/>
      <c r="B72" s="365" t="s">
        <v>600</v>
      </c>
      <c r="C72" s="351">
        <f t="shared" si="0"/>
        <v>3860</v>
      </c>
      <c r="D72" s="367">
        <v>1984</v>
      </c>
      <c r="E72" s="367">
        <v>1554</v>
      </c>
      <c r="F72" s="367">
        <v>151</v>
      </c>
      <c r="G72" s="367">
        <v>1403</v>
      </c>
      <c r="H72" s="367">
        <v>322</v>
      </c>
      <c r="I72" s="367">
        <v>96</v>
      </c>
      <c r="J72" s="367">
        <v>226</v>
      </c>
      <c r="K72" s="367">
        <v>0</v>
      </c>
    </row>
    <row r="73" spans="1:11" ht="15.75" customHeight="1" x14ac:dyDescent="0.25">
      <c r="A73" s="358"/>
      <c r="B73" s="365" t="s">
        <v>601</v>
      </c>
      <c r="C73" s="351">
        <f t="shared" ref="C73:C116" si="1">SUM(D73,E73,H73,K73)</f>
        <v>40275</v>
      </c>
      <c r="D73" s="368">
        <v>14948</v>
      </c>
      <c r="E73" s="368">
        <v>18900</v>
      </c>
      <c r="F73" s="368">
        <v>2608</v>
      </c>
      <c r="G73" s="368">
        <v>16292</v>
      </c>
      <c r="H73" s="368">
        <v>6427</v>
      </c>
      <c r="I73" s="368">
        <v>1559</v>
      </c>
      <c r="J73" s="368">
        <v>4868</v>
      </c>
      <c r="K73" s="368">
        <v>0</v>
      </c>
    </row>
    <row r="74" spans="1:11" ht="15.75" customHeight="1" x14ac:dyDescent="0.25">
      <c r="A74" s="361"/>
      <c r="B74" s="369" t="s">
        <v>602</v>
      </c>
      <c r="C74" s="370">
        <f t="shared" si="1"/>
        <v>1897</v>
      </c>
      <c r="D74" s="320">
        <v>1213</v>
      </c>
      <c r="E74" s="320">
        <v>552</v>
      </c>
      <c r="F74" s="320">
        <v>48</v>
      </c>
      <c r="G74" s="320">
        <v>504</v>
      </c>
      <c r="H74" s="320">
        <v>132</v>
      </c>
      <c r="I74" s="320">
        <v>25</v>
      </c>
      <c r="J74" s="320">
        <v>107</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21624</v>
      </c>
      <c r="D81" s="374">
        <v>8472</v>
      </c>
      <c r="E81" s="374">
        <v>9865</v>
      </c>
      <c r="F81" s="374">
        <v>1669</v>
      </c>
      <c r="G81" s="374">
        <v>8196</v>
      </c>
      <c r="H81" s="374">
        <v>3287</v>
      </c>
      <c r="I81" s="374">
        <v>2013</v>
      </c>
      <c r="J81" s="374">
        <v>1274</v>
      </c>
      <c r="K81" s="374">
        <v>0</v>
      </c>
    </row>
    <row r="82" spans="1:11" ht="15.75" customHeight="1" x14ac:dyDescent="0.25">
      <c r="A82" s="358"/>
      <c r="B82" s="365" t="s">
        <v>598</v>
      </c>
      <c r="C82" s="366">
        <f t="shared" si="1"/>
        <v>149</v>
      </c>
      <c r="D82" s="204">
        <v>53</v>
      </c>
      <c r="E82" s="204">
        <v>70</v>
      </c>
      <c r="F82" s="204">
        <v>4</v>
      </c>
      <c r="G82" s="204">
        <v>66</v>
      </c>
      <c r="H82" s="204">
        <v>26</v>
      </c>
      <c r="I82" s="204">
        <v>14</v>
      </c>
      <c r="J82" s="204">
        <v>12</v>
      </c>
      <c r="K82" s="204">
        <v>0</v>
      </c>
    </row>
    <row r="83" spans="1:11" ht="15.75" customHeight="1" x14ac:dyDescent="0.25">
      <c r="A83" s="358"/>
      <c r="B83" s="365" t="s">
        <v>599</v>
      </c>
      <c r="C83" s="366">
        <f t="shared" si="1"/>
        <v>648</v>
      </c>
      <c r="D83" s="204">
        <v>229</v>
      </c>
      <c r="E83" s="204">
        <v>329</v>
      </c>
      <c r="F83" s="204">
        <v>65</v>
      </c>
      <c r="G83" s="204">
        <v>264</v>
      </c>
      <c r="H83" s="204">
        <v>90</v>
      </c>
      <c r="I83" s="204">
        <v>65</v>
      </c>
      <c r="J83" s="204">
        <v>25</v>
      </c>
      <c r="K83" s="204">
        <v>0</v>
      </c>
    </row>
    <row r="84" spans="1:11" ht="15.75" customHeight="1" x14ac:dyDescent="0.25">
      <c r="A84" s="358"/>
      <c r="B84" s="365" t="s">
        <v>600</v>
      </c>
      <c r="C84" s="351">
        <f t="shared" si="1"/>
        <v>566</v>
      </c>
      <c r="D84" s="375">
        <v>293</v>
      </c>
      <c r="E84" s="375">
        <v>245</v>
      </c>
      <c r="F84" s="375">
        <v>45</v>
      </c>
      <c r="G84" s="375">
        <v>200</v>
      </c>
      <c r="H84" s="375">
        <v>28</v>
      </c>
      <c r="I84" s="375">
        <v>19</v>
      </c>
      <c r="J84" s="375">
        <v>9</v>
      </c>
      <c r="K84" s="375">
        <v>0</v>
      </c>
    </row>
    <row r="85" spans="1:11" ht="15.75" customHeight="1" x14ac:dyDescent="0.25">
      <c r="A85" s="358"/>
      <c r="B85" s="365" t="s">
        <v>601</v>
      </c>
      <c r="C85" s="351">
        <f t="shared" si="1"/>
        <v>13272</v>
      </c>
      <c r="D85" s="376">
        <v>4735</v>
      </c>
      <c r="E85" s="376">
        <v>6145</v>
      </c>
      <c r="F85" s="376">
        <v>1151</v>
      </c>
      <c r="G85" s="376">
        <v>4994</v>
      </c>
      <c r="H85" s="376">
        <v>2392</v>
      </c>
      <c r="I85" s="376">
        <v>1460</v>
      </c>
      <c r="J85" s="376">
        <v>932</v>
      </c>
      <c r="K85" s="376">
        <v>0</v>
      </c>
    </row>
    <row r="86" spans="1:11" ht="15.75" customHeight="1" x14ac:dyDescent="0.25">
      <c r="A86" s="361"/>
      <c r="B86" s="369" t="s">
        <v>602</v>
      </c>
      <c r="C86" s="370">
        <f t="shared" si="1"/>
        <v>6989</v>
      </c>
      <c r="D86" s="320">
        <v>3162</v>
      </c>
      <c r="E86" s="320">
        <v>3076</v>
      </c>
      <c r="F86" s="320">
        <v>404</v>
      </c>
      <c r="G86" s="320">
        <v>2672</v>
      </c>
      <c r="H86" s="320">
        <v>751</v>
      </c>
      <c r="I86" s="320">
        <v>455</v>
      </c>
      <c r="J86" s="320">
        <v>296</v>
      </c>
      <c r="K86" s="320">
        <v>0</v>
      </c>
    </row>
    <row r="87" spans="1:11" ht="15.75" customHeight="1" x14ac:dyDescent="0.25">
      <c r="A87" s="364" t="s">
        <v>72</v>
      </c>
      <c r="B87" s="365" t="s">
        <v>62</v>
      </c>
      <c r="C87" s="366">
        <f t="shared" si="1"/>
        <v>43427</v>
      </c>
      <c r="D87" s="204">
        <v>16933</v>
      </c>
      <c r="E87" s="204">
        <v>17421</v>
      </c>
      <c r="F87" s="204">
        <v>2947</v>
      </c>
      <c r="G87" s="204">
        <v>14474</v>
      </c>
      <c r="H87" s="204">
        <v>9073</v>
      </c>
      <c r="I87" s="204">
        <v>4013</v>
      </c>
      <c r="J87" s="204">
        <v>5060</v>
      </c>
      <c r="K87" s="204">
        <v>0</v>
      </c>
    </row>
    <row r="88" spans="1:11" ht="15.75" customHeight="1" x14ac:dyDescent="0.25">
      <c r="A88" s="358"/>
      <c r="B88" s="365" t="s">
        <v>598</v>
      </c>
      <c r="C88" s="366">
        <f t="shared" si="1"/>
        <v>297</v>
      </c>
      <c r="D88" s="204">
        <v>125</v>
      </c>
      <c r="E88" s="204">
        <v>108</v>
      </c>
      <c r="F88" s="204">
        <v>12</v>
      </c>
      <c r="G88" s="204">
        <v>96</v>
      </c>
      <c r="H88" s="204">
        <v>64</v>
      </c>
      <c r="I88" s="204">
        <v>22</v>
      </c>
      <c r="J88" s="204">
        <v>42</v>
      </c>
      <c r="K88" s="204">
        <v>0</v>
      </c>
    </row>
    <row r="89" spans="1:11" ht="15.75" customHeight="1" x14ac:dyDescent="0.25">
      <c r="A89" s="358"/>
      <c r="B89" s="365" t="s">
        <v>599</v>
      </c>
      <c r="C89" s="366">
        <f t="shared" si="1"/>
        <v>1408</v>
      </c>
      <c r="D89" s="204">
        <v>480</v>
      </c>
      <c r="E89" s="204">
        <v>643</v>
      </c>
      <c r="F89" s="204">
        <v>124</v>
      </c>
      <c r="G89" s="204">
        <v>519</v>
      </c>
      <c r="H89" s="204">
        <v>285</v>
      </c>
      <c r="I89" s="204">
        <v>165</v>
      </c>
      <c r="J89" s="204">
        <v>120</v>
      </c>
      <c r="K89" s="204">
        <v>0</v>
      </c>
    </row>
    <row r="90" spans="1:11" ht="15.75" customHeight="1" x14ac:dyDescent="0.25">
      <c r="A90" s="358"/>
      <c r="B90" s="365" t="s">
        <v>600</v>
      </c>
      <c r="C90" s="351">
        <f t="shared" si="1"/>
        <v>1407</v>
      </c>
      <c r="D90" s="367">
        <v>735</v>
      </c>
      <c r="E90" s="367">
        <v>570</v>
      </c>
      <c r="F90" s="367">
        <v>98</v>
      </c>
      <c r="G90" s="367">
        <v>472</v>
      </c>
      <c r="H90" s="367">
        <v>102</v>
      </c>
      <c r="I90" s="367">
        <v>47</v>
      </c>
      <c r="J90" s="367">
        <v>55</v>
      </c>
      <c r="K90" s="367">
        <v>0</v>
      </c>
    </row>
    <row r="91" spans="1:11" ht="15.75" customHeight="1" x14ac:dyDescent="0.25">
      <c r="A91" s="358"/>
      <c r="B91" s="365" t="s">
        <v>601</v>
      </c>
      <c r="C91" s="351">
        <f t="shared" si="1"/>
        <v>30872</v>
      </c>
      <c r="D91" s="368">
        <v>11073</v>
      </c>
      <c r="E91" s="368">
        <v>12344</v>
      </c>
      <c r="F91" s="368">
        <v>2222</v>
      </c>
      <c r="G91" s="368">
        <v>10122</v>
      </c>
      <c r="H91" s="368">
        <v>7455</v>
      </c>
      <c r="I91" s="368">
        <v>3199</v>
      </c>
      <c r="J91" s="368">
        <v>4256</v>
      </c>
      <c r="K91" s="368">
        <v>0</v>
      </c>
    </row>
    <row r="92" spans="1:11" ht="15.75" customHeight="1" x14ac:dyDescent="0.25">
      <c r="A92" s="361"/>
      <c r="B92" s="369" t="s">
        <v>602</v>
      </c>
      <c r="C92" s="370">
        <f t="shared" si="1"/>
        <v>9443</v>
      </c>
      <c r="D92" s="320">
        <v>4520</v>
      </c>
      <c r="E92" s="320">
        <v>3756</v>
      </c>
      <c r="F92" s="320">
        <v>491</v>
      </c>
      <c r="G92" s="320">
        <v>3265</v>
      </c>
      <c r="H92" s="320">
        <v>1167</v>
      </c>
      <c r="I92" s="320">
        <v>580</v>
      </c>
      <c r="J92" s="320">
        <v>587</v>
      </c>
      <c r="K92" s="320">
        <v>0</v>
      </c>
    </row>
    <row r="93" spans="1:11" ht="15.75" customHeight="1" x14ac:dyDescent="0.25">
      <c r="A93" s="364" t="s">
        <v>73</v>
      </c>
      <c r="B93" s="365" t="s">
        <v>62</v>
      </c>
      <c r="C93" s="366">
        <f t="shared" si="1"/>
        <v>152948</v>
      </c>
      <c r="D93" s="204">
        <v>59260</v>
      </c>
      <c r="E93" s="204">
        <v>58389</v>
      </c>
      <c r="F93" s="204">
        <v>9594</v>
      </c>
      <c r="G93" s="204">
        <v>48795</v>
      </c>
      <c r="H93" s="204">
        <v>35299</v>
      </c>
      <c r="I93" s="204">
        <v>10262</v>
      </c>
      <c r="J93" s="204">
        <v>25037</v>
      </c>
      <c r="K93" s="204">
        <v>0</v>
      </c>
    </row>
    <row r="94" spans="1:11" ht="15.75" customHeight="1" x14ac:dyDescent="0.25">
      <c r="A94" s="358"/>
      <c r="B94" s="365" t="s">
        <v>598</v>
      </c>
      <c r="C94" s="366">
        <f t="shared" si="1"/>
        <v>1125</v>
      </c>
      <c r="D94" s="204">
        <v>649</v>
      </c>
      <c r="E94" s="204">
        <v>372</v>
      </c>
      <c r="F94" s="204">
        <v>37</v>
      </c>
      <c r="G94" s="204">
        <v>335</v>
      </c>
      <c r="H94" s="204">
        <v>104</v>
      </c>
      <c r="I94" s="204">
        <v>26</v>
      </c>
      <c r="J94" s="204">
        <v>78</v>
      </c>
      <c r="K94" s="204">
        <v>0</v>
      </c>
    </row>
    <row r="95" spans="1:11" ht="15.75" customHeight="1" x14ac:dyDescent="0.25">
      <c r="A95" s="358"/>
      <c r="B95" s="365" t="s">
        <v>599</v>
      </c>
      <c r="C95" s="366">
        <f t="shared" si="1"/>
        <v>8073</v>
      </c>
      <c r="D95" s="204">
        <v>2812</v>
      </c>
      <c r="E95" s="204">
        <v>3700</v>
      </c>
      <c r="F95" s="204">
        <v>632</v>
      </c>
      <c r="G95" s="204">
        <v>3068</v>
      </c>
      <c r="H95" s="204">
        <v>1561</v>
      </c>
      <c r="I95" s="204">
        <v>657</v>
      </c>
      <c r="J95" s="204">
        <v>904</v>
      </c>
      <c r="K95" s="204">
        <v>0</v>
      </c>
    </row>
    <row r="96" spans="1:11" ht="15.75" customHeight="1" x14ac:dyDescent="0.25">
      <c r="A96" s="358"/>
      <c r="B96" s="365" t="s">
        <v>600</v>
      </c>
      <c r="C96" s="351">
        <f t="shared" si="1"/>
        <v>11690</v>
      </c>
      <c r="D96" s="367">
        <v>6443</v>
      </c>
      <c r="E96" s="367">
        <v>4123</v>
      </c>
      <c r="F96" s="367">
        <v>489</v>
      </c>
      <c r="G96" s="367">
        <v>3634</v>
      </c>
      <c r="H96" s="367">
        <v>1124</v>
      </c>
      <c r="I96" s="367">
        <v>395</v>
      </c>
      <c r="J96" s="367">
        <v>729</v>
      </c>
      <c r="K96" s="367">
        <v>0</v>
      </c>
    </row>
    <row r="97" spans="1:11" ht="15.75" customHeight="1" x14ac:dyDescent="0.25">
      <c r="A97" s="358"/>
      <c r="B97" s="365" t="s">
        <v>601</v>
      </c>
      <c r="C97" s="351">
        <f t="shared" si="1"/>
        <v>124374</v>
      </c>
      <c r="D97" s="368">
        <v>43970</v>
      </c>
      <c r="E97" s="368">
        <v>48383</v>
      </c>
      <c r="F97" s="368">
        <v>8309</v>
      </c>
      <c r="G97" s="368">
        <v>40074</v>
      </c>
      <c r="H97" s="368">
        <v>32021</v>
      </c>
      <c r="I97" s="368">
        <v>9079</v>
      </c>
      <c r="J97" s="368">
        <v>22942</v>
      </c>
      <c r="K97" s="368">
        <v>0</v>
      </c>
    </row>
    <row r="98" spans="1:11" ht="15.75" customHeight="1" x14ac:dyDescent="0.25">
      <c r="A98" s="361"/>
      <c r="B98" s="369" t="s">
        <v>602</v>
      </c>
      <c r="C98" s="370">
        <f t="shared" si="1"/>
        <v>7686</v>
      </c>
      <c r="D98" s="320">
        <v>5386</v>
      </c>
      <c r="E98" s="320">
        <v>1811</v>
      </c>
      <c r="F98" s="320">
        <v>127</v>
      </c>
      <c r="G98" s="320">
        <v>1684</v>
      </c>
      <c r="H98" s="320">
        <v>489</v>
      </c>
      <c r="I98" s="320">
        <v>105</v>
      </c>
      <c r="J98" s="320">
        <v>384</v>
      </c>
      <c r="K98" s="320">
        <v>0</v>
      </c>
    </row>
    <row r="99" spans="1:11" ht="15.75" customHeight="1" x14ac:dyDescent="0.25">
      <c r="A99" s="364" t="s">
        <v>74</v>
      </c>
      <c r="B99" s="365" t="s">
        <v>62</v>
      </c>
      <c r="C99" s="366">
        <f t="shared" si="1"/>
        <v>95295</v>
      </c>
      <c r="D99" s="204">
        <v>35949</v>
      </c>
      <c r="E99" s="204">
        <v>43415</v>
      </c>
      <c r="F99" s="204">
        <v>6192</v>
      </c>
      <c r="G99" s="204">
        <v>37223</v>
      </c>
      <c r="H99" s="204">
        <v>15931</v>
      </c>
      <c r="I99" s="204">
        <v>4192</v>
      </c>
      <c r="J99" s="204">
        <v>11739</v>
      </c>
      <c r="K99" s="204">
        <v>0</v>
      </c>
    </row>
    <row r="100" spans="1:11" ht="15.75" customHeight="1" x14ac:dyDescent="0.25">
      <c r="A100" s="358"/>
      <c r="B100" s="365" t="s">
        <v>598</v>
      </c>
      <c r="C100" s="366">
        <f t="shared" si="1"/>
        <v>616</v>
      </c>
      <c r="D100" s="204">
        <v>338</v>
      </c>
      <c r="E100" s="204">
        <v>224</v>
      </c>
      <c r="F100" s="204">
        <v>21</v>
      </c>
      <c r="G100" s="204">
        <v>203</v>
      </c>
      <c r="H100" s="204">
        <v>54</v>
      </c>
      <c r="I100" s="204">
        <v>14</v>
      </c>
      <c r="J100" s="204">
        <v>40</v>
      </c>
      <c r="K100" s="204">
        <v>0</v>
      </c>
    </row>
    <row r="101" spans="1:11" ht="15.75" customHeight="1" x14ac:dyDescent="0.25">
      <c r="A101" s="358"/>
      <c r="B101" s="365" t="s">
        <v>599</v>
      </c>
      <c r="C101" s="366">
        <f t="shared" si="1"/>
        <v>6074</v>
      </c>
      <c r="D101" s="204">
        <v>2130</v>
      </c>
      <c r="E101" s="204">
        <v>3065</v>
      </c>
      <c r="F101" s="204">
        <v>392</v>
      </c>
      <c r="G101" s="204">
        <v>2673</v>
      </c>
      <c r="H101" s="204">
        <v>879</v>
      </c>
      <c r="I101" s="204">
        <v>297</v>
      </c>
      <c r="J101" s="204">
        <v>582</v>
      </c>
      <c r="K101" s="204">
        <v>0</v>
      </c>
    </row>
    <row r="102" spans="1:11" ht="15.75" customHeight="1" x14ac:dyDescent="0.25">
      <c r="A102" s="358"/>
      <c r="B102" s="365" t="s">
        <v>600</v>
      </c>
      <c r="C102" s="351">
        <f t="shared" si="1"/>
        <v>7439</v>
      </c>
      <c r="D102" s="367">
        <v>3802</v>
      </c>
      <c r="E102" s="367">
        <v>2987</v>
      </c>
      <c r="F102" s="367">
        <v>307</v>
      </c>
      <c r="G102" s="367">
        <v>2680</v>
      </c>
      <c r="H102" s="367">
        <v>650</v>
      </c>
      <c r="I102" s="367">
        <v>216</v>
      </c>
      <c r="J102" s="367">
        <v>434</v>
      </c>
      <c r="K102" s="367">
        <v>0</v>
      </c>
    </row>
    <row r="103" spans="1:11" ht="15.75" customHeight="1" x14ac:dyDescent="0.25">
      <c r="A103" s="358"/>
      <c r="B103" s="365" t="s">
        <v>601</v>
      </c>
      <c r="C103" s="351">
        <f t="shared" si="1"/>
        <v>77501</v>
      </c>
      <c r="D103" s="368">
        <v>27391</v>
      </c>
      <c r="E103" s="368">
        <v>36033</v>
      </c>
      <c r="F103" s="368">
        <v>5369</v>
      </c>
      <c r="G103" s="368">
        <v>30664</v>
      </c>
      <c r="H103" s="368">
        <v>14077</v>
      </c>
      <c r="I103" s="368">
        <v>3607</v>
      </c>
      <c r="J103" s="368">
        <v>10470</v>
      </c>
      <c r="K103" s="368">
        <v>0</v>
      </c>
    </row>
    <row r="104" spans="1:11" ht="15.75" customHeight="1" x14ac:dyDescent="0.25">
      <c r="A104" s="361"/>
      <c r="B104" s="369" t="s">
        <v>602</v>
      </c>
      <c r="C104" s="370">
        <f t="shared" si="1"/>
        <v>3665</v>
      </c>
      <c r="D104" s="320">
        <v>2288</v>
      </c>
      <c r="E104" s="320">
        <v>1106</v>
      </c>
      <c r="F104" s="320">
        <v>103</v>
      </c>
      <c r="G104" s="320">
        <v>1003</v>
      </c>
      <c r="H104" s="320">
        <v>271</v>
      </c>
      <c r="I104" s="320">
        <v>58</v>
      </c>
      <c r="J104" s="320">
        <v>213</v>
      </c>
      <c r="K104" s="320">
        <v>0</v>
      </c>
    </row>
    <row r="105" spans="1:11" ht="15.75" customHeight="1" x14ac:dyDescent="0.25">
      <c r="A105" s="364" t="s">
        <v>75</v>
      </c>
      <c r="B105" s="365" t="s">
        <v>62</v>
      </c>
      <c r="C105" s="366">
        <f t="shared" si="1"/>
        <v>291670</v>
      </c>
      <c r="D105" s="204">
        <v>112142</v>
      </c>
      <c r="E105" s="204">
        <v>119225</v>
      </c>
      <c r="F105" s="204">
        <v>18733</v>
      </c>
      <c r="G105" s="204">
        <v>100492</v>
      </c>
      <c r="H105" s="204">
        <v>60303</v>
      </c>
      <c r="I105" s="204">
        <v>18467</v>
      </c>
      <c r="J105" s="204">
        <v>41836</v>
      </c>
      <c r="K105" s="204">
        <v>0</v>
      </c>
    </row>
    <row r="106" spans="1:11" ht="15.75" customHeight="1" x14ac:dyDescent="0.25">
      <c r="A106" s="358"/>
      <c r="B106" s="365" t="s">
        <v>598</v>
      </c>
      <c r="C106" s="366">
        <f t="shared" si="1"/>
        <v>2038</v>
      </c>
      <c r="D106" s="204">
        <v>1112</v>
      </c>
      <c r="E106" s="204">
        <v>704</v>
      </c>
      <c r="F106" s="204">
        <v>70</v>
      </c>
      <c r="G106" s="204">
        <v>634</v>
      </c>
      <c r="H106" s="204">
        <v>222</v>
      </c>
      <c r="I106" s="204">
        <v>62</v>
      </c>
      <c r="J106" s="204">
        <v>160</v>
      </c>
      <c r="K106" s="204">
        <v>0</v>
      </c>
    </row>
    <row r="107" spans="1:11" ht="15.75" customHeight="1" x14ac:dyDescent="0.25">
      <c r="A107" s="358"/>
      <c r="B107" s="365" t="s">
        <v>599</v>
      </c>
      <c r="C107" s="366">
        <f t="shared" si="1"/>
        <v>15555</v>
      </c>
      <c r="D107" s="204">
        <v>5422</v>
      </c>
      <c r="E107" s="204">
        <v>7408</v>
      </c>
      <c r="F107" s="204">
        <v>1148</v>
      </c>
      <c r="G107" s="204">
        <v>6260</v>
      </c>
      <c r="H107" s="204">
        <v>2725</v>
      </c>
      <c r="I107" s="204">
        <v>1119</v>
      </c>
      <c r="J107" s="204">
        <v>1606</v>
      </c>
      <c r="K107" s="204">
        <v>0</v>
      </c>
    </row>
    <row r="108" spans="1:11" ht="15.75" customHeight="1" x14ac:dyDescent="0.25">
      <c r="A108" s="358"/>
      <c r="B108" s="365" t="s">
        <v>600</v>
      </c>
      <c r="C108" s="351">
        <f t="shared" si="1"/>
        <v>20536</v>
      </c>
      <c r="D108" s="367">
        <v>10980</v>
      </c>
      <c r="E108" s="367">
        <v>7680</v>
      </c>
      <c r="F108" s="367">
        <v>894</v>
      </c>
      <c r="G108" s="367">
        <v>6786</v>
      </c>
      <c r="H108" s="367">
        <v>1876</v>
      </c>
      <c r="I108" s="367">
        <v>658</v>
      </c>
      <c r="J108" s="367">
        <v>1218</v>
      </c>
      <c r="K108" s="367">
        <v>0</v>
      </c>
    </row>
    <row r="109" spans="1:11" ht="15.75" customHeight="1" x14ac:dyDescent="0.25">
      <c r="A109" s="358"/>
      <c r="B109" s="365" t="s">
        <v>601</v>
      </c>
      <c r="C109" s="351">
        <f t="shared" si="1"/>
        <v>232747</v>
      </c>
      <c r="D109" s="368">
        <v>82434</v>
      </c>
      <c r="E109" s="368">
        <v>96760</v>
      </c>
      <c r="F109" s="368">
        <v>15900</v>
      </c>
      <c r="G109" s="368">
        <v>80860</v>
      </c>
      <c r="H109" s="368">
        <v>53553</v>
      </c>
      <c r="I109" s="368">
        <v>15885</v>
      </c>
      <c r="J109" s="368">
        <v>37668</v>
      </c>
      <c r="K109" s="368">
        <v>0</v>
      </c>
    </row>
    <row r="110" spans="1:11" ht="15.75" customHeight="1" x14ac:dyDescent="0.25">
      <c r="A110" s="361"/>
      <c r="B110" s="369" t="s">
        <v>602</v>
      </c>
      <c r="C110" s="370">
        <f t="shared" si="1"/>
        <v>20794</v>
      </c>
      <c r="D110" s="320">
        <v>12194</v>
      </c>
      <c r="E110" s="320">
        <v>6673</v>
      </c>
      <c r="F110" s="320">
        <v>721</v>
      </c>
      <c r="G110" s="320">
        <v>5952</v>
      </c>
      <c r="H110" s="320">
        <v>1927</v>
      </c>
      <c r="I110" s="320">
        <v>743</v>
      </c>
      <c r="J110" s="320">
        <v>1184</v>
      </c>
      <c r="K110" s="320">
        <v>0</v>
      </c>
    </row>
    <row r="111" spans="1:11" ht="15.75" customHeight="1" x14ac:dyDescent="0.25">
      <c r="A111" s="364" t="s">
        <v>76</v>
      </c>
      <c r="B111" s="365" t="s">
        <v>62</v>
      </c>
      <c r="C111" s="366">
        <f t="shared" si="1"/>
        <v>291670</v>
      </c>
      <c r="D111" s="204">
        <v>112142</v>
      </c>
      <c r="E111" s="204">
        <v>119225</v>
      </c>
      <c r="F111" s="204">
        <v>18733</v>
      </c>
      <c r="G111" s="204">
        <v>100492</v>
      </c>
      <c r="H111" s="204">
        <v>60303</v>
      </c>
      <c r="I111" s="204">
        <v>18467</v>
      </c>
      <c r="J111" s="204">
        <v>41836</v>
      </c>
      <c r="K111" s="204">
        <v>0</v>
      </c>
    </row>
    <row r="112" spans="1:11" ht="15.75" customHeight="1" x14ac:dyDescent="0.25">
      <c r="A112" s="358"/>
      <c r="B112" s="365" t="s">
        <v>598</v>
      </c>
      <c r="C112" s="366">
        <f t="shared" si="1"/>
        <v>2038</v>
      </c>
      <c r="D112" s="204">
        <v>1112</v>
      </c>
      <c r="E112" s="204">
        <v>704</v>
      </c>
      <c r="F112" s="204">
        <v>70</v>
      </c>
      <c r="G112" s="204">
        <v>634</v>
      </c>
      <c r="H112" s="204">
        <v>222</v>
      </c>
      <c r="I112" s="204">
        <v>62</v>
      </c>
      <c r="J112" s="204">
        <v>160</v>
      </c>
      <c r="K112" s="204">
        <v>0</v>
      </c>
    </row>
    <row r="113" spans="1:11" ht="15.75" customHeight="1" x14ac:dyDescent="0.25">
      <c r="A113" s="358"/>
      <c r="B113" s="365" t="s">
        <v>599</v>
      </c>
      <c r="C113" s="366">
        <f t="shared" si="1"/>
        <v>15555</v>
      </c>
      <c r="D113" s="204">
        <v>5422</v>
      </c>
      <c r="E113" s="204">
        <v>7408</v>
      </c>
      <c r="F113" s="204">
        <v>1148</v>
      </c>
      <c r="G113" s="204">
        <v>6260</v>
      </c>
      <c r="H113" s="204">
        <v>2725</v>
      </c>
      <c r="I113" s="204">
        <v>1119</v>
      </c>
      <c r="J113" s="204">
        <v>1606</v>
      </c>
      <c r="K113" s="204">
        <v>0</v>
      </c>
    </row>
    <row r="114" spans="1:11" ht="15.75" customHeight="1" x14ac:dyDescent="0.25">
      <c r="A114" s="358"/>
      <c r="B114" s="365" t="s">
        <v>600</v>
      </c>
      <c r="C114" s="351">
        <f t="shared" si="1"/>
        <v>20536</v>
      </c>
      <c r="D114" s="367">
        <v>10980</v>
      </c>
      <c r="E114" s="367">
        <v>7680</v>
      </c>
      <c r="F114" s="367">
        <v>894</v>
      </c>
      <c r="G114" s="367">
        <v>6786</v>
      </c>
      <c r="H114" s="367">
        <v>1876</v>
      </c>
      <c r="I114" s="367">
        <v>658</v>
      </c>
      <c r="J114" s="367">
        <v>1218</v>
      </c>
      <c r="K114" s="367">
        <v>0</v>
      </c>
    </row>
    <row r="115" spans="1:11" ht="15.75" customHeight="1" x14ac:dyDescent="0.25">
      <c r="A115" s="358"/>
      <c r="B115" s="365" t="s">
        <v>601</v>
      </c>
      <c r="C115" s="351">
        <f t="shared" si="1"/>
        <v>232747</v>
      </c>
      <c r="D115" s="368">
        <v>82434</v>
      </c>
      <c r="E115" s="368">
        <v>96760</v>
      </c>
      <c r="F115" s="368">
        <v>15900</v>
      </c>
      <c r="G115" s="368">
        <v>80860</v>
      </c>
      <c r="H115" s="368">
        <v>53553</v>
      </c>
      <c r="I115" s="368">
        <v>15885</v>
      </c>
      <c r="J115" s="368">
        <v>37668</v>
      </c>
      <c r="K115" s="368">
        <v>0</v>
      </c>
    </row>
    <row r="116" spans="1:11" ht="15.75" customHeight="1" x14ac:dyDescent="0.25">
      <c r="A116" s="361"/>
      <c r="B116" s="369" t="s">
        <v>602</v>
      </c>
      <c r="C116" s="370">
        <f t="shared" si="1"/>
        <v>20794</v>
      </c>
      <c r="D116" s="320">
        <v>12194</v>
      </c>
      <c r="E116" s="320">
        <v>6673</v>
      </c>
      <c r="F116" s="320">
        <v>721</v>
      </c>
      <c r="G116" s="320">
        <v>5952</v>
      </c>
      <c r="H116" s="320">
        <v>1927</v>
      </c>
      <c r="I116" s="320">
        <v>743</v>
      </c>
      <c r="J116" s="320">
        <v>1184</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5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3">
        <v>45383</v>
      </c>
      <c r="B241" s="143">
        <v>298633</v>
      </c>
      <c r="C241" s="143">
        <v>-8044</v>
      </c>
      <c r="D241" s="384">
        <v>-2.6229550960782841</v>
      </c>
      <c r="E241" s="143">
        <v>-10134</v>
      </c>
      <c r="F241" s="384">
        <v>-3.282086492403657</v>
      </c>
      <c r="G241" s="143">
        <v>2666500</v>
      </c>
      <c r="H241" s="143">
        <v>-60503</v>
      </c>
      <c r="I241" s="384">
        <v>-2.2186627590802064</v>
      </c>
      <c r="J241" s="143">
        <v>-121870</v>
      </c>
      <c r="K241" s="384">
        <v>-4.3706538228427361</v>
      </c>
    </row>
    <row r="242" spans="1:11" ht="12" customHeight="1" x14ac:dyDescent="0.2">
      <c r="A242" s="383">
        <v>45413</v>
      </c>
      <c r="B242" s="143">
        <v>293047</v>
      </c>
      <c r="C242" s="143">
        <v>-5586</v>
      </c>
      <c r="D242" s="384">
        <v>-1.8705233514045667</v>
      </c>
      <c r="E242" s="143">
        <v>-12047</v>
      </c>
      <c r="F242" s="384">
        <v>-3.9486191141090941</v>
      </c>
      <c r="G242" s="143">
        <v>2607850</v>
      </c>
      <c r="H242" s="143">
        <v>-58650</v>
      </c>
      <c r="I242" s="384">
        <v>-2.1995124695293455</v>
      </c>
      <c r="J242" s="143">
        <v>-131260</v>
      </c>
      <c r="K242" s="384">
        <v>-4.7920674963765606</v>
      </c>
    </row>
    <row r="243" spans="1:11" ht="12" customHeight="1" x14ac:dyDescent="0.2">
      <c r="A243" s="383">
        <v>45444</v>
      </c>
      <c r="B243" s="143">
        <v>288164</v>
      </c>
      <c r="C243" s="143">
        <v>-4883</v>
      </c>
      <c r="D243" s="384">
        <v>-1.666285612888035</v>
      </c>
      <c r="E243" s="143">
        <v>-14493</v>
      </c>
      <c r="F243" s="384">
        <v>-4.7885890628665457</v>
      </c>
      <c r="G243" s="143">
        <v>2561067</v>
      </c>
      <c r="H243" s="143">
        <v>-46783</v>
      </c>
      <c r="I243" s="384">
        <v>-1.793929865598098</v>
      </c>
      <c r="J243" s="143">
        <v>-127775</v>
      </c>
      <c r="K243" s="384">
        <v>-4.7520456761684029</v>
      </c>
    </row>
    <row r="244" spans="1:11" ht="12" customHeight="1" x14ac:dyDescent="0.2">
      <c r="A244" s="383">
        <v>45474</v>
      </c>
      <c r="B244" s="143">
        <v>288664</v>
      </c>
      <c r="C244" s="143">
        <v>500</v>
      </c>
      <c r="D244" s="384">
        <v>0.17351230549270555</v>
      </c>
      <c r="E244" s="143">
        <v>-11067</v>
      </c>
      <c r="F244" s="384">
        <v>-3.6923107719922199</v>
      </c>
      <c r="G244" s="143">
        <v>2550237</v>
      </c>
      <c r="H244" s="143">
        <v>-10830</v>
      </c>
      <c r="I244" s="384">
        <v>-0.42287062384545193</v>
      </c>
      <c r="J244" s="143">
        <v>-127637</v>
      </c>
      <c r="K244" s="384">
        <v>-4.76635569858776</v>
      </c>
    </row>
    <row r="245" spans="1:11" ht="12" customHeight="1" x14ac:dyDescent="0.2">
      <c r="A245" s="383">
        <v>45505</v>
      </c>
      <c r="B245" s="143">
        <v>290326</v>
      </c>
      <c r="C245" s="143">
        <v>1662</v>
      </c>
      <c r="D245" s="384">
        <v>0.57575589612837075</v>
      </c>
      <c r="E245" s="143">
        <v>-12211</v>
      </c>
      <c r="F245" s="384">
        <v>-4.0362005308441615</v>
      </c>
      <c r="G245" s="143">
        <v>2572121</v>
      </c>
      <c r="H245" s="143">
        <v>21884</v>
      </c>
      <c r="I245" s="384">
        <v>0.85811632409066296</v>
      </c>
      <c r="J245" s="143">
        <v>-130579</v>
      </c>
      <c r="K245" s="384">
        <v>-4.8314278314278312</v>
      </c>
    </row>
    <row r="246" spans="1:11" ht="12" customHeight="1" x14ac:dyDescent="0.2">
      <c r="A246" s="386">
        <v>45536</v>
      </c>
      <c r="B246" s="387">
        <v>291670</v>
      </c>
      <c r="C246" s="387">
        <f>B246-B245</f>
        <v>1344</v>
      </c>
      <c r="D246" s="388">
        <f>100*C246/B245</f>
        <v>0.46292788107162292</v>
      </c>
      <c r="E246" s="387">
        <f>B246-B234</f>
        <v>-14225</v>
      </c>
      <c r="F246" s="388">
        <f>100*E246/B234</f>
        <v>-4.6502884976871153</v>
      </c>
      <c r="G246" s="387">
        <v>2575285</v>
      </c>
      <c r="H246" s="387">
        <f>G246-G245</f>
        <v>3164</v>
      </c>
      <c r="I246" s="388">
        <f>100*H246/G245</f>
        <v>0.12301132022949153</v>
      </c>
      <c r="J246" s="387">
        <f>G246-G234</f>
        <v>-147183</v>
      </c>
      <c r="K246" s="388">
        <f>100*J246/G234</f>
        <v>-5.4062343432503157</v>
      </c>
    </row>
    <row r="247" spans="1:11" ht="12" customHeight="1" x14ac:dyDescent="0.2">
      <c r="A247" s="389"/>
      <c r="B247" s="351"/>
      <c r="C247" s="351"/>
      <c r="D247" s="390"/>
      <c r="E247" s="351"/>
      <c r="F247" s="390"/>
      <c r="G247" s="351"/>
      <c r="H247" s="351"/>
      <c r="I247" s="390"/>
      <c r="J247" s="351"/>
      <c r="K247" s="390"/>
    </row>
    <row r="248" spans="1:11" x14ac:dyDescent="0.2">
      <c r="A248" s="66" t="s">
        <v>135</v>
      </c>
    </row>
    <row r="249" spans="1:11" x14ac:dyDescent="0.2">
      <c r="A249" s="391"/>
      <c r="B249" s="385"/>
    </row>
    <row r="250" spans="1:11" x14ac:dyDescent="0.2">
      <c r="F250"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5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83">
        <v>45383</v>
      </c>
      <c r="B242" s="143">
        <v>176888</v>
      </c>
      <c r="C242" s="143">
        <v>-4447</v>
      </c>
      <c r="D242" s="384">
        <v>-2.4523671657429618</v>
      </c>
      <c r="E242" s="143">
        <v>-6668</v>
      </c>
      <c r="F242" s="384">
        <v>-3.6326788554991394</v>
      </c>
      <c r="G242" s="143">
        <v>1602838</v>
      </c>
      <c r="H242" s="143">
        <v>-29719</v>
      </c>
      <c r="I242" s="384">
        <v>-1.820395857541268</v>
      </c>
      <c r="J242" s="143">
        <v>-76729</v>
      </c>
      <c r="K242" s="384">
        <v>-4.5683798264671784</v>
      </c>
    </row>
    <row r="243" spans="1:11" ht="12" customHeight="1" x14ac:dyDescent="0.2">
      <c r="A243" s="383">
        <v>45413</v>
      </c>
      <c r="B243" s="143">
        <v>173938</v>
      </c>
      <c r="C243" s="143">
        <v>-2950</v>
      </c>
      <c r="D243" s="384">
        <v>-1.6677219483514993</v>
      </c>
      <c r="E243" s="143">
        <v>-8776</v>
      </c>
      <c r="F243" s="384">
        <v>-4.8031349540812416</v>
      </c>
      <c r="G243" s="143">
        <v>1570884</v>
      </c>
      <c r="H243" s="143">
        <v>-31954</v>
      </c>
      <c r="I243" s="384">
        <v>-1.9935888717387533</v>
      </c>
      <c r="J243" s="143">
        <v>-84143</v>
      </c>
      <c r="K243" s="384">
        <v>-5.084086241493341</v>
      </c>
    </row>
    <row r="244" spans="1:11" ht="12" customHeight="1" x14ac:dyDescent="0.2">
      <c r="A244" s="383">
        <v>45444</v>
      </c>
      <c r="B244" s="143">
        <v>171790</v>
      </c>
      <c r="C244" s="143">
        <v>-2148</v>
      </c>
      <c r="D244" s="384">
        <v>-1.2349227885798388</v>
      </c>
      <c r="E244" s="143">
        <v>-9883</v>
      </c>
      <c r="F244" s="384">
        <v>-5.4399938350773089</v>
      </c>
      <c r="G244" s="143">
        <v>1546204</v>
      </c>
      <c r="H244" s="143">
        <v>-24680</v>
      </c>
      <c r="I244" s="384">
        <v>-1.5710899086119663</v>
      </c>
      <c r="J244" s="143">
        <v>-78113</v>
      </c>
      <c r="K244" s="384">
        <v>-4.8089750953785497</v>
      </c>
    </row>
    <row r="245" spans="1:11" ht="12" customHeight="1" x14ac:dyDescent="0.2">
      <c r="A245" s="383">
        <v>45474</v>
      </c>
      <c r="B245" s="143">
        <v>172249</v>
      </c>
      <c r="C245" s="143">
        <v>459</v>
      </c>
      <c r="D245" s="384">
        <v>0.2671866814133535</v>
      </c>
      <c r="E245" s="143">
        <v>-7694</v>
      </c>
      <c r="F245" s="384">
        <v>-4.2757984472860846</v>
      </c>
      <c r="G245" s="143">
        <v>1539745</v>
      </c>
      <c r="H245" s="143">
        <v>-6459</v>
      </c>
      <c r="I245" s="384">
        <v>-0.41773271832177383</v>
      </c>
      <c r="J245" s="143">
        <v>-78739</v>
      </c>
      <c r="K245" s="384">
        <v>-4.8649847635194421</v>
      </c>
    </row>
    <row r="246" spans="1:11" ht="12" customHeight="1" x14ac:dyDescent="0.2">
      <c r="A246" s="383">
        <v>45505</v>
      </c>
      <c r="B246" s="143">
        <v>173078</v>
      </c>
      <c r="C246" s="143">
        <v>829</v>
      </c>
      <c r="D246" s="384">
        <v>0.48128000743110266</v>
      </c>
      <c r="E246" s="143">
        <v>-8090</v>
      </c>
      <c r="F246" s="384">
        <v>-4.4654685154111098</v>
      </c>
      <c r="G246" s="143">
        <v>1550658</v>
      </c>
      <c r="H246" s="143">
        <v>10913</v>
      </c>
      <c r="I246" s="384">
        <v>0.70875372220724864</v>
      </c>
      <c r="J246" s="143">
        <v>-78783</v>
      </c>
      <c r="K246" s="384">
        <v>-4.8349710115309481</v>
      </c>
    </row>
    <row r="247" spans="1:11" ht="12" customHeight="1" x14ac:dyDescent="0.2">
      <c r="A247" s="392">
        <v>45536</v>
      </c>
      <c r="B247" s="393">
        <v>173888</v>
      </c>
      <c r="C247" s="393">
        <f>B247-B246</f>
        <v>810</v>
      </c>
      <c r="D247" s="394">
        <f>100*C247/B246</f>
        <v>0.46799708801811901</v>
      </c>
      <c r="E247" s="393">
        <f>B247-B235</f>
        <v>-9207</v>
      </c>
      <c r="F247" s="394">
        <f>100*E247/B235</f>
        <v>-5.0285370982276962</v>
      </c>
      <c r="G247" s="393">
        <v>1553738</v>
      </c>
      <c r="H247" s="393">
        <f>G247-G246</f>
        <v>3080</v>
      </c>
      <c r="I247" s="394">
        <f>100*H247/G246</f>
        <v>0.19862535775135459</v>
      </c>
      <c r="J247" s="393">
        <f>G247-G235</f>
        <v>-87125</v>
      </c>
      <c r="K247" s="394">
        <f>100*J247/G235</f>
        <v>-5.3097059291360704</v>
      </c>
    </row>
    <row r="248" spans="1:11" ht="12" customHeight="1" x14ac:dyDescent="0.2">
      <c r="A248" s="389"/>
      <c r="B248" s="351"/>
      <c r="C248" s="351"/>
      <c r="D248" s="390"/>
      <c r="E248" s="351"/>
      <c r="F248" s="390"/>
      <c r="G248" s="351"/>
      <c r="H248" s="351"/>
      <c r="I248" s="390"/>
      <c r="J248" s="351"/>
      <c r="K248" s="390"/>
    </row>
    <row r="249" spans="1:11" x14ac:dyDescent="0.2">
      <c r="A249" s="66" t="s">
        <v>135</v>
      </c>
    </row>
    <row r="251" spans="1:11" x14ac:dyDescent="0.2">
      <c r="A251" s="391" t="s">
        <v>619</v>
      </c>
    </row>
    <row r="253" spans="1:11" x14ac:dyDescent="0.2">
      <c r="F253"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53"/>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3">
        <v>45383</v>
      </c>
      <c r="B242" s="143">
        <v>121745</v>
      </c>
      <c r="C242" s="143">
        <v>-3597</v>
      </c>
      <c r="D242" s="384">
        <v>-2.8697483684638829</v>
      </c>
      <c r="E242" s="143">
        <v>-3466</v>
      </c>
      <c r="F242" s="384">
        <v>-2.768127400947201</v>
      </c>
      <c r="G242" s="143">
        <v>1063662</v>
      </c>
      <c r="H242" s="143">
        <v>-30784</v>
      </c>
      <c r="I242" s="384">
        <v>-2.8127472712221526</v>
      </c>
      <c r="J242" s="143">
        <v>-45141</v>
      </c>
      <c r="K242" s="384">
        <v>-4.0711469936499087</v>
      </c>
    </row>
    <row r="243" spans="1:11" ht="12" customHeight="1" x14ac:dyDescent="0.2">
      <c r="A243" s="383">
        <v>45413</v>
      </c>
      <c r="B243" s="143">
        <v>119109</v>
      </c>
      <c r="C243" s="143">
        <v>-2636</v>
      </c>
      <c r="D243" s="384">
        <v>-2.1651813216148508</v>
      </c>
      <c r="E243" s="143">
        <v>-3271</v>
      </c>
      <c r="F243" s="384">
        <v>-2.6728223565942146</v>
      </c>
      <c r="G243" s="143">
        <v>1036966</v>
      </c>
      <c r="H243" s="143">
        <v>-26696</v>
      </c>
      <c r="I243" s="384">
        <v>-2.5098198487865506</v>
      </c>
      <c r="J243" s="143">
        <v>-47117</v>
      </c>
      <c r="K243" s="384">
        <v>-4.3462539307414652</v>
      </c>
    </row>
    <row r="244" spans="1:11" ht="12" customHeight="1" x14ac:dyDescent="0.2">
      <c r="A244" s="383">
        <v>45444</v>
      </c>
      <c r="B244" s="143">
        <v>116374</v>
      </c>
      <c r="C244" s="143">
        <v>-2735</v>
      </c>
      <c r="D244" s="384">
        <v>-2.2962160709937955</v>
      </c>
      <c r="E244" s="143">
        <v>-4610</v>
      </c>
      <c r="F244" s="384">
        <v>-3.8104212127223436</v>
      </c>
      <c r="G244" s="143">
        <v>1014863</v>
      </c>
      <c r="H244" s="143">
        <v>-22103</v>
      </c>
      <c r="I244" s="384">
        <v>-2.1315067224962054</v>
      </c>
      <c r="J244" s="143">
        <v>-49662</v>
      </c>
      <c r="K244" s="384">
        <v>-4.6651793053239707</v>
      </c>
    </row>
    <row r="245" spans="1:11" ht="12" customHeight="1" x14ac:dyDescent="0.2">
      <c r="A245" s="383">
        <v>45474</v>
      </c>
      <c r="B245" s="143">
        <v>116415</v>
      </c>
      <c r="C245" s="143">
        <v>41</v>
      </c>
      <c r="D245" s="384">
        <v>3.523123721793528E-2</v>
      </c>
      <c r="E245" s="143">
        <v>-3373</v>
      </c>
      <c r="F245" s="384">
        <v>-2.8158079273382977</v>
      </c>
      <c r="G245" s="143">
        <v>1010492</v>
      </c>
      <c r="H245" s="143">
        <v>-4371</v>
      </c>
      <c r="I245" s="384">
        <v>-0.43069852778158235</v>
      </c>
      <c r="J245" s="143">
        <v>-48898</v>
      </c>
      <c r="K245" s="384">
        <v>-4.61567505828826</v>
      </c>
    </row>
    <row r="246" spans="1:11" ht="12" customHeight="1" x14ac:dyDescent="0.2">
      <c r="A246" s="383">
        <v>45505</v>
      </c>
      <c r="B246" s="143">
        <v>117248</v>
      </c>
      <c r="C246" s="143">
        <v>833</v>
      </c>
      <c r="D246" s="384">
        <v>0.71554352961388135</v>
      </c>
      <c r="E246" s="143">
        <v>-4121</v>
      </c>
      <c r="F246" s="384">
        <v>-3.3954304641218105</v>
      </c>
      <c r="G246" s="143">
        <v>1021463</v>
      </c>
      <c r="H246" s="143">
        <v>10971</v>
      </c>
      <c r="I246" s="384">
        <v>1.0857087438594268</v>
      </c>
      <c r="J246" s="143">
        <v>-51796</v>
      </c>
      <c r="K246" s="384">
        <v>-4.8260485120553378</v>
      </c>
    </row>
    <row r="247" spans="1:11" ht="12" customHeight="1" x14ac:dyDescent="0.2">
      <c r="A247" s="386">
        <v>45536</v>
      </c>
      <c r="B247" s="387">
        <v>117782</v>
      </c>
      <c r="C247" s="387">
        <f>B247-B246</f>
        <v>534</v>
      </c>
      <c r="D247" s="388">
        <f>100*C247/B246</f>
        <v>0.45544486899563319</v>
      </c>
      <c r="E247" s="387">
        <f>B247-B235</f>
        <v>-5018</v>
      </c>
      <c r="F247" s="388">
        <f>100*E247/B235</f>
        <v>-4.0863192182410426</v>
      </c>
      <c r="G247" s="387">
        <v>1021547</v>
      </c>
      <c r="H247" s="387">
        <f>G247-G246</f>
        <v>84</v>
      </c>
      <c r="I247" s="388">
        <f>100*H247/G246</f>
        <v>8.2234990401022848E-3</v>
      </c>
      <c r="J247" s="387">
        <f>G247-G235</f>
        <v>-60058</v>
      </c>
      <c r="K247" s="388">
        <f>100*J247/G235</f>
        <v>-5.5526740353456203</v>
      </c>
    </row>
    <row r="248" spans="1:11" ht="12" customHeight="1" x14ac:dyDescent="0.2">
      <c r="A248" s="389"/>
      <c r="B248" s="351"/>
      <c r="C248" s="351"/>
      <c r="D248" s="390"/>
      <c r="E248" s="351"/>
      <c r="F248" s="390"/>
      <c r="G248" s="351"/>
      <c r="H248" s="351"/>
      <c r="I248" s="390"/>
      <c r="J248" s="351"/>
      <c r="K248" s="390"/>
    </row>
    <row r="249" spans="1:11" x14ac:dyDescent="0.2">
      <c r="A249" s="66" t="s">
        <v>135</v>
      </c>
    </row>
    <row r="250" spans="1:11" ht="7.5" customHeight="1" x14ac:dyDescent="0.2"/>
    <row r="251" spans="1:11" x14ac:dyDescent="0.2">
      <c r="A251" s="391" t="s">
        <v>619</v>
      </c>
    </row>
    <row r="253" spans="1:11" x14ac:dyDescent="0.2">
      <c r="F253"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51"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56"/>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3">
        <v>45383</v>
      </c>
      <c r="B242" s="143">
        <v>237196</v>
      </c>
      <c r="C242" s="143">
        <v>-6614</v>
      </c>
      <c r="D242" s="384">
        <v>-2.7127681391247283</v>
      </c>
      <c r="E242" s="143">
        <v>-7780</v>
      </c>
      <c r="F242" s="384">
        <v>-3.1758213049441579</v>
      </c>
      <c r="G242" s="143">
        <v>1912548</v>
      </c>
      <c r="H242" s="143">
        <v>-42067</v>
      </c>
      <c r="I242" s="384">
        <v>-2.1521885384078194</v>
      </c>
      <c r="J242" s="143">
        <v>-76407</v>
      </c>
      <c r="K242" s="384">
        <v>-3.8415650429496897</v>
      </c>
      <c r="N242" s="385"/>
    </row>
    <row r="243" spans="1:14" ht="12" customHeight="1" x14ac:dyDescent="0.2">
      <c r="A243" s="383">
        <v>45413</v>
      </c>
      <c r="B243" s="143">
        <v>232707</v>
      </c>
      <c r="C243" s="143">
        <v>-4489</v>
      </c>
      <c r="D243" s="384">
        <v>-1.8925276986121182</v>
      </c>
      <c r="E243" s="143">
        <v>-9906</v>
      </c>
      <c r="F243" s="384">
        <v>-4.0830458384340496</v>
      </c>
      <c r="G243" s="143">
        <v>1868081</v>
      </c>
      <c r="H243" s="143">
        <v>-44467</v>
      </c>
      <c r="I243" s="384">
        <v>-2.325013542143779</v>
      </c>
      <c r="J243" s="143">
        <v>-86209</v>
      </c>
      <c r="K243" s="384">
        <v>-4.4112695659293149</v>
      </c>
      <c r="N243" s="385"/>
    </row>
    <row r="244" spans="1:14" ht="12" customHeight="1" x14ac:dyDescent="0.2">
      <c r="A244" s="383">
        <v>45444</v>
      </c>
      <c r="B244" s="143">
        <v>229101</v>
      </c>
      <c r="C244" s="143">
        <v>-3606</v>
      </c>
      <c r="D244" s="384">
        <v>-1.5495881086516521</v>
      </c>
      <c r="E244" s="143">
        <v>-11415</v>
      </c>
      <c r="F244" s="384">
        <v>-4.74604600109764</v>
      </c>
      <c r="G244" s="143">
        <v>1831056</v>
      </c>
      <c r="H244" s="143">
        <v>-37025</v>
      </c>
      <c r="I244" s="384">
        <v>-1.9819804387497115</v>
      </c>
      <c r="J244" s="143">
        <v>-81101</v>
      </c>
      <c r="K244" s="384">
        <v>-4.2413358317334824</v>
      </c>
      <c r="N244" s="385"/>
    </row>
    <row r="245" spans="1:14" ht="12" customHeight="1" x14ac:dyDescent="0.2">
      <c r="A245" s="383">
        <v>45474</v>
      </c>
      <c r="B245" s="143">
        <v>229983</v>
      </c>
      <c r="C245" s="143">
        <v>882</v>
      </c>
      <c r="D245" s="384">
        <v>0.38498304241360798</v>
      </c>
      <c r="E245" s="143">
        <v>-8560</v>
      </c>
      <c r="F245" s="384">
        <v>-3.5884515580000254</v>
      </c>
      <c r="G245" s="143">
        <v>1824465</v>
      </c>
      <c r="H245" s="143">
        <v>-6591</v>
      </c>
      <c r="I245" s="384">
        <v>-0.35995622198338006</v>
      </c>
      <c r="J245" s="143">
        <v>-80566</v>
      </c>
      <c r="K245" s="384">
        <v>-4.2291175314207488</v>
      </c>
      <c r="N245" s="385"/>
    </row>
    <row r="246" spans="1:14" ht="12" customHeight="1" x14ac:dyDescent="0.2">
      <c r="A246" s="383">
        <v>45505</v>
      </c>
      <c r="B246" s="143">
        <v>232006</v>
      </c>
      <c r="C246" s="143">
        <v>2023</v>
      </c>
      <c r="D246" s="384">
        <v>0.87963023353900072</v>
      </c>
      <c r="E246" s="143">
        <v>-9224</v>
      </c>
      <c r="F246" s="384">
        <v>-3.8237366828338102</v>
      </c>
      <c r="G246" s="143">
        <v>1844654</v>
      </c>
      <c r="H246" s="143">
        <v>20189</v>
      </c>
      <c r="I246" s="384">
        <v>1.1065709673794784</v>
      </c>
      <c r="J246" s="143">
        <v>-83474</v>
      </c>
      <c r="K246" s="384">
        <v>-4.3292768944800342</v>
      </c>
      <c r="N246" s="385"/>
    </row>
    <row r="247" spans="1:14" ht="12" customHeight="1" x14ac:dyDescent="0.2">
      <c r="A247" s="386">
        <v>45536</v>
      </c>
      <c r="B247" s="387">
        <v>232747</v>
      </c>
      <c r="C247" s="387">
        <f>B247-B246</f>
        <v>741</v>
      </c>
      <c r="D247" s="388">
        <f>100*C247/B246</f>
        <v>0.31938829168211169</v>
      </c>
      <c r="E247" s="387">
        <f>B247-B235</f>
        <v>-10933</v>
      </c>
      <c r="F247" s="388">
        <f>100*E247/B235</f>
        <v>-4.486621799080762</v>
      </c>
      <c r="G247" s="387">
        <v>1849005</v>
      </c>
      <c r="H247" s="387">
        <f>G247-G246</f>
        <v>4351</v>
      </c>
      <c r="I247" s="388">
        <f>100*H247/G246</f>
        <v>0.23587079202929112</v>
      </c>
      <c r="J247" s="387">
        <f>G247-G235</f>
        <v>-97943</v>
      </c>
      <c r="K247" s="388">
        <f>100*J247/G235</f>
        <v>-5.0305914693150511</v>
      </c>
      <c r="N247" s="385"/>
    </row>
    <row r="248" spans="1:14" ht="12" customHeight="1" x14ac:dyDescent="0.2">
      <c r="A248" s="389"/>
      <c r="B248" s="351"/>
      <c r="C248" s="351"/>
      <c r="D248" s="390"/>
      <c r="E248" s="351"/>
      <c r="F248" s="390"/>
      <c r="G248" s="351"/>
      <c r="H248" s="351"/>
      <c r="I248" s="390"/>
      <c r="J248" s="351"/>
      <c r="K248" s="390"/>
      <c r="N248" s="385"/>
    </row>
    <row r="249" spans="1:14" x14ac:dyDescent="0.2">
      <c r="A249" s="66" t="s">
        <v>135</v>
      </c>
    </row>
    <row r="250" spans="1:14" x14ac:dyDescent="0.2">
      <c r="A250" s="66"/>
      <c r="N250" s="385"/>
    </row>
    <row r="251" spans="1:14" ht="15" customHeight="1" x14ac:dyDescent="0.2">
      <c r="A251" s="400"/>
      <c r="B251" s="401" t="s">
        <v>622</v>
      </c>
      <c r="C251" s="401"/>
      <c r="D251" s="401"/>
      <c r="E251" s="401"/>
      <c r="F251" s="401"/>
      <c r="G251" s="401"/>
      <c r="H251" s="401"/>
      <c r="I251" s="401"/>
      <c r="J251" s="401"/>
      <c r="K251" s="401"/>
    </row>
    <row r="252" spans="1:14" ht="21.75" customHeight="1" x14ac:dyDescent="0.2">
      <c r="B252" s="401"/>
      <c r="C252" s="401"/>
      <c r="D252" s="401"/>
      <c r="E252" s="401"/>
      <c r="F252" s="401"/>
      <c r="G252" s="401"/>
      <c r="H252" s="401"/>
      <c r="I252" s="401"/>
      <c r="J252" s="401"/>
      <c r="K252" s="401"/>
    </row>
    <row r="254" spans="1:14" x14ac:dyDescent="0.2">
      <c r="A254" s="391" t="s">
        <v>619</v>
      </c>
    </row>
    <row r="256" spans="1:14" x14ac:dyDescent="0.2">
      <c r="F256" s="103" t="s">
        <v>60</v>
      </c>
    </row>
  </sheetData>
  <mergeCells count="12">
    <mergeCell ref="J8:K8"/>
    <mergeCell ref="B251:K252"/>
    <mergeCell ref="A5:K5"/>
    <mergeCell ref="A6:A9"/>
    <mergeCell ref="B6:K6"/>
    <mergeCell ref="B7:F7"/>
    <mergeCell ref="G7:K7"/>
    <mergeCell ref="B8:B9"/>
    <mergeCell ref="C8:D8"/>
    <mergeCell ref="E8:F8"/>
    <mergeCell ref="G8:G9"/>
    <mergeCell ref="H8:I8"/>
  </mergeCells>
  <hyperlinks>
    <hyperlink ref="I2" location="ÍNDICE!A1" display="VOLVER AL ÍNDICE"/>
    <hyperlink ref="A25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5.75" customHeight="1" x14ac:dyDescent="0.2">
      <c r="A11" s="46" t="s">
        <v>153</v>
      </c>
      <c r="B11" s="47">
        <v>6663</v>
      </c>
      <c r="C11" s="47">
        <v>310</v>
      </c>
      <c r="D11" s="48">
        <v>4.8795844482921451</v>
      </c>
      <c r="E11" s="47">
        <v>-456</v>
      </c>
      <c r="F11" s="48">
        <v>-6.405394016013485</v>
      </c>
      <c r="G11" s="47">
        <v>5443</v>
      </c>
      <c r="H11" s="47">
        <v>337</v>
      </c>
      <c r="I11" s="48">
        <v>6.6000783392087738</v>
      </c>
      <c r="J11" s="47">
        <v>-413</v>
      </c>
      <c r="K11" s="48">
        <v>-7.0525956284153004</v>
      </c>
    </row>
    <row r="12" spans="1:11" s="32" customFormat="1" ht="15.75" customHeight="1" x14ac:dyDescent="0.2">
      <c r="A12" s="49" t="s">
        <v>154</v>
      </c>
      <c r="B12" s="50">
        <v>22569</v>
      </c>
      <c r="C12" s="50">
        <v>999</v>
      </c>
      <c r="D12" s="51">
        <v>4.6314325452016689</v>
      </c>
      <c r="E12" s="50">
        <v>254</v>
      </c>
      <c r="F12" s="51">
        <v>1.1382478153708269</v>
      </c>
      <c r="G12" s="50">
        <v>16181</v>
      </c>
      <c r="H12" s="50">
        <v>1486</v>
      </c>
      <c r="I12" s="51">
        <v>10.112283089486219</v>
      </c>
      <c r="J12" s="50">
        <v>-454</v>
      </c>
      <c r="K12" s="51">
        <v>-2.729185452359483</v>
      </c>
    </row>
    <row r="13" spans="1:11" s="32" customFormat="1" ht="15.75" customHeight="1" x14ac:dyDescent="0.2">
      <c r="A13" s="46" t="s">
        <v>155</v>
      </c>
      <c r="B13" s="47">
        <v>30030</v>
      </c>
      <c r="C13" s="47">
        <v>-1514</v>
      </c>
      <c r="D13" s="48">
        <v>-4.79964494040071</v>
      </c>
      <c r="E13" s="47">
        <v>562</v>
      </c>
      <c r="F13" s="48">
        <v>1.9071535224650469</v>
      </c>
      <c r="G13" s="47">
        <v>21803</v>
      </c>
      <c r="H13" s="47">
        <v>-98</v>
      </c>
      <c r="I13" s="48">
        <v>-0.44746815213917174</v>
      </c>
      <c r="J13" s="47">
        <v>-669</v>
      </c>
      <c r="K13" s="48">
        <v>-2.9770380918476325</v>
      </c>
    </row>
    <row r="14" spans="1:11" s="32" customFormat="1" ht="15.75" customHeight="1" x14ac:dyDescent="0.2">
      <c r="A14" s="49" t="s">
        <v>156</v>
      </c>
      <c r="B14" s="50">
        <v>33478</v>
      </c>
      <c r="C14" s="50">
        <v>-1845</v>
      </c>
      <c r="D14" s="51">
        <v>-5.2232256603346263</v>
      </c>
      <c r="E14" s="50">
        <v>-256</v>
      </c>
      <c r="F14" s="51">
        <v>-0.75887828303788463</v>
      </c>
      <c r="G14" s="50">
        <v>24898</v>
      </c>
      <c r="H14" s="50">
        <v>-272</v>
      </c>
      <c r="I14" s="51">
        <v>-1.0806515693285657</v>
      </c>
      <c r="J14" s="50">
        <v>-1198</v>
      </c>
      <c r="K14" s="51">
        <v>-4.5907418761496013</v>
      </c>
    </row>
    <row r="15" spans="1:11" s="32" customFormat="1" ht="15.75" customHeight="1" x14ac:dyDescent="0.2">
      <c r="A15" s="46" t="s">
        <v>157</v>
      </c>
      <c r="B15" s="47">
        <v>35586</v>
      </c>
      <c r="C15" s="47">
        <v>-1886</v>
      </c>
      <c r="D15" s="48">
        <v>-5.033091374893254</v>
      </c>
      <c r="E15" s="47">
        <v>-1113</v>
      </c>
      <c r="F15" s="48">
        <v>-3.0327801847461782</v>
      </c>
      <c r="G15" s="47">
        <v>26521</v>
      </c>
      <c r="H15" s="47">
        <v>-122</v>
      </c>
      <c r="I15" s="48">
        <v>-0.4579063919228315</v>
      </c>
      <c r="J15" s="47">
        <v>-1695</v>
      </c>
      <c r="K15" s="48">
        <v>-6.0072299404593137</v>
      </c>
    </row>
    <row r="16" spans="1:11" s="32" customFormat="1" ht="15.75" customHeight="1" x14ac:dyDescent="0.2">
      <c r="A16" s="49" t="s">
        <v>158</v>
      </c>
      <c r="B16" s="50">
        <v>39824</v>
      </c>
      <c r="C16" s="50">
        <v>-2138</v>
      </c>
      <c r="D16" s="51">
        <v>-5.095086030217816</v>
      </c>
      <c r="E16" s="50">
        <v>-1494</v>
      </c>
      <c r="F16" s="51">
        <v>-3.6158574955225324</v>
      </c>
      <c r="G16" s="50">
        <v>29375</v>
      </c>
      <c r="H16" s="50">
        <v>-125</v>
      </c>
      <c r="I16" s="51">
        <v>-0.42372881355932202</v>
      </c>
      <c r="J16" s="50">
        <v>-2041</v>
      </c>
      <c r="K16" s="51">
        <v>-6.4966895849248791</v>
      </c>
    </row>
    <row r="17" spans="1:11" s="32" customFormat="1" ht="15.75" customHeight="1" x14ac:dyDescent="0.2">
      <c r="A17" s="46" t="s">
        <v>159</v>
      </c>
      <c r="B17" s="47">
        <v>46586</v>
      </c>
      <c r="C17" s="47">
        <v>-2976</v>
      </c>
      <c r="D17" s="48">
        <v>-6.0046002986158751</v>
      </c>
      <c r="E17" s="47">
        <v>-1922</v>
      </c>
      <c r="F17" s="48">
        <v>-3.9622330337263958</v>
      </c>
      <c r="G17" s="47">
        <v>34071</v>
      </c>
      <c r="H17" s="47">
        <v>-302</v>
      </c>
      <c r="I17" s="48">
        <v>-0.87859657289151372</v>
      </c>
      <c r="J17" s="47">
        <v>-2666</v>
      </c>
      <c r="K17" s="48">
        <v>-7.256988866810028</v>
      </c>
    </row>
    <row r="18" spans="1:11" s="32" customFormat="1" ht="15.75" customHeight="1" x14ac:dyDescent="0.2">
      <c r="A18" s="49" t="s">
        <v>160</v>
      </c>
      <c r="B18" s="50">
        <v>51050</v>
      </c>
      <c r="C18" s="50">
        <v>-3782</v>
      </c>
      <c r="D18" s="51">
        <v>-6.8974321564050189</v>
      </c>
      <c r="E18" s="50">
        <v>-1214</v>
      </c>
      <c r="F18" s="51">
        <v>-2.3228225929894384</v>
      </c>
      <c r="G18" s="50">
        <v>38083</v>
      </c>
      <c r="H18" s="50">
        <v>-85</v>
      </c>
      <c r="I18" s="51">
        <v>-0.2226996436805701</v>
      </c>
      <c r="J18" s="50">
        <v>-2125</v>
      </c>
      <c r="K18" s="51">
        <v>-5.2850179068842023</v>
      </c>
    </row>
    <row r="19" spans="1:11" s="32" customFormat="1" ht="15.75" customHeight="1" x14ac:dyDescent="0.2">
      <c r="A19" s="46" t="s">
        <v>161</v>
      </c>
      <c r="B19" s="47">
        <v>60334</v>
      </c>
      <c r="C19" s="47">
        <v>-3829</v>
      </c>
      <c r="D19" s="48">
        <v>-5.9676137337717998</v>
      </c>
      <c r="E19" s="47">
        <v>-1052</v>
      </c>
      <c r="F19" s="48">
        <v>-1.7137458052324634</v>
      </c>
      <c r="G19" s="47">
        <v>45742</v>
      </c>
      <c r="H19" s="47">
        <v>226</v>
      </c>
      <c r="I19" s="48">
        <v>0.49652869320678444</v>
      </c>
      <c r="J19" s="47">
        <v>-2426</v>
      </c>
      <c r="K19" s="48">
        <v>-5.0365387809333999</v>
      </c>
    </row>
    <row r="20" spans="1:11" s="32" customFormat="1" ht="15.75" customHeight="1" x14ac:dyDescent="0.2">
      <c r="A20" s="49" t="s">
        <v>162</v>
      </c>
      <c r="B20" s="50">
        <v>64257</v>
      </c>
      <c r="C20" s="50">
        <v>-2758</v>
      </c>
      <c r="D20" s="51">
        <v>-4.1154965306274711</v>
      </c>
      <c r="E20" s="50">
        <v>1456</v>
      </c>
      <c r="F20" s="51">
        <v>2.3184344198340789</v>
      </c>
      <c r="G20" s="50">
        <v>49553</v>
      </c>
      <c r="H20" s="50">
        <v>299</v>
      </c>
      <c r="I20" s="51">
        <v>0.60705729483899784</v>
      </c>
      <c r="J20" s="50">
        <v>-538</v>
      </c>
      <c r="K20" s="51">
        <v>-1.0740452376674452</v>
      </c>
    </row>
    <row r="21" spans="1:11" s="32" customFormat="1" ht="15.75" customHeight="1" x14ac:dyDescent="0.2">
      <c r="A21" s="46" t="s">
        <v>163</v>
      </c>
      <c r="B21" s="47">
        <v>16982</v>
      </c>
      <c r="C21" s="47">
        <v>-280</v>
      </c>
      <c r="D21" s="48">
        <v>-1.6220600162206003</v>
      </c>
      <c r="E21" s="47">
        <v>2123</v>
      </c>
      <c r="F21" s="48">
        <v>14.287637122282792</v>
      </c>
      <c r="G21" s="47">
        <v>0</v>
      </c>
      <c r="H21" s="47">
        <v>0</v>
      </c>
      <c r="I21" s="48" t="s">
        <v>652</v>
      </c>
      <c r="J21" s="47">
        <v>0</v>
      </c>
      <c r="K21" s="48" t="s">
        <v>652</v>
      </c>
    </row>
    <row r="22" spans="1:11" s="32" customFormat="1" ht="15.75" customHeight="1" x14ac:dyDescent="0.2">
      <c r="A22" s="110" t="s">
        <v>71</v>
      </c>
      <c r="B22" s="111">
        <v>29232</v>
      </c>
      <c r="C22" s="111">
        <v>1309</v>
      </c>
      <c r="D22" s="112">
        <v>4.6878917021809974</v>
      </c>
      <c r="E22" s="111">
        <v>-202</v>
      </c>
      <c r="F22" s="112">
        <v>-0.6862811714343956</v>
      </c>
      <c r="G22" s="111">
        <v>21624</v>
      </c>
      <c r="H22" s="111">
        <v>1823</v>
      </c>
      <c r="I22" s="112">
        <v>9.2066057269834864</v>
      </c>
      <c r="J22" s="111">
        <v>-867</v>
      </c>
      <c r="K22" s="112">
        <v>-3.8548752834467122</v>
      </c>
    </row>
    <row r="23" spans="1:11" s="32" customFormat="1" ht="15.75" customHeight="1" x14ac:dyDescent="0.2">
      <c r="A23" s="49" t="s">
        <v>72</v>
      </c>
      <c r="B23" s="50">
        <v>59262</v>
      </c>
      <c r="C23" s="50">
        <v>-205</v>
      </c>
      <c r="D23" s="51">
        <v>-0.34472900936653944</v>
      </c>
      <c r="E23" s="50">
        <v>360</v>
      </c>
      <c r="F23" s="51">
        <v>0.61118467963736378</v>
      </c>
      <c r="G23" s="50">
        <v>43427</v>
      </c>
      <c r="H23" s="50">
        <v>1725</v>
      </c>
      <c r="I23" s="51">
        <v>4.1364922545681262</v>
      </c>
      <c r="J23" s="50">
        <v>-1536</v>
      </c>
      <c r="K23" s="51">
        <v>-3.4161421613326515</v>
      </c>
    </row>
    <row r="24" spans="1:11" s="32" customFormat="1" ht="15.75" customHeight="1" x14ac:dyDescent="0.2">
      <c r="A24" s="46" t="s">
        <v>73</v>
      </c>
      <c r="B24" s="47">
        <v>206524</v>
      </c>
      <c r="C24" s="47">
        <v>-12627</v>
      </c>
      <c r="D24" s="48">
        <v>-5.7617806900265114</v>
      </c>
      <c r="E24" s="47">
        <v>-5999</v>
      </c>
      <c r="F24" s="48">
        <v>-2.8227533019955486</v>
      </c>
      <c r="G24" s="47">
        <v>152948</v>
      </c>
      <c r="H24" s="47">
        <v>-906</v>
      </c>
      <c r="I24" s="48">
        <v>-0.58886996763165078</v>
      </c>
      <c r="J24" s="47">
        <v>-9725</v>
      </c>
      <c r="K24" s="48">
        <v>-5.9782508467908011</v>
      </c>
    </row>
    <row r="25" spans="1:11" s="32" customFormat="1" ht="15.75" customHeight="1" x14ac:dyDescent="0.2">
      <c r="A25" s="49" t="s">
        <v>74</v>
      </c>
      <c r="B25" s="50">
        <v>124591</v>
      </c>
      <c r="C25" s="50">
        <v>-6587</v>
      </c>
      <c r="D25" s="51">
        <v>-5.021421274908902</v>
      </c>
      <c r="E25" s="50">
        <v>404</v>
      </c>
      <c r="F25" s="51">
        <v>0.32531585431647436</v>
      </c>
      <c r="G25" s="50">
        <v>95295</v>
      </c>
      <c r="H25" s="50">
        <v>525</v>
      </c>
      <c r="I25" s="51">
        <v>0.55397277619499841</v>
      </c>
      <c r="J25" s="50">
        <v>-2964</v>
      </c>
      <c r="K25" s="51">
        <v>-3.0165175709095351</v>
      </c>
    </row>
    <row r="26" spans="1:11" s="32" customFormat="1" ht="15.75" customHeight="1" x14ac:dyDescent="0.2">
      <c r="A26" s="46" t="s">
        <v>75</v>
      </c>
      <c r="B26" s="47">
        <v>390377</v>
      </c>
      <c r="C26" s="47">
        <v>-19419</v>
      </c>
      <c r="D26" s="48">
        <v>-4.738699255239192</v>
      </c>
      <c r="E26" s="47">
        <v>-5235</v>
      </c>
      <c r="F26" s="48">
        <v>-1.3232662305491238</v>
      </c>
      <c r="G26" s="47">
        <v>291670</v>
      </c>
      <c r="H26" s="47">
        <v>1344</v>
      </c>
      <c r="I26" s="48">
        <v>0.46292788107162292</v>
      </c>
      <c r="J26" s="47">
        <v>-14225</v>
      </c>
      <c r="K26" s="48">
        <v>-4.6502884976871153</v>
      </c>
    </row>
    <row r="27" spans="1:11" s="32" customFormat="1" ht="15.75" customHeight="1" x14ac:dyDescent="0.2">
      <c r="A27" s="113" t="s">
        <v>76</v>
      </c>
      <c r="B27" s="50">
        <v>407359</v>
      </c>
      <c r="C27" s="50">
        <v>-19699</v>
      </c>
      <c r="D27" s="51">
        <v>-4.6127223936795474</v>
      </c>
      <c r="E27" s="50">
        <v>-3112</v>
      </c>
      <c r="F27" s="51">
        <v>-0.75815343836714411</v>
      </c>
      <c r="G27" s="50">
        <v>291670</v>
      </c>
      <c r="H27" s="50">
        <v>1344</v>
      </c>
      <c r="I27" s="51">
        <v>0.46292788107162292</v>
      </c>
      <c r="J27" s="50">
        <v>-14225</v>
      </c>
      <c r="K27" s="51">
        <v>-4.6502884976871153</v>
      </c>
    </row>
    <row r="28" spans="1:11" s="32" customFormat="1" ht="15.75" customHeight="1" x14ac:dyDescent="0.2">
      <c r="A28" s="107" t="s">
        <v>164</v>
      </c>
      <c r="B28" s="108">
        <v>244517</v>
      </c>
      <c r="C28" s="108">
        <v>-17151</v>
      </c>
      <c r="D28" s="109">
        <v>-6.5544888943241055</v>
      </c>
      <c r="E28" s="108">
        <v>-2176</v>
      </c>
      <c r="F28" s="109">
        <v>-0.8820679954437296</v>
      </c>
      <c r="G28" s="108">
        <v>173888</v>
      </c>
      <c r="H28" s="108">
        <v>810</v>
      </c>
      <c r="I28" s="109">
        <v>0.46799708801811901</v>
      </c>
      <c r="J28" s="108">
        <v>-9207</v>
      </c>
      <c r="K28" s="109">
        <v>-5.0285370982276962</v>
      </c>
    </row>
    <row r="29" spans="1:11" s="32" customFormat="1" ht="15.75" customHeight="1" x14ac:dyDescent="0.2">
      <c r="A29" s="46" t="s">
        <v>153</v>
      </c>
      <c r="B29" s="47">
        <v>2830</v>
      </c>
      <c r="C29" s="47">
        <v>125</v>
      </c>
      <c r="D29" s="48">
        <v>4.621072088724584</v>
      </c>
      <c r="E29" s="47">
        <v>-247</v>
      </c>
      <c r="F29" s="48">
        <v>-8.0272993175170626</v>
      </c>
      <c r="G29" s="47">
        <v>2303</v>
      </c>
      <c r="H29" s="47">
        <v>135</v>
      </c>
      <c r="I29" s="48">
        <v>6.2269372693726934</v>
      </c>
      <c r="J29" s="47">
        <v>-213</v>
      </c>
      <c r="K29" s="48">
        <v>-8.4658187599364076</v>
      </c>
    </row>
    <row r="30" spans="1:11" s="32" customFormat="1" ht="15.75" customHeight="1" x14ac:dyDescent="0.2">
      <c r="A30" s="49" t="s">
        <v>154</v>
      </c>
      <c r="B30" s="50">
        <v>11298</v>
      </c>
      <c r="C30" s="50">
        <v>258</v>
      </c>
      <c r="D30" s="51">
        <v>2.3369565217391304</v>
      </c>
      <c r="E30" s="50">
        <v>220</v>
      </c>
      <c r="F30" s="51">
        <v>1.9859180357465247</v>
      </c>
      <c r="G30" s="50">
        <v>7948</v>
      </c>
      <c r="H30" s="50">
        <v>704</v>
      </c>
      <c r="I30" s="51">
        <v>9.7183876311430151</v>
      </c>
      <c r="J30" s="50">
        <v>-184</v>
      </c>
      <c r="K30" s="51">
        <v>-2.2626660108214462</v>
      </c>
    </row>
    <row r="31" spans="1:11" s="32" customFormat="1" ht="15.75" customHeight="1" x14ac:dyDescent="0.2">
      <c r="A31" s="46" t="s">
        <v>155</v>
      </c>
      <c r="B31" s="47">
        <v>16430</v>
      </c>
      <c r="C31" s="47">
        <v>-1250</v>
      </c>
      <c r="D31" s="48">
        <v>-7.0701357466063346</v>
      </c>
      <c r="E31" s="47">
        <v>12</v>
      </c>
      <c r="F31" s="48">
        <v>7.3090510415397728E-2</v>
      </c>
      <c r="G31" s="47">
        <v>11797</v>
      </c>
      <c r="H31" s="47">
        <v>-205</v>
      </c>
      <c r="I31" s="48">
        <v>-1.7080486585569072</v>
      </c>
      <c r="J31" s="47">
        <v>-650</v>
      </c>
      <c r="K31" s="48">
        <v>-5.2221418815778904</v>
      </c>
    </row>
    <row r="32" spans="1:11" s="32" customFormat="1" ht="15.75" customHeight="1" x14ac:dyDescent="0.2">
      <c r="A32" s="49" t="s">
        <v>156</v>
      </c>
      <c r="B32" s="50">
        <v>19666</v>
      </c>
      <c r="C32" s="50">
        <v>-1174</v>
      </c>
      <c r="D32" s="51">
        <v>-5.6333973128598851</v>
      </c>
      <c r="E32" s="50">
        <v>-356</v>
      </c>
      <c r="F32" s="51">
        <v>-1.7780441514334233</v>
      </c>
      <c r="G32" s="50">
        <v>14675</v>
      </c>
      <c r="H32" s="50">
        <v>-93</v>
      </c>
      <c r="I32" s="51">
        <v>-0.62973997833152762</v>
      </c>
      <c r="J32" s="50">
        <v>-830</v>
      </c>
      <c r="K32" s="51">
        <v>-5.3531118993872946</v>
      </c>
    </row>
    <row r="33" spans="1:11" s="32" customFormat="1" ht="15.75" customHeight="1" x14ac:dyDescent="0.2">
      <c r="A33" s="46" t="s">
        <v>157</v>
      </c>
      <c r="B33" s="47">
        <v>21967</v>
      </c>
      <c r="C33" s="47">
        <v>-1380</v>
      </c>
      <c r="D33" s="48">
        <v>-5.9108236604274635</v>
      </c>
      <c r="E33" s="47">
        <v>-946</v>
      </c>
      <c r="F33" s="48">
        <v>-4.1286605856937113</v>
      </c>
      <c r="G33" s="47">
        <v>16455</v>
      </c>
      <c r="H33" s="47">
        <v>-31</v>
      </c>
      <c r="I33" s="48">
        <v>-0.18803833555744268</v>
      </c>
      <c r="J33" s="47">
        <v>-1249</v>
      </c>
      <c r="K33" s="48">
        <v>-7.0549028468142794</v>
      </c>
    </row>
    <row r="34" spans="1:11" s="32" customFormat="1" ht="15.75" customHeight="1" x14ac:dyDescent="0.2">
      <c r="A34" s="49" t="s">
        <v>158</v>
      </c>
      <c r="B34" s="50">
        <v>25008</v>
      </c>
      <c r="C34" s="50">
        <v>-1490</v>
      </c>
      <c r="D34" s="51">
        <v>-5.6230658917654166</v>
      </c>
      <c r="E34" s="50">
        <v>-1167</v>
      </c>
      <c r="F34" s="51">
        <v>-4.4584527220630372</v>
      </c>
      <c r="G34" s="50">
        <v>18386</v>
      </c>
      <c r="H34" s="50">
        <v>63</v>
      </c>
      <c r="I34" s="51">
        <v>0.34383015881678763</v>
      </c>
      <c r="J34" s="50">
        <v>-1555</v>
      </c>
      <c r="K34" s="51">
        <v>-7.7980041121307861</v>
      </c>
    </row>
    <row r="35" spans="1:11" s="32" customFormat="1" ht="15.75" customHeight="1" x14ac:dyDescent="0.2">
      <c r="A35" s="46" t="s">
        <v>159</v>
      </c>
      <c r="B35" s="47">
        <v>28857</v>
      </c>
      <c r="C35" s="47">
        <v>-2373</v>
      </c>
      <c r="D35" s="48">
        <v>-7.5984630163304514</v>
      </c>
      <c r="E35" s="47">
        <v>-1340</v>
      </c>
      <c r="F35" s="48">
        <v>-4.4375269066463554</v>
      </c>
      <c r="G35" s="47">
        <v>21009</v>
      </c>
      <c r="H35" s="47">
        <v>-88</v>
      </c>
      <c r="I35" s="48">
        <v>-0.41712091766601889</v>
      </c>
      <c r="J35" s="47">
        <v>-1814</v>
      </c>
      <c r="K35" s="48">
        <v>-7.9481225079963194</v>
      </c>
    </row>
    <row r="36" spans="1:11" s="32" customFormat="1" ht="15.75" customHeight="1" x14ac:dyDescent="0.2">
      <c r="A36" s="49" t="s">
        <v>160</v>
      </c>
      <c r="B36" s="50">
        <v>31746</v>
      </c>
      <c r="C36" s="50">
        <v>-3264</v>
      </c>
      <c r="D36" s="51">
        <v>-9.3230505569837181</v>
      </c>
      <c r="E36" s="50">
        <v>-743</v>
      </c>
      <c r="F36" s="51">
        <v>-2.2869278832835729</v>
      </c>
      <c r="G36" s="50">
        <v>23338</v>
      </c>
      <c r="H36" s="50">
        <v>33</v>
      </c>
      <c r="I36" s="51">
        <v>0.14160051491096332</v>
      </c>
      <c r="J36" s="50">
        <v>-1432</v>
      </c>
      <c r="K36" s="51">
        <v>-5.7811869196608798</v>
      </c>
    </row>
    <row r="37" spans="1:11" s="32" customFormat="1" ht="15.75" customHeight="1" x14ac:dyDescent="0.2">
      <c r="A37" s="46" t="s">
        <v>161</v>
      </c>
      <c r="B37" s="47">
        <v>36908</v>
      </c>
      <c r="C37" s="47">
        <v>-3560</v>
      </c>
      <c r="D37" s="48">
        <v>-8.797074231491548</v>
      </c>
      <c r="E37" s="47">
        <v>-299</v>
      </c>
      <c r="F37" s="48">
        <v>-0.80361222350632944</v>
      </c>
      <c r="G37" s="47">
        <v>27817</v>
      </c>
      <c r="H37" s="47">
        <v>98</v>
      </c>
      <c r="I37" s="48">
        <v>0.35354810779609652</v>
      </c>
      <c r="J37" s="47">
        <v>-1235</v>
      </c>
      <c r="K37" s="48">
        <v>-4.2509982101060171</v>
      </c>
    </row>
    <row r="38" spans="1:11" s="32" customFormat="1" ht="15.75" customHeight="1" x14ac:dyDescent="0.2">
      <c r="A38" s="49" t="s">
        <v>162</v>
      </c>
      <c r="B38" s="50">
        <v>38580</v>
      </c>
      <c r="C38" s="50">
        <v>-2696</v>
      </c>
      <c r="D38" s="51">
        <v>-6.5316406628549277</v>
      </c>
      <c r="E38" s="50">
        <v>1265</v>
      </c>
      <c r="F38" s="51">
        <v>3.3900576175800619</v>
      </c>
      <c r="G38" s="50">
        <v>30160</v>
      </c>
      <c r="H38" s="50">
        <v>194</v>
      </c>
      <c r="I38" s="51">
        <v>0.64740038710538605</v>
      </c>
      <c r="J38" s="50">
        <v>-45</v>
      </c>
      <c r="K38" s="51">
        <v>-0.14898195662969707</v>
      </c>
    </row>
    <row r="39" spans="1:11" s="32" customFormat="1" ht="15.75" customHeight="1" x14ac:dyDescent="0.2">
      <c r="A39" s="46" t="s">
        <v>163</v>
      </c>
      <c r="B39" s="47">
        <v>11227</v>
      </c>
      <c r="C39" s="47">
        <v>-347</v>
      </c>
      <c r="D39" s="48">
        <v>-2.9980991878348022</v>
      </c>
      <c r="E39" s="47">
        <v>1425</v>
      </c>
      <c r="F39" s="48">
        <v>14.537849418486024</v>
      </c>
      <c r="G39" s="47">
        <v>0</v>
      </c>
      <c r="H39" s="47">
        <v>0</v>
      </c>
      <c r="I39" s="48" t="s">
        <v>652</v>
      </c>
      <c r="J39" s="47">
        <v>0</v>
      </c>
      <c r="K39" s="48" t="s">
        <v>652</v>
      </c>
    </row>
    <row r="40" spans="1:11" s="32" customFormat="1" ht="15.75" customHeight="1" x14ac:dyDescent="0.2">
      <c r="A40" s="110" t="s">
        <v>71</v>
      </c>
      <c r="B40" s="111">
        <v>14128</v>
      </c>
      <c r="C40" s="111">
        <v>383</v>
      </c>
      <c r="D40" s="112">
        <v>2.7864678064750819</v>
      </c>
      <c r="E40" s="111">
        <v>-27</v>
      </c>
      <c r="F40" s="112">
        <v>-0.1907453196750265</v>
      </c>
      <c r="G40" s="111">
        <v>10251</v>
      </c>
      <c r="H40" s="111">
        <v>839</v>
      </c>
      <c r="I40" s="112">
        <v>8.9141521461963453</v>
      </c>
      <c r="J40" s="111">
        <v>-397</v>
      </c>
      <c r="K40" s="112">
        <v>-3.7283996994740796</v>
      </c>
    </row>
    <row r="41" spans="1:11" s="32" customFormat="1" ht="15.75" customHeight="1" x14ac:dyDescent="0.2">
      <c r="A41" s="49" t="s">
        <v>72</v>
      </c>
      <c r="B41" s="50">
        <v>30558</v>
      </c>
      <c r="C41" s="50">
        <v>-867</v>
      </c>
      <c r="D41" s="51">
        <v>-2.7589498806682577</v>
      </c>
      <c r="E41" s="50">
        <v>-15</v>
      </c>
      <c r="F41" s="51">
        <v>-4.906289863605142E-2</v>
      </c>
      <c r="G41" s="50">
        <v>22048</v>
      </c>
      <c r="H41" s="50">
        <v>634</v>
      </c>
      <c r="I41" s="51">
        <v>2.9606799290183994</v>
      </c>
      <c r="J41" s="50">
        <v>-1047</v>
      </c>
      <c r="K41" s="51">
        <v>-4.5334487984412206</v>
      </c>
    </row>
    <row r="42" spans="1:11" s="32" customFormat="1" ht="15.75" customHeight="1" x14ac:dyDescent="0.2">
      <c r="A42" s="46" t="s">
        <v>73</v>
      </c>
      <c r="B42" s="47">
        <v>127244</v>
      </c>
      <c r="C42" s="47">
        <v>-9681</v>
      </c>
      <c r="D42" s="48">
        <v>-7.0702939565455543</v>
      </c>
      <c r="E42" s="47">
        <v>-4552</v>
      </c>
      <c r="F42" s="48">
        <v>-3.4538225742814652</v>
      </c>
      <c r="G42" s="47">
        <v>93863</v>
      </c>
      <c r="H42" s="47">
        <v>-116</v>
      </c>
      <c r="I42" s="48">
        <v>-0.1234318305153279</v>
      </c>
      <c r="J42" s="47">
        <v>-6880</v>
      </c>
      <c r="K42" s="48">
        <v>-6.8292586085385585</v>
      </c>
    </row>
    <row r="43" spans="1:11" s="32" customFormat="1" ht="15.75" customHeight="1" x14ac:dyDescent="0.2">
      <c r="A43" s="49" t="s">
        <v>74</v>
      </c>
      <c r="B43" s="50">
        <v>75488</v>
      </c>
      <c r="C43" s="50">
        <v>-6256</v>
      </c>
      <c r="D43" s="51">
        <v>-7.653161088275592</v>
      </c>
      <c r="E43" s="50">
        <v>966</v>
      </c>
      <c r="F43" s="51">
        <v>1.2962615066691716</v>
      </c>
      <c r="G43" s="50">
        <v>57977</v>
      </c>
      <c r="H43" s="50">
        <v>292</v>
      </c>
      <c r="I43" s="51">
        <v>0.50619745167721242</v>
      </c>
      <c r="J43" s="50">
        <v>-1280</v>
      </c>
      <c r="K43" s="51">
        <v>-2.1600823531397135</v>
      </c>
    </row>
    <row r="44" spans="1:11" s="32" customFormat="1" ht="15.75" customHeight="1" x14ac:dyDescent="0.2">
      <c r="A44" s="46" t="s">
        <v>75</v>
      </c>
      <c r="B44" s="47">
        <v>233290</v>
      </c>
      <c r="C44" s="47">
        <v>-16804</v>
      </c>
      <c r="D44" s="48">
        <v>-6.7190736283157531</v>
      </c>
      <c r="E44" s="47">
        <v>-3601</v>
      </c>
      <c r="F44" s="48">
        <v>-1.5201084042872037</v>
      </c>
      <c r="G44" s="47">
        <v>173888</v>
      </c>
      <c r="H44" s="47">
        <v>810</v>
      </c>
      <c r="I44" s="48">
        <v>0.46799708801811901</v>
      </c>
      <c r="J44" s="47">
        <v>-9207</v>
      </c>
      <c r="K44" s="48">
        <v>-5.0285370982276962</v>
      </c>
    </row>
    <row r="45" spans="1:11" s="32" customFormat="1" ht="15.75" customHeight="1" x14ac:dyDescent="0.2">
      <c r="A45" s="113" t="s">
        <v>76</v>
      </c>
      <c r="B45" s="50">
        <v>244517</v>
      </c>
      <c r="C45" s="50">
        <v>-17151</v>
      </c>
      <c r="D45" s="51">
        <v>-6.5544888943241055</v>
      </c>
      <c r="E45" s="50">
        <v>-2176</v>
      </c>
      <c r="F45" s="51">
        <v>-0.8820679954437296</v>
      </c>
      <c r="G45" s="50">
        <v>173888</v>
      </c>
      <c r="H45" s="50">
        <v>810</v>
      </c>
      <c r="I45" s="51">
        <v>0.46799708801811901</v>
      </c>
      <c r="J45" s="50">
        <v>-9207</v>
      </c>
      <c r="K45" s="51">
        <v>-5.0285370982276962</v>
      </c>
    </row>
    <row r="46" spans="1:11" s="32" customFormat="1" ht="15.75" customHeight="1" x14ac:dyDescent="0.2">
      <c r="A46" s="107" t="s">
        <v>165</v>
      </c>
      <c r="B46" s="108">
        <v>162842</v>
      </c>
      <c r="C46" s="108">
        <v>-2548</v>
      </c>
      <c r="D46" s="109">
        <v>-1.540601003688252</v>
      </c>
      <c r="E46" s="108">
        <v>-936</v>
      </c>
      <c r="F46" s="109">
        <v>-0.57150533038625462</v>
      </c>
      <c r="G46" s="108">
        <v>117782</v>
      </c>
      <c r="H46" s="108">
        <v>534</v>
      </c>
      <c r="I46" s="109">
        <v>0.45544486899563319</v>
      </c>
      <c r="J46" s="108">
        <v>-5018</v>
      </c>
      <c r="K46" s="109">
        <v>-4.0863192182410426</v>
      </c>
    </row>
    <row r="47" spans="1:11" s="32" customFormat="1" ht="15.75" customHeight="1" x14ac:dyDescent="0.2">
      <c r="A47" s="46" t="s">
        <v>153</v>
      </c>
      <c r="B47" s="47">
        <v>3833</v>
      </c>
      <c r="C47" s="47">
        <v>185</v>
      </c>
      <c r="D47" s="48">
        <v>5.0712719298245617</v>
      </c>
      <c r="E47" s="47">
        <v>-209</v>
      </c>
      <c r="F47" s="48">
        <v>-5.1707075705096486</v>
      </c>
      <c r="G47" s="47">
        <v>3140</v>
      </c>
      <c r="H47" s="47">
        <v>202</v>
      </c>
      <c r="I47" s="48">
        <v>6.8754254594962561</v>
      </c>
      <c r="J47" s="47">
        <v>-200</v>
      </c>
      <c r="K47" s="48">
        <v>-5.9880239520958085</v>
      </c>
    </row>
    <row r="48" spans="1:11" s="32" customFormat="1" ht="15.75" customHeight="1" x14ac:dyDescent="0.2">
      <c r="A48" s="49" t="s">
        <v>154</v>
      </c>
      <c r="B48" s="50">
        <v>11271</v>
      </c>
      <c r="C48" s="50">
        <v>741</v>
      </c>
      <c r="D48" s="51">
        <v>7.0370370370370372</v>
      </c>
      <c r="E48" s="50">
        <v>34</v>
      </c>
      <c r="F48" s="51">
        <v>0.30257186081694404</v>
      </c>
      <c r="G48" s="50">
        <v>8233</v>
      </c>
      <c r="H48" s="50">
        <v>782</v>
      </c>
      <c r="I48" s="51">
        <v>10.495235538853844</v>
      </c>
      <c r="J48" s="50">
        <v>-270</v>
      </c>
      <c r="K48" s="51">
        <v>-3.1753498765141717</v>
      </c>
    </row>
    <row r="49" spans="1:11" s="32" customFormat="1" ht="15.75" customHeight="1" x14ac:dyDescent="0.2">
      <c r="A49" s="46" t="s">
        <v>155</v>
      </c>
      <c r="B49" s="47">
        <v>13600</v>
      </c>
      <c r="C49" s="47">
        <v>-264</v>
      </c>
      <c r="D49" s="48">
        <v>-1.9042123485285631</v>
      </c>
      <c r="E49" s="47">
        <v>550</v>
      </c>
      <c r="F49" s="48">
        <v>4.2145593869731801</v>
      </c>
      <c r="G49" s="47">
        <v>10006</v>
      </c>
      <c r="H49" s="47">
        <v>107</v>
      </c>
      <c r="I49" s="48">
        <v>1.0809172643701384</v>
      </c>
      <c r="J49" s="47">
        <v>-19</v>
      </c>
      <c r="K49" s="48">
        <v>-0.18952618453865336</v>
      </c>
    </row>
    <row r="50" spans="1:11" s="32" customFormat="1" ht="15.75" customHeight="1" x14ac:dyDescent="0.2">
      <c r="A50" s="49" t="s">
        <v>156</v>
      </c>
      <c r="B50" s="50">
        <v>13812</v>
      </c>
      <c r="C50" s="50">
        <v>-671</v>
      </c>
      <c r="D50" s="51">
        <v>-4.633018021128219</v>
      </c>
      <c r="E50" s="50">
        <v>100</v>
      </c>
      <c r="F50" s="51">
        <v>0.72928821470245042</v>
      </c>
      <c r="G50" s="50">
        <v>10223</v>
      </c>
      <c r="H50" s="50">
        <v>-179</v>
      </c>
      <c r="I50" s="51">
        <v>-1.7208229186694866</v>
      </c>
      <c r="J50" s="50">
        <v>-368</v>
      </c>
      <c r="K50" s="51">
        <v>-3.4746482862808046</v>
      </c>
    </row>
    <row r="51" spans="1:11" s="32" customFormat="1" ht="15.75" customHeight="1" x14ac:dyDescent="0.2">
      <c r="A51" s="46" t="s">
        <v>157</v>
      </c>
      <c r="B51" s="47">
        <v>13619</v>
      </c>
      <c r="C51" s="47">
        <v>-506</v>
      </c>
      <c r="D51" s="48">
        <v>-3.5823008849557523</v>
      </c>
      <c r="E51" s="47">
        <v>-167</v>
      </c>
      <c r="F51" s="48">
        <v>-1.2113738575366313</v>
      </c>
      <c r="G51" s="47">
        <v>10066</v>
      </c>
      <c r="H51" s="47">
        <v>-91</v>
      </c>
      <c r="I51" s="48">
        <v>-0.89593383873190902</v>
      </c>
      <c r="J51" s="47">
        <v>-446</v>
      </c>
      <c r="K51" s="48">
        <v>-4.2427701674277021</v>
      </c>
    </row>
    <row r="52" spans="1:11" s="32" customFormat="1" ht="15.75" customHeight="1" x14ac:dyDescent="0.2">
      <c r="A52" s="49" t="s">
        <v>158</v>
      </c>
      <c r="B52" s="50">
        <v>14816</v>
      </c>
      <c r="C52" s="50">
        <v>-648</v>
      </c>
      <c r="D52" s="51">
        <v>-4.190377651319193</v>
      </c>
      <c r="E52" s="50">
        <v>-327</v>
      </c>
      <c r="F52" s="51">
        <v>-2.159413590437826</v>
      </c>
      <c r="G52" s="50">
        <v>10989</v>
      </c>
      <c r="H52" s="50">
        <v>-188</v>
      </c>
      <c r="I52" s="51">
        <v>-1.6820255882616086</v>
      </c>
      <c r="J52" s="50">
        <v>-486</v>
      </c>
      <c r="K52" s="51">
        <v>-4.2352941176470589</v>
      </c>
    </row>
    <row r="53" spans="1:11" s="32" customFormat="1" ht="15.75" customHeight="1" x14ac:dyDescent="0.2">
      <c r="A53" s="46" t="s">
        <v>159</v>
      </c>
      <c r="B53" s="47">
        <v>17729</v>
      </c>
      <c r="C53" s="47">
        <v>-603</v>
      </c>
      <c r="D53" s="48">
        <v>-3.2893301331005893</v>
      </c>
      <c r="E53" s="47">
        <v>-582</v>
      </c>
      <c r="F53" s="48">
        <v>-3.1784173447654416</v>
      </c>
      <c r="G53" s="47">
        <v>13062</v>
      </c>
      <c r="H53" s="47">
        <v>-214</v>
      </c>
      <c r="I53" s="48">
        <v>-1.6119313046098223</v>
      </c>
      <c r="J53" s="47">
        <v>-852</v>
      </c>
      <c r="K53" s="48">
        <v>-6.1233290211297975</v>
      </c>
    </row>
    <row r="54" spans="1:11" s="32" customFormat="1" ht="15.75" customHeight="1" x14ac:dyDescent="0.2">
      <c r="A54" s="49" t="s">
        <v>160</v>
      </c>
      <c r="B54" s="50">
        <v>19304</v>
      </c>
      <c r="C54" s="50">
        <v>-518</v>
      </c>
      <c r="D54" s="51">
        <v>-2.6132579961658764</v>
      </c>
      <c r="E54" s="50">
        <v>-471</v>
      </c>
      <c r="F54" s="51">
        <v>-2.3817951959544881</v>
      </c>
      <c r="G54" s="50">
        <v>14745</v>
      </c>
      <c r="H54" s="50">
        <v>-118</v>
      </c>
      <c r="I54" s="51">
        <v>-0.79391778241270272</v>
      </c>
      <c r="J54" s="50">
        <v>-693</v>
      </c>
      <c r="K54" s="51">
        <v>-4.4889234356781964</v>
      </c>
    </row>
    <row r="55" spans="1:11" s="32" customFormat="1" ht="15.75" customHeight="1" x14ac:dyDescent="0.2">
      <c r="A55" s="46" t="s">
        <v>161</v>
      </c>
      <c r="B55" s="47">
        <v>23426</v>
      </c>
      <c r="C55" s="47">
        <v>-269</v>
      </c>
      <c r="D55" s="48">
        <v>-1.1352606035028487</v>
      </c>
      <c r="E55" s="47">
        <v>-753</v>
      </c>
      <c r="F55" s="48">
        <v>-3.1142727159932173</v>
      </c>
      <c r="G55" s="47">
        <v>17925</v>
      </c>
      <c r="H55" s="47">
        <v>128</v>
      </c>
      <c r="I55" s="48">
        <v>0.71922234084396242</v>
      </c>
      <c r="J55" s="47">
        <v>-1191</v>
      </c>
      <c r="K55" s="48">
        <v>-6.2303829252981799</v>
      </c>
    </row>
    <row r="56" spans="1:11" s="32" customFormat="1" ht="15.75" customHeight="1" x14ac:dyDescent="0.2">
      <c r="A56" s="49" t="s">
        <v>162</v>
      </c>
      <c r="B56" s="50">
        <v>25677</v>
      </c>
      <c r="C56" s="50">
        <v>-62</v>
      </c>
      <c r="D56" s="51">
        <v>-0.24087959905202222</v>
      </c>
      <c r="E56" s="50">
        <v>191</v>
      </c>
      <c r="F56" s="51">
        <v>0.74943106018990824</v>
      </c>
      <c r="G56" s="50">
        <v>19393</v>
      </c>
      <c r="H56" s="50">
        <v>105</v>
      </c>
      <c r="I56" s="51">
        <v>0.54437992534218171</v>
      </c>
      <c r="J56" s="50">
        <v>-493</v>
      </c>
      <c r="K56" s="51">
        <v>-2.4791310469677161</v>
      </c>
    </row>
    <row r="57" spans="1:11" s="32" customFormat="1" ht="15.75" customHeight="1" x14ac:dyDescent="0.2">
      <c r="A57" s="46" t="s">
        <v>163</v>
      </c>
      <c r="B57" s="47">
        <v>5755</v>
      </c>
      <c r="C57" s="47">
        <v>67</v>
      </c>
      <c r="D57" s="48">
        <v>1.1779184247538679</v>
      </c>
      <c r="E57" s="47">
        <v>698</v>
      </c>
      <c r="F57" s="48">
        <v>13.802649792367015</v>
      </c>
      <c r="G57" s="47">
        <v>0</v>
      </c>
      <c r="H57" s="47">
        <v>0</v>
      </c>
      <c r="I57" s="48" t="s">
        <v>652</v>
      </c>
      <c r="J57" s="47">
        <v>0</v>
      </c>
      <c r="K57" s="48" t="s">
        <v>652</v>
      </c>
    </row>
    <row r="58" spans="1:11" s="32" customFormat="1" ht="15.75" customHeight="1" x14ac:dyDescent="0.2">
      <c r="A58" s="110" t="s">
        <v>71</v>
      </c>
      <c r="B58" s="111">
        <v>15104</v>
      </c>
      <c r="C58" s="111">
        <v>926</v>
      </c>
      <c r="D58" s="112">
        <v>6.531245591761885</v>
      </c>
      <c r="E58" s="111">
        <v>-175</v>
      </c>
      <c r="F58" s="112">
        <v>-1.1453629164212318</v>
      </c>
      <c r="G58" s="111">
        <v>11373</v>
      </c>
      <c r="H58" s="111">
        <v>984</v>
      </c>
      <c r="I58" s="112">
        <v>9.4715564539416697</v>
      </c>
      <c r="J58" s="111">
        <v>-470</v>
      </c>
      <c r="K58" s="112">
        <v>-3.9685890399392045</v>
      </c>
    </row>
    <row r="59" spans="1:11" s="32" customFormat="1" ht="15.75" customHeight="1" x14ac:dyDescent="0.2">
      <c r="A59" s="49" t="s">
        <v>72</v>
      </c>
      <c r="B59" s="50">
        <v>28704</v>
      </c>
      <c r="C59" s="50">
        <v>662</v>
      </c>
      <c r="D59" s="51">
        <v>2.3607445973896297</v>
      </c>
      <c r="E59" s="50">
        <v>375</v>
      </c>
      <c r="F59" s="51">
        <v>1.3237318648734513</v>
      </c>
      <c r="G59" s="50">
        <v>21379</v>
      </c>
      <c r="H59" s="50">
        <v>1091</v>
      </c>
      <c r="I59" s="51">
        <v>5.3775630914826502</v>
      </c>
      <c r="J59" s="50">
        <v>-489</v>
      </c>
      <c r="K59" s="51">
        <v>-2.2361441375525883</v>
      </c>
    </row>
    <row r="60" spans="1:11" s="32" customFormat="1" ht="15.75" customHeight="1" x14ac:dyDescent="0.2">
      <c r="A60" s="46" t="s">
        <v>73</v>
      </c>
      <c r="B60" s="47">
        <v>79280</v>
      </c>
      <c r="C60" s="47">
        <v>-2946</v>
      </c>
      <c r="D60" s="48">
        <v>-3.5828083574538465</v>
      </c>
      <c r="E60" s="47">
        <v>-1447</v>
      </c>
      <c r="F60" s="48">
        <v>-1.7924610105664771</v>
      </c>
      <c r="G60" s="47">
        <v>59085</v>
      </c>
      <c r="H60" s="47">
        <v>-790</v>
      </c>
      <c r="I60" s="48">
        <v>-1.3194154488517744</v>
      </c>
      <c r="J60" s="47">
        <v>-2845</v>
      </c>
      <c r="K60" s="48">
        <v>-4.5938963345712898</v>
      </c>
    </row>
    <row r="61" spans="1:11" s="32" customFormat="1" ht="15.75" customHeight="1" x14ac:dyDescent="0.2">
      <c r="A61" s="49" t="s">
        <v>74</v>
      </c>
      <c r="B61" s="50">
        <v>49103</v>
      </c>
      <c r="C61" s="50">
        <v>-331</v>
      </c>
      <c r="D61" s="51">
        <v>-0.66957964154225835</v>
      </c>
      <c r="E61" s="50">
        <v>-562</v>
      </c>
      <c r="F61" s="51">
        <v>-1.1315815966978757</v>
      </c>
      <c r="G61" s="50">
        <v>37318</v>
      </c>
      <c r="H61" s="50">
        <v>233</v>
      </c>
      <c r="I61" s="51">
        <v>0.62828636915194824</v>
      </c>
      <c r="J61" s="50">
        <v>-1684</v>
      </c>
      <c r="K61" s="51">
        <v>-4.3177272960361011</v>
      </c>
    </row>
    <row r="62" spans="1:11" s="32" customFormat="1" ht="15.75" customHeight="1" x14ac:dyDescent="0.2">
      <c r="A62" s="46" t="s">
        <v>75</v>
      </c>
      <c r="B62" s="47">
        <v>157087</v>
      </c>
      <c r="C62" s="47">
        <v>-2615</v>
      </c>
      <c r="D62" s="48">
        <v>-1.637424703510288</v>
      </c>
      <c r="E62" s="47">
        <v>-1634</v>
      </c>
      <c r="F62" s="48">
        <v>-1.0294794009614354</v>
      </c>
      <c r="G62" s="47">
        <v>117782</v>
      </c>
      <c r="H62" s="47">
        <v>534</v>
      </c>
      <c r="I62" s="48">
        <v>0.45544486899563319</v>
      </c>
      <c r="J62" s="47">
        <v>-5018</v>
      </c>
      <c r="K62" s="48">
        <v>-4.0863192182410426</v>
      </c>
    </row>
    <row r="63" spans="1:11" s="32" customFormat="1" ht="15.75" customHeight="1" x14ac:dyDescent="0.2">
      <c r="A63" s="92" t="s">
        <v>76</v>
      </c>
      <c r="B63" s="58">
        <v>162842</v>
      </c>
      <c r="C63" s="58">
        <v>-2548</v>
      </c>
      <c r="D63" s="59">
        <v>-1.540601003688252</v>
      </c>
      <c r="E63" s="58">
        <v>-936</v>
      </c>
      <c r="F63" s="59">
        <v>-0.57150533038625462</v>
      </c>
      <c r="G63" s="58">
        <v>117782</v>
      </c>
      <c r="H63" s="58">
        <v>534</v>
      </c>
      <c r="I63" s="59">
        <v>0.45544486899563319</v>
      </c>
      <c r="J63" s="58">
        <v>-5018</v>
      </c>
      <c r="K63" s="59">
        <v>-4.0863192182410426</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56"/>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3">
        <v>45383</v>
      </c>
      <c r="B242" s="143">
        <v>21781</v>
      </c>
      <c r="C242" s="143">
        <v>-407</v>
      </c>
      <c r="D242" s="384">
        <v>-1.8343248602848385</v>
      </c>
      <c r="E242" s="143">
        <v>-574</v>
      </c>
      <c r="F242" s="384">
        <v>-2.5676582420040259</v>
      </c>
      <c r="G242" s="143">
        <v>204876</v>
      </c>
      <c r="H242" s="143">
        <v>-4902</v>
      </c>
      <c r="I242" s="384">
        <v>-2.3367559991991533</v>
      </c>
      <c r="J242" s="143">
        <v>-8826</v>
      </c>
      <c r="K242" s="384">
        <v>-4.1300502568997954</v>
      </c>
      <c r="N242" s="385"/>
      <c r="O242" s="403"/>
    </row>
    <row r="243" spans="1:15" ht="12" customHeight="1" x14ac:dyDescent="0.2">
      <c r="A243" s="383">
        <v>45413</v>
      </c>
      <c r="B243" s="143">
        <v>21372</v>
      </c>
      <c r="C243" s="143">
        <v>-409</v>
      </c>
      <c r="D243" s="384">
        <v>-1.8777833891924154</v>
      </c>
      <c r="E243" s="143">
        <v>-515</v>
      </c>
      <c r="F243" s="384">
        <v>-2.3529949284963676</v>
      </c>
      <c r="G243" s="143">
        <v>201009</v>
      </c>
      <c r="H243" s="143">
        <v>-3867</v>
      </c>
      <c r="I243" s="384">
        <v>-1.8874831605458913</v>
      </c>
      <c r="J243" s="143">
        <v>-8797</v>
      </c>
      <c r="K243" s="384">
        <v>-4.1929210794734182</v>
      </c>
      <c r="N243" s="385"/>
      <c r="O243" s="403"/>
    </row>
    <row r="244" spans="1:15" ht="12" customHeight="1" x14ac:dyDescent="0.2">
      <c r="A244" s="383">
        <v>45444</v>
      </c>
      <c r="B244" s="143">
        <v>20847</v>
      </c>
      <c r="C244" s="143">
        <v>-525</v>
      </c>
      <c r="D244" s="384">
        <v>-2.4564851207186975</v>
      </c>
      <c r="E244" s="143">
        <v>-864</v>
      </c>
      <c r="F244" s="384">
        <v>-3.9795495371010086</v>
      </c>
      <c r="G244" s="143">
        <v>198055</v>
      </c>
      <c r="H244" s="143">
        <v>-2954</v>
      </c>
      <c r="I244" s="384">
        <v>-1.4695859389380574</v>
      </c>
      <c r="J244" s="143">
        <v>-10063</v>
      </c>
      <c r="K244" s="384">
        <v>-4.8352377016884649</v>
      </c>
      <c r="N244" s="385"/>
      <c r="O244" s="403"/>
    </row>
    <row r="245" spans="1:15" ht="12" customHeight="1" x14ac:dyDescent="0.2">
      <c r="A245" s="383">
        <v>45474</v>
      </c>
      <c r="B245" s="143">
        <v>20847</v>
      </c>
      <c r="C245" s="143">
        <v>0</v>
      </c>
      <c r="D245" s="384">
        <v>0</v>
      </c>
      <c r="E245" s="143">
        <v>-627</v>
      </c>
      <c r="F245" s="384">
        <v>-2.9198100027940765</v>
      </c>
      <c r="G245" s="143">
        <v>198563</v>
      </c>
      <c r="H245" s="143">
        <v>508</v>
      </c>
      <c r="I245" s="384">
        <v>0.25649440811895685</v>
      </c>
      <c r="J245" s="143">
        <v>-10741</v>
      </c>
      <c r="K245" s="384">
        <v>-5.1317700569506552</v>
      </c>
      <c r="N245" s="385"/>
      <c r="O245" s="403"/>
    </row>
    <row r="246" spans="1:15" ht="12" customHeight="1" x14ac:dyDescent="0.2">
      <c r="A246" s="383">
        <v>45505</v>
      </c>
      <c r="B246" s="143">
        <v>20783</v>
      </c>
      <c r="C246" s="143">
        <v>-64</v>
      </c>
      <c r="D246" s="384">
        <v>-0.30699860891255337</v>
      </c>
      <c r="E246" s="143">
        <v>-912</v>
      </c>
      <c r="F246" s="384">
        <v>-4.2037335791657062</v>
      </c>
      <c r="G246" s="143">
        <v>202750</v>
      </c>
      <c r="H246" s="143">
        <v>4187</v>
      </c>
      <c r="I246" s="384">
        <v>2.1086506549558579</v>
      </c>
      <c r="J246" s="143">
        <v>-11346</v>
      </c>
      <c r="K246" s="384">
        <v>-5.2994918167551006</v>
      </c>
      <c r="N246" s="385"/>
      <c r="O246" s="403"/>
    </row>
    <row r="247" spans="1:15" ht="12" customHeight="1" x14ac:dyDescent="0.2">
      <c r="A247" s="386">
        <v>45536</v>
      </c>
      <c r="B247" s="387">
        <v>20536</v>
      </c>
      <c r="C247" s="387">
        <f>B247-B246</f>
        <v>-247</v>
      </c>
      <c r="D247" s="388">
        <f>100*C247/B246</f>
        <v>-1.1884713467738055</v>
      </c>
      <c r="E247" s="387">
        <f>B247-B235</f>
        <v>-1048</v>
      </c>
      <c r="F247" s="388">
        <f>100*E247/B235</f>
        <v>-4.8554484803558191</v>
      </c>
      <c r="G247" s="387">
        <v>197894</v>
      </c>
      <c r="H247" s="387">
        <f>G247-G246</f>
        <v>-4856</v>
      </c>
      <c r="I247" s="388">
        <f>100*H247/G246</f>
        <v>-2.3950678175092479</v>
      </c>
      <c r="J247" s="387">
        <f>G247-G235</f>
        <v>-12484</v>
      </c>
      <c r="K247" s="388">
        <f>100*J247/G235</f>
        <v>-5.9340805597543467</v>
      </c>
      <c r="N247" s="385"/>
      <c r="O247" s="403"/>
    </row>
    <row r="248" spans="1:15" ht="12" customHeight="1" x14ac:dyDescent="0.2">
      <c r="A248" s="389"/>
      <c r="B248" s="351"/>
      <c r="C248" s="351"/>
      <c r="D248" s="390"/>
      <c r="E248" s="351"/>
      <c r="F248" s="390"/>
      <c r="G248" s="351"/>
      <c r="H248" s="351"/>
      <c r="I248" s="390"/>
      <c r="J248" s="351"/>
      <c r="K248" s="390"/>
      <c r="N248" s="385"/>
      <c r="O248" s="403"/>
    </row>
    <row r="249" spans="1:15" x14ac:dyDescent="0.2">
      <c r="A249" s="66" t="s">
        <v>135</v>
      </c>
    </row>
    <row r="250" spans="1:15" ht="15.75" customHeight="1" x14ac:dyDescent="0.2">
      <c r="A250" s="66"/>
    </row>
    <row r="251" spans="1:15" x14ac:dyDescent="0.2">
      <c r="A251" s="400"/>
      <c r="B251" s="401" t="s">
        <v>622</v>
      </c>
      <c r="C251" s="401"/>
      <c r="D251" s="401"/>
      <c r="E251" s="401"/>
      <c r="F251" s="401"/>
      <c r="G251" s="401"/>
      <c r="H251" s="401"/>
      <c r="I251" s="401"/>
      <c r="J251" s="401"/>
      <c r="K251" s="401"/>
    </row>
    <row r="252" spans="1:15" ht="21" customHeight="1" x14ac:dyDescent="0.2">
      <c r="B252" s="401"/>
      <c r="C252" s="401"/>
      <c r="D252" s="401"/>
      <c r="E252" s="401"/>
      <c r="F252" s="401"/>
      <c r="G252" s="401"/>
      <c r="H252" s="401"/>
      <c r="I252" s="401"/>
      <c r="J252" s="401"/>
      <c r="K252" s="401"/>
    </row>
    <row r="254" spans="1:15" x14ac:dyDescent="0.2">
      <c r="A254" s="391" t="s">
        <v>619</v>
      </c>
    </row>
    <row r="256" spans="1:15" x14ac:dyDescent="0.2">
      <c r="F256" s="103" t="s">
        <v>60</v>
      </c>
    </row>
  </sheetData>
  <mergeCells count="12">
    <mergeCell ref="J8:K8"/>
    <mergeCell ref="B251:K252"/>
    <mergeCell ref="A5:K5"/>
    <mergeCell ref="A6:A9"/>
    <mergeCell ref="B6:K6"/>
    <mergeCell ref="B7:F7"/>
    <mergeCell ref="G7:K7"/>
    <mergeCell ref="B8:B9"/>
    <mergeCell ref="C8:D8"/>
    <mergeCell ref="E8:F8"/>
    <mergeCell ref="G8:G9"/>
    <mergeCell ref="H8:I8"/>
  </mergeCells>
  <hyperlinks>
    <hyperlink ref="I2" location="ÍNDICE!A1" display="VOLVER AL ÍNDICE"/>
    <hyperlink ref="A25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65"/>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3">
        <v>45383</v>
      </c>
      <c r="B242" s="143">
        <v>16265</v>
      </c>
      <c r="C242" s="143">
        <v>-339</v>
      </c>
      <c r="D242" s="384">
        <v>-2.0416767044085762</v>
      </c>
      <c r="E242" s="143">
        <v>-1164</v>
      </c>
      <c r="F242" s="384">
        <v>-6.6785242985828219</v>
      </c>
      <c r="G242" s="145">
        <v>208199</v>
      </c>
      <c r="H242" s="143">
        <v>-4433</v>
      </c>
      <c r="I242" s="384">
        <v>-2.0848226043116744</v>
      </c>
      <c r="J242" s="143">
        <v>-14843</v>
      </c>
      <c r="K242" s="384">
        <v>-6.6548004411725143</v>
      </c>
    </row>
    <row r="243" spans="1:14" ht="12" customHeight="1" x14ac:dyDescent="0.2">
      <c r="A243" s="383">
        <v>45413</v>
      </c>
      <c r="B243" s="143">
        <v>15870</v>
      </c>
      <c r="C243" s="143">
        <v>-395</v>
      </c>
      <c r="D243" s="384">
        <v>-2.4285275130648634</v>
      </c>
      <c r="E243" s="143">
        <v>-1073</v>
      </c>
      <c r="F243" s="384">
        <v>-6.332998878592929</v>
      </c>
      <c r="G243" s="145">
        <v>204484</v>
      </c>
      <c r="H243" s="143">
        <v>-3715</v>
      </c>
      <c r="I243" s="384">
        <v>-1.7843505492341463</v>
      </c>
      <c r="J243" s="143">
        <v>-13936</v>
      </c>
      <c r="K243" s="384">
        <v>-6.3803680981595088</v>
      </c>
    </row>
    <row r="244" spans="1:14" ht="12" customHeight="1" x14ac:dyDescent="0.2">
      <c r="A244" s="383">
        <v>45444</v>
      </c>
      <c r="B244" s="143">
        <v>15507</v>
      </c>
      <c r="C244" s="143">
        <v>-363</v>
      </c>
      <c r="D244" s="384">
        <v>-2.2873345935727789</v>
      </c>
      <c r="E244" s="143">
        <v>-1247</v>
      </c>
      <c r="F244" s="384">
        <v>-7.4429986868807445</v>
      </c>
      <c r="G244" s="145">
        <v>200096</v>
      </c>
      <c r="H244" s="143">
        <v>-4388</v>
      </c>
      <c r="I244" s="384">
        <v>-2.1458891649224388</v>
      </c>
      <c r="J244" s="143">
        <v>-13436</v>
      </c>
      <c r="K244" s="384">
        <v>-6.2922653279133804</v>
      </c>
    </row>
    <row r="245" spans="1:14" ht="12" customHeight="1" x14ac:dyDescent="0.2">
      <c r="A245" s="383">
        <v>45474</v>
      </c>
      <c r="B245" s="143">
        <v>15361</v>
      </c>
      <c r="C245" s="143">
        <v>-146</v>
      </c>
      <c r="D245" s="384">
        <v>-0.941510285677436</v>
      </c>
      <c r="E245" s="143">
        <v>-1131</v>
      </c>
      <c r="F245" s="384">
        <v>-6.8578704826582584</v>
      </c>
      <c r="G245" s="145">
        <v>199807</v>
      </c>
      <c r="H245" s="143">
        <v>-289</v>
      </c>
      <c r="I245" s="384">
        <v>-0.14443067327682713</v>
      </c>
      <c r="J245" s="143">
        <v>-12761</v>
      </c>
      <c r="K245" s="384">
        <v>-6.0032554288510029</v>
      </c>
    </row>
    <row r="246" spans="1:14" ht="12" customHeight="1" x14ac:dyDescent="0.2">
      <c r="A246" s="383">
        <v>45505</v>
      </c>
      <c r="B246" s="143">
        <v>15469</v>
      </c>
      <c r="C246" s="143">
        <v>108</v>
      </c>
      <c r="D246" s="384">
        <v>0.70307922661285072</v>
      </c>
      <c r="E246" s="143">
        <v>-1054</v>
      </c>
      <c r="F246" s="384">
        <v>-6.3789868667917444</v>
      </c>
      <c r="G246" s="145">
        <v>202802</v>
      </c>
      <c r="H246" s="143">
        <v>2995</v>
      </c>
      <c r="I246" s="384">
        <v>1.498946483356439</v>
      </c>
      <c r="J246" s="143">
        <v>-12249</v>
      </c>
      <c r="K246" s="384">
        <v>-5.6958581917777646</v>
      </c>
    </row>
    <row r="247" spans="1:14" ht="12" customHeight="1" x14ac:dyDescent="0.2">
      <c r="A247" s="386">
        <v>45536</v>
      </c>
      <c r="B247" s="387">
        <v>15555</v>
      </c>
      <c r="C247" s="387">
        <f>B247-B246</f>
        <v>86</v>
      </c>
      <c r="D247" s="388">
        <f>100*C247/B246</f>
        <v>0.55595061089921782</v>
      </c>
      <c r="E247" s="387">
        <f>B247-B235</f>
        <v>-1130</v>
      </c>
      <c r="F247" s="388">
        <f>100*E247/B235</f>
        <v>-6.7725501947857358</v>
      </c>
      <c r="G247" s="405">
        <v>201437</v>
      </c>
      <c r="H247" s="387">
        <f>G247-G246</f>
        <v>-1365</v>
      </c>
      <c r="I247" s="388">
        <f>100*H247/G246</f>
        <v>-0.67307028530290625</v>
      </c>
      <c r="J247" s="387">
        <f>G247-G235</f>
        <v>-13430</v>
      </c>
      <c r="K247" s="388">
        <f>100*J247/G235</f>
        <v>-6.2503781408964612</v>
      </c>
    </row>
    <row r="248" spans="1:14" ht="12" customHeight="1" x14ac:dyDescent="0.2">
      <c r="A248" s="389"/>
      <c r="B248" s="351"/>
      <c r="C248" s="351"/>
      <c r="D248" s="390"/>
      <c r="E248" s="351"/>
      <c r="F248" s="390"/>
      <c r="G248" s="351"/>
      <c r="H248" s="351"/>
      <c r="I248" s="390"/>
      <c r="J248" s="351"/>
      <c r="K248" s="390"/>
    </row>
    <row r="249" spans="1:14" x14ac:dyDescent="0.2">
      <c r="A249" s="66" t="s">
        <v>135</v>
      </c>
      <c r="N249" s="385"/>
    </row>
    <row r="250" spans="1:14" ht="18.75" customHeight="1" x14ac:dyDescent="0.2">
      <c r="A250" s="66"/>
    </row>
    <row r="251" spans="1:14" x14ac:dyDescent="0.2">
      <c r="A251" s="400"/>
      <c r="B251" s="401" t="s">
        <v>622</v>
      </c>
      <c r="C251" s="401"/>
      <c r="D251" s="401"/>
      <c r="E251" s="401"/>
      <c r="F251" s="401"/>
      <c r="G251" s="401"/>
      <c r="H251" s="401"/>
      <c r="I251" s="401"/>
      <c r="J251" s="401"/>
      <c r="K251" s="401"/>
      <c r="N251" s="385"/>
    </row>
    <row r="252" spans="1:14" ht="20.25" customHeight="1" x14ac:dyDescent="0.2">
      <c r="B252" s="401"/>
      <c r="C252" s="401"/>
      <c r="D252" s="401"/>
      <c r="E252" s="401"/>
      <c r="F252" s="401"/>
      <c r="G252" s="401"/>
      <c r="H252" s="401"/>
      <c r="I252" s="401"/>
      <c r="J252" s="401"/>
      <c r="K252" s="401"/>
    </row>
    <row r="254" spans="1:14" x14ac:dyDescent="0.2">
      <c r="A254" s="391" t="s">
        <v>619</v>
      </c>
    </row>
    <row r="257" spans="6:6" x14ac:dyDescent="0.2">
      <c r="F257" s="103" t="s">
        <v>60</v>
      </c>
    </row>
    <row r="265" spans="6:6" x14ac:dyDescent="0.2">
      <c r="F265" s="103"/>
    </row>
  </sheetData>
  <mergeCells count="12">
    <mergeCell ref="J8:K8"/>
    <mergeCell ref="B251:K252"/>
    <mergeCell ref="A5:K5"/>
    <mergeCell ref="A6:A9"/>
    <mergeCell ref="B6:K6"/>
    <mergeCell ref="B7:F7"/>
    <mergeCell ref="G7:K7"/>
    <mergeCell ref="B8:B9"/>
    <mergeCell ref="C8:D8"/>
    <mergeCell ref="E8:F8"/>
    <mergeCell ref="G8:G9"/>
    <mergeCell ref="H8:I8"/>
  </mergeCells>
  <hyperlinks>
    <hyperlink ref="I2" location="ÍNDICE!A1" display="VOLVER AL ÍNDICE"/>
    <hyperlink ref="A25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5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3">
        <v>45383</v>
      </c>
      <c r="B242" s="143">
        <v>21203</v>
      </c>
      <c r="C242" s="143">
        <v>-649</v>
      </c>
      <c r="D242" s="384">
        <v>-2.9699798645432911</v>
      </c>
      <c r="E242" s="143">
        <v>-397</v>
      </c>
      <c r="F242" s="384">
        <v>-1.837962962962963</v>
      </c>
      <c r="G242" s="143">
        <v>247064</v>
      </c>
      <c r="H242" s="143">
        <v>-5650</v>
      </c>
      <c r="I242" s="384">
        <v>-2.2357289267709741</v>
      </c>
      <c r="J242" s="143">
        <v>-6648</v>
      </c>
      <c r="K242" s="384">
        <v>-2.6202938765214099</v>
      </c>
    </row>
    <row r="243" spans="1:11" ht="12" customHeight="1" x14ac:dyDescent="0.2">
      <c r="A243" s="383">
        <v>45413</v>
      </c>
      <c r="B243" s="143">
        <v>20969</v>
      </c>
      <c r="C243" s="143">
        <v>-234</v>
      </c>
      <c r="D243" s="384">
        <v>-1.1036174126302882</v>
      </c>
      <c r="E243" s="143">
        <v>-328</v>
      </c>
      <c r="F243" s="384">
        <v>-1.5401230220218811</v>
      </c>
      <c r="G243" s="143">
        <v>242712</v>
      </c>
      <c r="H243" s="143">
        <v>-4352</v>
      </c>
      <c r="I243" s="384">
        <v>-1.7614869021791923</v>
      </c>
      <c r="J243" s="143">
        <v>-7424</v>
      </c>
      <c r="K243" s="384">
        <v>-2.967985415933732</v>
      </c>
    </row>
    <row r="244" spans="1:11" ht="12" customHeight="1" x14ac:dyDescent="0.2">
      <c r="A244" s="383">
        <v>45444</v>
      </c>
      <c r="B244" s="143">
        <v>20649</v>
      </c>
      <c r="C244" s="143">
        <v>-320</v>
      </c>
      <c r="D244" s="384">
        <v>-1.5260622824169012</v>
      </c>
      <c r="E244" s="143">
        <v>-690</v>
      </c>
      <c r="F244" s="384">
        <v>-3.2335160972866581</v>
      </c>
      <c r="G244" s="143">
        <v>240563</v>
      </c>
      <c r="H244" s="143">
        <v>-2149</v>
      </c>
      <c r="I244" s="384">
        <v>-0.88541151652987904</v>
      </c>
      <c r="J244" s="143">
        <v>-7794</v>
      </c>
      <c r="K244" s="384">
        <v>-3.1382244108279616</v>
      </c>
    </row>
    <row r="245" spans="1:11" ht="12" customHeight="1" x14ac:dyDescent="0.2">
      <c r="A245" s="383">
        <v>45474</v>
      </c>
      <c r="B245" s="143">
        <v>20401</v>
      </c>
      <c r="C245" s="143">
        <v>-248</v>
      </c>
      <c r="D245" s="384">
        <v>-1.2010266841009249</v>
      </c>
      <c r="E245" s="143">
        <v>-542</v>
      </c>
      <c r="F245" s="384">
        <v>-2.5879768896528672</v>
      </c>
      <c r="G245" s="143">
        <v>237639</v>
      </c>
      <c r="H245" s="143">
        <v>-2924</v>
      </c>
      <c r="I245" s="384">
        <v>-1.21548201510623</v>
      </c>
      <c r="J245" s="143">
        <v>-8515</v>
      </c>
      <c r="K245" s="384">
        <v>-3.4592165879896326</v>
      </c>
    </row>
    <row r="246" spans="1:11" ht="12" customHeight="1" x14ac:dyDescent="0.2">
      <c r="A246" s="383">
        <v>45505</v>
      </c>
      <c r="B246" s="143">
        <v>20056</v>
      </c>
      <c r="C246" s="143">
        <v>-345</v>
      </c>
      <c r="D246" s="384">
        <v>-1.6910935738444195</v>
      </c>
      <c r="E246" s="143">
        <v>-794</v>
      </c>
      <c r="F246" s="384">
        <v>-3.8081534772182253</v>
      </c>
      <c r="G246" s="143">
        <v>234489</v>
      </c>
      <c r="H246" s="143">
        <v>-3150</v>
      </c>
      <c r="I246" s="384">
        <v>-1.3255399997475161</v>
      </c>
      <c r="J246" s="143">
        <v>-8993</v>
      </c>
      <c r="K246" s="384">
        <v>-3.6934968498698058</v>
      </c>
    </row>
    <row r="247" spans="1:11" ht="12" customHeight="1" x14ac:dyDescent="0.2">
      <c r="A247" s="386">
        <v>45536</v>
      </c>
      <c r="B247" s="387">
        <v>20794</v>
      </c>
      <c r="C247" s="387">
        <f>B247-B246</f>
        <v>738</v>
      </c>
      <c r="D247" s="388">
        <f>100*C247/B246</f>
        <v>3.6796968488232946</v>
      </c>
      <c r="E247" s="387">
        <f>B247-B235</f>
        <v>-875</v>
      </c>
      <c r="F247" s="388">
        <f>100*E247/B235</f>
        <v>-4.0380266740504869</v>
      </c>
      <c r="G247" s="387">
        <v>241038</v>
      </c>
      <c r="H247" s="387">
        <f>G247-G246</f>
        <v>6549</v>
      </c>
      <c r="I247" s="388">
        <f>100*H247/G246</f>
        <v>2.792881542417768</v>
      </c>
      <c r="J247" s="387">
        <f>G247-G235</f>
        <v>-9394</v>
      </c>
      <c r="K247" s="388">
        <f>100*J247/G235</f>
        <v>-3.751118067978533</v>
      </c>
    </row>
    <row r="248" spans="1:11" ht="12" customHeight="1" x14ac:dyDescent="0.2">
      <c r="A248" s="389"/>
      <c r="B248" s="351"/>
      <c r="C248" s="351"/>
      <c r="D248" s="390"/>
      <c r="E248" s="351"/>
      <c r="F248" s="390"/>
      <c r="G248" s="351"/>
      <c r="H248" s="351"/>
      <c r="I248" s="390"/>
      <c r="J248" s="351"/>
      <c r="K248" s="390"/>
    </row>
    <row r="249" spans="1:11" x14ac:dyDescent="0.2">
      <c r="A249" s="66" t="s">
        <v>135</v>
      </c>
    </row>
    <row r="250" spans="1:11" ht="15" customHeight="1" x14ac:dyDescent="0.2">
      <c r="A250" s="66"/>
    </row>
    <row r="251" spans="1:11" x14ac:dyDescent="0.2">
      <c r="A251" s="400"/>
      <c r="B251" s="401" t="s">
        <v>622</v>
      </c>
      <c r="C251" s="401"/>
      <c r="D251" s="401"/>
      <c r="E251" s="401"/>
      <c r="F251" s="401"/>
      <c r="G251" s="401"/>
      <c r="H251" s="401"/>
      <c r="I251" s="401"/>
      <c r="J251" s="401"/>
      <c r="K251" s="401"/>
    </row>
    <row r="252" spans="1:11" ht="21.75" customHeight="1" x14ac:dyDescent="0.2">
      <c r="B252" s="401"/>
      <c r="C252" s="401"/>
      <c r="D252" s="401"/>
      <c r="E252" s="401"/>
      <c r="F252" s="401"/>
      <c r="G252" s="401"/>
      <c r="H252" s="401"/>
      <c r="I252" s="401"/>
      <c r="J252" s="401"/>
      <c r="K252" s="401"/>
    </row>
    <row r="254" spans="1:11" x14ac:dyDescent="0.2">
      <c r="A254" s="391" t="s">
        <v>619</v>
      </c>
    </row>
    <row r="257" spans="6:6" x14ac:dyDescent="0.2">
      <c r="F257" s="103" t="s">
        <v>60</v>
      </c>
    </row>
  </sheetData>
  <mergeCells count="12">
    <mergeCell ref="J8:K8"/>
    <mergeCell ref="B251:K252"/>
    <mergeCell ref="A5:K5"/>
    <mergeCell ref="A6:A9"/>
    <mergeCell ref="B6:K6"/>
    <mergeCell ref="B7:F7"/>
    <mergeCell ref="G7:K7"/>
    <mergeCell ref="B8:B9"/>
    <mergeCell ref="C8:D8"/>
    <mergeCell ref="E8:F8"/>
    <mergeCell ref="G8:G9"/>
    <mergeCell ref="H8:I8"/>
  </mergeCells>
  <hyperlinks>
    <hyperlink ref="I2" location="ÍNDICE!A1" display="VOLVER AL ÍNDICE"/>
    <hyperlink ref="A254"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5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3">
        <v>45383</v>
      </c>
      <c r="B242" s="143">
        <v>2188</v>
      </c>
      <c r="C242" s="143">
        <v>-35</v>
      </c>
      <c r="D242" s="384">
        <v>-1.5744489428699955</v>
      </c>
      <c r="E242" s="143">
        <v>-219</v>
      </c>
      <c r="F242" s="384">
        <v>-9.0984628167843784</v>
      </c>
      <c r="G242" s="143">
        <v>93813</v>
      </c>
      <c r="H242" s="143">
        <v>-3451</v>
      </c>
      <c r="I242" s="384">
        <v>-3.548075341339036</v>
      </c>
      <c r="J242" s="143">
        <v>-15146</v>
      </c>
      <c r="K242" s="384">
        <v>-13.900641525711507</v>
      </c>
    </row>
    <row r="243" spans="1:11" ht="12" customHeight="1" x14ac:dyDescent="0.2">
      <c r="A243" s="383">
        <v>45413</v>
      </c>
      <c r="B243" s="143">
        <v>2129</v>
      </c>
      <c r="C243" s="143">
        <v>-59</v>
      </c>
      <c r="D243" s="384">
        <v>-2.6965265082266909</v>
      </c>
      <c r="E243" s="143">
        <v>-225</v>
      </c>
      <c r="F243" s="384">
        <v>-9.5581988105352593</v>
      </c>
      <c r="G243" s="143">
        <v>91564</v>
      </c>
      <c r="H243" s="143">
        <v>-2249</v>
      </c>
      <c r="I243" s="384">
        <v>-2.3973223327257416</v>
      </c>
      <c r="J243" s="143">
        <v>-14894</v>
      </c>
      <c r="K243" s="384">
        <v>-13.990493903699111</v>
      </c>
    </row>
    <row r="244" spans="1:11" ht="12" customHeight="1" x14ac:dyDescent="0.2">
      <c r="A244" s="383">
        <v>45444</v>
      </c>
      <c r="B244" s="143">
        <v>2060</v>
      </c>
      <c r="C244" s="143">
        <v>-69</v>
      </c>
      <c r="D244" s="384">
        <v>-3.2409581963363081</v>
      </c>
      <c r="E244" s="143">
        <v>-277</v>
      </c>
      <c r="F244" s="384">
        <v>-11.8528027385537</v>
      </c>
      <c r="G244" s="143">
        <v>91297</v>
      </c>
      <c r="H244" s="143">
        <v>-267</v>
      </c>
      <c r="I244" s="384">
        <v>-0.29159931850945786</v>
      </c>
      <c r="J244" s="143">
        <v>-15381</v>
      </c>
      <c r="K244" s="384">
        <v>-14.418155570970585</v>
      </c>
    </row>
    <row r="245" spans="1:11" ht="12" customHeight="1" x14ac:dyDescent="0.2">
      <c r="A245" s="383">
        <v>45474</v>
      </c>
      <c r="B245" s="143">
        <v>2072</v>
      </c>
      <c r="C245" s="143">
        <v>12</v>
      </c>
      <c r="D245" s="384">
        <v>0.58252427184466016</v>
      </c>
      <c r="E245" s="143">
        <v>-207</v>
      </c>
      <c r="F245" s="384">
        <v>-9.0829311101360251</v>
      </c>
      <c r="G245" s="143">
        <v>89763</v>
      </c>
      <c r="H245" s="143">
        <v>-1534</v>
      </c>
      <c r="I245" s="384">
        <v>-1.6802304566415107</v>
      </c>
      <c r="J245" s="143">
        <v>-15054</v>
      </c>
      <c r="K245" s="384">
        <v>-14.362174074816108</v>
      </c>
    </row>
    <row r="246" spans="1:11" ht="12" customHeight="1" x14ac:dyDescent="0.2">
      <c r="A246" s="383">
        <v>45505</v>
      </c>
      <c r="B246" s="143">
        <v>2012</v>
      </c>
      <c r="C246" s="143">
        <v>-60</v>
      </c>
      <c r="D246" s="384">
        <v>-2.8957528957528957</v>
      </c>
      <c r="E246" s="143">
        <v>-227</v>
      </c>
      <c r="F246" s="384">
        <v>-10.13845466726217</v>
      </c>
      <c r="G246" s="143">
        <v>87426</v>
      </c>
      <c r="H246" s="143">
        <v>-2337</v>
      </c>
      <c r="I246" s="384">
        <v>-2.6035226095384512</v>
      </c>
      <c r="J246" s="143">
        <v>-14517</v>
      </c>
      <c r="K246" s="384">
        <v>-14.240310761896353</v>
      </c>
    </row>
    <row r="247" spans="1:11" ht="12" customHeight="1" x14ac:dyDescent="0.2">
      <c r="A247" s="386">
        <v>45536</v>
      </c>
      <c r="B247" s="387">
        <v>2038</v>
      </c>
      <c r="C247" s="387">
        <f>B247-B246</f>
        <v>26</v>
      </c>
      <c r="D247" s="388">
        <f>100*C247/B246</f>
        <v>1.2922465208747516</v>
      </c>
      <c r="E247" s="387">
        <f>B247-B235</f>
        <v>-239</v>
      </c>
      <c r="F247" s="388">
        <f>100*E247/B235</f>
        <v>-10.496267018006149</v>
      </c>
      <c r="G247" s="387">
        <v>85911</v>
      </c>
      <c r="H247" s="387">
        <f>G247-G246</f>
        <v>-1515</v>
      </c>
      <c r="I247" s="388">
        <f>100*H247/G246</f>
        <v>-1.7328941047285704</v>
      </c>
      <c r="J247" s="387">
        <f>G247-G235</f>
        <v>-13932</v>
      </c>
      <c r="K247" s="388">
        <f>100*J247/G235</f>
        <v>-13.95390763498693</v>
      </c>
    </row>
    <row r="248" spans="1:11" ht="12" customHeight="1" x14ac:dyDescent="0.2">
      <c r="A248" s="389"/>
      <c r="B248" s="351"/>
      <c r="C248" s="351"/>
      <c r="D248" s="390"/>
      <c r="E248" s="351"/>
      <c r="F248" s="390"/>
      <c r="G248" s="351"/>
      <c r="H248" s="351"/>
      <c r="I248" s="390"/>
      <c r="J248" s="351"/>
      <c r="K248" s="390"/>
    </row>
    <row r="249" spans="1:11" x14ac:dyDescent="0.2">
      <c r="A249" s="66" t="s">
        <v>135</v>
      </c>
    </row>
    <row r="250" spans="1:11" ht="27" customHeight="1" x14ac:dyDescent="0.2">
      <c r="A250" s="66"/>
    </row>
    <row r="251" spans="1:11" x14ac:dyDescent="0.2">
      <c r="A251" s="400"/>
      <c r="B251" s="401" t="s">
        <v>622</v>
      </c>
      <c r="C251" s="401"/>
      <c r="D251" s="401"/>
      <c r="E251" s="401"/>
      <c r="F251" s="401"/>
      <c r="G251" s="401"/>
      <c r="H251" s="401"/>
      <c r="I251" s="401"/>
      <c r="J251" s="401"/>
      <c r="K251" s="401"/>
    </row>
    <row r="252" spans="1:11" ht="18.75" customHeight="1" x14ac:dyDescent="0.2">
      <c r="B252" s="401"/>
      <c r="C252" s="401"/>
      <c r="D252" s="401"/>
      <c r="E252" s="401"/>
      <c r="F252" s="401"/>
      <c r="G252" s="401"/>
      <c r="H252" s="401"/>
      <c r="I252" s="401"/>
      <c r="J252" s="401"/>
      <c r="K252" s="401"/>
    </row>
    <row r="254" spans="1:11" x14ac:dyDescent="0.2">
      <c r="A254" s="391" t="s">
        <v>619</v>
      </c>
    </row>
    <row r="257" spans="6:6" x14ac:dyDescent="0.2">
      <c r="F257" s="103" t="s">
        <v>60</v>
      </c>
    </row>
  </sheetData>
  <mergeCells count="12">
    <mergeCell ref="J8:K8"/>
    <mergeCell ref="B251:K252"/>
    <mergeCell ref="A5:K5"/>
    <mergeCell ref="A6:A9"/>
    <mergeCell ref="B6:K6"/>
    <mergeCell ref="B7:F7"/>
    <mergeCell ref="G7:K7"/>
    <mergeCell ref="B8:B9"/>
    <mergeCell ref="C8:D8"/>
    <mergeCell ref="E8:F8"/>
    <mergeCell ref="G8:G9"/>
    <mergeCell ref="H8:I8"/>
  </mergeCells>
  <hyperlinks>
    <hyperlink ref="I2" location="ÍNDICE!A1" display="VOLVER AL ÍNDICE"/>
    <hyperlink ref="A254"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2575285</v>
      </c>
      <c r="C9" s="133">
        <v>3164</v>
      </c>
      <c r="D9" s="154">
        <v>0.12301132022949153</v>
      </c>
      <c r="E9" s="133">
        <v>-147183</v>
      </c>
      <c r="F9" s="154">
        <v>-5.4062343432503157</v>
      </c>
    </row>
    <row r="10" spans="1:6" s="32" customFormat="1" ht="15.75" customHeight="1" x14ac:dyDescent="0.2">
      <c r="A10" s="173" t="s">
        <v>628</v>
      </c>
      <c r="B10" s="136">
        <v>647054</v>
      </c>
      <c r="C10" s="136">
        <v>7720</v>
      </c>
      <c r="D10" s="187">
        <v>1.2075065615155771</v>
      </c>
      <c r="E10" s="136">
        <v>-65150</v>
      </c>
      <c r="F10" s="187">
        <v>-9.1476599401295129</v>
      </c>
    </row>
    <row r="11" spans="1:6" s="32" customFormat="1" ht="15.75" customHeight="1" x14ac:dyDescent="0.2">
      <c r="A11" s="173" t="s">
        <v>629</v>
      </c>
      <c r="B11" s="136">
        <v>50923</v>
      </c>
      <c r="C11" s="136">
        <v>-185</v>
      </c>
      <c r="D11" s="187">
        <v>-0.36197855521640449</v>
      </c>
      <c r="E11" s="136">
        <v>-1262</v>
      </c>
      <c r="F11" s="187">
        <v>-2.4183194404522372</v>
      </c>
    </row>
    <row r="12" spans="1:6" s="32" customFormat="1" ht="15.75" customHeight="1" x14ac:dyDescent="0.2">
      <c r="A12" s="173" t="s">
        <v>630</v>
      </c>
      <c r="B12" s="136">
        <v>53801</v>
      </c>
      <c r="C12" s="136">
        <v>1416</v>
      </c>
      <c r="D12" s="187">
        <v>2.7030638541567242</v>
      </c>
      <c r="E12" s="136">
        <v>-2536</v>
      </c>
      <c r="F12" s="187">
        <v>-4.5014821520492747</v>
      </c>
    </row>
    <row r="13" spans="1:6" s="32" customFormat="1" ht="15.75" customHeight="1" x14ac:dyDescent="0.2">
      <c r="A13" s="173" t="s">
        <v>631</v>
      </c>
      <c r="B13" s="136">
        <v>27962</v>
      </c>
      <c r="C13" s="136">
        <v>-150</v>
      </c>
      <c r="D13" s="187">
        <v>-0.53357996585088219</v>
      </c>
      <c r="E13" s="136">
        <v>-2192</v>
      </c>
      <c r="F13" s="187">
        <v>-7.2693506665782319</v>
      </c>
    </row>
    <row r="14" spans="1:6" s="32" customFormat="1" ht="15.75" customHeight="1" x14ac:dyDescent="0.2">
      <c r="A14" s="173" t="s">
        <v>632</v>
      </c>
      <c r="B14" s="136">
        <v>158670</v>
      </c>
      <c r="C14" s="136">
        <v>-4375</v>
      </c>
      <c r="D14" s="187">
        <v>-2.6833082891226345</v>
      </c>
      <c r="E14" s="136">
        <v>-11428</v>
      </c>
      <c r="F14" s="187">
        <v>-6.718479935096239</v>
      </c>
    </row>
    <row r="15" spans="1:6" s="32" customFormat="1" ht="15.75" customHeight="1" x14ac:dyDescent="0.2">
      <c r="A15" s="173" t="s">
        <v>633</v>
      </c>
      <c r="B15" s="136">
        <v>28930</v>
      </c>
      <c r="C15" s="136">
        <v>82</v>
      </c>
      <c r="D15" s="187">
        <v>0.28424847476428178</v>
      </c>
      <c r="E15" s="136">
        <v>-1668</v>
      </c>
      <c r="F15" s="187">
        <v>-5.4513366886724626</v>
      </c>
    </row>
    <row r="16" spans="1:6" s="32" customFormat="1" ht="15.75" customHeight="1" x14ac:dyDescent="0.2">
      <c r="A16" s="173" t="s">
        <v>634</v>
      </c>
      <c r="B16" s="136">
        <v>125184</v>
      </c>
      <c r="C16" s="136">
        <v>1855</v>
      </c>
      <c r="D16" s="187">
        <v>1.5041069010532804</v>
      </c>
      <c r="E16" s="136">
        <v>-6124</v>
      </c>
      <c r="F16" s="187">
        <v>-4.6638437871264511</v>
      </c>
    </row>
    <row r="17" spans="1:6" s="32" customFormat="1" ht="15.75" customHeight="1" x14ac:dyDescent="0.2">
      <c r="A17" s="173" t="s">
        <v>635</v>
      </c>
      <c r="B17" s="136">
        <v>103296</v>
      </c>
      <c r="C17" s="136">
        <v>130</v>
      </c>
      <c r="D17" s="187">
        <v>0.12601050733768879</v>
      </c>
      <c r="E17" s="136">
        <v>-5626</v>
      </c>
      <c r="F17" s="187">
        <v>-5.1651640623565491</v>
      </c>
    </row>
    <row r="18" spans="1:6" s="32" customFormat="1" ht="15.75" customHeight="1" x14ac:dyDescent="0.2">
      <c r="A18" s="173" t="s">
        <v>636</v>
      </c>
      <c r="B18" s="136">
        <v>331930</v>
      </c>
      <c r="C18" s="136">
        <v>-4060</v>
      </c>
      <c r="D18" s="187">
        <v>-1.2083692967052591</v>
      </c>
      <c r="E18" s="136">
        <v>-3502</v>
      </c>
      <c r="F18" s="187">
        <v>-1.044026807221732</v>
      </c>
    </row>
    <row r="19" spans="1:6" s="32" customFormat="1" ht="15.75" customHeight="1" x14ac:dyDescent="0.2">
      <c r="A19" s="173" t="s">
        <v>637</v>
      </c>
      <c r="B19" s="136">
        <v>314530</v>
      </c>
      <c r="C19" s="136">
        <v>-1148</v>
      </c>
      <c r="D19" s="187">
        <v>-0.36366170591552149</v>
      </c>
      <c r="E19" s="136">
        <v>-13235</v>
      </c>
      <c r="F19" s="187">
        <v>-4.0379540219364483</v>
      </c>
    </row>
    <row r="20" spans="1:6" s="32" customFormat="1" ht="15.75" customHeight="1" x14ac:dyDescent="0.2">
      <c r="A20" s="173" t="s">
        <v>638</v>
      </c>
      <c r="B20" s="136">
        <v>72503</v>
      </c>
      <c r="C20" s="136">
        <v>1953</v>
      </c>
      <c r="D20" s="187">
        <v>2.7682494684620838</v>
      </c>
      <c r="E20" s="136">
        <v>-6814</v>
      </c>
      <c r="F20" s="187">
        <v>-8.5908443334972322</v>
      </c>
    </row>
    <row r="21" spans="1:6" s="32" customFormat="1" ht="15.75" customHeight="1" x14ac:dyDescent="0.2">
      <c r="A21" s="173" t="s">
        <v>639</v>
      </c>
      <c r="B21" s="136">
        <v>120992</v>
      </c>
      <c r="C21" s="136">
        <v>2314</v>
      </c>
      <c r="D21" s="187">
        <v>1.9498137818298251</v>
      </c>
      <c r="E21" s="136">
        <v>-9651</v>
      </c>
      <c r="F21" s="187">
        <v>-7.3873073949618426</v>
      </c>
    </row>
    <row r="22" spans="1:6" s="32" customFormat="1" ht="15.75" customHeight="1" x14ac:dyDescent="0.2">
      <c r="A22" s="406" t="s">
        <v>640</v>
      </c>
      <c r="B22" s="156">
        <v>291670</v>
      </c>
      <c r="C22" s="156">
        <v>1344</v>
      </c>
      <c r="D22" s="162">
        <v>0.46292788107162292</v>
      </c>
      <c r="E22" s="156">
        <v>-14225</v>
      </c>
      <c r="F22" s="162">
        <v>-4.6502884976871144</v>
      </c>
    </row>
    <row r="23" spans="1:6" s="32" customFormat="1" ht="15.75" customHeight="1" x14ac:dyDescent="0.2">
      <c r="A23" s="173" t="s">
        <v>641</v>
      </c>
      <c r="B23" s="136">
        <v>78985</v>
      </c>
      <c r="C23" s="136">
        <v>-467</v>
      </c>
      <c r="D23" s="187">
        <v>-0.58777626743190858</v>
      </c>
      <c r="E23" s="136">
        <v>-5458</v>
      </c>
      <c r="F23" s="187">
        <v>-6.4635316130407485</v>
      </c>
    </row>
    <row r="24" spans="1:6" s="32" customFormat="1" ht="15.75" customHeight="1" x14ac:dyDescent="0.2">
      <c r="A24" s="173" t="s">
        <v>642</v>
      </c>
      <c r="B24" s="136">
        <v>29612</v>
      </c>
      <c r="C24" s="136">
        <v>205</v>
      </c>
      <c r="D24" s="187">
        <v>0.6971129322950318</v>
      </c>
      <c r="E24" s="136">
        <v>306</v>
      </c>
      <c r="F24" s="187">
        <v>1.0441547805910052</v>
      </c>
    </row>
    <row r="25" spans="1:6" s="32" customFormat="1" ht="15.75" customHeight="1" x14ac:dyDescent="0.2">
      <c r="A25" s="173" t="s">
        <v>643</v>
      </c>
      <c r="B25" s="136">
        <v>107996</v>
      </c>
      <c r="C25" s="136">
        <v>-3367</v>
      </c>
      <c r="D25" s="187">
        <v>-3.0234458482619901</v>
      </c>
      <c r="E25" s="136">
        <v>1271</v>
      </c>
      <c r="F25" s="187">
        <v>1.1909112204263292</v>
      </c>
    </row>
    <row r="26" spans="1:6" s="32" customFormat="1" ht="15.75" customHeight="1" x14ac:dyDescent="0.2">
      <c r="A26" s="181" t="s">
        <v>644</v>
      </c>
      <c r="B26" s="147">
        <v>12336</v>
      </c>
      <c r="C26" s="147">
        <v>-511</v>
      </c>
      <c r="D26" s="407">
        <v>-3.9775823149373397</v>
      </c>
      <c r="E26" s="408">
        <v>-343</v>
      </c>
      <c r="F26" s="407">
        <v>-2.7052606672450508</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5.75" customHeight="1" x14ac:dyDescent="0.2">
      <c r="A11" s="107" t="s">
        <v>167</v>
      </c>
      <c r="B11" s="108">
        <v>153826</v>
      </c>
      <c r="C11" s="108">
        <v>-6176</v>
      </c>
      <c r="D11" s="109">
        <v>-3.8599517506031176</v>
      </c>
      <c r="E11" s="108">
        <v>2773</v>
      </c>
      <c r="F11" s="109">
        <v>1.835779494614473</v>
      </c>
      <c r="G11" s="108">
        <v>112142</v>
      </c>
      <c r="H11" s="108">
        <v>304</v>
      </c>
      <c r="I11" s="109">
        <v>0.27182174216277116</v>
      </c>
      <c r="J11" s="108">
        <v>-2573</v>
      </c>
      <c r="K11" s="109">
        <v>-2.2429499193653837</v>
      </c>
    </row>
    <row r="12" spans="1:11" s="32" customFormat="1" ht="15.75" customHeight="1" x14ac:dyDescent="0.2">
      <c r="A12" s="46" t="s">
        <v>153</v>
      </c>
      <c r="B12" s="47">
        <v>3033</v>
      </c>
      <c r="C12" s="47">
        <v>57</v>
      </c>
      <c r="D12" s="48">
        <v>1.9153225806451613</v>
      </c>
      <c r="E12" s="47">
        <v>-391</v>
      </c>
      <c r="F12" s="48">
        <v>-11.419392523364486</v>
      </c>
      <c r="G12" s="47">
        <v>2496</v>
      </c>
      <c r="H12" s="47">
        <v>70</v>
      </c>
      <c r="I12" s="48">
        <v>2.8854080791426218</v>
      </c>
      <c r="J12" s="47">
        <v>-333</v>
      </c>
      <c r="K12" s="48">
        <v>-11.770943796394485</v>
      </c>
    </row>
    <row r="13" spans="1:11" s="32" customFormat="1" ht="15.75" customHeight="1" x14ac:dyDescent="0.2">
      <c r="A13" s="49" t="s">
        <v>154</v>
      </c>
      <c r="B13" s="50">
        <v>8083</v>
      </c>
      <c r="C13" s="50">
        <v>-15</v>
      </c>
      <c r="D13" s="51">
        <v>-0.18523092121511484</v>
      </c>
      <c r="E13" s="50">
        <v>-279</v>
      </c>
      <c r="F13" s="51">
        <v>-3.3365223630710354</v>
      </c>
      <c r="G13" s="50">
        <v>5976</v>
      </c>
      <c r="H13" s="50">
        <v>197</v>
      </c>
      <c r="I13" s="51">
        <v>3.4088942723654609</v>
      </c>
      <c r="J13" s="50">
        <v>-518</v>
      </c>
      <c r="K13" s="51">
        <v>-7.9765937788728056</v>
      </c>
    </row>
    <row r="14" spans="1:11" s="32" customFormat="1" ht="15.75" customHeight="1" x14ac:dyDescent="0.2">
      <c r="A14" s="46" t="s">
        <v>155</v>
      </c>
      <c r="B14" s="47">
        <v>11323</v>
      </c>
      <c r="C14" s="47">
        <v>-547</v>
      </c>
      <c r="D14" s="48">
        <v>-4.6082561078348778</v>
      </c>
      <c r="E14" s="47">
        <v>503</v>
      </c>
      <c r="F14" s="48">
        <v>4.648798521256932</v>
      </c>
      <c r="G14" s="47">
        <v>8461</v>
      </c>
      <c r="H14" s="47">
        <v>-122</v>
      </c>
      <c r="I14" s="48">
        <v>-1.4214144238611208</v>
      </c>
      <c r="J14" s="47">
        <v>67</v>
      </c>
      <c r="K14" s="48">
        <v>0.79818918274958306</v>
      </c>
    </row>
    <row r="15" spans="1:11" s="32" customFormat="1" ht="15.75" customHeight="1" x14ac:dyDescent="0.2">
      <c r="A15" s="49" t="s">
        <v>156</v>
      </c>
      <c r="B15" s="50">
        <v>13269</v>
      </c>
      <c r="C15" s="50">
        <v>-420</v>
      </c>
      <c r="D15" s="51">
        <v>-3.0681569143107605</v>
      </c>
      <c r="E15" s="50">
        <v>258</v>
      </c>
      <c r="F15" s="51">
        <v>1.9829375144108832</v>
      </c>
      <c r="G15" s="50">
        <v>10031</v>
      </c>
      <c r="H15" s="50">
        <v>-19</v>
      </c>
      <c r="I15" s="51">
        <v>-0.1890547263681592</v>
      </c>
      <c r="J15" s="50">
        <v>-150</v>
      </c>
      <c r="K15" s="51">
        <v>-1.4733326785188094</v>
      </c>
    </row>
    <row r="16" spans="1:11" s="32" customFormat="1" ht="15.75" customHeight="1" x14ac:dyDescent="0.2">
      <c r="A16" s="46" t="s">
        <v>157</v>
      </c>
      <c r="B16" s="47">
        <v>14751</v>
      </c>
      <c r="C16" s="47">
        <v>-478</v>
      </c>
      <c r="D16" s="48">
        <v>-3.1387484404754087</v>
      </c>
      <c r="E16" s="47">
        <v>303</v>
      </c>
      <c r="F16" s="48">
        <v>2.0971760797342194</v>
      </c>
      <c r="G16" s="47">
        <v>11219</v>
      </c>
      <c r="H16" s="47">
        <v>12</v>
      </c>
      <c r="I16" s="48">
        <v>0.10707593468367985</v>
      </c>
      <c r="J16" s="47">
        <v>-151</v>
      </c>
      <c r="K16" s="48">
        <v>-1.3280562884784521</v>
      </c>
    </row>
    <row r="17" spans="1:11" s="32" customFormat="1" ht="15.75" customHeight="1" x14ac:dyDescent="0.2">
      <c r="A17" s="49" t="s">
        <v>158</v>
      </c>
      <c r="B17" s="50">
        <v>15575</v>
      </c>
      <c r="C17" s="50">
        <v>-563</v>
      </c>
      <c r="D17" s="51">
        <v>-3.4886603048704918</v>
      </c>
      <c r="E17" s="50">
        <v>105</v>
      </c>
      <c r="F17" s="51">
        <v>0.67873303167420818</v>
      </c>
      <c r="G17" s="50">
        <v>11875</v>
      </c>
      <c r="H17" s="50">
        <v>64</v>
      </c>
      <c r="I17" s="51">
        <v>0.5418677504021675</v>
      </c>
      <c r="J17" s="50">
        <v>-326</v>
      </c>
      <c r="K17" s="51">
        <v>-2.6719121383493158</v>
      </c>
    </row>
    <row r="18" spans="1:11" s="32" customFormat="1" ht="15.75" customHeight="1" x14ac:dyDescent="0.2">
      <c r="A18" s="46" t="s">
        <v>159</v>
      </c>
      <c r="B18" s="47">
        <v>16731</v>
      </c>
      <c r="C18" s="47">
        <v>-721</v>
      </c>
      <c r="D18" s="48">
        <v>-4.1313316525326611</v>
      </c>
      <c r="E18" s="47">
        <v>275</v>
      </c>
      <c r="F18" s="48">
        <v>1.6711229946524064</v>
      </c>
      <c r="G18" s="47">
        <v>12699</v>
      </c>
      <c r="H18" s="47">
        <v>-39</v>
      </c>
      <c r="I18" s="48">
        <v>-0.30617051342439944</v>
      </c>
      <c r="J18" s="47">
        <v>-200</v>
      </c>
      <c r="K18" s="48">
        <v>-1.5505077913016514</v>
      </c>
    </row>
    <row r="19" spans="1:11" s="32" customFormat="1" ht="15.75" customHeight="1" x14ac:dyDescent="0.2">
      <c r="A19" s="49" t="s">
        <v>160</v>
      </c>
      <c r="B19" s="50">
        <v>17394</v>
      </c>
      <c r="C19" s="50">
        <v>-1113</v>
      </c>
      <c r="D19" s="51">
        <v>-6.0139406710974228</v>
      </c>
      <c r="E19" s="50">
        <v>-96</v>
      </c>
      <c r="F19" s="51">
        <v>-0.548885077186964</v>
      </c>
      <c r="G19" s="50">
        <v>13436</v>
      </c>
      <c r="H19" s="50">
        <v>-42</v>
      </c>
      <c r="I19" s="51">
        <v>-0.31161893456002376</v>
      </c>
      <c r="J19" s="50">
        <v>-489</v>
      </c>
      <c r="K19" s="51">
        <v>-3.5116696588868939</v>
      </c>
    </row>
    <row r="20" spans="1:11" s="32" customFormat="1" ht="15.75" customHeight="1" x14ac:dyDescent="0.2">
      <c r="A20" s="46" t="s">
        <v>161</v>
      </c>
      <c r="B20" s="47">
        <v>21141</v>
      </c>
      <c r="C20" s="47">
        <v>-1270</v>
      </c>
      <c r="D20" s="48">
        <v>-5.6668600240953104</v>
      </c>
      <c r="E20" s="47">
        <v>196</v>
      </c>
      <c r="F20" s="48">
        <v>0.93578419670565771</v>
      </c>
      <c r="G20" s="47">
        <v>16435</v>
      </c>
      <c r="H20" s="47">
        <v>85</v>
      </c>
      <c r="I20" s="48">
        <v>0.51987767584097855</v>
      </c>
      <c r="J20" s="47">
        <v>-476</v>
      </c>
      <c r="K20" s="48">
        <v>-2.8147359706699779</v>
      </c>
    </row>
    <row r="21" spans="1:11" s="32" customFormat="1" ht="15.75" customHeight="1" x14ac:dyDescent="0.2">
      <c r="A21" s="49" t="s">
        <v>162</v>
      </c>
      <c r="B21" s="50">
        <v>24546</v>
      </c>
      <c r="C21" s="50">
        <v>-1023</v>
      </c>
      <c r="D21" s="51">
        <v>-4.0009386366302948</v>
      </c>
      <c r="E21" s="50">
        <v>774</v>
      </c>
      <c r="F21" s="51">
        <v>3.2559313478041392</v>
      </c>
      <c r="G21" s="50">
        <v>19514</v>
      </c>
      <c r="H21" s="50">
        <v>98</v>
      </c>
      <c r="I21" s="51">
        <v>0.50473836011536877</v>
      </c>
      <c r="J21" s="50">
        <v>3</v>
      </c>
      <c r="K21" s="51">
        <v>1.5375941776433807E-2</v>
      </c>
    </row>
    <row r="22" spans="1:11" s="32" customFormat="1" ht="15.75" customHeight="1" x14ac:dyDescent="0.2">
      <c r="A22" s="46" t="s">
        <v>163</v>
      </c>
      <c r="B22" s="47">
        <v>7980</v>
      </c>
      <c r="C22" s="47">
        <v>-83</v>
      </c>
      <c r="D22" s="48">
        <v>-1.0293935259828848</v>
      </c>
      <c r="E22" s="47">
        <v>1125</v>
      </c>
      <c r="F22" s="48">
        <v>16.411378555798688</v>
      </c>
      <c r="G22" s="47">
        <v>0</v>
      </c>
      <c r="H22" s="47">
        <v>0</v>
      </c>
      <c r="I22" s="48" t="s">
        <v>652</v>
      </c>
      <c r="J22" s="47">
        <v>0</v>
      </c>
      <c r="K22" s="48" t="s">
        <v>652</v>
      </c>
    </row>
    <row r="23" spans="1:11" s="32" customFormat="1" ht="15.75" customHeight="1" x14ac:dyDescent="0.2">
      <c r="A23" s="110" t="s">
        <v>71</v>
      </c>
      <c r="B23" s="111">
        <v>11116</v>
      </c>
      <c r="C23" s="111">
        <v>42</v>
      </c>
      <c r="D23" s="112">
        <v>0.37926675094816686</v>
      </c>
      <c r="E23" s="111">
        <v>-670</v>
      </c>
      <c r="F23" s="112">
        <v>-5.6847106736806383</v>
      </c>
      <c r="G23" s="111">
        <v>8472</v>
      </c>
      <c r="H23" s="111">
        <v>267</v>
      </c>
      <c r="I23" s="112">
        <v>3.2541133455210236</v>
      </c>
      <c r="J23" s="111">
        <v>-851</v>
      </c>
      <c r="K23" s="112">
        <v>-9.1279631020057916</v>
      </c>
    </row>
    <row r="24" spans="1:11" s="32" customFormat="1" ht="15.75" customHeight="1" x14ac:dyDescent="0.2">
      <c r="A24" s="49" t="s">
        <v>72</v>
      </c>
      <c r="B24" s="50">
        <v>22439</v>
      </c>
      <c r="C24" s="50">
        <v>-505</v>
      </c>
      <c r="D24" s="51">
        <v>-2.2010111576011155</v>
      </c>
      <c r="E24" s="50">
        <v>-167</v>
      </c>
      <c r="F24" s="51">
        <v>-0.73874192692205609</v>
      </c>
      <c r="G24" s="50">
        <v>16933</v>
      </c>
      <c r="H24" s="50">
        <v>145</v>
      </c>
      <c r="I24" s="51">
        <v>0.86371217536335476</v>
      </c>
      <c r="J24" s="50">
        <v>-784</v>
      </c>
      <c r="K24" s="51">
        <v>-4.4251284077439745</v>
      </c>
    </row>
    <row r="25" spans="1:11" s="32" customFormat="1" ht="15.75" customHeight="1" x14ac:dyDescent="0.2">
      <c r="A25" s="46" t="s">
        <v>73</v>
      </c>
      <c r="B25" s="47">
        <v>77720</v>
      </c>
      <c r="C25" s="47">
        <v>-3295</v>
      </c>
      <c r="D25" s="48">
        <v>-4.0671480590014193</v>
      </c>
      <c r="E25" s="47">
        <v>845</v>
      </c>
      <c r="F25" s="48">
        <v>1.0991869918699186</v>
      </c>
      <c r="G25" s="47">
        <v>59260</v>
      </c>
      <c r="H25" s="47">
        <v>-24</v>
      </c>
      <c r="I25" s="48">
        <v>-4.0483098306457056E-2</v>
      </c>
      <c r="J25" s="47">
        <v>-1316</v>
      </c>
      <c r="K25" s="48">
        <v>-2.1724775488642365</v>
      </c>
    </row>
    <row r="26" spans="1:11" s="32" customFormat="1" ht="15.75" customHeight="1" x14ac:dyDescent="0.2">
      <c r="A26" s="49" t="s">
        <v>74</v>
      </c>
      <c r="B26" s="50">
        <v>45687</v>
      </c>
      <c r="C26" s="50">
        <v>-2293</v>
      </c>
      <c r="D26" s="51">
        <v>-4.7790746144226759</v>
      </c>
      <c r="E26" s="50">
        <v>970</v>
      </c>
      <c r="F26" s="51">
        <v>2.1691973969631237</v>
      </c>
      <c r="G26" s="50">
        <v>35949</v>
      </c>
      <c r="H26" s="50">
        <v>183</v>
      </c>
      <c r="I26" s="51">
        <v>0.51165911759771854</v>
      </c>
      <c r="J26" s="50">
        <v>-473</v>
      </c>
      <c r="K26" s="51">
        <v>-1.2986656416451596</v>
      </c>
    </row>
    <row r="27" spans="1:11" s="32" customFormat="1" ht="15.75" customHeight="1" x14ac:dyDescent="0.2">
      <c r="A27" s="46" t="s">
        <v>75</v>
      </c>
      <c r="B27" s="47">
        <v>145846</v>
      </c>
      <c r="C27" s="47">
        <v>-6093</v>
      </c>
      <c r="D27" s="48">
        <v>-4.0101619728970181</v>
      </c>
      <c r="E27" s="47">
        <v>1648</v>
      </c>
      <c r="F27" s="48">
        <v>1.1428729940775877</v>
      </c>
      <c r="G27" s="47">
        <v>112142</v>
      </c>
      <c r="H27" s="47">
        <v>304</v>
      </c>
      <c r="I27" s="48">
        <v>0.27182174216277116</v>
      </c>
      <c r="J27" s="47">
        <v>-2573</v>
      </c>
      <c r="K27" s="48">
        <v>-2.2429499193653837</v>
      </c>
    </row>
    <row r="28" spans="1:11" s="32" customFormat="1" ht="12.75" customHeight="1" x14ac:dyDescent="0.2">
      <c r="A28" s="113" t="s">
        <v>76</v>
      </c>
      <c r="B28" s="115">
        <v>153826</v>
      </c>
      <c r="C28" s="115">
        <v>-6176</v>
      </c>
      <c r="D28" s="116">
        <v>-3.8599517506031176</v>
      </c>
      <c r="E28" s="50">
        <v>2773</v>
      </c>
      <c r="F28" s="51">
        <v>1.835779494614473</v>
      </c>
      <c r="G28" s="50">
        <v>112142</v>
      </c>
      <c r="H28" s="50">
        <v>304</v>
      </c>
      <c r="I28" s="51">
        <v>0.27182174216277116</v>
      </c>
      <c r="J28" s="50">
        <v>-2573</v>
      </c>
      <c r="K28" s="51">
        <v>-2.2429499193653837</v>
      </c>
    </row>
    <row r="29" spans="1:11" s="32" customFormat="1" ht="23.25" customHeight="1" x14ac:dyDescent="0.2">
      <c r="A29" s="107" t="s">
        <v>168</v>
      </c>
      <c r="B29" s="108">
        <v>164350</v>
      </c>
      <c r="C29" s="108">
        <v>-8869</v>
      </c>
      <c r="D29" s="109">
        <v>-5.1201080712854825</v>
      </c>
      <c r="E29" s="108">
        <v>-7880</v>
      </c>
      <c r="F29" s="109">
        <v>-4.5752772455437496</v>
      </c>
      <c r="G29" s="108">
        <v>119225</v>
      </c>
      <c r="H29" s="108">
        <v>655</v>
      </c>
      <c r="I29" s="109">
        <v>0.55241629417221894</v>
      </c>
      <c r="J29" s="108">
        <v>-10904</v>
      </c>
      <c r="K29" s="109">
        <v>-8.3793773870543848</v>
      </c>
    </row>
    <row r="30" spans="1:11" s="32" customFormat="1" ht="15.75" customHeight="1" x14ac:dyDescent="0.2">
      <c r="A30" s="46" t="s">
        <v>153</v>
      </c>
      <c r="B30" s="47">
        <v>3549</v>
      </c>
      <c r="C30" s="47">
        <v>248</v>
      </c>
      <c r="D30" s="48">
        <v>7.5128748863980608</v>
      </c>
      <c r="E30" s="47">
        <v>-83</v>
      </c>
      <c r="F30" s="48">
        <v>-2.2852422907488985</v>
      </c>
      <c r="G30" s="47">
        <v>2875</v>
      </c>
      <c r="H30" s="47">
        <v>262</v>
      </c>
      <c r="I30" s="48">
        <v>10.026789131266744</v>
      </c>
      <c r="J30" s="47">
        <v>-96</v>
      </c>
      <c r="K30" s="48">
        <v>-3.2312352743184114</v>
      </c>
    </row>
    <row r="31" spans="1:11" s="32" customFormat="1" ht="15.75" customHeight="1" x14ac:dyDescent="0.2">
      <c r="A31" s="49" t="s">
        <v>154</v>
      </c>
      <c r="B31" s="50">
        <v>10032</v>
      </c>
      <c r="C31" s="50">
        <v>696</v>
      </c>
      <c r="D31" s="51">
        <v>7.4550128534704374</v>
      </c>
      <c r="E31" s="50">
        <v>100</v>
      </c>
      <c r="F31" s="51">
        <v>1.0068465565847764</v>
      </c>
      <c r="G31" s="50">
        <v>6990</v>
      </c>
      <c r="H31" s="50">
        <v>750</v>
      </c>
      <c r="I31" s="51">
        <v>12.01923076923077</v>
      </c>
      <c r="J31" s="50">
        <v>-275</v>
      </c>
      <c r="K31" s="51">
        <v>-3.7852718513420509</v>
      </c>
    </row>
    <row r="32" spans="1:11" s="32" customFormat="1" ht="15.75" customHeight="1" x14ac:dyDescent="0.2">
      <c r="A32" s="46" t="s">
        <v>155</v>
      </c>
      <c r="B32" s="47">
        <v>10295</v>
      </c>
      <c r="C32" s="47">
        <v>-276</v>
      </c>
      <c r="D32" s="48">
        <v>-2.6109166587834642</v>
      </c>
      <c r="E32" s="47">
        <v>-569</v>
      </c>
      <c r="F32" s="48">
        <v>-5.2374815905743741</v>
      </c>
      <c r="G32" s="47">
        <v>7556</v>
      </c>
      <c r="H32" s="47">
        <v>61</v>
      </c>
      <c r="I32" s="48">
        <v>0.81387591727818542</v>
      </c>
      <c r="J32" s="47">
        <v>-871</v>
      </c>
      <c r="K32" s="48">
        <v>-10.335825323365373</v>
      </c>
    </row>
    <row r="33" spans="1:11" s="32" customFormat="1" ht="15.75" customHeight="1" x14ac:dyDescent="0.2">
      <c r="A33" s="49" t="s">
        <v>156</v>
      </c>
      <c r="B33" s="50">
        <v>11560</v>
      </c>
      <c r="C33" s="50">
        <v>-531</v>
      </c>
      <c r="D33" s="51">
        <v>-4.3916963030353156</v>
      </c>
      <c r="E33" s="50">
        <v>-770</v>
      </c>
      <c r="F33" s="51">
        <v>-6.2449310624493108</v>
      </c>
      <c r="G33" s="50">
        <v>8804</v>
      </c>
      <c r="H33" s="50">
        <v>-69</v>
      </c>
      <c r="I33" s="51">
        <v>-0.77764003155640704</v>
      </c>
      <c r="J33" s="50">
        <v>-970</v>
      </c>
      <c r="K33" s="51">
        <v>-9.9242889298137911</v>
      </c>
    </row>
    <row r="34" spans="1:11" s="32" customFormat="1" ht="15.75" customHeight="1" x14ac:dyDescent="0.2">
      <c r="A34" s="46" t="s">
        <v>157</v>
      </c>
      <c r="B34" s="47">
        <v>12498</v>
      </c>
      <c r="C34" s="47">
        <v>-667</v>
      </c>
      <c r="D34" s="48">
        <v>-5.0664641093809344</v>
      </c>
      <c r="E34" s="47">
        <v>-1129</v>
      </c>
      <c r="F34" s="48">
        <v>-8.285022382035665</v>
      </c>
      <c r="G34" s="47">
        <v>9421</v>
      </c>
      <c r="H34" s="47">
        <v>-117</v>
      </c>
      <c r="I34" s="48">
        <v>-1.2266722583350806</v>
      </c>
      <c r="J34" s="47">
        <v>-1182</v>
      </c>
      <c r="K34" s="48">
        <v>-11.1477883617844</v>
      </c>
    </row>
    <row r="35" spans="1:11" s="32" customFormat="1" ht="15.75" customHeight="1" x14ac:dyDescent="0.2">
      <c r="A35" s="49" t="s">
        <v>158</v>
      </c>
      <c r="B35" s="50">
        <v>14901</v>
      </c>
      <c r="C35" s="50">
        <v>-780</v>
      </c>
      <c r="D35" s="51">
        <v>-4.9741725655251576</v>
      </c>
      <c r="E35" s="50">
        <v>-1111</v>
      </c>
      <c r="F35" s="51">
        <v>-6.9385460904321761</v>
      </c>
      <c r="G35" s="50">
        <v>10969</v>
      </c>
      <c r="H35" s="50">
        <v>-79</v>
      </c>
      <c r="I35" s="51">
        <v>-0.71506154960173784</v>
      </c>
      <c r="J35" s="50">
        <v>-1305</v>
      </c>
      <c r="K35" s="51">
        <v>-10.632230731627832</v>
      </c>
    </row>
    <row r="36" spans="1:11" s="32" customFormat="1" ht="15.75" customHeight="1" x14ac:dyDescent="0.2">
      <c r="A36" s="46" t="s">
        <v>159</v>
      </c>
      <c r="B36" s="47">
        <v>17888</v>
      </c>
      <c r="C36" s="47">
        <v>-1453</v>
      </c>
      <c r="D36" s="48">
        <v>-7.5125381314306399</v>
      </c>
      <c r="E36" s="47">
        <v>-1859</v>
      </c>
      <c r="F36" s="48">
        <v>-9.4140882159315336</v>
      </c>
      <c r="G36" s="47">
        <v>13132</v>
      </c>
      <c r="H36" s="47">
        <v>-228</v>
      </c>
      <c r="I36" s="48">
        <v>-1.7065868263473054</v>
      </c>
      <c r="J36" s="47">
        <v>-1935</v>
      </c>
      <c r="K36" s="48">
        <v>-12.842636224862282</v>
      </c>
    </row>
    <row r="37" spans="1:11" s="32" customFormat="1" ht="15.75" customHeight="1" x14ac:dyDescent="0.2">
      <c r="A37" s="49" t="s">
        <v>160</v>
      </c>
      <c r="B37" s="50">
        <v>21429</v>
      </c>
      <c r="C37" s="50">
        <v>-2070</v>
      </c>
      <c r="D37" s="51">
        <v>-8.8088854844887017</v>
      </c>
      <c r="E37" s="50">
        <v>-1465</v>
      </c>
      <c r="F37" s="51">
        <v>-6.3990565213593085</v>
      </c>
      <c r="G37" s="50">
        <v>16063</v>
      </c>
      <c r="H37" s="50">
        <v>-83</v>
      </c>
      <c r="I37" s="51">
        <v>-0.51405920971138364</v>
      </c>
      <c r="J37" s="50">
        <v>-1649</v>
      </c>
      <c r="K37" s="51">
        <v>-9.3100722673893408</v>
      </c>
    </row>
    <row r="38" spans="1:11" s="32" customFormat="1" ht="15.75" customHeight="1" x14ac:dyDescent="0.2">
      <c r="A38" s="46" t="s">
        <v>161</v>
      </c>
      <c r="B38" s="47">
        <v>26697</v>
      </c>
      <c r="C38" s="47">
        <v>-2186</v>
      </c>
      <c r="D38" s="48">
        <v>-7.5684658795831457</v>
      </c>
      <c r="E38" s="47">
        <v>-1379</v>
      </c>
      <c r="F38" s="48">
        <v>-4.9116683288217695</v>
      </c>
      <c r="G38" s="47">
        <v>20699</v>
      </c>
      <c r="H38" s="47">
        <v>60</v>
      </c>
      <c r="I38" s="48">
        <v>0.29071175929066329</v>
      </c>
      <c r="J38" s="47">
        <v>-1658</v>
      </c>
      <c r="K38" s="48">
        <v>-7.4160218276155119</v>
      </c>
    </row>
    <row r="39" spans="1:11" s="32" customFormat="1" ht="15.75" customHeight="1" x14ac:dyDescent="0.2">
      <c r="A39" s="49" t="s">
        <v>162</v>
      </c>
      <c r="B39" s="50">
        <v>28683</v>
      </c>
      <c r="C39" s="50">
        <v>-1632</v>
      </c>
      <c r="D39" s="51">
        <v>-5.3834735279564576</v>
      </c>
      <c r="E39" s="50">
        <v>-306</v>
      </c>
      <c r="F39" s="51">
        <v>-1.055572803477181</v>
      </c>
      <c r="G39" s="50">
        <v>22716</v>
      </c>
      <c r="H39" s="50">
        <v>98</v>
      </c>
      <c r="I39" s="51">
        <v>0.43328322574940314</v>
      </c>
      <c r="J39" s="50">
        <v>-963</v>
      </c>
      <c r="K39" s="51">
        <v>-4.0668947168377043</v>
      </c>
    </row>
    <row r="40" spans="1:11" s="32" customFormat="1" ht="15.75" customHeight="1" x14ac:dyDescent="0.2">
      <c r="A40" s="46" t="s">
        <v>163</v>
      </c>
      <c r="B40" s="47">
        <v>6818</v>
      </c>
      <c r="C40" s="47">
        <v>-218</v>
      </c>
      <c r="D40" s="48">
        <v>-3.0983513359863557</v>
      </c>
      <c r="E40" s="47">
        <v>691</v>
      </c>
      <c r="F40" s="48">
        <v>11.277950057124205</v>
      </c>
      <c r="G40" s="47">
        <v>0</v>
      </c>
      <c r="H40" s="47">
        <v>0</v>
      </c>
      <c r="I40" s="48" t="s">
        <v>652</v>
      </c>
      <c r="J40" s="47">
        <v>0</v>
      </c>
      <c r="K40" s="48" t="s">
        <v>652</v>
      </c>
    </row>
    <row r="41" spans="1:11" s="32" customFormat="1" ht="15.75" customHeight="1" x14ac:dyDescent="0.2">
      <c r="A41" s="110" t="s">
        <v>71</v>
      </c>
      <c r="B41" s="111">
        <v>13581</v>
      </c>
      <c r="C41" s="111">
        <v>944</v>
      </c>
      <c r="D41" s="112">
        <v>7.4701274036559306</v>
      </c>
      <c r="E41" s="111">
        <v>17</v>
      </c>
      <c r="F41" s="112">
        <v>0.1253317605426128</v>
      </c>
      <c r="G41" s="111">
        <v>9865</v>
      </c>
      <c r="H41" s="111">
        <v>1012</v>
      </c>
      <c r="I41" s="112">
        <v>11.431153281373545</v>
      </c>
      <c r="J41" s="111">
        <v>-371</v>
      </c>
      <c r="K41" s="112">
        <v>-3.6244626807346618</v>
      </c>
    </row>
    <row r="42" spans="1:11" s="32" customFormat="1" ht="15.75" customHeight="1" x14ac:dyDescent="0.2">
      <c r="A42" s="49" t="s">
        <v>72</v>
      </c>
      <c r="B42" s="50">
        <v>23876</v>
      </c>
      <c r="C42" s="50">
        <v>668</v>
      </c>
      <c r="D42" s="51">
        <v>2.8783178214408824</v>
      </c>
      <c r="E42" s="50">
        <v>-552</v>
      </c>
      <c r="F42" s="51">
        <v>-2.2597019813328965</v>
      </c>
      <c r="G42" s="50">
        <v>17421</v>
      </c>
      <c r="H42" s="50">
        <v>1073</v>
      </c>
      <c r="I42" s="51">
        <v>6.5634940053829212</v>
      </c>
      <c r="J42" s="50">
        <v>-1242</v>
      </c>
      <c r="K42" s="51">
        <v>-6.6548786368751003</v>
      </c>
    </row>
    <row r="43" spans="1:11" s="32" customFormat="1" ht="15.75" customHeight="1" x14ac:dyDescent="0.2">
      <c r="A43" s="46" t="s">
        <v>73</v>
      </c>
      <c r="B43" s="47">
        <v>78276</v>
      </c>
      <c r="C43" s="47">
        <v>-5501</v>
      </c>
      <c r="D43" s="48">
        <v>-6.5662413311529422</v>
      </c>
      <c r="E43" s="47">
        <v>-6334</v>
      </c>
      <c r="F43" s="48">
        <v>-7.4861127526297127</v>
      </c>
      <c r="G43" s="47">
        <v>58389</v>
      </c>
      <c r="H43" s="47">
        <v>-576</v>
      </c>
      <c r="I43" s="48">
        <v>-0.9768506741287204</v>
      </c>
      <c r="J43" s="47">
        <v>-7041</v>
      </c>
      <c r="K43" s="48">
        <v>-10.761118752865658</v>
      </c>
    </row>
    <row r="44" spans="1:11" s="32" customFormat="1" ht="15.75" customHeight="1" x14ac:dyDescent="0.2">
      <c r="A44" s="49" t="s">
        <v>74</v>
      </c>
      <c r="B44" s="50">
        <v>55380</v>
      </c>
      <c r="C44" s="50">
        <v>-3818</v>
      </c>
      <c r="D44" s="51">
        <v>-6.4495422142639951</v>
      </c>
      <c r="E44" s="50">
        <v>-1685</v>
      </c>
      <c r="F44" s="51">
        <v>-2.9527731534215369</v>
      </c>
      <c r="G44" s="50">
        <v>43415</v>
      </c>
      <c r="H44" s="50">
        <v>158</v>
      </c>
      <c r="I44" s="51">
        <v>0.3652588020435999</v>
      </c>
      <c r="J44" s="50">
        <v>-2621</v>
      </c>
      <c r="K44" s="51">
        <v>-5.6933704057693975</v>
      </c>
    </row>
    <row r="45" spans="1:11" s="32" customFormat="1" ht="15.75" customHeight="1" x14ac:dyDescent="0.2">
      <c r="A45" s="46" t="s">
        <v>75</v>
      </c>
      <c r="B45" s="47">
        <v>157532</v>
      </c>
      <c r="C45" s="47">
        <v>-8651</v>
      </c>
      <c r="D45" s="48">
        <v>-5.2057069616025711</v>
      </c>
      <c r="E45" s="47">
        <v>-8571</v>
      </c>
      <c r="F45" s="48">
        <v>-5.1600512934745311</v>
      </c>
      <c r="G45" s="47">
        <v>119225</v>
      </c>
      <c r="H45" s="47">
        <v>655</v>
      </c>
      <c r="I45" s="48">
        <v>0.55241629417221894</v>
      </c>
      <c r="J45" s="47">
        <v>-10904</v>
      </c>
      <c r="K45" s="48">
        <v>-8.3793773870543848</v>
      </c>
    </row>
    <row r="46" spans="1:11" s="32" customFormat="1" ht="12.75" customHeight="1" x14ac:dyDescent="0.2">
      <c r="A46" s="113" t="s">
        <v>76</v>
      </c>
      <c r="B46" s="115">
        <v>164350</v>
      </c>
      <c r="C46" s="115">
        <v>-8869</v>
      </c>
      <c r="D46" s="116">
        <v>-5.1201080712854825</v>
      </c>
      <c r="E46" s="50">
        <v>-7880</v>
      </c>
      <c r="F46" s="51">
        <v>-4.5752772455437496</v>
      </c>
      <c r="G46" s="50">
        <v>119225</v>
      </c>
      <c r="H46" s="50">
        <v>655</v>
      </c>
      <c r="I46" s="51">
        <v>0.55241629417221894</v>
      </c>
      <c r="J46" s="50">
        <v>-10904</v>
      </c>
      <c r="K46" s="51">
        <v>-8.3793773870543848</v>
      </c>
    </row>
    <row r="47" spans="1:11" s="32" customFormat="1" ht="23.25" customHeight="1" x14ac:dyDescent="0.2">
      <c r="A47" s="107" t="s">
        <v>169</v>
      </c>
      <c r="B47" s="108">
        <v>89183</v>
      </c>
      <c r="C47" s="108">
        <v>-4654</v>
      </c>
      <c r="D47" s="109">
        <v>-4.9596640983833673</v>
      </c>
      <c r="E47" s="108">
        <v>1995</v>
      </c>
      <c r="F47" s="109">
        <v>2.2881589209524247</v>
      </c>
      <c r="G47" s="108">
        <v>60303</v>
      </c>
      <c r="H47" s="108">
        <v>385</v>
      </c>
      <c r="I47" s="109">
        <v>0.64254481124203078</v>
      </c>
      <c r="J47" s="108">
        <v>-748</v>
      </c>
      <c r="K47" s="109">
        <v>-1.2252051563446955</v>
      </c>
    </row>
    <row r="48" spans="1:11" s="32" customFormat="1" ht="15.75" customHeight="1" x14ac:dyDescent="0.2">
      <c r="A48" s="46" t="s">
        <v>153</v>
      </c>
      <c r="B48" s="47">
        <v>81</v>
      </c>
      <c r="C48" s="47">
        <v>5</v>
      </c>
      <c r="D48" s="48">
        <v>6.5789473684210522</v>
      </c>
      <c r="E48" s="47">
        <v>18</v>
      </c>
      <c r="F48" s="48">
        <v>28.571428571428573</v>
      </c>
      <c r="G48" s="47">
        <v>72</v>
      </c>
      <c r="H48" s="47">
        <v>5</v>
      </c>
      <c r="I48" s="48">
        <v>7.4626865671641793</v>
      </c>
      <c r="J48" s="47">
        <v>16</v>
      </c>
      <c r="K48" s="48">
        <v>28.571428571428573</v>
      </c>
    </row>
    <row r="49" spans="1:11" s="32" customFormat="1" ht="15.75" customHeight="1" x14ac:dyDescent="0.2">
      <c r="A49" s="49" t="s">
        <v>154</v>
      </c>
      <c r="B49" s="50">
        <v>4454</v>
      </c>
      <c r="C49" s="50">
        <v>318</v>
      </c>
      <c r="D49" s="51">
        <v>7.6885880077369437</v>
      </c>
      <c r="E49" s="50">
        <v>433</v>
      </c>
      <c r="F49" s="51">
        <v>10.768465555831883</v>
      </c>
      <c r="G49" s="50">
        <v>3215</v>
      </c>
      <c r="H49" s="50">
        <v>539</v>
      </c>
      <c r="I49" s="51">
        <v>20.142002989536621</v>
      </c>
      <c r="J49" s="50">
        <v>339</v>
      </c>
      <c r="K49" s="51">
        <v>11.78720445062587</v>
      </c>
    </row>
    <row r="50" spans="1:11" s="32" customFormat="1" ht="15.75" customHeight="1" x14ac:dyDescent="0.2">
      <c r="A50" s="46" t="s">
        <v>155</v>
      </c>
      <c r="B50" s="47">
        <v>8412</v>
      </c>
      <c r="C50" s="47">
        <v>-691</v>
      </c>
      <c r="D50" s="48">
        <v>-7.5909040975502577</v>
      </c>
      <c r="E50" s="47">
        <v>628</v>
      </c>
      <c r="F50" s="48">
        <v>8.0678314491264125</v>
      </c>
      <c r="G50" s="47">
        <v>5786</v>
      </c>
      <c r="H50" s="47">
        <v>-37</v>
      </c>
      <c r="I50" s="48">
        <v>-0.63541130001717328</v>
      </c>
      <c r="J50" s="47">
        <v>135</v>
      </c>
      <c r="K50" s="48">
        <v>2.3889577066006016</v>
      </c>
    </row>
    <row r="51" spans="1:11" s="32" customFormat="1" ht="15.75" customHeight="1" x14ac:dyDescent="0.2">
      <c r="A51" s="49" t="s">
        <v>156</v>
      </c>
      <c r="B51" s="50">
        <v>8649</v>
      </c>
      <c r="C51" s="50">
        <v>-894</v>
      </c>
      <c r="D51" s="51">
        <v>-9.3681232316881484</v>
      </c>
      <c r="E51" s="50">
        <v>256</v>
      </c>
      <c r="F51" s="51">
        <v>3.0501608483259859</v>
      </c>
      <c r="G51" s="50">
        <v>6063</v>
      </c>
      <c r="H51" s="50">
        <v>-184</v>
      </c>
      <c r="I51" s="51">
        <v>-2.9454137986233393</v>
      </c>
      <c r="J51" s="50">
        <v>-78</v>
      </c>
      <c r="K51" s="51">
        <v>-1.2701514411333659</v>
      </c>
    </row>
    <row r="52" spans="1:11" s="32" customFormat="1" ht="15.75" customHeight="1" x14ac:dyDescent="0.2">
      <c r="A52" s="46" t="s">
        <v>157</v>
      </c>
      <c r="B52" s="47">
        <v>8337</v>
      </c>
      <c r="C52" s="47">
        <v>-741</v>
      </c>
      <c r="D52" s="48">
        <v>-8.1625908790482491</v>
      </c>
      <c r="E52" s="47">
        <v>-287</v>
      </c>
      <c r="F52" s="48">
        <v>-3.3279220779220777</v>
      </c>
      <c r="G52" s="47">
        <v>5881</v>
      </c>
      <c r="H52" s="47">
        <v>-17</v>
      </c>
      <c r="I52" s="48">
        <v>-0.28823329942353337</v>
      </c>
      <c r="J52" s="47">
        <v>-362</v>
      </c>
      <c r="K52" s="48">
        <v>-5.7984943136312674</v>
      </c>
    </row>
    <row r="53" spans="1:11" s="32" customFormat="1" ht="15.75" customHeight="1" x14ac:dyDescent="0.2">
      <c r="A53" s="49" t="s">
        <v>158</v>
      </c>
      <c r="B53" s="50">
        <v>9348</v>
      </c>
      <c r="C53" s="50">
        <v>-795</v>
      </c>
      <c r="D53" s="51">
        <v>-7.8379177758059742</v>
      </c>
      <c r="E53" s="50">
        <v>-488</v>
      </c>
      <c r="F53" s="51">
        <v>-4.9613664091093943</v>
      </c>
      <c r="G53" s="50">
        <v>6531</v>
      </c>
      <c r="H53" s="50">
        <v>-110</v>
      </c>
      <c r="I53" s="51">
        <v>-1.6563770516488481</v>
      </c>
      <c r="J53" s="50">
        <v>-410</v>
      </c>
      <c r="K53" s="51">
        <v>-5.9069298371992511</v>
      </c>
    </row>
    <row r="54" spans="1:11" s="32" customFormat="1" ht="15.75" customHeight="1" x14ac:dyDescent="0.2">
      <c r="A54" s="46" t="s">
        <v>159</v>
      </c>
      <c r="B54" s="47">
        <v>11967</v>
      </c>
      <c r="C54" s="47">
        <v>-802</v>
      </c>
      <c r="D54" s="48">
        <v>-6.2808364006578437</v>
      </c>
      <c r="E54" s="47">
        <v>-338</v>
      </c>
      <c r="F54" s="48">
        <v>-2.7468508736286061</v>
      </c>
      <c r="G54" s="47">
        <v>8240</v>
      </c>
      <c r="H54" s="47">
        <v>-35</v>
      </c>
      <c r="I54" s="48">
        <v>-0.42296072507552868</v>
      </c>
      <c r="J54" s="47">
        <v>-531</v>
      </c>
      <c r="K54" s="48">
        <v>-6.0540417284232131</v>
      </c>
    </row>
    <row r="55" spans="1:11" s="32" customFormat="1" ht="15.75" customHeight="1" x14ac:dyDescent="0.2">
      <c r="A55" s="49" t="s">
        <v>160</v>
      </c>
      <c r="B55" s="50">
        <v>12227</v>
      </c>
      <c r="C55" s="50">
        <v>-599</v>
      </c>
      <c r="D55" s="51">
        <v>-4.6702011539061283</v>
      </c>
      <c r="E55" s="50">
        <v>347</v>
      </c>
      <c r="F55" s="51">
        <v>2.9208754208754208</v>
      </c>
      <c r="G55" s="50">
        <v>8584</v>
      </c>
      <c r="H55" s="50">
        <v>40</v>
      </c>
      <c r="I55" s="51">
        <v>0.46816479400749061</v>
      </c>
      <c r="J55" s="50">
        <v>13</v>
      </c>
      <c r="K55" s="51">
        <v>0.15167425037918564</v>
      </c>
    </row>
    <row r="56" spans="1:11" s="32" customFormat="1" ht="15.75" customHeight="1" x14ac:dyDescent="0.2">
      <c r="A56" s="46" t="s">
        <v>161</v>
      </c>
      <c r="B56" s="47">
        <v>12496</v>
      </c>
      <c r="C56" s="47">
        <v>-373</v>
      </c>
      <c r="D56" s="48">
        <v>-2.898438107079027</v>
      </c>
      <c r="E56" s="47">
        <v>131</v>
      </c>
      <c r="F56" s="48">
        <v>1.059441973311767</v>
      </c>
      <c r="G56" s="47">
        <v>8608</v>
      </c>
      <c r="H56" s="47">
        <v>81</v>
      </c>
      <c r="I56" s="48">
        <v>0.94992377154919672</v>
      </c>
      <c r="J56" s="47">
        <v>-292</v>
      </c>
      <c r="K56" s="48">
        <v>-3.2808988764044944</v>
      </c>
    </row>
    <row r="57" spans="1:11" s="32" customFormat="1" ht="15.75" customHeight="1" x14ac:dyDescent="0.2">
      <c r="A57" s="49" t="s">
        <v>162</v>
      </c>
      <c r="B57" s="50">
        <v>11028</v>
      </c>
      <c r="C57" s="50">
        <v>-103</v>
      </c>
      <c r="D57" s="51">
        <v>-0.92534363489354055</v>
      </c>
      <c r="E57" s="50">
        <v>988</v>
      </c>
      <c r="F57" s="51">
        <v>9.8406374501992033</v>
      </c>
      <c r="G57" s="50">
        <v>7323</v>
      </c>
      <c r="H57" s="50">
        <v>103</v>
      </c>
      <c r="I57" s="51">
        <v>1.4265927977839334</v>
      </c>
      <c r="J57" s="50">
        <v>422</v>
      </c>
      <c r="K57" s="51">
        <v>6.1150557890160844</v>
      </c>
    </row>
    <row r="58" spans="1:11" s="32" customFormat="1" ht="15.75" customHeight="1" x14ac:dyDescent="0.2">
      <c r="A58" s="46" t="s">
        <v>163</v>
      </c>
      <c r="B58" s="47">
        <v>2184</v>
      </c>
      <c r="C58" s="47">
        <v>21</v>
      </c>
      <c r="D58" s="48">
        <v>0.970873786407767</v>
      </c>
      <c r="E58" s="47">
        <v>307</v>
      </c>
      <c r="F58" s="48">
        <v>16.355887053809269</v>
      </c>
      <c r="G58" s="47">
        <v>0</v>
      </c>
      <c r="H58" s="47">
        <v>0</v>
      </c>
      <c r="I58" s="48" t="s">
        <v>652</v>
      </c>
      <c r="J58" s="47">
        <v>0</v>
      </c>
      <c r="K58" s="48" t="s">
        <v>652</v>
      </c>
    </row>
    <row r="59" spans="1:11" s="32" customFormat="1" ht="15.75" customHeight="1" x14ac:dyDescent="0.2">
      <c r="A59" s="110" t="s">
        <v>71</v>
      </c>
      <c r="B59" s="111">
        <v>4535</v>
      </c>
      <c r="C59" s="111">
        <v>323</v>
      </c>
      <c r="D59" s="112">
        <v>7.6685660018993351</v>
      </c>
      <c r="E59" s="111">
        <v>451</v>
      </c>
      <c r="F59" s="112">
        <v>11.043095004897159</v>
      </c>
      <c r="G59" s="111">
        <v>3287</v>
      </c>
      <c r="H59" s="111">
        <v>544</v>
      </c>
      <c r="I59" s="112">
        <v>19.832300401020781</v>
      </c>
      <c r="J59" s="111">
        <v>355</v>
      </c>
      <c r="K59" s="112">
        <v>12.107776261937245</v>
      </c>
    </row>
    <row r="60" spans="1:11" s="32" customFormat="1" ht="15.75" customHeight="1" x14ac:dyDescent="0.2">
      <c r="A60" s="49" t="s">
        <v>72</v>
      </c>
      <c r="B60" s="50">
        <v>12947</v>
      </c>
      <c r="C60" s="50">
        <v>-368</v>
      </c>
      <c r="D60" s="51">
        <v>-2.7638002253098009</v>
      </c>
      <c r="E60" s="50">
        <v>1079</v>
      </c>
      <c r="F60" s="51">
        <v>9.0916750926862147</v>
      </c>
      <c r="G60" s="50">
        <v>9073</v>
      </c>
      <c r="H60" s="50">
        <v>507</v>
      </c>
      <c r="I60" s="51">
        <v>5.9187485407424703</v>
      </c>
      <c r="J60" s="50">
        <v>490</v>
      </c>
      <c r="K60" s="51">
        <v>5.7089595712454857</v>
      </c>
    </row>
    <row r="61" spans="1:11" s="32" customFormat="1" ht="15.75" customHeight="1" x14ac:dyDescent="0.2">
      <c r="A61" s="46" t="s">
        <v>73</v>
      </c>
      <c r="B61" s="47">
        <v>50528</v>
      </c>
      <c r="C61" s="47">
        <v>-3831</v>
      </c>
      <c r="D61" s="48">
        <v>-7.0475910152872565</v>
      </c>
      <c r="E61" s="47">
        <v>-510</v>
      </c>
      <c r="F61" s="48">
        <v>-0.99925545671852345</v>
      </c>
      <c r="G61" s="47">
        <v>35299</v>
      </c>
      <c r="H61" s="47">
        <v>-306</v>
      </c>
      <c r="I61" s="48">
        <v>-0.85942985535739358</v>
      </c>
      <c r="J61" s="47">
        <v>-1368</v>
      </c>
      <c r="K61" s="48">
        <v>-3.7308751738620556</v>
      </c>
    </row>
    <row r="62" spans="1:11" s="32" customFormat="1" ht="15.75" customHeight="1" x14ac:dyDescent="0.2">
      <c r="A62" s="49" t="s">
        <v>74</v>
      </c>
      <c r="B62" s="50">
        <v>23524</v>
      </c>
      <c r="C62" s="50">
        <v>-476</v>
      </c>
      <c r="D62" s="51">
        <v>-1.9833333333333334</v>
      </c>
      <c r="E62" s="50">
        <v>1119</v>
      </c>
      <c r="F62" s="51">
        <v>4.9944208881945995</v>
      </c>
      <c r="G62" s="50">
        <v>15931</v>
      </c>
      <c r="H62" s="50">
        <v>184</v>
      </c>
      <c r="I62" s="51">
        <v>1.1684765352130564</v>
      </c>
      <c r="J62" s="50">
        <v>130</v>
      </c>
      <c r="K62" s="51">
        <v>0.8227327384342763</v>
      </c>
    </row>
    <row r="63" spans="1:11" s="32" customFormat="1" ht="15.75" customHeight="1" x14ac:dyDescent="0.2">
      <c r="A63" s="46" t="s">
        <v>75</v>
      </c>
      <c r="B63" s="47">
        <v>86999</v>
      </c>
      <c r="C63" s="47">
        <v>-4675</v>
      </c>
      <c r="D63" s="48">
        <v>-5.0995920326373891</v>
      </c>
      <c r="E63" s="47">
        <v>1688</v>
      </c>
      <c r="F63" s="48">
        <v>1.9786428479328575</v>
      </c>
      <c r="G63" s="47">
        <v>60303</v>
      </c>
      <c r="H63" s="47">
        <v>385</v>
      </c>
      <c r="I63" s="48">
        <v>0.64254481124203078</v>
      </c>
      <c r="J63" s="47">
        <v>-748</v>
      </c>
      <c r="K63" s="48">
        <v>-1.2252051563446955</v>
      </c>
    </row>
    <row r="64" spans="1:11" s="32" customFormat="1" ht="12.75" customHeight="1" x14ac:dyDescent="0.2">
      <c r="A64" s="49" t="s">
        <v>76</v>
      </c>
      <c r="B64" s="50">
        <v>89183</v>
      </c>
      <c r="C64" s="50">
        <v>-4654</v>
      </c>
      <c r="D64" s="51">
        <v>-4.9596640983833673</v>
      </c>
      <c r="E64" s="50">
        <v>1995</v>
      </c>
      <c r="F64" s="51">
        <v>2.2881589209524247</v>
      </c>
      <c r="G64" s="50">
        <v>60303</v>
      </c>
      <c r="H64" s="50">
        <v>385</v>
      </c>
      <c r="I64" s="51">
        <v>0.64254481124203078</v>
      </c>
      <c r="J64" s="50">
        <v>-748</v>
      </c>
      <c r="K64" s="51">
        <v>-1.2252051563446955</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4.45" customHeight="1" x14ac:dyDescent="0.2">
      <c r="A11" s="107" t="s">
        <v>172</v>
      </c>
      <c r="B11" s="108">
        <v>70594</v>
      </c>
      <c r="C11" s="108">
        <v>-1010</v>
      </c>
      <c r="D11" s="109">
        <v>-1.4105357242612144</v>
      </c>
      <c r="E11" s="108">
        <v>1837</v>
      </c>
      <c r="F11" s="109">
        <v>2.6717279695158309</v>
      </c>
      <c r="G11" s="108">
        <v>50240</v>
      </c>
      <c r="H11" s="108">
        <v>520</v>
      </c>
      <c r="I11" s="109">
        <v>1.0458567980691875</v>
      </c>
      <c r="J11" s="108">
        <v>-410</v>
      </c>
      <c r="K11" s="109">
        <v>-0.80947680157946689</v>
      </c>
    </row>
    <row r="12" spans="1:11" s="32" customFormat="1" ht="14.45" customHeight="1" x14ac:dyDescent="0.2">
      <c r="A12" s="46" t="s">
        <v>153</v>
      </c>
      <c r="B12" s="47">
        <v>988</v>
      </c>
      <c r="C12" s="47">
        <v>9</v>
      </c>
      <c r="D12" s="48">
        <v>0.91930541368743612</v>
      </c>
      <c r="E12" s="47">
        <v>49</v>
      </c>
      <c r="F12" s="48">
        <v>5.2183173588924392</v>
      </c>
      <c r="G12" s="47">
        <v>665</v>
      </c>
      <c r="H12" s="47">
        <v>11</v>
      </c>
      <c r="I12" s="48">
        <v>1.6819571865443426</v>
      </c>
      <c r="J12" s="47">
        <v>28</v>
      </c>
      <c r="K12" s="48">
        <v>4.395604395604396</v>
      </c>
    </row>
    <row r="13" spans="1:11" s="32" customFormat="1" ht="14.45" customHeight="1" x14ac:dyDescent="0.2">
      <c r="A13" s="49" t="s">
        <v>154</v>
      </c>
      <c r="B13" s="50">
        <v>3175</v>
      </c>
      <c r="C13" s="50">
        <v>29</v>
      </c>
      <c r="D13" s="51">
        <v>0.92180546726001267</v>
      </c>
      <c r="E13" s="50">
        <v>146</v>
      </c>
      <c r="F13" s="51">
        <v>4.8200726312314295</v>
      </c>
      <c r="G13" s="50">
        <v>2078</v>
      </c>
      <c r="H13" s="50">
        <v>74</v>
      </c>
      <c r="I13" s="51">
        <v>3.6926147704590817</v>
      </c>
      <c r="J13" s="50">
        <v>48</v>
      </c>
      <c r="K13" s="51">
        <v>2.3645320197044337</v>
      </c>
    </row>
    <row r="14" spans="1:11" s="32" customFormat="1" ht="14.45" customHeight="1" x14ac:dyDescent="0.2">
      <c r="A14" s="46" t="s">
        <v>155</v>
      </c>
      <c r="B14" s="47">
        <v>6079</v>
      </c>
      <c r="C14" s="47">
        <v>-189</v>
      </c>
      <c r="D14" s="48">
        <v>-3.0153158902361201</v>
      </c>
      <c r="E14" s="47">
        <v>383</v>
      </c>
      <c r="F14" s="48">
        <v>6.724016853932584</v>
      </c>
      <c r="G14" s="47">
        <v>4146</v>
      </c>
      <c r="H14" s="47">
        <v>-21</v>
      </c>
      <c r="I14" s="48">
        <v>-0.50395968322534201</v>
      </c>
      <c r="J14" s="47">
        <v>172</v>
      </c>
      <c r="K14" s="48">
        <v>4.3281328636134875</v>
      </c>
    </row>
    <row r="15" spans="1:11" s="32" customFormat="1" ht="14.45" customHeight="1" x14ac:dyDescent="0.2">
      <c r="A15" s="49" t="s">
        <v>156</v>
      </c>
      <c r="B15" s="50">
        <v>8324</v>
      </c>
      <c r="C15" s="50">
        <v>-99</v>
      </c>
      <c r="D15" s="51">
        <v>-1.1753531995725988</v>
      </c>
      <c r="E15" s="50">
        <v>-43</v>
      </c>
      <c r="F15" s="51">
        <v>-0.51392374805784635</v>
      </c>
      <c r="G15" s="50">
        <v>5899</v>
      </c>
      <c r="H15" s="50">
        <v>65</v>
      </c>
      <c r="I15" s="51">
        <v>1.1141583818992116</v>
      </c>
      <c r="J15" s="50">
        <v>-187</v>
      </c>
      <c r="K15" s="51">
        <v>-3.0726256983240225</v>
      </c>
    </row>
    <row r="16" spans="1:11" s="32" customFormat="1" ht="14.45" customHeight="1" x14ac:dyDescent="0.2">
      <c r="A16" s="46" t="s">
        <v>157</v>
      </c>
      <c r="B16" s="47">
        <v>9734</v>
      </c>
      <c r="C16" s="47">
        <v>-173</v>
      </c>
      <c r="D16" s="48">
        <v>-1.7462400323003937</v>
      </c>
      <c r="E16" s="47">
        <v>-111</v>
      </c>
      <c r="F16" s="48">
        <v>-1.1274758760792281</v>
      </c>
      <c r="G16" s="47">
        <v>7041</v>
      </c>
      <c r="H16" s="47">
        <v>84</v>
      </c>
      <c r="I16" s="48">
        <v>1.2074169900819318</v>
      </c>
      <c r="J16" s="47">
        <v>-358</v>
      </c>
      <c r="K16" s="48">
        <v>-4.8384916880659548</v>
      </c>
    </row>
    <row r="17" spans="1:11" s="32" customFormat="1" ht="14.45" customHeight="1" x14ac:dyDescent="0.2">
      <c r="A17" s="49" t="s">
        <v>158</v>
      </c>
      <c r="B17" s="50">
        <v>9922</v>
      </c>
      <c r="C17" s="50">
        <v>-268</v>
      </c>
      <c r="D17" s="51">
        <v>-2.6300294406280669</v>
      </c>
      <c r="E17" s="50">
        <v>-107</v>
      </c>
      <c r="F17" s="51">
        <v>-1.0669059726792303</v>
      </c>
      <c r="G17" s="50">
        <v>7321</v>
      </c>
      <c r="H17" s="50">
        <v>37</v>
      </c>
      <c r="I17" s="51">
        <v>0.50796265788028561</v>
      </c>
      <c r="J17" s="50">
        <v>-337</v>
      </c>
      <c r="K17" s="51">
        <v>-4.4006267955079652</v>
      </c>
    </row>
    <row r="18" spans="1:11" s="32" customFormat="1" ht="14.45" customHeight="1" x14ac:dyDescent="0.2">
      <c r="A18" s="46" t="s">
        <v>159</v>
      </c>
      <c r="B18" s="47">
        <v>9313</v>
      </c>
      <c r="C18" s="47">
        <v>-172</v>
      </c>
      <c r="D18" s="48">
        <v>-1.8133895624670533</v>
      </c>
      <c r="E18" s="47">
        <v>409</v>
      </c>
      <c r="F18" s="48">
        <v>4.5934411500449235</v>
      </c>
      <c r="G18" s="47">
        <v>6918</v>
      </c>
      <c r="H18" s="47">
        <v>32</v>
      </c>
      <c r="I18" s="48">
        <v>0.46471100784199826</v>
      </c>
      <c r="J18" s="47">
        <v>67</v>
      </c>
      <c r="K18" s="48">
        <v>0.97795942198219243</v>
      </c>
    </row>
    <row r="19" spans="1:11" s="32" customFormat="1" ht="14.45" customHeight="1" x14ac:dyDescent="0.2">
      <c r="A19" s="49" t="s">
        <v>160</v>
      </c>
      <c r="B19" s="50">
        <v>7755</v>
      </c>
      <c r="C19" s="50">
        <v>-118</v>
      </c>
      <c r="D19" s="51">
        <v>-1.4987933443414201</v>
      </c>
      <c r="E19" s="50">
        <v>340</v>
      </c>
      <c r="F19" s="51">
        <v>4.5853000674308833</v>
      </c>
      <c r="G19" s="50">
        <v>5850</v>
      </c>
      <c r="H19" s="50">
        <v>80</v>
      </c>
      <c r="I19" s="51">
        <v>1.3864818024263432</v>
      </c>
      <c r="J19" s="50">
        <v>101</v>
      </c>
      <c r="K19" s="51">
        <v>1.7568272743085753</v>
      </c>
    </row>
    <row r="20" spans="1:11" s="32" customFormat="1" ht="14.45" customHeight="1" x14ac:dyDescent="0.2">
      <c r="A20" s="46" t="s">
        <v>161</v>
      </c>
      <c r="B20" s="47">
        <v>6754</v>
      </c>
      <c r="C20" s="47">
        <v>-62</v>
      </c>
      <c r="D20" s="48">
        <v>-0.90962441314553988</v>
      </c>
      <c r="E20" s="47">
        <v>175</v>
      </c>
      <c r="F20" s="48">
        <v>2.6599787201702387</v>
      </c>
      <c r="G20" s="47">
        <v>5334</v>
      </c>
      <c r="H20" s="47">
        <v>66</v>
      </c>
      <c r="I20" s="48">
        <v>1.2528473804100229</v>
      </c>
      <c r="J20" s="47">
        <v>-31</v>
      </c>
      <c r="K20" s="48">
        <v>-0.57781919850885366</v>
      </c>
    </row>
    <row r="21" spans="1:11" s="32" customFormat="1" ht="14.45" customHeight="1" x14ac:dyDescent="0.2">
      <c r="A21" s="49" t="s">
        <v>162</v>
      </c>
      <c r="B21" s="50">
        <v>5878</v>
      </c>
      <c r="C21" s="50">
        <v>15</v>
      </c>
      <c r="D21" s="51">
        <v>0.25584171925635341</v>
      </c>
      <c r="E21" s="50">
        <v>232</v>
      </c>
      <c r="F21" s="51">
        <v>4.1091037902940135</v>
      </c>
      <c r="G21" s="50">
        <v>4988</v>
      </c>
      <c r="H21" s="50">
        <v>92</v>
      </c>
      <c r="I21" s="51">
        <v>1.8790849673202614</v>
      </c>
      <c r="J21" s="50">
        <v>87</v>
      </c>
      <c r="K21" s="51">
        <v>1.7751479289940828</v>
      </c>
    </row>
    <row r="22" spans="1:11" s="32" customFormat="1" ht="14.45" customHeight="1" x14ac:dyDescent="0.2">
      <c r="A22" s="46" t="s">
        <v>163</v>
      </c>
      <c r="B22" s="47">
        <v>2672</v>
      </c>
      <c r="C22" s="47">
        <v>18</v>
      </c>
      <c r="D22" s="48">
        <v>0.67822155237377546</v>
      </c>
      <c r="E22" s="47">
        <v>364</v>
      </c>
      <c r="F22" s="48">
        <v>15.771230502599654</v>
      </c>
      <c r="G22" s="47">
        <v>0</v>
      </c>
      <c r="H22" s="47">
        <v>0</v>
      </c>
      <c r="I22" s="48" t="s">
        <v>652</v>
      </c>
      <c r="J22" s="47">
        <v>0</v>
      </c>
      <c r="K22" s="48" t="s">
        <v>652</v>
      </c>
    </row>
    <row r="23" spans="1:11" s="32" customFormat="1" ht="14.45" customHeight="1" x14ac:dyDescent="0.2">
      <c r="A23" s="110" t="s">
        <v>71</v>
      </c>
      <c r="B23" s="111">
        <v>4163</v>
      </c>
      <c r="C23" s="111">
        <v>38</v>
      </c>
      <c r="D23" s="112">
        <v>0.92121212121212126</v>
      </c>
      <c r="E23" s="111">
        <v>195</v>
      </c>
      <c r="F23" s="112">
        <v>4.914314516129032</v>
      </c>
      <c r="G23" s="111">
        <v>2743</v>
      </c>
      <c r="H23" s="111">
        <v>85</v>
      </c>
      <c r="I23" s="112">
        <v>3.1978931527464258</v>
      </c>
      <c r="J23" s="111">
        <v>76</v>
      </c>
      <c r="K23" s="112">
        <v>2.8496437945256843</v>
      </c>
    </row>
    <row r="24" spans="1:11" s="32" customFormat="1" ht="14.45" customHeight="1" x14ac:dyDescent="0.2">
      <c r="A24" s="49" t="s">
        <v>72</v>
      </c>
      <c r="B24" s="50">
        <v>10242</v>
      </c>
      <c r="C24" s="50">
        <v>-151</v>
      </c>
      <c r="D24" s="51">
        <v>-1.4529009910516695</v>
      </c>
      <c r="E24" s="50">
        <v>578</v>
      </c>
      <c r="F24" s="51">
        <v>5.9809602649006619</v>
      </c>
      <c r="G24" s="50">
        <v>6889</v>
      </c>
      <c r="H24" s="50">
        <v>64</v>
      </c>
      <c r="I24" s="51">
        <v>0.93772893772893773</v>
      </c>
      <c r="J24" s="50">
        <v>248</v>
      </c>
      <c r="K24" s="51">
        <v>3.7343773528083122</v>
      </c>
    </row>
    <row r="25" spans="1:11" s="32" customFormat="1" ht="14.45" customHeight="1" x14ac:dyDescent="0.2">
      <c r="A25" s="46" t="s">
        <v>73</v>
      </c>
      <c r="B25" s="47">
        <v>45048</v>
      </c>
      <c r="C25" s="47">
        <v>-830</v>
      </c>
      <c r="D25" s="48">
        <v>-1.8091459959021754</v>
      </c>
      <c r="E25" s="47">
        <v>488</v>
      </c>
      <c r="F25" s="48">
        <v>1.0951526032315979</v>
      </c>
      <c r="G25" s="47">
        <v>33029</v>
      </c>
      <c r="H25" s="47">
        <v>298</v>
      </c>
      <c r="I25" s="48">
        <v>0.9104518652042406</v>
      </c>
      <c r="J25" s="47">
        <v>-714</v>
      </c>
      <c r="K25" s="48">
        <v>-2.1159944284740537</v>
      </c>
    </row>
    <row r="26" spans="1:11" s="32" customFormat="1" ht="14.45" customHeight="1" x14ac:dyDescent="0.2">
      <c r="A26" s="49" t="s">
        <v>74</v>
      </c>
      <c r="B26" s="50">
        <v>12632</v>
      </c>
      <c r="C26" s="50">
        <v>-47</v>
      </c>
      <c r="D26" s="51">
        <v>-0.37069169492862214</v>
      </c>
      <c r="E26" s="50">
        <v>407</v>
      </c>
      <c r="F26" s="51">
        <v>3.3292433537832311</v>
      </c>
      <c r="G26" s="50">
        <v>10322</v>
      </c>
      <c r="H26" s="50">
        <v>158</v>
      </c>
      <c r="I26" s="51">
        <v>1.5545060999606455</v>
      </c>
      <c r="J26" s="50">
        <v>56</v>
      </c>
      <c r="K26" s="51">
        <v>0.54548996688096629</v>
      </c>
    </row>
    <row r="27" spans="1:11" s="32" customFormat="1" ht="14.45" customHeight="1" x14ac:dyDescent="0.2">
      <c r="A27" s="46" t="s">
        <v>75</v>
      </c>
      <c r="B27" s="47">
        <v>67922</v>
      </c>
      <c r="C27" s="47">
        <v>-1028</v>
      </c>
      <c r="D27" s="48">
        <v>-1.4909354604786076</v>
      </c>
      <c r="E27" s="47">
        <v>1473</v>
      </c>
      <c r="F27" s="48">
        <v>2.216737648422098</v>
      </c>
      <c r="G27" s="47">
        <v>50240</v>
      </c>
      <c r="H27" s="47">
        <v>520</v>
      </c>
      <c r="I27" s="48">
        <v>1.0458567980691875</v>
      </c>
      <c r="J27" s="47">
        <v>-410</v>
      </c>
      <c r="K27" s="48">
        <v>-0.80947680157946689</v>
      </c>
    </row>
    <row r="28" spans="1:11" s="32" customFormat="1" ht="14.45" customHeight="1" x14ac:dyDescent="0.2">
      <c r="A28" s="113" t="s">
        <v>76</v>
      </c>
      <c r="B28" s="115">
        <v>70594</v>
      </c>
      <c r="C28" s="115">
        <v>-1010</v>
      </c>
      <c r="D28" s="116">
        <v>-1.4105357242612144</v>
      </c>
      <c r="E28" s="115">
        <v>1837</v>
      </c>
      <c r="F28" s="116">
        <v>2.6717279695158309</v>
      </c>
      <c r="G28" s="115">
        <v>50240</v>
      </c>
      <c r="H28" s="115">
        <v>520</v>
      </c>
      <c r="I28" s="116">
        <v>1.0458567980691875</v>
      </c>
      <c r="J28" s="115">
        <v>-410</v>
      </c>
      <c r="K28" s="116">
        <v>-0.80947680157946689</v>
      </c>
    </row>
    <row r="29" spans="1:11" s="32" customFormat="1" ht="14.45" customHeight="1" x14ac:dyDescent="0.2">
      <c r="A29" s="107" t="s">
        <v>173</v>
      </c>
      <c r="B29" s="108">
        <v>336765</v>
      </c>
      <c r="C29" s="108">
        <v>-18689</v>
      </c>
      <c r="D29" s="109">
        <v>-5.2577830042705944</v>
      </c>
      <c r="E29" s="108">
        <v>-4949</v>
      </c>
      <c r="F29" s="109">
        <v>-1.4482871641197024</v>
      </c>
      <c r="G29" s="108">
        <v>241430</v>
      </c>
      <c r="H29" s="108">
        <v>824</v>
      </c>
      <c r="I29" s="109">
        <v>0.34246860011803532</v>
      </c>
      <c r="J29" s="108">
        <v>-13815</v>
      </c>
      <c r="K29" s="109">
        <v>-5.412446864776979</v>
      </c>
    </row>
    <row r="30" spans="1:11" s="32" customFormat="1" ht="14.45" customHeight="1" x14ac:dyDescent="0.2">
      <c r="A30" s="46" t="s">
        <v>153</v>
      </c>
      <c r="B30" s="47">
        <v>5675</v>
      </c>
      <c r="C30" s="47">
        <v>301</v>
      </c>
      <c r="D30" s="48">
        <v>5.6010420543356902</v>
      </c>
      <c r="E30" s="47">
        <v>-505</v>
      </c>
      <c r="F30" s="48">
        <v>-8.1715210355987047</v>
      </c>
      <c r="G30" s="47">
        <v>4778</v>
      </c>
      <c r="H30" s="47">
        <v>326</v>
      </c>
      <c r="I30" s="48">
        <v>7.3225516621743036</v>
      </c>
      <c r="J30" s="47">
        <v>-441</v>
      </c>
      <c r="K30" s="48">
        <v>-8.4498946158267874</v>
      </c>
    </row>
    <row r="31" spans="1:11" s="32" customFormat="1" ht="14.45" customHeight="1" x14ac:dyDescent="0.2">
      <c r="A31" s="49" t="s">
        <v>154</v>
      </c>
      <c r="B31" s="50">
        <v>19394</v>
      </c>
      <c r="C31" s="50">
        <v>970</v>
      </c>
      <c r="D31" s="51">
        <v>5.2648719062092919</v>
      </c>
      <c r="E31" s="50">
        <v>108</v>
      </c>
      <c r="F31" s="51">
        <v>0.55999170382661001</v>
      </c>
      <c r="G31" s="50">
        <v>14103</v>
      </c>
      <c r="H31" s="50">
        <v>1412</v>
      </c>
      <c r="I31" s="51">
        <v>11.125994799464188</v>
      </c>
      <c r="J31" s="50">
        <v>-502</v>
      </c>
      <c r="K31" s="51">
        <v>-3.43717904827114</v>
      </c>
    </row>
    <row r="32" spans="1:11" s="32" customFormat="1" ht="14.45" customHeight="1" x14ac:dyDescent="0.2">
      <c r="A32" s="46" t="s">
        <v>155</v>
      </c>
      <c r="B32" s="47">
        <v>23951</v>
      </c>
      <c r="C32" s="47">
        <v>-1325</v>
      </c>
      <c r="D32" s="48">
        <v>-5.2421269188162682</v>
      </c>
      <c r="E32" s="47">
        <v>179</v>
      </c>
      <c r="F32" s="48">
        <v>0.75298670705031134</v>
      </c>
      <c r="G32" s="47">
        <v>17657</v>
      </c>
      <c r="H32" s="47">
        <v>-77</v>
      </c>
      <c r="I32" s="48">
        <v>-0.43419420322544267</v>
      </c>
      <c r="J32" s="47">
        <v>-841</v>
      </c>
      <c r="K32" s="48">
        <v>-4.5464374526975888</v>
      </c>
    </row>
    <row r="33" spans="1:11" s="32" customFormat="1" ht="14.45" customHeight="1" x14ac:dyDescent="0.2">
      <c r="A33" s="49" t="s">
        <v>156</v>
      </c>
      <c r="B33" s="50">
        <v>25154</v>
      </c>
      <c r="C33" s="50">
        <v>-1746</v>
      </c>
      <c r="D33" s="51">
        <v>-6.4907063197026025</v>
      </c>
      <c r="E33" s="50">
        <v>-213</v>
      </c>
      <c r="F33" s="51">
        <v>-0.8396735916742224</v>
      </c>
      <c r="G33" s="50">
        <v>18999</v>
      </c>
      <c r="H33" s="50">
        <v>-337</v>
      </c>
      <c r="I33" s="51">
        <v>-1.7428630533719487</v>
      </c>
      <c r="J33" s="50">
        <v>-1011</v>
      </c>
      <c r="K33" s="51">
        <v>-5.0524737631184404</v>
      </c>
    </row>
    <row r="34" spans="1:11" s="32" customFormat="1" ht="14.45" customHeight="1" x14ac:dyDescent="0.2">
      <c r="A34" s="46" t="s">
        <v>157</v>
      </c>
      <c r="B34" s="47">
        <v>25852</v>
      </c>
      <c r="C34" s="47">
        <v>-1713</v>
      </c>
      <c r="D34" s="48">
        <v>-6.2144023217848723</v>
      </c>
      <c r="E34" s="47">
        <v>-1002</v>
      </c>
      <c r="F34" s="48">
        <v>-3.7312877038802412</v>
      </c>
      <c r="G34" s="47">
        <v>19480</v>
      </c>
      <c r="H34" s="47">
        <v>-206</v>
      </c>
      <c r="I34" s="48">
        <v>-1.0464289342680078</v>
      </c>
      <c r="J34" s="47">
        <v>-1337</v>
      </c>
      <c r="K34" s="48">
        <v>-6.4226353461113517</v>
      </c>
    </row>
    <row r="35" spans="1:11" s="32" customFormat="1" ht="14.45" customHeight="1" x14ac:dyDescent="0.2">
      <c r="A35" s="49" t="s">
        <v>158</v>
      </c>
      <c r="B35" s="50">
        <v>29902</v>
      </c>
      <c r="C35" s="50">
        <v>-1870</v>
      </c>
      <c r="D35" s="51">
        <v>-5.885685509253431</v>
      </c>
      <c r="E35" s="50">
        <v>-1387</v>
      </c>
      <c r="F35" s="51">
        <v>-4.4328677810093007</v>
      </c>
      <c r="G35" s="50">
        <v>22054</v>
      </c>
      <c r="H35" s="50">
        <v>-162</v>
      </c>
      <c r="I35" s="51">
        <v>-0.7292041771696075</v>
      </c>
      <c r="J35" s="50">
        <v>-1704</v>
      </c>
      <c r="K35" s="51">
        <v>-7.1723209024328645</v>
      </c>
    </row>
    <row r="36" spans="1:11" s="32" customFormat="1" ht="14.45" customHeight="1" x14ac:dyDescent="0.2">
      <c r="A36" s="46" t="s">
        <v>159</v>
      </c>
      <c r="B36" s="47">
        <v>37273</v>
      </c>
      <c r="C36" s="47">
        <v>-2804</v>
      </c>
      <c r="D36" s="48">
        <v>-6.9965316765226939</v>
      </c>
      <c r="E36" s="47">
        <v>-2331</v>
      </c>
      <c r="F36" s="48">
        <v>-5.8857691142308859</v>
      </c>
      <c r="G36" s="47">
        <v>27153</v>
      </c>
      <c r="H36" s="47">
        <v>-334</v>
      </c>
      <c r="I36" s="48">
        <v>-1.215119874849929</v>
      </c>
      <c r="J36" s="47">
        <v>-2733</v>
      </c>
      <c r="K36" s="48">
        <v>-9.1447500501907246</v>
      </c>
    </row>
    <row r="37" spans="1:11" s="32" customFormat="1" ht="14.45" customHeight="1" x14ac:dyDescent="0.2">
      <c r="A37" s="49" t="s">
        <v>160</v>
      </c>
      <c r="B37" s="50">
        <v>43295</v>
      </c>
      <c r="C37" s="50">
        <v>-3664</v>
      </c>
      <c r="D37" s="51">
        <v>-7.8025511616516532</v>
      </c>
      <c r="E37" s="50">
        <v>-1554</v>
      </c>
      <c r="F37" s="51">
        <v>-3.4649601997814892</v>
      </c>
      <c r="G37" s="50">
        <v>32233</v>
      </c>
      <c r="H37" s="50">
        <v>-165</v>
      </c>
      <c r="I37" s="51">
        <v>-0.50929069695660223</v>
      </c>
      <c r="J37" s="50">
        <v>-2226</v>
      </c>
      <c r="K37" s="51">
        <v>-6.4598508372268491</v>
      </c>
    </row>
    <row r="38" spans="1:11" s="32" customFormat="1" ht="14.45" customHeight="1" x14ac:dyDescent="0.2">
      <c r="A38" s="46" t="s">
        <v>161</v>
      </c>
      <c r="B38" s="47">
        <v>53580</v>
      </c>
      <c r="C38" s="47">
        <v>-3767</v>
      </c>
      <c r="D38" s="48">
        <v>-6.5687830226515773</v>
      </c>
      <c r="E38" s="47">
        <v>-1227</v>
      </c>
      <c r="F38" s="48">
        <v>-2.2387651212436368</v>
      </c>
      <c r="G38" s="47">
        <v>40408</v>
      </c>
      <c r="H38" s="47">
        <v>160</v>
      </c>
      <c r="I38" s="48">
        <v>0.39753528125621151</v>
      </c>
      <c r="J38" s="47">
        <v>-2395</v>
      </c>
      <c r="K38" s="48">
        <v>-5.5954021914351797</v>
      </c>
    </row>
    <row r="39" spans="1:11" s="32" customFormat="1" ht="14.45" customHeight="1" x14ac:dyDescent="0.2">
      <c r="A39" s="49" t="s">
        <v>162</v>
      </c>
      <c r="B39" s="50">
        <v>58379</v>
      </c>
      <c r="C39" s="50">
        <v>-2773</v>
      </c>
      <c r="D39" s="51">
        <v>-4.5346023024594455</v>
      </c>
      <c r="E39" s="50">
        <v>1224</v>
      </c>
      <c r="F39" s="51">
        <v>2.141544921704138</v>
      </c>
      <c r="G39" s="50">
        <v>44565</v>
      </c>
      <c r="H39" s="50">
        <v>207</v>
      </c>
      <c r="I39" s="51">
        <v>0.46665764912755309</v>
      </c>
      <c r="J39" s="50">
        <v>-625</v>
      </c>
      <c r="K39" s="51">
        <v>-1.3830493472007082</v>
      </c>
    </row>
    <row r="40" spans="1:11" s="32" customFormat="1" ht="14.45" customHeight="1" x14ac:dyDescent="0.2">
      <c r="A40" s="46" t="s">
        <v>163</v>
      </c>
      <c r="B40" s="47">
        <v>14310</v>
      </c>
      <c r="C40" s="47">
        <v>-298</v>
      </c>
      <c r="D40" s="48">
        <v>-2.0399780941949617</v>
      </c>
      <c r="E40" s="47">
        <v>1759</v>
      </c>
      <c r="F40" s="48">
        <v>14.014819536291929</v>
      </c>
      <c r="G40" s="47">
        <v>0</v>
      </c>
      <c r="H40" s="47">
        <v>0</v>
      </c>
      <c r="I40" s="48" t="s">
        <v>652</v>
      </c>
      <c r="J40" s="47">
        <v>0</v>
      </c>
      <c r="K40" s="48" t="s">
        <v>652</v>
      </c>
    </row>
    <row r="41" spans="1:11" s="32" customFormat="1" ht="14.45" customHeight="1" x14ac:dyDescent="0.2">
      <c r="A41" s="110" t="s">
        <v>71</v>
      </c>
      <c r="B41" s="111">
        <v>25069</v>
      </c>
      <c r="C41" s="111">
        <v>1271</v>
      </c>
      <c r="D41" s="112">
        <v>5.3407849399109173</v>
      </c>
      <c r="E41" s="111">
        <v>-397</v>
      </c>
      <c r="F41" s="112">
        <v>-1.5589413335427629</v>
      </c>
      <c r="G41" s="111">
        <v>18881</v>
      </c>
      <c r="H41" s="111">
        <v>1738</v>
      </c>
      <c r="I41" s="112">
        <v>10.138248847926267</v>
      </c>
      <c r="J41" s="111">
        <v>-943</v>
      </c>
      <c r="K41" s="112">
        <v>-4.7568603712671509</v>
      </c>
    </row>
    <row r="42" spans="1:11" s="32" customFormat="1" ht="14.45" customHeight="1" x14ac:dyDescent="0.2">
      <c r="A42" s="49" t="s">
        <v>72</v>
      </c>
      <c r="B42" s="50">
        <v>49020</v>
      </c>
      <c r="C42" s="50">
        <v>-54</v>
      </c>
      <c r="D42" s="51">
        <v>-0.11003790194400294</v>
      </c>
      <c r="E42" s="50">
        <v>-218</v>
      </c>
      <c r="F42" s="51">
        <v>-0.44274747146512855</v>
      </c>
      <c r="G42" s="50">
        <v>36538</v>
      </c>
      <c r="H42" s="50">
        <v>1661</v>
      </c>
      <c r="I42" s="51">
        <v>4.7624508988731833</v>
      </c>
      <c r="J42" s="50">
        <v>-1784</v>
      </c>
      <c r="K42" s="51">
        <v>-4.6552893899065815</v>
      </c>
    </row>
    <row r="43" spans="1:11" s="32" customFormat="1" ht="14.45" customHeight="1" x14ac:dyDescent="0.2">
      <c r="A43" s="46" t="s">
        <v>73</v>
      </c>
      <c r="B43" s="47">
        <v>161476</v>
      </c>
      <c r="C43" s="47">
        <v>-11797</v>
      </c>
      <c r="D43" s="48">
        <v>-6.8083313614931349</v>
      </c>
      <c r="E43" s="47">
        <v>-6487</v>
      </c>
      <c r="F43" s="48">
        <v>-3.8621601185975485</v>
      </c>
      <c r="G43" s="47">
        <v>119919</v>
      </c>
      <c r="H43" s="47">
        <v>-1204</v>
      </c>
      <c r="I43" s="48">
        <v>-0.99403086119069051</v>
      </c>
      <c r="J43" s="47">
        <v>-9011</v>
      </c>
      <c r="K43" s="48">
        <v>-6.9890638330877222</v>
      </c>
    </row>
    <row r="44" spans="1:11" s="32" customFormat="1" ht="14.45" customHeight="1" x14ac:dyDescent="0.2">
      <c r="A44" s="49" t="s">
        <v>74</v>
      </c>
      <c r="B44" s="50">
        <v>111959</v>
      </c>
      <c r="C44" s="50">
        <v>-6540</v>
      </c>
      <c r="D44" s="51">
        <v>-5.5190339158980244</v>
      </c>
      <c r="E44" s="50">
        <v>-3</v>
      </c>
      <c r="F44" s="51">
        <v>-2.6794805380396919E-3</v>
      </c>
      <c r="G44" s="50">
        <v>84973</v>
      </c>
      <c r="H44" s="50">
        <v>367</v>
      </c>
      <c r="I44" s="51">
        <v>0.4337753823605891</v>
      </c>
      <c r="J44" s="50">
        <v>-3020</v>
      </c>
      <c r="K44" s="51">
        <v>-3.432091189071858</v>
      </c>
    </row>
    <row r="45" spans="1:11" s="32" customFormat="1" ht="14.45" customHeight="1" x14ac:dyDescent="0.2">
      <c r="A45" s="46" t="s">
        <v>75</v>
      </c>
      <c r="B45" s="47">
        <v>322455</v>
      </c>
      <c r="C45" s="47">
        <v>-18391</v>
      </c>
      <c r="D45" s="48">
        <v>-5.3956918960468947</v>
      </c>
      <c r="E45" s="47">
        <v>-6708</v>
      </c>
      <c r="F45" s="48">
        <v>-2.0378961183365081</v>
      </c>
      <c r="G45" s="47">
        <v>241430</v>
      </c>
      <c r="H45" s="47">
        <v>824</v>
      </c>
      <c r="I45" s="48">
        <v>0.34246860011803532</v>
      </c>
      <c r="J45" s="47">
        <v>-13815</v>
      </c>
      <c r="K45" s="48">
        <v>-5.412446864776979</v>
      </c>
    </row>
    <row r="46" spans="1:11" s="32" customFormat="1" ht="14.45" customHeight="1" x14ac:dyDescent="0.2">
      <c r="A46" s="92" t="s">
        <v>76</v>
      </c>
      <c r="B46" s="58">
        <v>336765</v>
      </c>
      <c r="C46" s="58">
        <v>-18689</v>
      </c>
      <c r="D46" s="59">
        <v>-5.2577830042705944</v>
      </c>
      <c r="E46" s="58">
        <v>-4949</v>
      </c>
      <c r="F46" s="59">
        <v>-1.4482871641197024</v>
      </c>
      <c r="G46" s="58">
        <v>241430</v>
      </c>
      <c r="H46" s="58">
        <v>824</v>
      </c>
      <c r="I46" s="59">
        <v>0.34246860011803532</v>
      </c>
      <c r="J46" s="58">
        <v>-13815</v>
      </c>
      <c r="K46" s="59">
        <v>-5.412446864776979</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5.75" customHeight="1" x14ac:dyDescent="0.2">
      <c r="A11" s="107" t="s">
        <v>85</v>
      </c>
      <c r="B11" s="108">
        <v>2860</v>
      </c>
      <c r="C11" s="108">
        <v>2</v>
      </c>
      <c r="D11" s="109">
        <v>6.997900629811056E-2</v>
      </c>
      <c r="E11" s="108">
        <v>-252</v>
      </c>
      <c r="F11" s="109">
        <v>-8.0976863753213362</v>
      </c>
      <c r="G11" s="108">
        <v>2038</v>
      </c>
      <c r="H11" s="108">
        <v>26</v>
      </c>
      <c r="I11" s="109">
        <v>1.2922465208747516</v>
      </c>
      <c r="J11" s="108">
        <v>-239</v>
      </c>
      <c r="K11" s="109">
        <v>-10.496267018006149</v>
      </c>
    </row>
    <row r="12" spans="1:11" s="32" customFormat="1" ht="15.75" customHeight="1" x14ac:dyDescent="0.2">
      <c r="A12" s="107" t="s">
        <v>86</v>
      </c>
      <c r="B12" s="108">
        <v>22147</v>
      </c>
      <c r="C12" s="108">
        <v>72</v>
      </c>
      <c r="D12" s="109">
        <v>0.32616081540203851</v>
      </c>
      <c r="E12" s="108">
        <v>-551</v>
      </c>
      <c r="F12" s="109">
        <v>-2.4275266543307779</v>
      </c>
      <c r="G12" s="108">
        <v>15555</v>
      </c>
      <c r="H12" s="108">
        <v>86</v>
      </c>
      <c r="I12" s="109">
        <v>0.55595061089921782</v>
      </c>
      <c r="J12" s="108">
        <v>-1130</v>
      </c>
      <c r="K12" s="109">
        <v>-6.7725501947857358</v>
      </c>
    </row>
    <row r="13" spans="1:11" s="32" customFormat="1" ht="15.75" customHeight="1" x14ac:dyDescent="0.2">
      <c r="A13" s="46" t="s">
        <v>153</v>
      </c>
      <c r="B13" s="47">
        <v>130</v>
      </c>
      <c r="C13" s="47">
        <v>5</v>
      </c>
      <c r="D13" s="48">
        <v>4</v>
      </c>
      <c r="E13" s="47">
        <v>-6</v>
      </c>
      <c r="F13" s="48">
        <v>-4.4117647058823533</v>
      </c>
      <c r="G13" s="47">
        <v>107</v>
      </c>
      <c r="H13" s="47">
        <v>3</v>
      </c>
      <c r="I13" s="48">
        <v>2.8846153846153846</v>
      </c>
      <c r="J13" s="47">
        <v>-5</v>
      </c>
      <c r="K13" s="48">
        <v>-4.4642857142857144</v>
      </c>
    </row>
    <row r="14" spans="1:11" s="32" customFormat="1" ht="15.75" customHeight="1" x14ac:dyDescent="0.2">
      <c r="A14" s="49" t="s">
        <v>154</v>
      </c>
      <c r="B14" s="50">
        <v>732</v>
      </c>
      <c r="C14" s="50">
        <v>53</v>
      </c>
      <c r="D14" s="51">
        <v>7.8055964653902796</v>
      </c>
      <c r="E14" s="50">
        <v>-6</v>
      </c>
      <c r="F14" s="51">
        <v>-0.81300813008130079</v>
      </c>
      <c r="G14" s="50">
        <v>541</v>
      </c>
      <c r="H14" s="50">
        <v>43</v>
      </c>
      <c r="I14" s="51">
        <v>8.6345381526104426</v>
      </c>
      <c r="J14" s="50">
        <v>-29</v>
      </c>
      <c r="K14" s="51">
        <v>-5.0877192982456139</v>
      </c>
    </row>
    <row r="15" spans="1:11" s="32" customFormat="1" ht="15.75" customHeight="1" x14ac:dyDescent="0.2">
      <c r="A15" s="46" t="s">
        <v>155</v>
      </c>
      <c r="B15" s="47">
        <v>1009</v>
      </c>
      <c r="C15" s="47">
        <v>26</v>
      </c>
      <c r="D15" s="48">
        <v>2.6449643947100712</v>
      </c>
      <c r="E15" s="47">
        <v>-12</v>
      </c>
      <c r="F15" s="48">
        <v>-1.1753183153770812</v>
      </c>
      <c r="G15" s="47">
        <v>760</v>
      </c>
      <c r="H15" s="47">
        <v>21</v>
      </c>
      <c r="I15" s="48">
        <v>2.8416779431664412</v>
      </c>
      <c r="J15" s="47">
        <v>-66</v>
      </c>
      <c r="K15" s="48">
        <v>-7.9903147699757868</v>
      </c>
    </row>
    <row r="16" spans="1:11" s="32" customFormat="1" ht="15.75" customHeight="1" x14ac:dyDescent="0.2">
      <c r="A16" s="49" t="s">
        <v>156</v>
      </c>
      <c r="B16" s="50">
        <v>1387</v>
      </c>
      <c r="C16" s="50">
        <v>8</v>
      </c>
      <c r="D16" s="51">
        <v>0.58013052936910803</v>
      </c>
      <c r="E16" s="50">
        <v>-20</v>
      </c>
      <c r="F16" s="51">
        <v>-1.4214641080312722</v>
      </c>
      <c r="G16" s="50">
        <v>1048</v>
      </c>
      <c r="H16" s="50">
        <v>17</v>
      </c>
      <c r="I16" s="51">
        <v>1.6488845780795345</v>
      </c>
      <c r="J16" s="50">
        <v>-81</v>
      </c>
      <c r="K16" s="51">
        <v>-7.1744906997342781</v>
      </c>
    </row>
    <row r="17" spans="1:11" s="32" customFormat="1" ht="15.75" customHeight="1" x14ac:dyDescent="0.2">
      <c r="A17" s="46" t="s">
        <v>157</v>
      </c>
      <c r="B17" s="47">
        <v>1728</v>
      </c>
      <c r="C17" s="47">
        <v>-3</v>
      </c>
      <c r="D17" s="48">
        <v>-0.1733102253032929</v>
      </c>
      <c r="E17" s="47">
        <v>-57</v>
      </c>
      <c r="F17" s="48">
        <v>-3.1932773109243699</v>
      </c>
      <c r="G17" s="47">
        <v>1257</v>
      </c>
      <c r="H17" s="47">
        <v>20</v>
      </c>
      <c r="I17" s="48">
        <v>1.6168148746968471</v>
      </c>
      <c r="J17" s="47">
        <v>-73</v>
      </c>
      <c r="K17" s="48">
        <v>-5.488721804511278</v>
      </c>
    </row>
    <row r="18" spans="1:11" s="32" customFormat="1" ht="15.75" customHeight="1" x14ac:dyDescent="0.2">
      <c r="A18" s="49" t="s">
        <v>158</v>
      </c>
      <c r="B18" s="50">
        <v>2350</v>
      </c>
      <c r="C18" s="50">
        <v>-10</v>
      </c>
      <c r="D18" s="51">
        <v>-0.42372881355932202</v>
      </c>
      <c r="E18" s="50">
        <v>-37</v>
      </c>
      <c r="F18" s="51">
        <v>-1.5500628403854211</v>
      </c>
      <c r="G18" s="50">
        <v>1595</v>
      </c>
      <c r="H18" s="50">
        <v>-4</v>
      </c>
      <c r="I18" s="51">
        <v>-0.25015634771732331</v>
      </c>
      <c r="J18" s="50">
        <v>-112</v>
      </c>
      <c r="K18" s="51">
        <v>-6.5612185120093729</v>
      </c>
    </row>
    <row r="19" spans="1:11" s="32" customFormat="1" ht="15.75" customHeight="1" x14ac:dyDescent="0.2">
      <c r="A19" s="46" t="s">
        <v>159</v>
      </c>
      <c r="B19" s="47">
        <v>2935</v>
      </c>
      <c r="C19" s="47">
        <v>-26</v>
      </c>
      <c r="D19" s="48">
        <v>-0.87808172914555893</v>
      </c>
      <c r="E19" s="47">
        <v>-36</v>
      </c>
      <c r="F19" s="48">
        <v>-1.2117132278694043</v>
      </c>
      <c r="G19" s="47">
        <v>1964</v>
      </c>
      <c r="H19" s="47">
        <v>-18</v>
      </c>
      <c r="I19" s="48">
        <v>-0.90817356205852673</v>
      </c>
      <c r="J19" s="47">
        <v>-134</v>
      </c>
      <c r="K19" s="48">
        <v>-6.3870352716873215</v>
      </c>
    </row>
    <row r="20" spans="1:11" s="32" customFormat="1" ht="15.75" customHeight="1" x14ac:dyDescent="0.2">
      <c r="A20" s="49" t="s">
        <v>160</v>
      </c>
      <c r="B20" s="50">
        <v>3099</v>
      </c>
      <c r="C20" s="50">
        <v>1</v>
      </c>
      <c r="D20" s="51">
        <v>3.2278889606197549E-2</v>
      </c>
      <c r="E20" s="50">
        <v>-169</v>
      </c>
      <c r="F20" s="51">
        <v>-5.1713586291309666</v>
      </c>
      <c r="G20" s="50">
        <v>2209</v>
      </c>
      <c r="H20" s="50">
        <v>-10</v>
      </c>
      <c r="I20" s="51">
        <v>-0.45065344749887337</v>
      </c>
      <c r="J20" s="50">
        <v>-252</v>
      </c>
      <c r="K20" s="51">
        <v>-10.239739943112555</v>
      </c>
    </row>
    <row r="21" spans="1:11" s="32" customFormat="1" ht="15.75" customHeight="1" x14ac:dyDescent="0.2">
      <c r="A21" s="46" t="s">
        <v>161</v>
      </c>
      <c r="B21" s="47">
        <v>3745</v>
      </c>
      <c r="C21" s="47">
        <v>33</v>
      </c>
      <c r="D21" s="48">
        <v>0.88900862068965514</v>
      </c>
      <c r="E21" s="47">
        <v>-112</v>
      </c>
      <c r="F21" s="48">
        <v>-2.9038112522686026</v>
      </c>
      <c r="G21" s="47">
        <v>2856</v>
      </c>
      <c r="H21" s="47">
        <v>20</v>
      </c>
      <c r="I21" s="48">
        <v>0.70521861777150918</v>
      </c>
      <c r="J21" s="47">
        <v>-149</v>
      </c>
      <c r="K21" s="48">
        <v>-4.9584026622296173</v>
      </c>
    </row>
    <row r="22" spans="1:11" s="32" customFormat="1" ht="15.75" customHeight="1" x14ac:dyDescent="0.2">
      <c r="A22" s="49" t="s">
        <v>162</v>
      </c>
      <c r="B22" s="50">
        <v>4129</v>
      </c>
      <c r="C22" s="50">
        <v>-36</v>
      </c>
      <c r="D22" s="51">
        <v>-0.86434573829531813</v>
      </c>
      <c r="E22" s="50">
        <v>-208</v>
      </c>
      <c r="F22" s="51">
        <v>-4.7959418953193449</v>
      </c>
      <c r="G22" s="50">
        <v>3218</v>
      </c>
      <c r="H22" s="50">
        <v>-6</v>
      </c>
      <c r="I22" s="51">
        <v>-0.18610421836228289</v>
      </c>
      <c r="J22" s="50">
        <v>-229</v>
      </c>
      <c r="K22" s="51">
        <v>-6.6434580794894114</v>
      </c>
    </row>
    <row r="23" spans="1:11" s="32" customFormat="1" ht="15.75" customHeight="1" x14ac:dyDescent="0.2">
      <c r="A23" s="46" t="s">
        <v>163</v>
      </c>
      <c r="B23" s="47">
        <v>903</v>
      </c>
      <c r="C23" s="47">
        <v>21</v>
      </c>
      <c r="D23" s="48">
        <v>2.3809523809523809</v>
      </c>
      <c r="E23" s="47">
        <v>112</v>
      </c>
      <c r="F23" s="48">
        <v>14.159292035398231</v>
      </c>
      <c r="G23" s="47">
        <v>0</v>
      </c>
      <c r="H23" s="47">
        <v>0</v>
      </c>
      <c r="I23" s="48" t="s">
        <v>652</v>
      </c>
      <c r="J23" s="47">
        <v>0</v>
      </c>
      <c r="K23" s="48" t="s">
        <v>652</v>
      </c>
    </row>
    <row r="24" spans="1:11" s="32" customFormat="1" ht="15.75" customHeight="1" x14ac:dyDescent="0.2">
      <c r="A24" s="110" t="s">
        <v>71</v>
      </c>
      <c r="B24" s="111">
        <v>862</v>
      </c>
      <c r="C24" s="111">
        <v>58</v>
      </c>
      <c r="D24" s="112">
        <v>7.2139303482587067</v>
      </c>
      <c r="E24" s="111">
        <v>-12</v>
      </c>
      <c r="F24" s="112">
        <v>-1.3729977116704806</v>
      </c>
      <c r="G24" s="111">
        <v>648</v>
      </c>
      <c r="H24" s="111">
        <v>46</v>
      </c>
      <c r="I24" s="112">
        <v>7.6411960132890364</v>
      </c>
      <c r="J24" s="111">
        <v>-34</v>
      </c>
      <c r="K24" s="112">
        <v>-4.9853372434017595</v>
      </c>
    </row>
    <row r="25" spans="1:11" s="32" customFormat="1" ht="15.75" customHeight="1" x14ac:dyDescent="0.2">
      <c r="A25" s="49" t="s">
        <v>72</v>
      </c>
      <c r="B25" s="50">
        <v>1871</v>
      </c>
      <c r="C25" s="50">
        <v>84</v>
      </c>
      <c r="D25" s="51">
        <v>4.7006155567991046</v>
      </c>
      <c r="E25" s="50">
        <v>-24</v>
      </c>
      <c r="F25" s="51">
        <v>-1.2664907651715041</v>
      </c>
      <c r="G25" s="50">
        <v>1408</v>
      </c>
      <c r="H25" s="50">
        <v>67</v>
      </c>
      <c r="I25" s="51">
        <v>4.9962714392244596</v>
      </c>
      <c r="J25" s="50">
        <v>-100</v>
      </c>
      <c r="K25" s="51">
        <v>-6.6312997347480103</v>
      </c>
    </row>
    <row r="26" spans="1:11" s="32" customFormat="1" ht="15.75" customHeight="1" x14ac:dyDescent="0.2">
      <c r="A26" s="46" t="s">
        <v>73</v>
      </c>
      <c r="B26" s="47">
        <v>11499</v>
      </c>
      <c r="C26" s="47">
        <v>-30</v>
      </c>
      <c r="D26" s="48">
        <v>-0.26021337496747332</v>
      </c>
      <c r="E26" s="47">
        <v>-319</v>
      </c>
      <c r="F26" s="48">
        <v>-2.6992722964968694</v>
      </c>
      <c r="G26" s="47">
        <v>8073</v>
      </c>
      <c r="H26" s="47">
        <v>5</v>
      </c>
      <c r="I26" s="48">
        <v>6.1973227565691624E-2</v>
      </c>
      <c r="J26" s="47">
        <v>-652</v>
      </c>
      <c r="K26" s="48">
        <v>-7.4727793696275073</v>
      </c>
    </row>
    <row r="27" spans="1:11" s="32" customFormat="1" ht="15.75" customHeight="1" x14ac:dyDescent="0.2">
      <c r="A27" s="49" t="s">
        <v>74</v>
      </c>
      <c r="B27" s="50">
        <v>7874</v>
      </c>
      <c r="C27" s="50">
        <v>-3</v>
      </c>
      <c r="D27" s="51">
        <v>-3.8085565570648724E-2</v>
      </c>
      <c r="E27" s="50">
        <v>-320</v>
      </c>
      <c r="F27" s="51">
        <v>-3.9052965584574078</v>
      </c>
      <c r="G27" s="50">
        <v>6074</v>
      </c>
      <c r="H27" s="50">
        <v>14</v>
      </c>
      <c r="I27" s="51">
        <v>0.23102310231023102</v>
      </c>
      <c r="J27" s="50">
        <v>-378</v>
      </c>
      <c r="K27" s="51">
        <v>-5.8586484810911346</v>
      </c>
    </row>
    <row r="28" spans="1:11" s="32" customFormat="1" ht="12.75" customHeight="1" x14ac:dyDescent="0.2">
      <c r="A28" s="46" t="s">
        <v>75</v>
      </c>
      <c r="B28" s="47">
        <v>21244</v>
      </c>
      <c r="C28" s="47">
        <v>51</v>
      </c>
      <c r="D28" s="48">
        <v>0.2406454961543906</v>
      </c>
      <c r="E28" s="47">
        <v>-663</v>
      </c>
      <c r="F28" s="48">
        <v>-3.0264299082485051</v>
      </c>
      <c r="G28" s="47">
        <v>15555</v>
      </c>
      <c r="H28" s="47">
        <v>86</v>
      </c>
      <c r="I28" s="48">
        <v>0.55595061089921782</v>
      </c>
      <c r="J28" s="47">
        <v>-1130</v>
      </c>
      <c r="K28" s="48">
        <v>-6.7725501947857358</v>
      </c>
    </row>
    <row r="29" spans="1:11" s="32" customFormat="1" ht="15.75" customHeight="1" x14ac:dyDescent="0.2">
      <c r="A29" s="113" t="s">
        <v>76</v>
      </c>
      <c r="B29" s="115">
        <v>22147</v>
      </c>
      <c r="C29" s="115">
        <v>72</v>
      </c>
      <c r="D29" s="116">
        <v>0.32616081540203851</v>
      </c>
      <c r="E29" s="50">
        <v>-551</v>
      </c>
      <c r="F29" s="51">
        <v>-2.4275266543307779</v>
      </c>
      <c r="G29" s="50">
        <v>15555</v>
      </c>
      <c r="H29" s="50">
        <v>86</v>
      </c>
      <c r="I29" s="51">
        <v>0.55595061089921782</v>
      </c>
      <c r="J29" s="50">
        <v>-1130</v>
      </c>
      <c r="K29" s="51">
        <v>-6.7725501947857358</v>
      </c>
    </row>
    <row r="30" spans="1:11" s="32" customFormat="1" ht="15.75" customHeight="1" x14ac:dyDescent="0.2">
      <c r="A30" s="107" t="s">
        <v>87</v>
      </c>
      <c r="B30" s="108">
        <v>25916</v>
      </c>
      <c r="C30" s="108">
        <v>-338</v>
      </c>
      <c r="D30" s="109">
        <v>-1.2874228688961682</v>
      </c>
      <c r="E30" s="108">
        <v>-297</v>
      </c>
      <c r="F30" s="109">
        <v>-1.1330255979857322</v>
      </c>
      <c r="G30" s="108">
        <v>20536</v>
      </c>
      <c r="H30" s="108">
        <v>-247</v>
      </c>
      <c r="I30" s="109">
        <v>-1.1884713467738055</v>
      </c>
      <c r="J30" s="108">
        <v>-1048</v>
      </c>
      <c r="K30" s="109">
        <v>-4.8554484803558191</v>
      </c>
    </row>
    <row r="31" spans="1:11" s="32" customFormat="1" ht="15.75" customHeight="1" x14ac:dyDescent="0.2">
      <c r="A31" s="46" t="s">
        <v>153</v>
      </c>
      <c r="B31" s="47">
        <v>89</v>
      </c>
      <c r="C31" s="47">
        <v>9</v>
      </c>
      <c r="D31" s="48">
        <v>11.25</v>
      </c>
      <c r="E31" s="47">
        <v>-3</v>
      </c>
      <c r="F31" s="48">
        <v>-3.2608695652173911</v>
      </c>
      <c r="G31" s="47">
        <v>69</v>
      </c>
      <c r="H31" s="47">
        <v>11</v>
      </c>
      <c r="I31" s="48">
        <v>18.96551724137931</v>
      </c>
      <c r="J31" s="47">
        <v>-5</v>
      </c>
      <c r="K31" s="48">
        <v>-6.756756756756757</v>
      </c>
    </row>
    <row r="32" spans="1:11" s="32" customFormat="1" ht="15.75" customHeight="1" x14ac:dyDescent="0.2">
      <c r="A32" s="49" t="s">
        <v>154</v>
      </c>
      <c r="B32" s="50">
        <v>656</v>
      </c>
      <c r="C32" s="50">
        <v>5</v>
      </c>
      <c r="D32" s="51">
        <v>0.76804915514592931</v>
      </c>
      <c r="E32" s="50">
        <v>53</v>
      </c>
      <c r="F32" s="51">
        <v>8.7893864013267002</v>
      </c>
      <c r="G32" s="50">
        <v>497</v>
      </c>
      <c r="H32" s="50">
        <v>-4</v>
      </c>
      <c r="I32" s="51">
        <v>-0.79840319361277445</v>
      </c>
      <c r="J32" s="50">
        <v>5</v>
      </c>
      <c r="K32" s="51">
        <v>1.0162601626016261</v>
      </c>
    </row>
    <row r="33" spans="1:11" s="32" customFormat="1" ht="15.75" customHeight="1" x14ac:dyDescent="0.2">
      <c r="A33" s="46" t="s">
        <v>155</v>
      </c>
      <c r="B33" s="47">
        <v>1075</v>
      </c>
      <c r="C33" s="47">
        <v>21</v>
      </c>
      <c r="D33" s="48">
        <v>1.9924098671726755</v>
      </c>
      <c r="E33" s="47">
        <v>104</v>
      </c>
      <c r="F33" s="48">
        <v>10.710607621009268</v>
      </c>
      <c r="G33" s="47">
        <v>841</v>
      </c>
      <c r="H33" s="47">
        <v>10</v>
      </c>
      <c r="I33" s="48">
        <v>1.2033694344163659</v>
      </c>
      <c r="J33" s="47">
        <v>50</v>
      </c>
      <c r="K33" s="48">
        <v>6.3211125158027812</v>
      </c>
    </row>
    <row r="34" spans="1:11" s="32" customFormat="1" ht="15.75" customHeight="1" x14ac:dyDescent="0.2">
      <c r="A34" s="49" t="s">
        <v>156</v>
      </c>
      <c r="B34" s="50">
        <v>1446</v>
      </c>
      <c r="C34" s="50">
        <v>-10</v>
      </c>
      <c r="D34" s="51">
        <v>-0.68681318681318682</v>
      </c>
      <c r="E34" s="50">
        <v>-8</v>
      </c>
      <c r="F34" s="51">
        <v>-0.55020632737276476</v>
      </c>
      <c r="G34" s="50">
        <v>1169</v>
      </c>
      <c r="H34" s="50">
        <v>0</v>
      </c>
      <c r="I34" s="51">
        <v>0</v>
      </c>
      <c r="J34" s="50">
        <v>-79</v>
      </c>
      <c r="K34" s="51">
        <v>-6.3301282051282053</v>
      </c>
    </row>
    <row r="35" spans="1:11" s="32" customFormat="1" ht="15.75" customHeight="1" x14ac:dyDescent="0.2">
      <c r="A35" s="46" t="s">
        <v>157</v>
      </c>
      <c r="B35" s="47">
        <v>2130</v>
      </c>
      <c r="C35" s="47">
        <v>-64</v>
      </c>
      <c r="D35" s="48">
        <v>-2.917046490428441</v>
      </c>
      <c r="E35" s="47">
        <v>-148</v>
      </c>
      <c r="F35" s="48">
        <v>-6.4969271290605795</v>
      </c>
      <c r="G35" s="47">
        <v>1766</v>
      </c>
      <c r="H35" s="47">
        <v>-28</v>
      </c>
      <c r="I35" s="48">
        <v>-1.5607580824972129</v>
      </c>
      <c r="J35" s="47">
        <v>-150</v>
      </c>
      <c r="K35" s="48">
        <v>-7.8288100208768263</v>
      </c>
    </row>
    <row r="36" spans="1:11" s="32" customFormat="1" ht="15.75" customHeight="1" x14ac:dyDescent="0.2">
      <c r="A36" s="49" t="s">
        <v>158</v>
      </c>
      <c r="B36" s="50">
        <v>2880</v>
      </c>
      <c r="C36" s="50">
        <v>-53</v>
      </c>
      <c r="D36" s="51">
        <v>-1.8070235254006137</v>
      </c>
      <c r="E36" s="50">
        <v>-88</v>
      </c>
      <c r="F36" s="51">
        <v>-2.9649595687331538</v>
      </c>
      <c r="G36" s="50">
        <v>2371</v>
      </c>
      <c r="H36" s="50">
        <v>-45</v>
      </c>
      <c r="I36" s="51">
        <v>-1.8625827814569536</v>
      </c>
      <c r="J36" s="50">
        <v>-162</v>
      </c>
      <c r="K36" s="51">
        <v>-6.3955783655744174</v>
      </c>
    </row>
    <row r="37" spans="1:11" s="32" customFormat="1" ht="15.75" customHeight="1" x14ac:dyDescent="0.2">
      <c r="A37" s="46" t="s">
        <v>159</v>
      </c>
      <c r="B37" s="47">
        <v>3678</v>
      </c>
      <c r="C37" s="47">
        <v>-88</v>
      </c>
      <c r="D37" s="48">
        <v>-2.3366967604885822</v>
      </c>
      <c r="E37" s="47">
        <v>-103</v>
      </c>
      <c r="F37" s="48">
        <v>-2.7241470510446972</v>
      </c>
      <c r="G37" s="47">
        <v>3034</v>
      </c>
      <c r="H37" s="47">
        <v>-78</v>
      </c>
      <c r="I37" s="48">
        <v>-2.506426735218509</v>
      </c>
      <c r="J37" s="47">
        <v>-202</v>
      </c>
      <c r="K37" s="48">
        <v>-6.2422744128553767</v>
      </c>
    </row>
    <row r="38" spans="1:11" s="32" customFormat="1" ht="15.75" customHeight="1" x14ac:dyDescent="0.2">
      <c r="A38" s="49" t="s">
        <v>160</v>
      </c>
      <c r="B38" s="50">
        <v>4000</v>
      </c>
      <c r="C38" s="50">
        <v>-80</v>
      </c>
      <c r="D38" s="51">
        <v>-1.9607843137254901</v>
      </c>
      <c r="E38" s="50">
        <v>-19</v>
      </c>
      <c r="F38" s="51">
        <v>-0.47275441652152278</v>
      </c>
      <c r="G38" s="50">
        <v>3350</v>
      </c>
      <c r="H38" s="50">
        <v>-41</v>
      </c>
      <c r="I38" s="51">
        <v>-1.2090828664110882</v>
      </c>
      <c r="J38" s="50">
        <v>-88</v>
      </c>
      <c r="K38" s="51">
        <v>-2.5596276905177429</v>
      </c>
    </row>
    <row r="39" spans="1:11" s="32" customFormat="1" ht="15.75" customHeight="1" x14ac:dyDescent="0.2">
      <c r="A39" s="46" t="s">
        <v>161</v>
      </c>
      <c r="B39" s="47">
        <v>4201</v>
      </c>
      <c r="C39" s="47">
        <v>-64</v>
      </c>
      <c r="D39" s="48">
        <v>-1.5005861664712778</v>
      </c>
      <c r="E39" s="47">
        <v>-135</v>
      </c>
      <c r="F39" s="48">
        <v>-3.1134686346863467</v>
      </c>
      <c r="G39" s="47">
        <v>3579</v>
      </c>
      <c r="H39" s="47">
        <v>-47</v>
      </c>
      <c r="I39" s="48">
        <v>-1.2961941533370105</v>
      </c>
      <c r="J39" s="47">
        <v>-224</v>
      </c>
      <c r="K39" s="48">
        <v>-5.8900867735997897</v>
      </c>
    </row>
    <row r="40" spans="1:11" s="32" customFormat="1" ht="15.75" customHeight="1" x14ac:dyDescent="0.2">
      <c r="A40" s="49" t="s">
        <v>162</v>
      </c>
      <c r="B40" s="50">
        <v>4428</v>
      </c>
      <c r="C40" s="50">
        <v>-32</v>
      </c>
      <c r="D40" s="51">
        <v>-0.71748878923766812</v>
      </c>
      <c r="E40" s="50">
        <v>-119</v>
      </c>
      <c r="F40" s="51">
        <v>-2.617110182537937</v>
      </c>
      <c r="G40" s="50">
        <v>3860</v>
      </c>
      <c r="H40" s="50">
        <v>-25</v>
      </c>
      <c r="I40" s="51">
        <v>-0.64350064350064351</v>
      </c>
      <c r="J40" s="50">
        <v>-193</v>
      </c>
      <c r="K40" s="51">
        <v>-4.7619047619047619</v>
      </c>
    </row>
    <row r="41" spans="1:11" s="32" customFormat="1" ht="15.75" customHeight="1" x14ac:dyDescent="0.2">
      <c r="A41" s="46" t="s">
        <v>163</v>
      </c>
      <c r="B41" s="47">
        <v>1333</v>
      </c>
      <c r="C41" s="47">
        <v>18</v>
      </c>
      <c r="D41" s="48">
        <v>1.3688212927756653</v>
      </c>
      <c r="E41" s="47">
        <v>169</v>
      </c>
      <c r="F41" s="48">
        <v>14.518900343642612</v>
      </c>
      <c r="G41" s="47">
        <v>0</v>
      </c>
      <c r="H41" s="47">
        <v>0</v>
      </c>
      <c r="I41" s="48" t="s">
        <v>652</v>
      </c>
      <c r="J41" s="47">
        <v>0</v>
      </c>
      <c r="K41" s="48" t="s">
        <v>652</v>
      </c>
    </row>
    <row r="42" spans="1:11" s="32" customFormat="1" ht="15.75" customHeight="1" x14ac:dyDescent="0.2">
      <c r="A42" s="110" t="s">
        <v>71</v>
      </c>
      <c r="B42" s="111">
        <v>745</v>
      </c>
      <c r="C42" s="111">
        <v>14</v>
      </c>
      <c r="D42" s="112">
        <v>1.9151846785225719</v>
      </c>
      <c r="E42" s="111">
        <v>50</v>
      </c>
      <c r="F42" s="112">
        <v>7.1942446043165464</v>
      </c>
      <c r="G42" s="111">
        <v>566</v>
      </c>
      <c r="H42" s="111">
        <v>7</v>
      </c>
      <c r="I42" s="112">
        <v>1.2522361359570662</v>
      </c>
      <c r="J42" s="111">
        <v>0</v>
      </c>
      <c r="K42" s="112">
        <v>0</v>
      </c>
    </row>
    <row r="43" spans="1:11" s="32" customFormat="1" ht="15.75" customHeight="1" x14ac:dyDescent="0.2">
      <c r="A43" s="49" t="s">
        <v>72</v>
      </c>
      <c r="B43" s="50">
        <v>1820</v>
      </c>
      <c r="C43" s="50">
        <v>35</v>
      </c>
      <c r="D43" s="51">
        <v>1.9607843137254901</v>
      </c>
      <c r="E43" s="50">
        <v>154</v>
      </c>
      <c r="F43" s="51">
        <v>9.2436974789915958</v>
      </c>
      <c r="G43" s="50">
        <v>1407</v>
      </c>
      <c r="H43" s="50">
        <v>17</v>
      </c>
      <c r="I43" s="51">
        <v>1.2230215827338129</v>
      </c>
      <c r="J43" s="50">
        <v>50</v>
      </c>
      <c r="K43" s="51">
        <v>3.6845983787767134</v>
      </c>
    </row>
    <row r="44" spans="1:11" s="32" customFormat="1" ht="15.75" customHeight="1" x14ac:dyDescent="0.2">
      <c r="A44" s="46" t="s">
        <v>73</v>
      </c>
      <c r="B44" s="47">
        <v>14134</v>
      </c>
      <c r="C44" s="47">
        <v>-295</v>
      </c>
      <c r="D44" s="48">
        <v>-2.0444937279090718</v>
      </c>
      <c r="E44" s="47">
        <v>-366</v>
      </c>
      <c r="F44" s="48">
        <v>-2.5241379310344829</v>
      </c>
      <c r="G44" s="47">
        <v>11690</v>
      </c>
      <c r="H44" s="47">
        <v>-192</v>
      </c>
      <c r="I44" s="48">
        <v>-1.61588958087864</v>
      </c>
      <c r="J44" s="47">
        <v>-681</v>
      </c>
      <c r="K44" s="48">
        <v>-5.5048096354377174</v>
      </c>
    </row>
    <row r="45" spans="1:11" s="32" customFormat="1" ht="15.75" customHeight="1" x14ac:dyDescent="0.2">
      <c r="A45" s="49" t="s">
        <v>74</v>
      </c>
      <c r="B45" s="50">
        <v>8629</v>
      </c>
      <c r="C45" s="50">
        <v>-96</v>
      </c>
      <c r="D45" s="51">
        <v>-1.1002865329512894</v>
      </c>
      <c r="E45" s="50">
        <v>-254</v>
      </c>
      <c r="F45" s="51">
        <v>-2.8593943487560507</v>
      </c>
      <c r="G45" s="50">
        <v>7439</v>
      </c>
      <c r="H45" s="50">
        <v>-72</v>
      </c>
      <c r="I45" s="51">
        <v>-0.95859406204233788</v>
      </c>
      <c r="J45" s="50">
        <v>-417</v>
      </c>
      <c r="K45" s="51">
        <v>-5.3080448065173114</v>
      </c>
    </row>
    <row r="46" spans="1:11" s="32" customFormat="1" ht="12.75" customHeight="1" x14ac:dyDescent="0.2">
      <c r="A46" s="46" t="s">
        <v>75</v>
      </c>
      <c r="B46" s="47">
        <v>24583</v>
      </c>
      <c r="C46" s="47">
        <v>-356</v>
      </c>
      <c r="D46" s="48">
        <v>-1.427483058663138</v>
      </c>
      <c r="E46" s="47">
        <v>-466</v>
      </c>
      <c r="F46" s="48">
        <v>-1.8603537067347997</v>
      </c>
      <c r="G46" s="47">
        <v>20536</v>
      </c>
      <c r="H46" s="47">
        <v>-247</v>
      </c>
      <c r="I46" s="48">
        <v>-1.1884713467738055</v>
      </c>
      <c r="J46" s="47">
        <v>-1048</v>
      </c>
      <c r="K46" s="48">
        <v>-4.8554484803558191</v>
      </c>
    </row>
    <row r="47" spans="1:11" s="32" customFormat="1" ht="15.75" customHeight="1" x14ac:dyDescent="0.2">
      <c r="A47" s="113" t="s">
        <v>76</v>
      </c>
      <c r="B47" s="115">
        <v>25916</v>
      </c>
      <c r="C47" s="115">
        <v>-338</v>
      </c>
      <c r="D47" s="116">
        <v>-1.2874228688961682</v>
      </c>
      <c r="E47" s="50">
        <v>-297</v>
      </c>
      <c r="F47" s="51">
        <v>-1.1330255979857322</v>
      </c>
      <c r="G47" s="50">
        <v>20536</v>
      </c>
      <c r="H47" s="50">
        <v>-247</v>
      </c>
      <c r="I47" s="51">
        <v>-1.1884713467738055</v>
      </c>
      <c r="J47" s="50">
        <v>-1048</v>
      </c>
      <c r="K47" s="51">
        <v>-4.8554484803558191</v>
      </c>
    </row>
    <row r="48" spans="1:11" s="32" customFormat="1" ht="15.75" customHeight="1" x14ac:dyDescent="0.2">
      <c r="A48" s="107" t="s">
        <v>88</v>
      </c>
      <c r="B48" s="108">
        <v>329997</v>
      </c>
      <c r="C48" s="108">
        <v>-20060</v>
      </c>
      <c r="D48" s="109">
        <v>-5.7304953193337083</v>
      </c>
      <c r="E48" s="108">
        <v>-1132</v>
      </c>
      <c r="F48" s="109">
        <v>-0.34186072497425474</v>
      </c>
      <c r="G48" s="108">
        <v>232747</v>
      </c>
      <c r="H48" s="108">
        <v>741</v>
      </c>
      <c r="I48" s="109">
        <v>0.31938829168211169</v>
      </c>
      <c r="J48" s="108">
        <v>-10933</v>
      </c>
      <c r="K48" s="109">
        <v>-4.486621799080762</v>
      </c>
    </row>
    <row r="49" spans="1:11" s="32" customFormat="1" ht="15.75" customHeight="1" x14ac:dyDescent="0.2">
      <c r="A49" s="46" t="s">
        <v>153</v>
      </c>
      <c r="B49" s="47">
        <v>2882</v>
      </c>
      <c r="C49" s="47">
        <v>284</v>
      </c>
      <c r="D49" s="48">
        <v>10.931485758275597</v>
      </c>
      <c r="E49" s="47">
        <v>-156</v>
      </c>
      <c r="F49" s="48">
        <v>-5.1349572086899276</v>
      </c>
      <c r="G49" s="47">
        <v>2268</v>
      </c>
      <c r="H49" s="47">
        <v>259</v>
      </c>
      <c r="I49" s="48">
        <v>12.89198606271777</v>
      </c>
      <c r="J49" s="47">
        <v>-101</v>
      </c>
      <c r="K49" s="48">
        <v>-4.2634022794428033</v>
      </c>
    </row>
    <row r="50" spans="1:11" s="32" customFormat="1" ht="15.75" customHeight="1" x14ac:dyDescent="0.2">
      <c r="A50" s="49" t="s">
        <v>154</v>
      </c>
      <c r="B50" s="50">
        <v>16059</v>
      </c>
      <c r="C50" s="50">
        <v>623</v>
      </c>
      <c r="D50" s="51">
        <v>4.0360196942213005</v>
      </c>
      <c r="E50" s="50">
        <v>538</v>
      </c>
      <c r="F50" s="51">
        <v>3.4662715031247986</v>
      </c>
      <c r="G50" s="50">
        <v>11004</v>
      </c>
      <c r="H50" s="50">
        <v>1056</v>
      </c>
      <c r="I50" s="51">
        <v>10.615199034981906</v>
      </c>
      <c r="J50" s="50">
        <v>-113</v>
      </c>
      <c r="K50" s="51">
        <v>-1.0164612755239724</v>
      </c>
    </row>
    <row r="51" spans="1:11" s="32" customFormat="1" ht="15.75" customHeight="1" x14ac:dyDescent="0.2">
      <c r="A51" s="46" t="s">
        <v>155</v>
      </c>
      <c r="B51" s="47">
        <v>24726</v>
      </c>
      <c r="C51" s="47">
        <v>-1630</v>
      </c>
      <c r="D51" s="48">
        <v>-6.1845500075884052</v>
      </c>
      <c r="E51" s="47">
        <v>464</v>
      </c>
      <c r="F51" s="48">
        <v>1.9124556920286868</v>
      </c>
      <c r="G51" s="47">
        <v>17600</v>
      </c>
      <c r="H51" s="47">
        <v>-242</v>
      </c>
      <c r="I51" s="48">
        <v>-1.3563501849568433</v>
      </c>
      <c r="J51" s="47">
        <v>-689</v>
      </c>
      <c r="K51" s="48">
        <v>-3.7672918147520367</v>
      </c>
    </row>
    <row r="52" spans="1:11" s="32" customFormat="1" ht="15.75" customHeight="1" x14ac:dyDescent="0.2">
      <c r="A52" s="49" t="s">
        <v>156</v>
      </c>
      <c r="B52" s="50">
        <v>28169</v>
      </c>
      <c r="C52" s="50">
        <v>-1939</v>
      </c>
      <c r="D52" s="51">
        <v>-6.4401487976617506</v>
      </c>
      <c r="E52" s="50">
        <v>-157</v>
      </c>
      <c r="F52" s="51">
        <v>-0.55426110287368491</v>
      </c>
      <c r="G52" s="50">
        <v>20709</v>
      </c>
      <c r="H52" s="50">
        <v>-380</v>
      </c>
      <c r="I52" s="51">
        <v>-1.801887239793257</v>
      </c>
      <c r="J52" s="50">
        <v>-1037</v>
      </c>
      <c r="K52" s="51">
        <v>-4.7686930929826179</v>
      </c>
    </row>
    <row r="53" spans="1:11" s="32" customFormat="1" ht="15.75" customHeight="1" x14ac:dyDescent="0.2">
      <c r="A53" s="46" t="s">
        <v>157</v>
      </c>
      <c r="B53" s="47">
        <v>29480</v>
      </c>
      <c r="C53" s="47">
        <v>-1837</v>
      </c>
      <c r="D53" s="48">
        <v>-5.8658236740428524</v>
      </c>
      <c r="E53" s="47">
        <v>-793</v>
      </c>
      <c r="F53" s="48">
        <v>-2.6194959204571733</v>
      </c>
      <c r="G53" s="47">
        <v>21721</v>
      </c>
      <c r="H53" s="47">
        <v>-130</v>
      </c>
      <c r="I53" s="48">
        <v>-0.594938446753009</v>
      </c>
      <c r="J53" s="47">
        <v>-1397</v>
      </c>
      <c r="K53" s="48">
        <v>-6.0429102863569515</v>
      </c>
    </row>
    <row r="54" spans="1:11" s="32" customFormat="1" ht="15.75" customHeight="1" x14ac:dyDescent="0.2">
      <c r="A54" s="49" t="s">
        <v>158</v>
      </c>
      <c r="B54" s="50">
        <v>32435</v>
      </c>
      <c r="C54" s="50">
        <v>-2089</v>
      </c>
      <c r="D54" s="51">
        <v>-6.0508631676514888</v>
      </c>
      <c r="E54" s="50">
        <v>-1252</v>
      </c>
      <c r="F54" s="51">
        <v>-3.7165672217769465</v>
      </c>
      <c r="G54" s="50">
        <v>23668</v>
      </c>
      <c r="H54" s="50">
        <v>-102</v>
      </c>
      <c r="I54" s="51">
        <v>-0.42911232646192682</v>
      </c>
      <c r="J54" s="50">
        <v>-1681</v>
      </c>
      <c r="K54" s="51">
        <v>-6.6314253027732848</v>
      </c>
    </row>
    <row r="55" spans="1:11" s="32" customFormat="1" ht="15.75" customHeight="1" x14ac:dyDescent="0.2">
      <c r="A55" s="46" t="s">
        <v>159</v>
      </c>
      <c r="B55" s="47">
        <v>37915</v>
      </c>
      <c r="C55" s="47">
        <v>-2899</v>
      </c>
      <c r="D55" s="48">
        <v>-7.1029548684275001</v>
      </c>
      <c r="E55" s="47">
        <v>-1675</v>
      </c>
      <c r="F55" s="48">
        <v>-4.2308663803990907</v>
      </c>
      <c r="G55" s="47">
        <v>27408</v>
      </c>
      <c r="H55" s="47">
        <v>-229</v>
      </c>
      <c r="I55" s="48">
        <v>-0.82859934146253211</v>
      </c>
      <c r="J55" s="47">
        <v>-2256</v>
      </c>
      <c r="K55" s="48">
        <v>-7.6051779935275077</v>
      </c>
    </row>
    <row r="56" spans="1:11" s="32" customFormat="1" ht="15.75" customHeight="1" x14ac:dyDescent="0.2">
      <c r="A56" s="49" t="s">
        <v>160</v>
      </c>
      <c r="B56" s="50">
        <v>41926</v>
      </c>
      <c r="C56" s="50">
        <v>-3721</v>
      </c>
      <c r="D56" s="51">
        <v>-8.1516857624816534</v>
      </c>
      <c r="E56" s="50">
        <v>-872</v>
      </c>
      <c r="F56" s="51">
        <v>-2.0374783868405064</v>
      </c>
      <c r="G56" s="50">
        <v>30868</v>
      </c>
      <c r="H56" s="50">
        <v>-43</v>
      </c>
      <c r="I56" s="51">
        <v>-0.1391090550289541</v>
      </c>
      <c r="J56" s="50">
        <v>-1643</v>
      </c>
      <c r="K56" s="51">
        <v>-5.0536741410599486</v>
      </c>
    </row>
    <row r="57" spans="1:11" s="32" customFormat="1" ht="15.75" customHeight="1" x14ac:dyDescent="0.2">
      <c r="A57" s="46" t="s">
        <v>161</v>
      </c>
      <c r="B57" s="47">
        <v>49879</v>
      </c>
      <c r="C57" s="47">
        <v>-3798</v>
      </c>
      <c r="D57" s="48">
        <v>-7.0756562401028376</v>
      </c>
      <c r="E57" s="47">
        <v>-688</v>
      </c>
      <c r="F57" s="48">
        <v>-1.360571123459964</v>
      </c>
      <c r="G57" s="47">
        <v>37226</v>
      </c>
      <c r="H57" s="47">
        <v>238</v>
      </c>
      <c r="I57" s="48">
        <v>0.64345193035579107</v>
      </c>
      <c r="J57" s="47">
        <v>-1923</v>
      </c>
      <c r="K57" s="48">
        <v>-4.9120028608649005</v>
      </c>
    </row>
    <row r="58" spans="1:11" s="32" customFormat="1" ht="15.75" customHeight="1" x14ac:dyDescent="0.2">
      <c r="A58" s="49" t="s">
        <v>162</v>
      </c>
      <c r="B58" s="50">
        <v>53006</v>
      </c>
      <c r="C58" s="50">
        <v>-2726</v>
      </c>
      <c r="D58" s="51">
        <v>-4.8912653412761067</v>
      </c>
      <c r="E58" s="50">
        <v>1772</v>
      </c>
      <c r="F58" s="51">
        <v>3.4586407463793574</v>
      </c>
      <c r="G58" s="50">
        <v>40275</v>
      </c>
      <c r="H58" s="50">
        <v>314</v>
      </c>
      <c r="I58" s="51">
        <v>0.78576612196891971</v>
      </c>
      <c r="J58" s="50">
        <v>-93</v>
      </c>
      <c r="K58" s="51">
        <v>-0.23038049940546967</v>
      </c>
    </row>
    <row r="59" spans="1:11" s="32" customFormat="1" ht="15.75" customHeight="1" x14ac:dyDescent="0.2">
      <c r="A59" s="46" t="s">
        <v>163</v>
      </c>
      <c r="B59" s="47">
        <v>13520</v>
      </c>
      <c r="C59" s="47">
        <v>-328</v>
      </c>
      <c r="D59" s="48">
        <v>-2.368573079145003</v>
      </c>
      <c r="E59" s="47">
        <v>1687</v>
      </c>
      <c r="F59" s="48">
        <v>14.256739626468351</v>
      </c>
      <c r="G59" s="47">
        <v>0</v>
      </c>
      <c r="H59" s="47">
        <v>0</v>
      </c>
      <c r="I59" s="48" t="s">
        <v>652</v>
      </c>
      <c r="J59" s="47">
        <v>0</v>
      </c>
      <c r="K59" s="48" t="s">
        <v>652</v>
      </c>
    </row>
    <row r="60" spans="1:11" s="32" customFormat="1" ht="15.75" customHeight="1" x14ac:dyDescent="0.2">
      <c r="A60" s="110" t="s">
        <v>71</v>
      </c>
      <c r="B60" s="111">
        <v>18941</v>
      </c>
      <c r="C60" s="111">
        <v>907</v>
      </c>
      <c r="D60" s="112">
        <v>5.0293889320173006</v>
      </c>
      <c r="E60" s="111">
        <v>382</v>
      </c>
      <c r="F60" s="112">
        <v>2.0583005549867988</v>
      </c>
      <c r="G60" s="111">
        <v>13272</v>
      </c>
      <c r="H60" s="111">
        <v>1315</v>
      </c>
      <c r="I60" s="112">
        <v>10.997741908505478</v>
      </c>
      <c r="J60" s="111">
        <v>-214</v>
      </c>
      <c r="K60" s="112">
        <v>-1.5868307874833161</v>
      </c>
    </row>
    <row r="61" spans="1:11" s="32" customFormat="1" ht="15.75" customHeight="1" x14ac:dyDescent="0.2">
      <c r="A61" s="49" t="s">
        <v>72</v>
      </c>
      <c r="B61" s="50">
        <v>43667</v>
      </c>
      <c r="C61" s="50">
        <v>-723</v>
      </c>
      <c r="D61" s="51">
        <v>-1.6287452128857851</v>
      </c>
      <c r="E61" s="50">
        <v>846</v>
      </c>
      <c r="F61" s="51">
        <v>1.9756661451157143</v>
      </c>
      <c r="G61" s="50">
        <v>30872</v>
      </c>
      <c r="H61" s="50">
        <v>1073</v>
      </c>
      <c r="I61" s="51">
        <v>3.6007919728849962</v>
      </c>
      <c r="J61" s="50">
        <v>-903</v>
      </c>
      <c r="K61" s="51">
        <v>-2.8418568056648308</v>
      </c>
    </row>
    <row r="62" spans="1:11" s="32" customFormat="1" ht="15.75" customHeight="1" x14ac:dyDescent="0.2">
      <c r="A62" s="46" t="s">
        <v>73</v>
      </c>
      <c r="B62" s="47">
        <v>169925</v>
      </c>
      <c r="C62" s="47">
        <v>-12485</v>
      </c>
      <c r="D62" s="48">
        <v>-6.8444712460939643</v>
      </c>
      <c r="E62" s="47">
        <v>-4749</v>
      </c>
      <c r="F62" s="48">
        <v>-2.7187789825618007</v>
      </c>
      <c r="G62" s="47">
        <v>124374</v>
      </c>
      <c r="H62" s="47">
        <v>-884</v>
      </c>
      <c r="I62" s="48">
        <v>-0.70574334573440423</v>
      </c>
      <c r="J62" s="47">
        <v>-8014</v>
      </c>
      <c r="K62" s="48">
        <v>-6.0534187388585066</v>
      </c>
    </row>
    <row r="63" spans="1:11" s="32" customFormat="1" ht="15.75" customHeight="1" x14ac:dyDescent="0.2">
      <c r="A63" s="49" t="s">
        <v>74</v>
      </c>
      <c r="B63" s="50">
        <v>102885</v>
      </c>
      <c r="C63" s="50">
        <v>-6524</v>
      </c>
      <c r="D63" s="51">
        <v>-5.9629463755266938</v>
      </c>
      <c r="E63" s="50">
        <v>1084</v>
      </c>
      <c r="F63" s="51">
        <v>1.0648225459474858</v>
      </c>
      <c r="G63" s="50">
        <v>77501</v>
      </c>
      <c r="H63" s="50">
        <v>552</v>
      </c>
      <c r="I63" s="51">
        <v>0.71735825026965916</v>
      </c>
      <c r="J63" s="50">
        <v>-2016</v>
      </c>
      <c r="K63" s="51">
        <v>-2.5353069155023453</v>
      </c>
    </row>
    <row r="64" spans="1:11" s="32" customFormat="1" ht="12.75" customHeight="1" x14ac:dyDescent="0.2">
      <c r="A64" s="46" t="s">
        <v>75</v>
      </c>
      <c r="B64" s="47">
        <v>316477</v>
      </c>
      <c r="C64" s="47">
        <v>-19732</v>
      </c>
      <c r="D64" s="48">
        <v>-5.868968409530976</v>
      </c>
      <c r="E64" s="47">
        <v>-2819</v>
      </c>
      <c r="F64" s="48">
        <v>-0.88287983563840444</v>
      </c>
      <c r="G64" s="47">
        <v>232747</v>
      </c>
      <c r="H64" s="47">
        <v>741</v>
      </c>
      <c r="I64" s="48">
        <v>0.31938829168211169</v>
      </c>
      <c r="J64" s="47">
        <v>-10933</v>
      </c>
      <c r="K64" s="48">
        <v>-4.486621799080762</v>
      </c>
    </row>
    <row r="65" spans="1:11" s="32" customFormat="1" ht="12.75" customHeight="1" x14ac:dyDescent="0.2">
      <c r="A65" s="49" t="s">
        <v>76</v>
      </c>
      <c r="B65" s="50">
        <v>329997</v>
      </c>
      <c r="C65" s="50">
        <v>-20060</v>
      </c>
      <c r="D65" s="51">
        <v>-5.7304953193337083</v>
      </c>
      <c r="E65" s="50">
        <v>-1132</v>
      </c>
      <c r="F65" s="51">
        <v>-0.34186072497425474</v>
      </c>
      <c r="G65" s="50">
        <v>232747</v>
      </c>
      <c r="H65" s="50">
        <v>741</v>
      </c>
      <c r="I65" s="51">
        <v>0.31938829168211169</v>
      </c>
      <c r="J65" s="50">
        <v>-10933</v>
      </c>
      <c r="K65" s="51">
        <v>-4.486621799080762</v>
      </c>
    </row>
    <row r="66" spans="1:11" s="32" customFormat="1" ht="12.75" customHeight="1" x14ac:dyDescent="0.2">
      <c r="A66" s="107" t="s">
        <v>89</v>
      </c>
      <c r="B66" s="108">
        <v>26439</v>
      </c>
      <c r="C66" s="108">
        <v>625</v>
      </c>
      <c r="D66" s="109">
        <v>2.4211668087084526</v>
      </c>
      <c r="E66" s="108">
        <v>-880</v>
      </c>
      <c r="F66" s="109">
        <v>-3.2212013616896664</v>
      </c>
      <c r="G66" s="108">
        <v>20794</v>
      </c>
      <c r="H66" s="108">
        <v>738</v>
      </c>
      <c r="I66" s="109">
        <v>3.6796968488232946</v>
      </c>
      <c r="J66" s="108">
        <v>-875</v>
      </c>
      <c r="K66" s="109">
        <v>-4.0380266740504869</v>
      </c>
    </row>
    <row r="67" spans="1:11" x14ac:dyDescent="0.2">
      <c r="A67" s="46" t="s">
        <v>153</v>
      </c>
      <c r="B67" s="47">
        <v>3496</v>
      </c>
      <c r="C67" s="47">
        <v>-1</v>
      </c>
      <c r="D67" s="48">
        <v>-2.8595939376608523E-2</v>
      </c>
      <c r="E67" s="47">
        <v>-263</v>
      </c>
      <c r="F67" s="48">
        <v>-6.9965416334131421</v>
      </c>
      <c r="G67" s="47">
        <v>2946</v>
      </c>
      <c r="H67" s="47">
        <v>55</v>
      </c>
      <c r="I67" s="48">
        <v>1.9024558976132826</v>
      </c>
      <c r="J67" s="47">
        <v>-278</v>
      </c>
      <c r="K67" s="48">
        <v>-8.6228287841191076</v>
      </c>
    </row>
    <row r="68" spans="1:11" x14ac:dyDescent="0.2">
      <c r="A68" s="49" t="s">
        <v>154</v>
      </c>
      <c r="B68" s="50">
        <v>4977</v>
      </c>
      <c r="C68" s="50">
        <v>312</v>
      </c>
      <c r="D68" s="51">
        <v>6.688102893890675</v>
      </c>
      <c r="E68" s="50">
        <v>-305</v>
      </c>
      <c r="F68" s="51">
        <v>-5.7743279060961754</v>
      </c>
      <c r="G68" s="50">
        <v>4043</v>
      </c>
      <c r="H68" s="50">
        <v>382</v>
      </c>
      <c r="I68" s="51">
        <v>10.434307566238733</v>
      </c>
      <c r="J68" s="50">
        <v>-288</v>
      </c>
      <c r="K68" s="51">
        <v>-6.6497344724082197</v>
      </c>
    </row>
    <row r="69" spans="1:11" x14ac:dyDescent="0.2">
      <c r="A69" s="46" t="s">
        <v>155</v>
      </c>
      <c r="B69" s="47">
        <v>3024</v>
      </c>
      <c r="C69" s="47">
        <v>51</v>
      </c>
      <c r="D69" s="48">
        <v>1.715438950554995</v>
      </c>
      <c r="E69" s="47">
        <v>-11</v>
      </c>
      <c r="F69" s="48">
        <v>-0.36243822075782539</v>
      </c>
      <c r="G69" s="47">
        <v>2454</v>
      </c>
      <c r="H69" s="47">
        <v>96</v>
      </c>
      <c r="I69" s="48">
        <v>4.0712468193384224</v>
      </c>
      <c r="J69" s="47">
        <v>18</v>
      </c>
      <c r="K69" s="48">
        <v>0.73891625615763545</v>
      </c>
    </row>
    <row r="70" spans="1:11" x14ac:dyDescent="0.2">
      <c r="A70" s="49" t="s">
        <v>156</v>
      </c>
      <c r="B70" s="50">
        <v>2265</v>
      </c>
      <c r="C70" s="50">
        <v>85</v>
      </c>
      <c r="D70" s="51">
        <v>3.8990825688073394</v>
      </c>
      <c r="E70" s="50">
        <v>-45</v>
      </c>
      <c r="F70" s="51">
        <v>-1.948051948051948</v>
      </c>
      <c r="G70" s="50">
        <v>1816</v>
      </c>
      <c r="H70" s="50">
        <v>78</v>
      </c>
      <c r="I70" s="51">
        <v>4.4879171461449943</v>
      </c>
      <c r="J70" s="50">
        <v>11</v>
      </c>
      <c r="K70" s="51">
        <v>0.60941828254847641</v>
      </c>
    </row>
    <row r="71" spans="1:11" x14ac:dyDescent="0.2">
      <c r="A71" s="46" t="s">
        <v>157</v>
      </c>
      <c r="B71" s="47">
        <v>2011</v>
      </c>
      <c r="C71" s="47">
        <v>23</v>
      </c>
      <c r="D71" s="48">
        <v>1.1569416498993963</v>
      </c>
      <c r="E71" s="47">
        <v>-44</v>
      </c>
      <c r="F71" s="48">
        <v>-2.1411192214111923</v>
      </c>
      <c r="G71" s="47">
        <v>1600</v>
      </c>
      <c r="H71" s="47">
        <v>24</v>
      </c>
      <c r="I71" s="48">
        <v>1.5228426395939085</v>
      </c>
      <c r="J71" s="47">
        <v>-19</v>
      </c>
      <c r="K71" s="48">
        <v>-1.1735639283508339</v>
      </c>
    </row>
    <row r="72" spans="1:11" x14ac:dyDescent="0.2">
      <c r="A72" s="49" t="s">
        <v>158</v>
      </c>
      <c r="B72" s="50">
        <v>1846</v>
      </c>
      <c r="C72" s="50">
        <v>25</v>
      </c>
      <c r="D72" s="51">
        <v>1.372872048325096</v>
      </c>
      <c r="E72" s="50">
        <v>-112</v>
      </c>
      <c r="F72" s="51">
        <v>-5.720122574055158</v>
      </c>
      <c r="G72" s="50">
        <v>1501</v>
      </c>
      <c r="H72" s="50">
        <v>32</v>
      </c>
      <c r="I72" s="51">
        <v>2.1783526208304971</v>
      </c>
      <c r="J72" s="50">
        <v>-78</v>
      </c>
      <c r="K72" s="51">
        <v>-4.9398353388220393</v>
      </c>
    </row>
    <row r="73" spans="1:11" x14ac:dyDescent="0.2">
      <c r="A73" s="46" t="s">
        <v>159</v>
      </c>
      <c r="B73" s="47">
        <v>1735</v>
      </c>
      <c r="C73" s="47">
        <v>45</v>
      </c>
      <c r="D73" s="48">
        <v>2.6627218934911241</v>
      </c>
      <c r="E73" s="47">
        <v>-46</v>
      </c>
      <c r="F73" s="48">
        <v>-2.5828186412128016</v>
      </c>
      <c r="G73" s="47">
        <v>1414</v>
      </c>
      <c r="H73" s="47">
        <v>16</v>
      </c>
      <c r="I73" s="48">
        <v>1.1444921316165952</v>
      </c>
      <c r="J73" s="47">
        <v>-37</v>
      </c>
      <c r="K73" s="48">
        <v>-2.5499655410062028</v>
      </c>
    </row>
    <row r="74" spans="1:11" x14ac:dyDescent="0.2">
      <c r="A74" s="49" t="s">
        <v>160</v>
      </c>
      <c r="B74" s="50">
        <v>1632</v>
      </c>
      <c r="C74" s="50">
        <v>29</v>
      </c>
      <c r="D74" s="51">
        <v>1.8091079226450406</v>
      </c>
      <c r="E74" s="50">
        <v>-143</v>
      </c>
      <c r="F74" s="51">
        <v>-8.056338028169014</v>
      </c>
      <c r="G74" s="50">
        <v>1355</v>
      </c>
      <c r="H74" s="50">
        <v>20</v>
      </c>
      <c r="I74" s="51">
        <v>1.4981273408239701</v>
      </c>
      <c r="J74" s="50">
        <v>-131</v>
      </c>
      <c r="K74" s="51">
        <v>-8.8156123822341854</v>
      </c>
    </row>
    <row r="75" spans="1:11" x14ac:dyDescent="0.2">
      <c r="A75" s="46" t="s">
        <v>161</v>
      </c>
      <c r="B75" s="47">
        <v>2080</v>
      </c>
      <c r="C75" s="47">
        <v>-10</v>
      </c>
      <c r="D75" s="48">
        <v>-0.4784688995215311</v>
      </c>
      <c r="E75" s="47">
        <v>-98</v>
      </c>
      <c r="F75" s="48">
        <v>-4.4995408631772271</v>
      </c>
      <c r="G75" s="47">
        <v>1768</v>
      </c>
      <c r="H75" s="47">
        <v>9</v>
      </c>
      <c r="I75" s="48">
        <v>0.51165434906196705</v>
      </c>
      <c r="J75" s="47">
        <v>-87</v>
      </c>
      <c r="K75" s="48">
        <v>-4.6900269541778972</v>
      </c>
    </row>
    <row r="76" spans="1:11" s="32" customFormat="1" ht="12.75" customHeight="1" x14ac:dyDescent="0.2">
      <c r="A76" s="49" t="s">
        <v>162</v>
      </c>
      <c r="B76" s="50">
        <v>2292</v>
      </c>
      <c r="C76" s="50">
        <v>53</v>
      </c>
      <c r="D76" s="51">
        <v>2.3671281822242074</v>
      </c>
      <c r="E76" s="50">
        <v>51</v>
      </c>
      <c r="F76" s="51">
        <v>2.2757697456492636</v>
      </c>
      <c r="G76" s="50">
        <v>1897</v>
      </c>
      <c r="H76" s="50">
        <v>26</v>
      </c>
      <c r="I76" s="51">
        <v>1.389631213254944</v>
      </c>
      <c r="J76" s="50">
        <v>14</v>
      </c>
      <c r="K76" s="51">
        <v>0.74349442379182151</v>
      </c>
    </row>
    <row r="77" spans="1:11" s="32" customFormat="1" ht="12.75" customHeight="1" x14ac:dyDescent="0.2">
      <c r="A77" s="46" t="s">
        <v>163</v>
      </c>
      <c r="B77" s="47">
        <v>1081</v>
      </c>
      <c r="C77" s="47">
        <v>13</v>
      </c>
      <c r="D77" s="48">
        <v>1.2172284644194757</v>
      </c>
      <c r="E77" s="47">
        <v>136</v>
      </c>
      <c r="F77" s="48">
        <v>14.391534391534391</v>
      </c>
      <c r="G77" s="47">
        <v>0</v>
      </c>
      <c r="H77" s="47">
        <v>0</v>
      </c>
      <c r="I77" s="48" t="s">
        <v>652</v>
      </c>
      <c r="J77" s="47">
        <v>0</v>
      </c>
      <c r="K77" s="48" t="s">
        <v>652</v>
      </c>
    </row>
    <row r="78" spans="1:11" x14ac:dyDescent="0.2">
      <c r="A78" s="110" t="s">
        <v>71</v>
      </c>
      <c r="B78" s="111">
        <v>8473</v>
      </c>
      <c r="C78" s="111">
        <v>311</v>
      </c>
      <c r="D78" s="112">
        <v>3.810340602793433</v>
      </c>
      <c r="E78" s="111">
        <v>-568</v>
      </c>
      <c r="F78" s="112">
        <v>-6.2824908749032184</v>
      </c>
      <c r="G78" s="111">
        <v>6989</v>
      </c>
      <c r="H78" s="111">
        <v>437</v>
      </c>
      <c r="I78" s="112">
        <v>6.66971916971917</v>
      </c>
      <c r="J78" s="111">
        <v>-566</v>
      </c>
      <c r="K78" s="112">
        <v>-7.4917273328921246</v>
      </c>
    </row>
    <row r="79" spans="1:11" x14ac:dyDescent="0.2">
      <c r="A79" s="49" t="s">
        <v>72</v>
      </c>
      <c r="B79" s="50">
        <v>11497</v>
      </c>
      <c r="C79" s="50">
        <v>362</v>
      </c>
      <c r="D79" s="51">
        <v>3.2510103277952402</v>
      </c>
      <c r="E79" s="50">
        <v>-579</v>
      </c>
      <c r="F79" s="51">
        <v>-4.7946339847631663</v>
      </c>
      <c r="G79" s="50">
        <v>9443</v>
      </c>
      <c r="H79" s="50">
        <v>533</v>
      </c>
      <c r="I79" s="51">
        <v>5.9820426487093155</v>
      </c>
      <c r="J79" s="50">
        <v>-548</v>
      </c>
      <c r="K79" s="51">
        <v>-5.484936442798519</v>
      </c>
    </row>
    <row r="80" spans="1:11" x14ac:dyDescent="0.2">
      <c r="A80" s="46" t="s">
        <v>73</v>
      </c>
      <c r="B80" s="47">
        <v>9489</v>
      </c>
      <c r="C80" s="47">
        <v>207</v>
      </c>
      <c r="D80" s="48">
        <v>2.2301228183581125</v>
      </c>
      <c r="E80" s="47">
        <v>-390</v>
      </c>
      <c r="F80" s="48">
        <v>-3.947767992711813</v>
      </c>
      <c r="G80" s="47">
        <v>7686</v>
      </c>
      <c r="H80" s="47">
        <v>170</v>
      </c>
      <c r="I80" s="48">
        <v>2.2618414050026612</v>
      </c>
      <c r="J80" s="47">
        <v>-254</v>
      </c>
      <c r="K80" s="48">
        <v>-3.1989924433249368</v>
      </c>
    </row>
    <row r="81" spans="1:11" x14ac:dyDescent="0.2">
      <c r="A81" s="49" t="s">
        <v>74</v>
      </c>
      <c r="B81" s="50">
        <v>4372</v>
      </c>
      <c r="C81" s="50">
        <v>43</v>
      </c>
      <c r="D81" s="51">
        <v>0.99330099330099331</v>
      </c>
      <c r="E81" s="50">
        <v>-47</v>
      </c>
      <c r="F81" s="51">
        <v>-1.0635890472957683</v>
      </c>
      <c r="G81" s="50">
        <v>3665</v>
      </c>
      <c r="H81" s="50">
        <v>35</v>
      </c>
      <c r="I81" s="51">
        <v>0.96418732782369143</v>
      </c>
      <c r="J81" s="50">
        <v>-73</v>
      </c>
      <c r="K81" s="51">
        <v>-1.9529159978598181</v>
      </c>
    </row>
    <row r="82" spans="1:11" x14ac:dyDescent="0.2">
      <c r="A82" s="46" t="s">
        <v>75</v>
      </c>
      <c r="B82" s="47">
        <v>25358</v>
      </c>
      <c r="C82" s="47">
        <v>612</v>
      </c>
      <c r="D82" s="48">
        <v>2.4731269700153562</v>
      </c>
      <c r="E82" s="47">
        <v>-1016</v>
      </c>
      <c r="F82" s="48">
        <v>-3.8522787593842422</v>
      </c>
      <c r="G82" s="47">
        <v>20794</v>
      </c>
      <c r="H82" s="47">
        <v>738</v>
      </c>
      <c r="I82" s="48">
        <v>3.6796968488232946</v>
      </c>
      <c r="J82" s="47">
        <v>-875</v>
      </c>
      <c r="K82" s="48">
        <v>-4.0380266740504869</v>
      </c>
    </row>
    <row r="83" spans="1:11" x14ac:dyDescent="0.2">
      <c r="A83" s="92" t="s">
        <v>76</v>
      </c>
      <c r="B83" s="58">
        <v>26439</v>
      </c>
      <c r="C83" s="58">
        <v>625</v>
      </c>
      <c r="D83" s="59">
        <v>2.4211668087084526</v>
      </c>
      <c r="E83" s="58">
        <v>-880</v>
      </c>
      <c r="F83" s="59">
        <v>-3.2212013616896664</v>
      </c>
      <c r="G83" s="58">
        <v>20794</v>
      </c>
      <c r="H83" s="58">
        <v>738</v>
      </c>
      <c r="I83" s="59">
        <v>3.6796968488232946</v>
      </c>
      <c r="J83" s="58">
        <v>-875</v>
      </c>
      <c r="K83" s="59">
        <v>-4.0380266740504869</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5.75" customHeight="1" x14ac:dyDescent="0.2">
      <c r="A11" s="46" t="s">
        <v>85</v>
      </c>
      <c r="B11" s="47">
        <v>2860</v>
      </c>
      <c r="C11" s="47">
        <v>2</v>
      </c>
      <c r="D11" s="48">
        <v>6.997900629811056E-2</v>
      </c>
      <c r="E11" s="47">
        <v>-252</v>
      </c>
      <c r="F11" s="48">
        <v>-8.0976863753213362</v>
      </c>
      <c r="G11" s="47">
        <v>2038</v>
      </c>
      <c r="H11" s="47">
        <v>26</v>
      </c>
      <c r="I11" s="48">
        <v>1.2922465208747516</v>
      </c>
      <c r="J11" s="47">
        <v>-239</v>
      </c>
      <c r="K11" s="48">
        <v>-10.496267018006149</v>
      </c>
    </row>
    <row r="12" spans="1:11" s="32" customFormat="1" ht="15.75" customHeight="1" x14ac:dyDescent="0.2">
      <c r="A12" s="49" t="s">
        <v>86</v>
      </c>
      <c r="B12" s="50">
        <v>22147</v>
      </c>
      <c r="C12" s="50">
        <v>72</v>
      </c>
      <c r="D12" s="51">
        <v>0.32616081540203851</v>
      </c>
      <c r="E12" s="50">
        <v>-551</v>
      </c>
      <c r="F12" s="51">
        <v>-2.4275266543307779</v>
      </c>
      <c r="G12" s="50">
        <v>15555</v>
      </c>
      <c r="H12" s="50">
        <v>86</v>
      </c>
      <c r="I12" s="51">
        <v>0.55595061089921782</v>
      </c>
      <c r="J12" s="50">
        <v>-1130</v>
      </c>
      <c r="K12" s="51">
        <v>-6.7725501947857358</v>
      </c>
    </row>
    <row r="13" spans="1:11" s="32" customFormat="1" ht="15.75" customHeight="1" x14ac:dyDescent="0.2">
      <c r="A13" s="46" t="s">
        <v>87</v>
      </c>
      <c r="B13" s="47">
        <v>25916</v>
      </c>
      <c r="C13" s="47">
        <v>-338</v>
      </c>
      <c r="D13" s="48">
        <v>-1.2874228688961682</v>
      </c>
      <c r="E13" s="47">
        <v>-297</v>
      </c>
      <c r="F13" s="48">
        <v>-1.1330255979857322</v>
      </c>
      <c r="G13" s="47">
        <v>20536</v>
      </c>
      <c r="H13" s="47">
        <v>-247</v>
      </c>
      <c r="I13" s="48">
        <v>-1.1884713467738055</v>
      </c>
      <c r="J13" s="47">
        <v>-1048</v>
      </c>
      <c r="K13" s="48">
        <v>-4.8554484803558191</v>
      </c>
    </row>
    <row r="14" spans="1:11" s="32" customFormat="1" ht="15.75" customHeight="1" x14ac:dyDescent="0.2">
      <c r="A14" s="49" t="s">
        <v>88</v>
      </c>
      <c r="B14" s="50">
        <v>329997</v>
      </c>
      <c r="C14" s="50">
        <v>-20060</v>
      </c>
      <c r="D14" s="51">
        <v>-5.7304953193337083</v>
      </c>
      <c r="E14" s="50">
        <v>-1132</v>
      </c>
      <c r="F14" s="51">
        <v>-0.34186072497425474</v>
      </c>
      <c r="G14" s="50">
        <v>232747</v>
      </c>
      <c r="H14" s="50">
        <v>741</v>
      </c>
      <c r="I14" s="51">
        <v>0.31938829168211169</v>
      </c>
      <c r="J14" s="50">
        <v>-10933</v>
      </c>
      <c r="K14" s="51">
        <v>-4.486621799080762</v>
      </c>
    </row>
    <row r="15" spans="1:11" s="32" customFormat="1" ht="15.75" customHeight="1" x14ac:dyDescent="0.2">
      <c r="A15" s="46" t="s">
        <v>89</v>
      </c>
      <c r="B15" s="47">
        <v>26439</v>
      </c>
      <c r="C15" s="47">
        <v>625</v>
      </c>
      <c r="D15" s="48">
        <v>2.4211668087084526</v>
      </c>
      <c r="E15" s="47">
        <v>-880</v>
      </c>
      <c r="F15" s="48">
        <v>-3.2212013616896664</v>
      </c>
      <c r="G15" s="47">
        <v>20794</v>
      </c>
      <c r="H15" s="47">
        <v>738</v>
      </c>
      <c r="I15" s="48">
        <v>3.6796968488232946</v>
      </c>
      <c r="J15" s="47">
        <v>-875</v>
      </c>
      <c r="K15" s="48">
        <v>-4.0380266740504869</v>
      </c>
    </row>
    <row r="16" spans="1:11" s="32" customFormat="1" ht="15.75" customHeight="1" x14ac:dyDescent="0.2">
      <c r="A16" s="107" t="s">
        <v>164</v>
      </c>
      <c r="B16" s="108">
        <v>244517</v>
      </c>
      <c r="C16" s="108">
        <v>-17151</v>
      </c>
      <c r="D16" s="109">
        <v>-6.5544888943241055</v>
      </c>
      <c r="E16" s="108">
        <v>-2176</v>
      </c>
      <c r="F16" s="109">
        <v>-0.8820679954437296</v>
      </c>
      <c r="G16" s="108">
        <v>173888</v>
      </c>
      <c r="H16" s="108">
        <v>810</v>
      </c>
      <c r="I16" s="109">
        <v>0.46799708801811901</v>
      </c>
      <c r="J16" s="108">
        <v>-9207</v>
      </c>
      <c r="K16" s="109">
        <v>-5.0285370982276962</v>
      </c>
    </row>
    <row r="17" spans="1:11" s="32" customFormat="1" ht="15.75" customHeight="1" x14ac:dyDescent="0.2">
      <c r="A17" s="46" t="s">
        <v>85</v>
      </c>
      <c r="B17" s="47">
        <v>1271</v>
      </c>
      <c r="C17" s="47">
        <v>18</v>
      </c>
      <c r="D17" s="48">
        <v>1.4365522745411015</v>
      </c>
      <c r="E17" s="47">
        <v>-78</v>
      </c>
      <c r="F17" s="48">
        <v>-5.7820607857672348</v>
      </c>
      <c r="G17" s="47">
        <v>967</v>
      </c>
      <c r="H17" s="47">
        <v>38</v>
      </c>
      <c r="I17" s="48">
        <v>4.0904198062432719</v>
      </c>
      <c r="J17" s="47">
        <v>-76</v>
      </c>
      <c r="K17" s="48">
        <v>-7.2866730584851389</v>
      </c>
    </row>
    <row r="18" spans="1:11" s="32" customFormat="1" ht="15.75" customHeight="1" x14ac:dyDescent="0.2">
      <c r="A18" s="49" t="s">
        <v>86</v>
      </c>
      <c r="B18" s="50">
        <v>10099</v>
      </c>
      <c r="C18" s="50">
        <v>-28</v>
      </c>
      <c r="D18" s="51">
        <v>-0.27648859484546262</v>
      </c>
      <c r="E18" s="50">
        <v>-271</v>
      </c>
      <c r="F18" s="51">
        <v>-2.6133076181292187</v>
      </c>
      <c r="G18" s="50">
        <v>7402</v>
      </c>
      <c r="H18" s="50">
        <v>-31</v>
      </c>
      <c r="I18" s="51">
        <v>-0.41705906094443695</v>
      </c>
      <c r="J18" s="50">
        <v>-579</v>
      </c>
      <c r="K18" s="51">
        <v>-7.2547299837113144</v>
      </c>
    </row>
    <row r="19" spans="1:11" s="32" customFormat="1" ht="15.75" customHeight="1" x14ac:dyDescent="0.2">
      <c r="A19" s="46" t="s">
        <v>87</v>
      </c>
      <c r="B19" s="47">
        <v>4833</v>
      </c>
      <c r="C19" s="47">
        <v>-95</v>
      </c>
      <c r="D19" s="48">
        <v>-1.9277597402597402</v>
      </c>
      <c r="E19" s="47">
        <v>-28</v>
      </c>
      <c r="F19" s="48">
        <v>-0.57601316601522323</v>
      </c>
      <c r="G19" s="47">
        <v>3843</v>
      </c>
      <c r="H19" s="47">
        <v>-62</v>
      </c>
      <c r="I19" s="48">
        <v>-1.5877080665813059</v>
      </c>
      <c r="J19" s="47">
        <v>-165</v>
      </c>
      <c r="K19" s="48">
        <v>-4.1167664670658679</v>
      </c>
    </row>
    <row r="20" spans="1:11" s="32" customFormat="1" ht="15.75" customHeight="1" x14ac:dyDescent="0.2">
      <c r="A20" s="49" t="s">
        <v>88</v>
      </c>
      <c r="B20" s="50">
        <v>211232</v>
      </c>
      <c r="C20" s="50">
        <v>-17477</v>
      </c>
      <c r="D20" s="51">
        <v>-7.641588219090635</v>
      </c>
      <c r="E20" s="50">
        <v>-1252</v>
      </c>
      <c r="F20" s="51">
        <v>-0.5892208354511399</v>
      </c>
      <c r="G20" s="50">
        <v>148032</v>
      </c>
      <c r="H20" s="50">
        <v>379</v>
      </c>
      <c r="I20" s="51">
        <v>0.25668289841723502</v>
      </c>
      <c r="J20" s="50">
        <v>-7844</v>
      </c>
      <c r="K20" s="51">
        <v>-5.0322050860940744</v>
      </c>
    </row>
    <row r="21" spans="1:11" s="32" customFormat="1" ht="15.75" customHeight="1" x14ac:dyDescent="0.2">
      <c r="A21" s="46" t="s">
        <v>89</v>
      </c>
      <c r="B21" s="47">
        <v>17082</v>
      </c>
      <c r="C21" s="47">
        <v>431</v>
      </c>
      <c r="D21" s="48">
        <v>2.5884331271395111</v>
      </c>
      <c r="E21" s="47">
        <v>-547</v>
      </c>
      <c r="F21" s="48">
        <v>-3.1028419082194114</v>
      </c>
      <c r="G21" s="47">
        <v>13644</v>
      </c>
      <c r="H21" s="47">
        <v>486</v>
      </c>
      <c r="I21" s="48">
        <v>3.6935704514363885</v>
      </c>
      <c r="J21" s="47">
        <v>-543</v>
      </c>
      <c r="K21" s="48">
        <v>-3.8274476633537744</v>
      </c>
    </row>
    <row r="22" spans="1:11" s="32" customFormat="1" ht="15.75" customHeight="1" x14ac:dyDescent="0.2">
      <c r="A22" s="107" t="s">
        <v>165</v>
      </c>
      <c r="B22" s="108">
        <v>162842</v>
      </c>
      <c r="C22" s="108">
        <v>-2548</v>
      </c>
      <c r="D22" s="109">
        <v>-1.540601003688252</v>
      </c>
      <c r="E22" s="108">
        <v>-936</v>
      </c>
      <c r="F22" s="109">
        <v>-0.57150533038625462</v>
      </c>
      <c r="G22" s="108">
        <v>117782</v>
      </c>
      <c r="H22" s="108">
        <v>534</v>
      </c>
      <c r="I22" s="109">
        <v>0.45544486899563319</v>
      </c>
      <c r="J22" s="108">
        <v>-5018</v>
      </c>
      <c r="K22" s="109">
        <v>-4.0863192182410426</v>
      </c>
    </row>
    <row r="23" spans="1:11" s="32" customFormat="1" ht="15.75" customHeight="1" x14ac:dyDescent="0.2">
      <c r="A23" s="46" t="s">
        <v>85</v>
      </c>
      <c r="B23" s="47">
        <v>1589</v>
      </c>
      <c r="C23" s="47">
        <v>-16</v>
      </c>
      <c r="D23" s="48">
        <v>-0.99688473520249221</v>
      </c>
      <c r="E23" s="47">
        <v>-174</v>
      </c>
      <c r="F23" s="48">
        <v>-9.8695405558706746</v>
      </c>
      <c r="G23" s="47">
        <v>1071</v>
      </c>
      <c r="H23" s="47">
        <v>-12</v>
      </c>
      <c r="I23" s="48">
        <v>-1.10803324099723</v>
      </c>
      <c r="J23" s="47">
        <v>-163</v>
      </c>
      <c r="K23" s="48">
        <v>-13.209076175040519</v>
      </c>
    </row>
    <row r="24" spans="1:11" s="32" customFormat="1" ht="15.75" customHeight="1" x14ac:dyDescent="0.2">
      <c r="A24" s="49" t="s">
        <v>86</v>
      </c>
      <c r="B24" s="50">
        <v>12048</v>
      </c>
      <c r="C24" s="50">
        <v>100</v>
      </c>
      <c r="D24" s="51">
        <v>0.83696016069635082</v>
      </c>
      <c r="E24" s="50">
        <v>-280</v>
      </c>
      <c r="F24" s="51">
        <v>-2.2712524334847504</v>
      </c>
      <c r="G24" s="50">
        <v>8153</v>
      </c>
      <c r="H24" s="50">
        <v>117</v>
      </c>
      <c r="I24" s="51">
        <v>1.4559482329517173</v>
      </c>
      <c r="J24" s="50">
        <v>-551</v>
      </c>
      <c r="K24" s="51">
        <v>-6.3304227941176467</v>
      </c>
    </row>
    <row r="25" spans="1:11" s="32" customFormat="1" ht="15.75" customHeight="1" x14ac:dyDescent="0.2">
      <c r="A25" s="46" t="s">
        <v>87</v>
      </c>
      <c r="B25" s="47">
        <v>21083</v>
      </c>
      <c r="C25" s="47">
        <v>-243</v>
      </c>
      <c r="D25" s="48">
        <v>-1.1394541873769108</v>
      </c>
      <c r="E25" s="47">
        <v>-269</v>
      </c>
      <c r="F25" s="48">
        <v>-1.2598351442487823</v>
      </c>
      <c r="G25" s="47">
        <v>16693</v>
      </c>
      <c r="H25" s="47">
        <v>-185</v>
      </c>
      <c r="I25" s="48">
        <v>-1.0961014338191728</v>
      </c>
      <c r="J25" s="47">
        <v>-883</v>
      </c>
      <c r="K25" s="48">
        <v>-5.0238962221210741</v>
      </c>
    </row>
    <row r="26" spans="1:11" s="32" customFormat="1" ht="15.75" customHeight="1" x14ac:dyDescent="0.2">
      <c r="A26" s="49" t="s">
        <v>88</v>
      </c>
      <c r="B26" s="50">
        <v>118765</v>
      </c>
      <c r="C26" s="50">
        <v>-2583</v>
      </c>
      <c r="D26" s="51">
        <v>-2.1285888518970233</v>
      </c>
      <c r="E26" s="50">
        <v>120</v>
      </c>
      <c r="F26" s="51">
        <v>0.10114206245522357</v>
      </c>
      <c r="G26" s="50">
        <v>84715</v>
      </c>
      <c r="H26" s="50">
        <v>362</v>
      </c>
      <c r="I26" s="51">
        <v>0.42914893364788448</v>
      </c>
      <c r="J26" s="50">
        <v>-3089</v>
      </c>
      <c r="K26" s="51">
        <v>-3.5180629584073619</v>
      </c>
    </row>
    <row r="27" spans="1:11" s="32" customFormat="1" ht="15.75" customHeight="1" x14ac:dyDescent="0.2">
      <c r="A27" s="122" t="s">
        <v>89</v>
      </c>
      <c r="B27" s="123">
        <v>9357</v>
      </c>
      <c r="C27" s="123">
        <v>194</v>
      </c>
      <c r="D27" s="124">
        <v>2.1172105205718652</v>
      </c>
      <c r="E27" s="123">
        <v>-333</v>
      </c>
      <c r="F27" s="124">
        <v>-3.4365325077399382</v>
      </c>
      <c r="G27" s="123">
        <v>7150</v>
      </c>
      <c r="H27" s="123">
        <v>252</v>
      </c>
      <c r="I27" s="124">
        <v>3.6532328211075673</v>
      </c>
      <c r="J27" s="123">
        <v>-332</v>
      </c>
      <c r="K27" s="124">
        <v>-4.437316225608126</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407359</v>
      </c>
      <c r="C10" s="108">
        <v>-19699</v>
      </c>
      <c r="D10" s="109">
        <v>-4.6127223936795474</v>
      </c>
      <c r="E10" s="108">
        <v>-3112</v>
      </c>
      <c r="F10" s="109">
        <v>-0.75815343836714411</v>
      </c>
      <c r="G10" s="108">
        <v>291670</v>
      </c>
      <c r="H10" s="108">
        <v>1344</v>
      </c>
      <c r="I10" s="109">
        <v>0.46292788107162292</v>
      </c>
      <c r="J10" s="108">
        <v>-14225</v>
      </c>
      <c r="K10" s="109">
        <v>-4.6502884976871153</v>
      </c>
    </row>
    <row r="11" spans="1:11" s="32" customFormat="1" ht="12.75" customHeight="1" x14ac:dyDescent="0.2">
      <c r="A11" s="107" t="s">
        <v>85</v>
      </c>
      <c r="B11" s="108">
        <v>2860</v>
      </c>
      <c r="C11" s="108">
        <v>2</v>
      </c>
      <c r="D11" s="108">
        <v>6.997900629811056E-2</v>
      </c>
      <c r="E11" s="108">
        <v>-252</v>
      </c>
      <c r="F11" s="108">
        <v>-8.0976863753213362</v>
      </c>
      <c r="G11" s="108">
        <v>2038</v>
      </c>
      <c r="H11" s="108">
        <v>26</v>
      </c>
      <c r="I11" s="108">
        <v>1.2922465208747516</v>
      </c>
      <c r="J11" s="108">
        <v>-239</v>
      </c>
      <c r="K11" s="108">
        <v>-10.496267018006149</v>
      </c>
    </row>
    <row r="12" spans="1:11" s="32" customFormat="1" ht="26.25" customHeight="1" x14ac:dyDescent="0.2">
      <c r="A12" s="46" t="s">
        <v>91</v>
      </c>
      <c r="B12" s="47">
        <v>1534</v>
      </c>
      <c r="C12" s="47">
        <v>-38</v>
      </c>
      <c r="D12" s="48">
        <v>-2.4173027989821882</v>
      </c>
      <c r="E12" s="47">
        <v>-161</v>
      </c>
      <c r="F12" s="48">
        <v>-9.4985250737463129</v>
      </c>
      <c r="G12" s="47">
        <v>1112</v>
      </c>
      <c r="H12" s="47">
        <v>-5</v>
      </c>
      <c r="I12" s="48">
        <v>-0.44762757385854968</v>
      </c>
      <c r="J12" s="47">
        <v>-110</v>
      </c>
      <c r="K12" s="48">
        <v>-9.0016366612111298</v>
      </c>
    </row>
    <row r="13" spans="1:11" s="32" customFormat="1" ht="15.75" customHeight="1" x14ac:dyDescent="0.2">
      <c r="A13" s="49" t="s">
        <v>92</v>
      </c>
      <c r="B13" s="50">
        <v>1004</v>
      </c>
      <c r="C13" s="50">
        <v>21</v>
      </c>
      <c r="D13" s="51">
        <v>2.1363173957273651</v>
      </c>
      <c r="E13" s="50">
        <v>-102</v>
      </c>
      <c r="F13" s="51">
        <v>-9.2224231464737798</v>
      </c>
      <c r="G13" s="50">
        <v>704</v>
      </c>
      <c r="H13" s="50">
        <v>10</v>
      </c>
      <c r="I13" s="51">
        <v>1.4409221902017291</v>
      </c>
      <c r="J13" s="50">
        <v>-134</v>
      </c>
      <c r="K13" s="51">
        <v>-15.990453460620525</v>
      </c>
    </row>
    <row r="14" spans="1:11" s="32" customFormat="1" ht="15.75" customHeight="1" x14ac:dyDescent="0.2">
      <c r="A14" s="72" t="s">
        <v>93</v>
      </c>
      <c r="B14" s="47">
        <v>106</v>
      </c>
      <c r="C14" s="47">
        <v>3</v>
      </c>
      <c r="D14" s="48">
        <v>2.912621359223301</v>
      </c>
      <c r="E14" s="47">
        <v>-3</v>
      </c>
      <c r="F14" s="48">
        <v>-2.7522935779816513</v>
      </c>
      <c r="G14" s="47">
        <v>70</v>
      </c>
      <c r="H14" s="47">
        <v>-4</v>
      </c>
      <c r="I14" s="48">
        <v>-5.4054054054054053</v>
      </c>
      <c r="J14" s="47">
        <v>-10</v>
      </c>
      <c r="K14" s="48">
        <v>-12.5</v>
      </c>
    </row>
    <row r="15" spans="1:11" s="32" customFormat="1" ht="15.75" customHeight="1" x14ac:dyDescent="0.2">
      <c r="A15" s="56" t="s">
        <v>94</v>
      </c>
      <c r="B15" s="50">
        <v>898</v>
      </c>
      <c r="C15" s="50">
        <v>18</v>
      </c>
      <c r="D15" s="51">
        <v>2.0454545454545454</v>
      </c>
      <c r="E15" s="50">
        <v>-99</v>
      </c>
      <c r="F15" s="51">
        <v>-9.9297893681043128</v>
      </c>
      <c r="G15" s="50">
        <v>634</v>
      </c>
      <c r="H15" s="50">
        <v>14</v>
      </c>
      <c r="I15" s="51">
        <v>2.2580645161290325</v>
      </c>
      <c r="J15" s="50">
        <v>-124</v>
      </c>
      <c r="K15" s="51">
        <v>-16.358839050131927</v>
      </c>
    </row>
    <row r="16" spans="1:11" s="32" customFormat="1" ht="15.75" customHeight="1" x14ac:dyDescent="0.2">
      <c r="A16" s="46" t="s">
        <v>95</v>
      </c>
      <c r="B16" s="47">
        <v>322</v>
      </c>
      <c r="C16" s="47">
        <v>19</v>
      </c>
      <c r="D16" s="48">
        <v>6.2706270627062706</v>
      </c>
      <c r="E16" s="47">
        <v>11</v>
      </c>
      <c r="F16" s="48">
        <v>3.536977491961415</v>
      </c>
      <c r="G16" s="47">
        <v>222</v>
      </c>
      <c r="H16" s="47">
        <v>21</v>
      </c>
      <c r="I16" s="48">
        <v>10.447761194029852</v>
      </c>
      <c r="J16" s="47">
        <v>5</v>
      </c>
      <c r="K16" s="48">
        <v>2.3041474654377878</v>
      </c>
    </row>
    <row r="17" spans="1:11" s="32" customFormat="1" ht="15.75" customHeight="1" x14ac:dyDescent="0.2">
      <c r="A17" s="56" t="s">
        <v>96</v>
      </c>
      <c r="B17" s="50">
        <v>85</v>
      </c>
      <c r="C17" s="50">
        <v>-2</v>
      </c>
      <c r="D17" s="51">
        <v>-2.2988505747126435</v>
      </c>
      <c r="E17" s="50">
        <v>-12</v>
      </c>
      <c r="F17" s="51">
        <v>-12.371134020618557</v>
      </c>
      <c r="G17" s="50">
        <v>62</v>
      </c>
      <c r="H17" s="50">
        <v>-1</v>
      </c>
      <c r="I17" s="51">
        <v>-1.5873015873015872</v>
      </c>
      <c r="J17" s="50">
        <v>-2</v>
      </c>
      <c r="K17" s="51">
        <v>-3.125</v>
      </c>
    </row>
    <row r="18" spans="1:11" s="32" customFormat="1" ht="15.75" customHeight="1" x14ac:dyDescent="0.2">
      <c r="A18" s="72" t="s">
        <v>97</v>
      </c>
      <c r="B18" s="47">
        <v>237</v>
      </c>
      <c r="C18" s="47">
        <v>21</v>
      </c>
      <c r="D18" s="48">
        <v>9.7222222222222214</v>
      </c>
      <c r="E18" s="47">
        <v>23</v>
      </c>
      <c r="F18" s="48">
        <v>10.747663551401869</v>
      </c>
      <c r="G18" s="47">
        <v>160</v>
      </c>
      <c r="H18" s="47">
        <v>22</v>
      </c>
      <c r="I18" s="48">
        <v>15.942028985507246</v>
      </c>
      <c r="J18" s="47">
        <v>7</v>
      </c>
      <c r="K18" s="48">
        <v>4.5751633986928102</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22147</v>
      </c>
      <c r="C20" s="108">
        <v>72</v>
      </c>
      <c r="D20" s="109">
        <v>0.32616081540203851</v>
      </c>
      <c r="E20" s="108">
        <v>-551</v>
      </c>
      <c r="F20" s="109">
        <v>-2.4275266543307779</v>
      </c>
      <c r="G20" s="108">
        <v>15555</v>
      </c>
      <c r="H20" s="108">
        <v>86</v>
      </c>
      <c r="I20" s="109">
        <v>0.55595061089921782</v>
      </c>
      <c r="J20" s="108">
        <v>-1130</v>
      </c>
      <c r="K20" s="109">
        <v>-6.7725501947857358</v>
      </c>
    </row>
    <row r="21" spans="1:11" s="32" customFormat="1" ht="25.5" customHeight="1" x14ac:dyDescent="0.2">
      <c r="A21" s="46" t="s">
        <v>91</v>
      </c>
      <c r="B21" s="47">
        <v>7372</v>
      </c>
      <c r="C21" s="47">
        <v>-14</v>
      </c>
      <c r="D21" s="48">
        <v>-0.18954779312212294</v>
      </c>
      <c r="E21" s="47">
        <v>-89</v>
      </c>
      <c r="F21" s="48">
        <v>-1.1928695885270071</v>
      </c>
      <c r="G21" s="47">
        <v>5422</v>
      </c>
      <c r="H21" s="47">
        <v>22</v>
      </c>
      <c r="I21" s="48">
        <v>0.40740740740740738</v>
      </c>
      <c r="J21" s="47">
        <v>-246</v>
      </c>
      <c r="K21" s="48">
        <v>-4.3401552575864502</v>
      </c>
    </row>
    <row r="22" spans="1:11" s="32" customFormat="1" ht="15.75" customHeight="1" x14ac:dyDescent="0.2">
      <c r="A22" s="49" t="s">
        <v>92</v>
      </c>
      <c r="B22" s="50">
        <v>10554</v>
      </c>
      <c r="C22" s="50">
        <v>79</v>
      </c>
      <c r="D22" s="51">
        <v>0.75417661097852029</v>
      </c>
      <c r="E22" s="50">
        <v>-456</v>
      </c>
      <c r="F22" s="51">
        <v>-4.1416893732970026</v>
      </c>
      <c r="G22" s="50">
        <v>7408</v>
      </c>
      <c r="H22" s="50">
        <v>45</v>
      </c>
      <c r="I22" s="51">
        <v>0.61116392774684236</v>
      </c>
      <c r="J22" s="50">
        <v>-690</v>
      </c>
      <c r="K22" s="51">
        <v>-8.5206223758952824</v>
      </c>
    </row>
    <row r="23" spans="1:11" s="32" customFormat="1" ht="15.75" customHeight="1" x14ac:dyDescent="0.2">
      <c r="A23" s="72" t="s">
        <v>93</v>
      </c>
      <c r="B23" s="47">
        <v>1687</v>
      </c>
      <c r="C23" s="47">
        <v>46</v>
      </c>
      <c r="D23" s="48">
        <v>2.8031687995124925</v>
      </c>
      <c r="E23" s="47">
        <v>26</v>
      </c>
      <c r="F23" s="48">
        <v>1.5653220951234197</v>
      </c>
      <c r="G23" s="47">
        <v>1148</v>
      </c>
      <c r="H23" s="47">
        <v>39</v>
      </c>
      <c r="I23" s="48">
        <v>3.5166816952209197</v>
      </c>
      <c r="J23" s="47">
        <v>1</v>
      </c>
      <c r="K23" s="48">
        <v>8.7183958151700089E-2</v>
      </c>
    </row>
    <row r="24" spans="1:11" s="32" customFormat="1" ht="15.75" customHeight="1" x14ac:dyDescent="0.2">
      <c r="A24" s="56" t="s">
        <v>94</v>
      </c>
      <c r="B24" s="50">
        <v>8867</v>
      </c>
      <c r="C24" s="50">
        <v>33</v>
      </c>
      <c r="D24" s="51">
        <v>0.37355671270092822</v>
      </c>
      <c r="E24" s="50">
        <v>-482</v>
      </c>
      <c r="F24" s="51">
        <v>-5.1556316183549047</v>
      </c>
      <c r="G24" s="50">
        <v>6260</v>
      </c>
      <c r="H24" s="50">
        <v>6</v>
      </c>
      <c r="I24" s="51">
        <v>9.5938599296450267E-2</v>
      </c>
      <c r="J24" s="50">
        <v>-691</v>
      </c>
      <c r="K24" s="51">
        <v>-9.9410156811969497</v>
      </c>
    </row>
    <row r="25" spans="1:11" s="32" customFormat="1" ht="15.75" customHeight="1" x14ac:dyDescent="0.2">
      <c r="A25" s="46" t="s">
        <v>95</v>
      </c>
      <c r="B25" s="47">
        <v>4221</v>
      </c>
      <c r="C25" s="47">
        <v>7</v>
      </c>
      <c r="D25" s="48">
        <v>0.16611295681063123</v>
      </c>
      <c r="E25" s="47">
        <v>-6</v>
      </c>
      <c r="F25" s="48">
        <v>-0.14194464158977999</v>
      </c>
      <c r="G25" s="47">
        <v>2725</v>
      </c>
      <c r="H25" s="47">
        <v>19</v>
      </c>
      <c r="I25" s="48">
        <v>0.70214338507021434</v>
      </c>
      <c r="J25" s="47">
        <v>-194</v>
      </c>
      <c r="K25" s="48">
        <v>-6.6461116820829051</v>
      </c>
    </row>
    <row r="26" spans="1:11" s="32" customFormat="1" ht="15.75" customHeight="1" x14ac:dyDescent="0.2">
      <c r="A26" s="56" t="s">
        <v>96</v>
      </c>
      <c r="B26" s="50">
        <v>1790</v>
      </c>
      <c r="C26" s="50">
        <v>29</v>
      </c>
      <c r="D26" s="51">
        <v>1.6467915956842702</v>
      </c>
      <c r="E26" s="50">
        <v>-12</v>
      </c>
      <c r="F26" s="51">
        <v>-0.66592674805771368</v>
      </c>
      <c r="G26" s="50">
        <v>1119</v>
      </c>
      <c r="H26" s="50">
        <v>35</v>
      </c>
      <c r="I26" s="51">
        <v>3.2287822878228782</v>
      </c>
      <c r="J26" s="50">
        <v>-60</v>
      </c>
      <c r="K26" s="51">
        <v>-5.0890585241730282</v>
      </c>
    </row>
    <row r="27" spans="1:11" s="32" customFormat="1" ht="15.75" customHeight="1" x14ac:dyDescent="0.2">
      <c r="A27" s="72" t="s">
        <v>97</v>
      </c>
      <c r="B27" s="47">
        <v>2431</v>
      </c>
      <c r="C27" s="47">
        <v>-22</v>
      </c>
      <c r="D27" s="48">
        <v>-0.89686098654708524</v>
      </c>
      <c r="E27" s="47">
        <v>6</v>
      </c>
      <c r="F27" s="48">
        <v>0.24742268041237114</v>
      </c>
      <c r="G27" s="47">
        <v>1606</v>
      </c>
      <c r="H27" s="47">
        <v>-16</v>
      </c>
      <c r="I27" s="48">
        <v>-0.98643649815043155</v>
      </c>
      <c r="J27" s="47">
        <v>-134</v>
      </c>
      <c r="K27" s="48">
        <v>-7.7011494252873565</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25916</v>
      </c>
      <c r="C29" s="108">
        <v>-338</v>
      </c>
      <c r="D29" s="109">
        <v>-1.2874228688961682</v>
      </c>
      <c r="E29" s="108">
        <v>-297</v>
      </c>
      <c r="F29" s="109">
        <v>-1.1330255979857322</v>
      </c>
      <c r="G29" s="108">
        <v>20536</v>
      </c>
      <c r="H29" s="108">
        <v>-247</v>
      </c>
      <c r="I29" s="109">
        <v>-1.1884713467738055</v>
      </c>
      <c r="J29" s="108">
        <v>-1048</v>
      </c>
      <c r="K29" s="109">
        <v>-4.8554484803558191</v>
      </c>
    </row>
    <row r="30" spans="1:11" s="32" customFormat="1" ht="30.75" customHeight="1" x14ac:dyDescent="0.2">
      <c r="A30" s="46" t="s">
        <v>91</v>
      </c>
      <c r="B30" s="47">
        <v>13742</v>
      </c>
      <c r="C30" s="47">
        <v>-250</v>
      </c>
      <c r="D30" s="48">
        <v>-1.786735277301315</v>
      </c>
      <c r="E30" s="47">
        <v>107</v>
      </c>
      <c r="F30" s="48">
        <v>0.78474514118078476</v>
      </c>
      <c r="G30" s="47">
        <v>10980</v>
      </c>
      <c r="H30" s="47">
        <v>-212</v>
      </c>
      <c r="I30" s="48">
        <v>-1.8942101501072195</v>
      </c>
      <c r="J30" s="47">
        <v>-439</v>
      </c>
      <c r="K30" s="48">
        <v>-3.8444697434101061</v>
      </c>
    </row>
    <row r="31" spans="1:11" s="32" customFormat="1" ht="15.75" customHeight="1" x14ac:dyDescent="0.2">
      <c r="A31" s="49" t="s">
        <v>92</v>
      </c>
      <c r="B31" s="50">
        <v>9665</v>
      </c>
      <c r="C31" s="50">
        <v>-89</v>
      </c>
      <c r="D31" s="51">
        <v>-0.91244617592782451</v>
      </c>
      <c r="E31" s="50">
        <v>-356</v>
      </c>
      <c r="F31" s="51">
        <v>-3.5525396666999303</v>
      </c>
      <c r="G31" s="50">
        <v>7680</v>
      </c>
      <c r="H31" s="50">
        <v>-39</v>
      </c>
      <c r="I31" s="51">
        <v>-0.50524679362611735</v>
      </c>
      <c r="J31" s="50">
        <v>-528</v>
      </c>
      <c r="K31" s="51">
        <v>-6.4327485380116958</v>
      </c>
    </row>
    <row r="32" spans="1:11" s="32" customFormat="1" ht="15.75" customHeight="1" x14ac:dyDescent="0.2">
      <c r="A32" s="72" t="s">
        <v>93</v>
      </c>
      <c r="B32" s="47">
        <v>1155</v>
      </c>
      <c r="C32" s="47">
        <v>-15</v>
      </c>
      <c r="D32" s="48">
        <v>-1.2820512820512822</v>
      </c>
      <c r="E32" s="47">
        <v>16</v>
      </c>
      <c r="F32" s="48">
        <v>1.4047410008779631</v>
      </c>
      <c r="G32" s="47">
        <v>894</v>
      </c>
      <c r="H32" s="47">
        <v>2</v>
      </c>
      <c r="I32" s="48">
        <v>0.22421524663677131</v>
      </c>
      <c r="J32" s="47">
        <v>-1</v>
      </c>
      <c r="K32" s="48">
        <v>-0.11173184357541899</v>
      </c>
    </row>
    <row r="33" spans="1:11" s="32" customFormat="1" ht="15.75" customHeight="1" x14ac:dyDescent="0.2">
      <c r="A33" s="56" t="s">
        <v>94</v>
      </c>
      <c r="B33" s="50">
        <v>8510</v>
      </c>
      <c r="C33" s="50">
        <v>-74</v>
      </c>
      <c r="D33" s="51">
        <v>-0.86206896551724133</v>
      </c>
      <c r="E33" s="50">
        <v>-372</v>
      </c>
      <c r="F33" s="51">
        <v>-4.188245890565188</v>
      </c>
      <c r="G33" s="50">
        <v>6786</v>
      </c>
      <c r="H33" s="50">
        <v>-41</v>
      </c>
      <c r="I33" s="51">
        <v>-0.60055661344660904</v>
      </c>
      <c r="J33" s="50">
        <v>-527</v>
      </c>
      <c r="K33" s="51">
        <v>-7.2063448653083553</v>
      </c>
    </row>
    <row r="34" spans="1:11" s="32" customFormat="1" ht="15.75" customHeight="1" x14ac:dyDescent="0.2">
      <c r="A34" s="46" t="s">
        <v>95</v>
      </c>
      <c r="B34" s="47">
        <v>2509</v>
      </c>
      <c r="C34" s="47">
        <v>1</v>
      </c>
      <c r="D34" s="48">
        <v>3.9872408293460927E-2</v>
      </c>
      <c r="E34" s="47">
        <v>-48</v>
      </c>
      <c r="F34" s="48">
        <v>-1.8771998435666797</v>
      </c>
      <c r="G34" s="47">
        <v>1876</v>
      </c>
      <c r="H34" s="47">
        <v>4</v>
      </c>
      <c r="I34" s="48">
        <v>0.21367521367521367</v>
      </c>
      <c r="J34" s="47">
        <v>-81</v>
      </c>
      <c r="K34" s="48">
        <v>-4.1389882473173225</v>
      </c>
    </row>
    <row r="35" spans="1:11" s="32" customFormat="1" ht="15.75" customHeight="1" x14ac:dyDescent="0.2">
      <c r="A35" s="56" t="s">
        <v>96</v>
      </c>
      <c r="B35" s="50">
        <v>881</v>
      </c>
      <c r="C35" s="50">
        <v>-16</v>
      </c>
      <c r="D35" s="51">
        <v>-1.7837235228539576</v>
      </c>
      <c r="E35" s="50">
        <v>-68</v>
      </c>
      <c r="F35" s="51">
        <v>-7.1654373024236042</v>
      </c>
      <c r="G35" s="50">
        <v>658</v>
      </c>
      <c r="H35" s="50">
        <v>-12</v>
      </c>
      <c r="I35" s="51">
        <v>-1.791044776119403</v>
      </c>
      <c r="J35" s="50">
        <v>-61</v>
      </c>
      <c r="K35" s="51">
        <v>-8.4840055632823361</v>
      </c>
    </row>
    <row r="36" spans="1:11" s="32" customFormat="1" ht="15.75" customHeight="1" x14ac:dyDescent="0.2">
      <c r="A36" s="72" t="s">
        <v>97</v>
      </c>
      <c r="B36" s="47">
        <v>1628</v>
      </c>
      <c r="C36" s="47">
        <v>17</v>
      </c>
      <c r="D36" s="48">
        <v>1.0552451893234016</v>
      </c>
      <c r="E36" s="47">
        <v>20</v>
      </c>
      <c r="F36" s="48">
        <v>1.2437810945273631</v>
      </c>
      <c r="G36" s="47">
        <v>1218</v>
      </c>
      <c r="H36" s="47">
        <v>16</v>
      </c>
      <c r="I36" s="48">
        <v>1.3311148086522462</v>
      </c>
      <c r="J36" s="47">
        <v>-20</v>
      </c>
      <c r="K36" s="48">
        <v>-1.615508885298869</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329997</v>
      </c>
      <c r="C38" s="108">
        <v>-20060</v>
      </c>
      <c r="D38" s="109">
        <v>-5.7304953193337083</v>
      </c>
      <c r="E38" s="108">
        <v>-1132</v>
      </c>
      <c r="F38" s="109">
        <v>-0.34186072497425474</v>
      </c>
      <c r="G38" s="108">
        <v>232747</v>
      </c>
      <c r="H38" s="108">
        <v>741</v>
      </c>
      <c r="I38" s="109">
        <v>0.31938829168211169</v>
      </c>
      <c r="J38" s="108">
        <v>-10933</v>
      </c>
      <c r="K38" s="109">
        <v>-4.486621799080762</v>
      </c>
    </row>
    <row r="39" spans="1:11" s="32" customFormat="1" ht="27" customHeight="1" x14ac:dyDescent="0.2">
      <c r="A39" s="46" t="s">
        <v>91</v>
      </c>
      <c r="B39" s="47">
        <v>115405</v>
      </c>
      <c r="C39" s="47">
        <v>-6108</v>
      </c>
      <c r="D39" s="48">
        <v>-5.0266226658876008</v>
      </c>
      <c r="E39" s="47">
        <v>3277</v>
      </c>
      <c r="F39" s="48">
        <v>2.9225527968036529</v>
      </c>
      <c r="G39" s="47">
        <v>82434</v>
      </c>
      <c r="H39" s="47">
        <v>268</v>
      </c>
      <c r="I39" s="48">
        <v>0.32616897500182557</v>
      </c>
      <c r="J39" s="47">
        <v>-1393</v>
      </c>
      <c r="K39" s="48">
        <v>-1.661755758884369</v>
      </c>
    </row>
    <row r="40" spans="1:11" s="32" customFormat="1" ht="15.75" customHeight="1" x14ac:dyDescent="0.2">
      <c r="A40" s="49" t="s">
        <v>92</v>
      </c>
      <c r="B40" s="50">
        <v>134924</v>
      </c>
      <c r="C40" s="50">
        <v>-9096</v>
      </c>
      <c r="D40" s="51">
        <v>-6.3157894736842106</v>
      </c>
      <c r="E40" s="50">
        <v>-6410</v>
      </c>
      <c r="F40" s="51">
        <v>-4.5353559653020508</v>
      </c>
      <c r="G40" s="50">
        <v>96760</v>
      </c>
      <c r="H40" s="50">
        <v>386</v>
      </c>
      <c r="I40" s="51">
        <v>0.40052296262477433</v>
      </c>
      <c r="J40" s="50">
        <v>-9007</v>
      </c>
      <c r="K40" s="51">
        <v>-8.5158886987434652</v>
      </c>
    </row>
    <row r="41" spans="1:11" s="32" customFormat="1" ht="15.75" customHeight="1" x14ac:dyDescent="0.2">
      <c r="A41" s="72" t="s">
        <v>93</v>
      </c>
      <c r="B41" s="47">
        <v>22711</v>
      </c>
      <c r="C41" s="47">
        <v>-1378</v>
      </c>
      <c r="D41" s="48">
        <v>-5.7204533189422557</v>
      </c>
      <c r="E41" s="47">
        <v>-711</v>
      </c>
      <c r="F41" s="48">
        <v>-3.0356075484587142</v>
      </c>
      <c r="G41" s="47">
        <v>15900</v>
      </c>
      <c r="H41" s="47">
        <v>300</v>
      </c>
      <c r="I41" s="48">
        <v>1.9230769230769231</v>
      </c>
      <c r="J41" s="47">
        <v>-1089</v>
      </c>
      <c r="K41" s="48">
        <v>-6.4100300194243331</v>
      </c>
    </row>
    <row r="42" spans="1:11" s="32" customFormat="1" ht="15.75" customHeight="1" x14ac:dyDescent="0.2">
      <c r="A42" s="56" t="s">
        <v>94</v>
      </c>
      <c r="B42" s="50">
        <v>112213</v>
      </c>
      <c r="C42" s="50">
        <v>-7718</v>
      </c>
      <c r="D42" s="51">
        <v>-6.4353670026932148</v>
      </c>
      <c r="E42" s="50">
        <v>-5699</v>
      </c>
      <c r="F42" s="51">
        <v>-4.8332654861252458</v>
      </c>
      <c r="G42" s="50">
        <v>80860</v>
      </c>
      <c r="H42" s="50">
        <v>86</v>
      </c>
      <c r="I42" s="51">
        <v>0.10646990368187784</v>
      </c>
      <c r="J42" s="50">
        <v>-7918</v>
      </c>
      <c r="K42" s="51">
        <v>-8.9188762981819814</v>
      </c>
    </row>
    <row r="43" spans="1:11" s="32" customFormat="1" ht="15.75" customHeight="1" x14ac:dyDescent="0.2">
      <c r="A43" s="46" t="s">
        <v>95</v>
      </c>
      <c r="B43" s="47">
        <v>79668</v>
      </c>
      <c r="C43" s="47">
        <v>-4856</v>
      </c>
      <c r="D43" s="48">
        <v>-5.7451138138280253</v>
      </c>
      <c r="E43" s="47">
        <v>2001</v>
      </c>
      <c r="F43" s="48">
        <v>2.576383792344239</v>
      </c>
      <c r="G43" s="47">
        <v>53553</v>
      </c>
      <c r="H43" s="47">
        <v>87</v>
      </c>
      <c r="I43" s="48">
        <v>0.16272023341936931</v>
      </c>
      <c r="J43" s="47">
        <v>-533</v>
      </c>
      <c r="K43" s="48">
        <v>-0.98546758865510486</v>
      </c>
    </row>
    <row r="44" spans="1:11" s="32" customFormat="1" ht="15.75" customHeight="1" x14ac:dyDescent="0.2">
      <c r="A44" s="56" t="s">
        <v>96</v>
      </c>
      <c r="B44" s="50">
        <v>22890</v>
      </c>
      <c r="C44" s="50">
        <v>-1309</v>
      </c>
      <c r="D44" s="51">
        <v>-5.4093144344807635</v>
      </c>
      <c r="E44" s="50">
        <v>850</v>
      </c>
      <c r="F44" s="51">
        <v>3.8566243194192378</v>
      </c>
      <c r="G44" s="50">
        <v>15885</v>
      </c>
      <c r="H44" s="50">
        <v>273</v>
      </c>
      <c r="I44" s="51">
        <v>1.7486548808608762</v>
      </c>
      <c r="J44" s="50">
        <v>296</v>
      </c>
      <c r="K44" s="51">
        <v>1.8987747770864072</v>
      </c>
    </row>
    <row r="45" spans="1:11" s="32" customFormat="1" ht="15.75" customHeight="1" x14ac:dyDescent="0.2">
      <c r="A45" s="72" t="s">
        <v>97</v>
      </c>
      <c r="B45" s="47">
        <v>56778</v>
      </c>
      <c r="C45" s="47">
        <v>-3547</v>
      </c>
      <c r="D45" s="48">
        <v>-5.8798176543721512</v>
      </c>
      <c r="E45" s="47">
        <v>1151</v>
      </c>
      <c r="F45" s="48">
        <v>2.0691390871339457</v>
      </c>
      <c r="G45" s="47">
        <v>37668</v>
      </c>
      <c r="H45" s="47">
        <v>-186</v>
      </c>
      <c r="I45" s="48">
        <v>-0.49136154699635443</v>
      </c>
      <c r="J45" s="47">
        <v>-829</v>
      </c>
      <c r="K45" s="48">
        <v>-2.1534145517832557</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26439</v>
      </c>
      <c r="C47" s="108">
        <v>625</v>
      </c>
      <c r="D47" s="109">
        <v>2.4211668087084526</v>
      </c>
      <c r="E47" s="108">
        <v>-880</v>
      </c>
      <c r="F47" s="109">
        <v>-3.2212013616896664</v>
      </c>
      <c r="G47" s="108">
        <v>20794</v>
      </c>
      <c r="H47" s="108">
        <v>738</v>
      </c>
      <c r="I47" s="109">
        <v>3.6796968488232946</v>
      </c>
      <c r="J47" s="108">
        <v>-875</v>
      </c>
      <c r="K47" s="109">
        <v>-4.0380266740504869</v>
      </c>
    </row>
    <row r="48" spans="1:11" s="32" customFormat="1" ht="25.5" customHeight="1" x14ac:dyDescent="0.2">
      <c r="A48" s="46" t="s">
        <v>91</v>
      </c>
      <c r="B48" s="47">
        <v>15773</v>
      </c>
      <c r="C48" s="47">
        <v>234</v>
      </c>
      <c r="D48" s="48">
        <v>1.5058884098075809</v>
      </c>
      <c r="E48" s="47">
        <v>-361</v>
      </c>
      <c r="F48" s="48">
        <v>-2.2375108466592288</v>
      </c>
      <c r="G48" s="47">
        <v>12194</v>
      </c>
      <c r="H48" s="47">
        <v>231</v>
      </c>
      <c r="I48" s="48">
        <v>1.9309537741369223</v>
      </c>
      <c r="J48" s="47">
        <v>-385</v>
      </c>
      <c r="K48" s="48">
        <v>-3.0606566499721759</v>
      </c>
    </row>
    <row r="49" spans="1:11" s="32" customFormat="1" ht="15.75" customHeight="1" x14ac:dyDescent="0.2">
      <c r="A49" s="49" t="s">
        <v>92</v>
      </c>
      <c r="B49" s="50">
        <v>8203</v>
      </c>
      <c r="C49" s="50">
        <v>216</v>
      </c>
      <c r="D49" s="51">
        <v>2.7043946412920996</v>
      </c>
      <c r="E49" s="50">
        <v>-556</v>
      </c>
      <c r="F49" s="51">
        <v>-6.3477565932184037</v>
      </c>
      <c r="G49" s="50">
        <v>6673</v>
      </c>
      <c r="H49" s="50">
        <v>253</v>
      </c>
      <c r="I49" s="51">
        <v>3.9408099688473519</v>
      </c>
      <c r="J49" s="50">
        <v>-545</v>
      </c>
      <c r="K49" s="51">
        <v>-7.5505680243834856</v>
      </c>
    </row>
    <row r="50" spans="1:11" s="32" customFormat="1" ht="15.75" customHeight="1" x14ac:dyDescent="0.2">
      <c r="A50" s="72" t="s">
        <v>93</v>
      </c>
      <c r="B50" s="47">
        <v>842</v>
      </c>
      <c r="C50" s="47">
        <v>40</v>
      </c>
      <c r="D50" s="48">
        <v>4.9875311720698257</v>
      </c>
      <c r="E50" s="47">
        <v>-32</v>
      </c>
      <c r="F50" s="48">
        <v>-3.6613272311212817</v>
      </c>
      <c r="G50" s="47">
        <v>721</v>
      </c>
      <c r="H50" s="47">
        <v>34</v>
      </c>
      <c r="I50" s="48">
        <v>4.9490538573508003</v>
      </c>
      <c r="J50" s="47">
        <v>-23</v>
      </c>
      <c r="K50" s="48">
        <v>-3.0913978494623655</v>
      </c>
    </row>
    <row r="51" spans="1:11" s="32" customFormat="1" ht="15.75" customHeight="1" x14ac:dyDescent="0.2">
      <c r="A51" s="56" t="s">
        <v>94</v>
      </c>
      <c r="B51" s="50">
        <v>7361</v>
      </c>
      <c r="C51" s="50">
        <v>176</v>
      </c>
      <c r="D51" s="51">
        <v>2.4495476687543492</v>
      </c>
      <c r="E51" s="50">
        <v>-524</v>
      </c>
      <c r="F51" s="51">
        <v>-6.6455294863665184</v>
      </c>
      <c r="G51" s="50">
        <v>5952</v>
      </c>
      <c r="H51" s="50">
        <v>219</v>
      </c>
      <c r="I51" s="51">
        <v>3.8199895342752486</v>
      </c>
      <c r="J51" s="50">
        <v>-522</v>
      </c>
      <c r="K51" s="51">
        <v>-8.0630213160333639</v>
      </c>
    </row>
    <row r="52" spans="1:11" s="32" customFormat="1" ht="15.75" customHeight="1" x14ac:dyDescent="0.2">
      <c r="A52" s="46" t="s">
        <v>95</v>
      </c>
      <c r="B52" s="47">
        <v>2463</v>
      </c>
      <c r="C52" s="47">
        <v>175</v>
      </c>
      <c r="D52" s="48">
        <v>7.6486013986013983</v>
      </c>
      <c r="E52" s="47">
        <v>37</v>
      </c>
      <c r="F52" s="48">
        <v>1.5251442704039571</v>
      </c>
      <c r="G52" s="47">
        <v>1927</v>
      </c>
      <c r="H52" s="47">
        <v>254</v>
      </c>
      <c r="I52" s="48">
        <v>15.182307232516438</v>
      </c>
      <c r="J52" s="47">
        <v>55</v>
      </c>
      <c r="K52" s="48">
        <v>2.9380341880341883</v>
      </c>
    </row>
    <row r="53" spans="1:11" s="32" customFormat="1" ht="15.75" customHeight="1" x14ac:dyDescent="0.2">
      <c r="A53" s="56" t="s">
        <v>96</v>
      </c>
      <c r="B53" s="50">
        <v>844</v>
      </c>
      <c r="C53" s="50">
        <v>91</v>
      </c>
      <c r="D53" s="51">
        <v>12.084993359893758</v>
      </c>
      <c r="E53" s="50">
        <v>27</v>
      </c>
      <c r="F53" s="51">
        <v>3.3047735618115057</v>
      </c>
      <c r="G53" s="50">
        <v>743</v>
      </c>
      <c r="H53" s="50">
        <v>105</v>
      </c>
      <c r="I53" s="51">
        <v>16.457680250783699</v>
      </c>
      <c r="J53" s="50">
        <v>34</v>
      </c>
      <c r="K53" s="51">
        <v>4.795486600846262</v>
      </c>
    </row>
    <row r="54" spans="1:11" s="32" customFormat="1" ht="15.75" customHeight="1" x14ac:dyDescent="0.2">
      <c r="A54" s="72" t="s">
        <v>97</v>
      </c>
      <c r="B54" s="47">
        <v>1619</v>
      </c>
      <c r="C54" s="47">
        <v>84</v>
      </c>
      <c r="D54" s="48">
        <v>5.4723127035830617</v>
      </c>
      <c r="E54" s="47">
        <v>10</v>
      </c>
      <c r="F54" s="48">
        <v>0.62150403977625857</v>
      </c>
      <c r="G54" s="47">
        <v>1184</v>
      </c>
      <c r="H54" s="47">
        <v>149</v>
      </c>
      <c r="I54" s="48">
        <v>14.396135265700483</v>
      </c>
      <c r="J54" s="47">
        <v>21</v>
      </c>
      <c r="K54" s="48">
        <v>1.8056749785038693</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2024-10-02T07:40:06Z</dcterms:created>
  <dcterms:modified xsi:type="dcterms:W3CDTF">2024-10-02T07:40:11Z</dcterms:modified>
</cp:coreProperties>
</file>