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4\"/>
    </mc:Choice>
  </mc:AlternateContent>
  <bookViews>
    <workbookView xWindow="0" yWindow="0" windowWidth="17175" windowHeight="673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'9.1'!$A$1:$K$247</definedName>
    <definedName name="_xlnm.Print_Area" localSheetId="36">'9.2'!$A$1:$K$249</definedName>
    <definedName name="_xlnm.Print_Area" localSheetId="37">'9.3'!$A$1:$K$250</definedName>
    <definedName name="_xlnm.Print_Area" localSheetId="38">'9.4'!$A$1:$K$252</definedName>
    <definedName name="_xlnm.Print_Area" localSheetId="39">'9.5'!$A$1:$K$252</definedName>
    <definedName name="_xlnm.Print_Area" localSheetId="40">'9.6'!$A$1:$K$253</definedName>
    <definedName name="_xlnm.Print_Area" localSheetId="41">'9.7'!$A$1:$K$254</definedName>
    <definedName name="_xlnm.Print_Area" localSheetId="42">'9.8'!$A$1:$K$253</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2" i="44" l="1"/>
  <c r="K242" i="44" s="1"/>
  <c r="H242" i="44"/>
  <c r="I242" i="44" s="1"/>
  <c r="C242" i="44"/>
  <c r="D242" i="44" s="1"/>
  <c r="J242" i="43"/>
  <c r="K242" i="43" s="1"/>
  <c r="E242" i="43"/>
  <c r="F242" i="43" s="1"/>
  <c r="C242" i="43"/>
  <c r="D242" i="43" s="1"/>
  <c r="J242" i="42"/>
  <c r="K242" i="42" s="1"/>
  <c r="H242" i="42"/>
  <c r="I242" i="42" s="1"/>
  <c r="C242" i="42"/>
  <c r="D242" i="42" s="1"/>
  <c r="J242" i="41"/>
  <c r="K242" i="41" s="1"/>
  <c r="H242" i="41"/>
  <c r="I242" i="41" s="1"/>
  <c r="C242" i="41"/>
  <c r="D242" i="41" s="1"/>
  <c r="J242" i="40"/>
  <c r="K242" i="40" s="1"/>
  <c r="H242" i="40"/>
  <c r="I242" i="40" s="1"/>
  <c r="C242" i="40"/>
  <c r="D242" i="40" s="1"/>
  <c r="J242" i="39"/>
  <c r="K242" i="39" s="1"/>
  <c r="E242" i="39"/>
  <c r="F242" i="39" s="1"/>
  <c r="C242" i="39"/>
  <c r="D242" i="39" s="1"/>
  <c r="J216" i="39"/>
  <c r="K216" i="39" s="1"/>
  <c r="H216" i="39"/>
  <c r="I216" i="39" s="1"/>
  <c r="E216" i="39"/>
  <c r="F216" i="39" s="1"/>
  <c r="C216" i="39"/>
  <c r="D216" i="39" s="1"/>
  <c r="E194" i="39"/>
  <c r="F194" i="39" s="1"/>
  <c r="C194" i="39"/>
  <c r="D194" i="39" s="1"/>
  <c r="J242" i="38"/>
  <c r="K242" i="38" s="1"/>
  <c r="E242" i="38"/>
  <c r="F242" i="38" s="1"/>
  <c r="C242" i="38"/>
  <c r="D242" i="38" s="1"/>
  <c r="J234" i="38"/>
  <c r="K234" i="38" s="1"/>
  <c r="I234" i="38"/>
  <c r="H234" i="38"/>
  <c r="J241" i="37"/>
  <c r="K241" i="37" s="1"/>
  <c r="E241" i="37"/>
  <c r="F241" i="37" s="1"/>
  <c r="C241" i="37"/>
  <c r="D241"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F45" i="35"/>
  <c r="C49" i="35"/>
  <c r="C45" i="35" s="1"/>
  <c r="C48" i="35"/>
  <c r="C47" i="35"/>
  <c r="J45" i="35"/>
  <c r="I45" i="35"/>
  <c r="G45" i="35"/>
  <c r="C46" i="35"/>
  <c r="K45" i="35"/>
  <c r="H45" i="35"/>
  <c r="E45" i="35"/>
  <c r="D45" i="35"/>
  <c r="C44" i="35"/>
  <c r="C43" i="35"/>
  <c r="C42" i="35"/>
  <c r="C41" i="35"/>
  <c r="C40" i="35"/>
  <c r="I38" i="35"/>
  <c r="H38" i="35"/>
  <c r="F38" i="35"/>
  <c r="C39" i="35"/>
  <c r="C38" i="35" s="1"/>
  <c r="K38" i="35"/>
  <c r="J38" i="35"/>
  <c r="G38" i="35"/>
  <c r="C37" i="35"/>
  <c r="C36" i="35"/>
  <c r="E31" i="35"/>
  <c r="C35" i="35"/>
  <c r="C34" i="35"/>
  <c r="C33" i="35"/>
  <c r="C32" i="35"/>
  <c r="C31" i="35" s="1"/>
  <c r="G31" i="35"/>
  <c r="K31" i="35"/>
  <c r="J31" i="35"/>
  <c r="I31" i="35"/>
  <c r="I9" i="35" s="1"/>
  <c r="F31" i="35"/>
  <c r="C30" i="35"/>
  <c r="C29" i="35"/>
  <c r="K24" i="35"/>
  <c r="D24" i="35"/>
  <c r="C27" i="35"/>
  <c r="C26" i="35"/>
  <c r="G24" i="35"/>
  <c r="F24" i="35"/>
  <c r="C25" i="35"/>
  <c r="J24" i="35"/>
  <c r="I24" i="35"/>
  <c r="H24" i="35"/>
  <c r="E24" i="35"/>
  <c r="C23" i="35"/>
  <c r="C22" i="35"/>
  <c r="K17" i="35"/>
  <c r="J17" i="35"/>
  <c r="J9" i="35" s="1"/>
  <c r="C21" i="35"/>
  <c r="C20" i="35"/>
  <c r="C19" i="35"/>
  <c r="F17" i="35"/>
  <c r="E17" i="35"/>
  <c r="I17" i="35"/>
  <c r="H17" i="35"/>
  <c r="G17" i="35"/>
  <c r="D17" i="35"/>
  <c r="C16" i="35"/>
  <c r="C15" i="35"/>
  <c r="J10" i="35"/>
  <c r="I10" i="35"/>
  <c r="C14" i="35"/>
  <c r="C13" i="35"/>
  <c r="C12" i="35"/>
  <c r="H10" i="35"/>
  <c r="E10" i="35"/>
  <c r="C11" i="35"/>
  <c r="K10" i="35"/>
  <c r="G10" i="35"/>
  <c r="F10" i="35"/>
  <c r="E36" i="24"/>
  <c r="D36" i="24"/>
  <c r="C36" i="24"/>
  <c r="E23" i="24"/>
  <c r="E26" i="24"/>
  <c r="D26" i="24"/>
  <c r="D23" i="24" s="1"/>
  <c r="C26" i="24"/>
  <c r="E16" i="24"/>
  <c r="D16" i="24"/>
  <c r="D13" i="24"/>
  <c r="E13" i="24"/>
  <c r="C16" i="24"/>
  <c r="C74" i="4"/>
  <c r="C73" i="4"/>
  <c r="C72" i="4"/>
  <c r="C71" i="4"/>
  <c r="B70" i="4"/>
  <c r="C70" i="4" s="1"/>
  <c r="C69" i="4"/>
  <c r="C68" i="4"/>
  <c r="C67" i="4"/>
  <c r="C66" i="4"/>
  <c r="C65" i="4"/>
  <c r="C64" i="4"/>
  <c r="C62" i="4"/>
  <c r="C61" i="4"/>
  <c r="C75" i="3"/>
  <c r="C74" i="3"/>
  <c r="C73" i="3"/>
  <c r="C72" i="3"/>
  <c r="C71" i="3"/>
  <c r="C70" i="3"/>
  <c r="C68" i="3"/>
  <c r="C67" i="3"/>
  <c r="C66" i="3"/>
  <c r="C65" i="3"/>
  <c r="C63" i="3"/>
  <c r="C62" i="3"/>
  <c r="E242" i="44" l="1"/>
  <c r="F242" i="44" s="1"/>
  <c r="H242" i="43"/>
  <c r="I242" i="43" s="1"/>
  <c r="E242" i="42"/>
  <c r="F242" i="42" s="1"/>
  <c r="E242" i="41"/>
  <c r="F242" i="41" s="1"/>
  <c r="E242" i="40"/>
  <c r="F242" i="40" s="1"/>
  <c r="H242" i="39"/>
  <c r="I242" i="39" s="1"/>
  <c r="H242" i="38"/>
  <c r="I242" i="38" s="1"/>
  <c r="H241" i="37"/>
  <c r="I241" i="37" s="1"/>
  <c r="C10" i="35"/>
  <c r="C24" i="35"/>
  <c r="K9" i="35"/>
  <c r="G9" i="35"/>
  <c r="E9" i="35"/>
  <c r="F9" i="35"/>
  <c r="H9" i="35"/>
  <c r="C28" i="35"/>
  <c r="H31" i="35"/>
  <c r="D38" i="35"/>
  <c r="D31" i="35"/>
  <c r="D9" i="35" s="1"/>
  <c r="E38" i="35"/>
  <c r="C18" i="35"/>
  <c r="C17" i="35" s="1"/>
  <c r="C9" i="35" s="1"/>
  <c r="D10" i="35"/>
  <c r="C23" i="24"/>
  <c r="C13" i="24"/>
  <c r="B63" i="4"/>
  <c r="C63" i="4" s="1"/>
  <c r="B64" i="3"/>
  <c r="C64" i="3" s="1"/>
  <c r="B69" i="3"/>
  <c r="C69" i="3" s="1"/>
</calcChain>
</file>

<file path=xl/sharedStrings.xml><?xml version="1.0" encoding="utf-8"?>
<sst xmlns="http://schemas.openxmlformats.org/spreadsheetml/2006/main" count="3029" uniqueCount="653">
  <si>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</si>
  <si>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</si>
  <si>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</si>
  <si>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</si>
  <si>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</si>
  <si>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</si>
  <si>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</si>
  <si>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</si>
  <si>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</si>
  <si>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</si>
  <si>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</si>
  <si>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</si>
  <si>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</si>
  <si>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</si>
  <si>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</si>
  <si>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</si>
  <si>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</si>
  <si>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</si>
  <si>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</si>
  <si>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</si>
  <si>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</si>
  <si>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</si>
  <si>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</si>
  <si>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</si>
  <si>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</si>
  <si>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</si>
  <si>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</si>
  <si>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</si>
  <si>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</si>
  <si>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</si>
  <si>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</si>
  <si>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</si>
  <si>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</si>
  <si>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</si>
  <si>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</si>
  <si>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</si>
  <si>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</si>
  <si>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</si>
  <si>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</si>
  <si>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</si>
  <si>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</si>
  <si>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</si>
  <si>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</si>
  <si>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</si>
  <si>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</si>
  <si>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</si>
  <si>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</si>
  <si>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</si>
  <si>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</si>
  <si>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</si>
  <si>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</si>
  <si>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</si>
  <si>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</si>
  <si>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</si>
  <si>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</si>
  <si>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</si>
  <si>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</si>
  <si>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</si>
  <si>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</si>
  <si>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</si>
  <si>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</si>
  <si>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</si>
  <si>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</si>
  <si>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</si>
  <si>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</si>
  <si>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</si>
  <si>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</si>
  <si>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</si>
  <si>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</si>
  <si>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</si>
  <si>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</si>
  <si>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</si>
  <si>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</si>
  <si>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</si>
  <si>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</si>
  <si>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</si>
  <si>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</si>
  <si>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</si>
  <si>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</si>
  <si>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</si>
  <si>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</si>
  <si>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</si>
  <si>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</si>
  <si>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</si>
  <si>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</si>
  <si>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</si>
  <si>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</si>
  <si>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</si>
  <si>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</si>
  <si>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</si>
  <si>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</si>
  <si>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</si>
  <si>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</si>
  <si>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</si>
  <si>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</si>
  <si>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</si>
  <si>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</si>
  <si>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</si>
  <si>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</si>
  <si>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</si>
  <si>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</si>
  <si>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</si>
  <si>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</si>
  <si>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</si>
  <si>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</si>
  <si>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</si>
  <si>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</si>
  <si>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</si>
  <si>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</si>
  <si>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</si>
  <si>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</si>
  <si>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</si>
  <si>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</si>
  <si>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</si>
  <si>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</si>
  <si>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</si>
  <si>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</si>
  <si>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</si>
  <si>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</si>
  <si>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</si>
  <si>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</si>
  <si>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</si>
  <si>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</si>
  <si>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</si>
  <si>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</si>
  <si>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</si>
  <si>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</si>
  <si>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</si>
  <si>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</si>
  <si>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</si>
  <si>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</si>
  <si>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</si>
  <si>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</si>
  <si>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</si>
  <si>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</si>
  <si>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</si>
  <si>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</si>
  <si>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</si>
  <si>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</si>
  <si>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</si>
  <si>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</si>
  <si>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</si>
  <si>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</si>
  <si>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</si>
  <si>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</si>
  <si>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</si>
  <si>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</si>
  <si>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</si>
  <si>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</si>
  <si>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</si>
  <si>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</si>
  <si>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</si>
  <si>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</si>
  <si>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</si>
  <si>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</si>
  <si>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</si>
  <si>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</si>
  <si>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</si>
  <si>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</si>
  <si>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</si>
  <si>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</si>
  <si>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</si>
  <si>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</si>
  <si>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</si>
  <si>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</si>
  <si>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</si>
  <si>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</si>
  <si>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</si>
  <si>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</si>
  <si>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</si>
  <si>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</si>
  <si>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</si>
  <si>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</si>
  <si>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</si>
  <si>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</si>
  <si>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</si>
  <si>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</si>
  <si>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</si>
  <si>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</si>
  <si>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</si>
  <si>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</si>
  <si>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</si>
  <si>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</si>
  <si>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</si>
  <si>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</si>
  <si>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</si>
  <si>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</si>
  <si>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</si>
  <si>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</si>
  <si>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</si>
  <si>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</si>
  <si>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</si>
  <si>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</si>
  <si>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</si>
  <si>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</si>
  <si>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</si>
  <si>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</si>
  <si>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</si>
  <si>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</si>
  <si>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</si>
  <si>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</si>
  <si>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</si>
  <si>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</si>
  <si>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</si>
  <si>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</si>
  <si>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</si>
  <si>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</si>
  <si>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</si>
  <si>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</si>
  <si>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</si>
  <si>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</si>
  <si>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</si>
  <si>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</si>
  <si>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</si>
  <si>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</si>
  <si>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</si>
  <si>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</si>
  <si>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</si>
  <si>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</si>
  <si>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</si>
  <si>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</si>
  <si>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</si>
  <si>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</si>
  <si>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</si>
  <si>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</si>
  <si>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</si>
  <si>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</si>
  <si>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</si>
  <si>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</si>
  <si>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</si>
  <si>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</si>
  <si>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</si>
  <si>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</si>
  <si>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</si>
  <si>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</si>
  <si>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</si>
  <si>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</si>
  <si>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</si>
  <si>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</si>
  <si>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</si>
  <si>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</si>
  <si>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</si>
  <si>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</si>
  <si>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</si>
  <si>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</si>
  <si>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</si>
  <si>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</si>
  <si>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</si>
  <si>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</si>
  <si>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</si>
  <si>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</si>
  <si>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</si>
  <si>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</si>
  <si>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</si>
  <si>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</si>
  <si>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</si>
  <si>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</si>
  <si>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</si>
  <si>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</si>
  <si>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</si>
  <si>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</si>
  <si>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</si>
  <si>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</si>
  <si>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</si>
  <si>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</si>
  <si>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</si>
  <si>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</si>
  <si>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</si>
  <si>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</si>
  <si>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</si>
  <si>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</si>
  <si>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</si>
  <si>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</si>
  <si>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</si>
  <si>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</si>
  <si>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</si>
  <si>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</si>
  <si>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</si>
  <si>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</si>
  <si>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</si>
  <si>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</si>
  <si>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</si>
  <si>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</si>
  <si>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</si>
  <si>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</si>
  <si>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</si>
  <si>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</si>
  <si>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</si>
  <si>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</si>
  <si>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</si>
  <si>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</si>
  <si>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</si>
  <si>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</si>
  <si>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</si>
  <si>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</si>
  <si>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</si>
  <si>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</si>
  <si>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</si>
  <si>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</si>
  <si>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</si>
  <si>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</si>
  <si>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</si>
  <si>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</si>
  <si>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</si>
  <si>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</si>
  <si>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</si>
  <si>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</si>
  <si>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</si>
  <si>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</si>
  <si>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</si>
  <si>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</si>
  <si>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</si>
  <si>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</si>
  <si>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</si>
  <si>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</si>
  <si>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</si>
  <si>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</si>
  <si>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</si>
  <si>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</si>
  <si>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</si>
  <si>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</si>
  <si>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</si>
  <si>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</si>
  <si>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</si>
  <si>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</si>
  <si>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</si>
  <si>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</si>
  <si>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</si>
  <si>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</si>
  <si>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</si>
  <si>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</si>
  <si>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</si>
  <si>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</si>
  <si>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</si>
  <si>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</si>
  <si>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</si>
  <si>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</si>
  <si>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</si>
  <si>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</si>
  <si>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</si>
  <si>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</si>
  <si>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</si>
  <si>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</si>
  <si>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</si>
  <si>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</si>
  <si>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</si>
  <si>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</si>
  <si>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</si>
  <si>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</si>
  <si>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</si>
  <si>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</si>
  <si>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</si>
  <si>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</si>
  <si>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</si>
  <si>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</si>
  <si>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</si>
  <si>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</si>
  <si>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</si>
  <si>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</si>
  <si>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</si>
  <si>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</si>
  <si>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</si>
  <si>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</si>
  <si>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</si>
  <si>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</si>
  <si>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</si>
  <si>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</si>
  <si>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</si>
  <si>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</si>
  <si>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</si>
  <si>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</si>
  <si>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</si>
  <si>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</si>
  <si>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</si>
  <si>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</si>
  <si>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</si>
  <si>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</si>
  <si>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</si>
  <si>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</si>
  <si>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</si>
  <si>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</si>
  <si>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</si>
  <si>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</si>
  <si>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</si>
  <si>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</si>
  <si>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</si>
  <si>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</si>
  <si>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</si>
  <si>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</si>
  <si>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</si>
  <si>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</si>
  <si>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</si>
  <si>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</si>
  <si>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</si>
  <si>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</si>
  <si>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</si>
  <si>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</si>
  <si>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</si>
  <si>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</si>
  <si>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</si>
  <si>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</si>
  <si>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</si>
  <si>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</si>
  <si>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</si>
  <si>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</si>
  <si>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</si>
  <si>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</si>
  <si>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</si>
  <si>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</si>
  <si>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</si>
  <si>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</si>
  <si>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</si>
  <si>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</si>
  <si>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</si>
  <si>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</si>
  <si>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</si>
  <si>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</si>
  <si>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</si>
  <si>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</si>
  <si>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</si>
  <si>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</si>
  <si>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</si>
  <si>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</si>
  <si>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</si>
  <si>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</si>
  <si>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</si>
  <si>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</si>
  <si>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</si>
  <si>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</si>
  <si>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</si>
  <si>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</si>
  <si>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</si>
  <si>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</si>
  <si>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</si>
  <si>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</si>
  <si>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</si>
  <si>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</si>
  <si>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</si>
  <si>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</si>
  <si>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</si>
  <si>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</si>
  <si>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</si>
  <si>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</si>
  <si>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</si>
  <si>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</si>
  <si>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</si>
  <si>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</si>
  <si>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</si>
  <si>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</si>
  <si>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</si>
  <si>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</si>
  <si>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</si>
  <si>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</si>
  <si>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</si>
  <si>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</si>
  <si>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</si>
  <si>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</si>
  <si>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</si>
  <si>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</si>
  <si>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</si>
  <si>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</si>
  <si>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</si>
  <si>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</si>
  <si>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</si>
  <si>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</si>
  <si>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</si>
  <si>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</si>
  <si>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</si>
  <si>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</si>
  <si>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</si>
  <si>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</si>
  <si>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</si>
  <si>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</si>
  <si>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</si>
  <si>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</si>
  <si>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</si>
  <si>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</si>
  <si>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</si>
  <si>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</si>
  <si>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</si>
  <si>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</si>
  <si>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</si>
  <si>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</si>
  <si>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</si>
  <si>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</si>
  <si>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</si>
  <si>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</si>
  <si>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</si>
  <si>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</si>
  <si>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</si>
  <si>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</si>
  <si>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</si>
  <si>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</si>
  <si>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</si>
  <si>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</si>
  <si>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</si>
  <si>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</si>
  <si>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</si>
  <si>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</si>
  <si>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</si>
  <si>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</si>
  <si>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</si>
  <si>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</si>
  <si>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</si>
  <si>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</si>
  <si>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</si>
  <si>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</si>
  <si>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</si>
  <si>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</si>
  <si>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</si>
  <si>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</si>
  <si>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</si>
  <si>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</si>
  <si>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</si>
  <si>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</si>
  <si>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</si>
  <si>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</si>
  <si>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</si>
  <si>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</si>
  <si>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</si>
  <si>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</si>
  <si>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</si>
  <si>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</si>
  <si>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</si>
  <si>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</si>
  <si>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</si>
  <si>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</si>
  <si>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</si>
  <si>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</si>
  <si>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</si>
  <si>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</si>
  <si>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</si>
  <si>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</si>
  <si>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</si>
  <si>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</si>
  <si>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</si>
  <si>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</si>
  <si>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</si>
  <si>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</si>
  <si>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</si>
  <si>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</si>
  <si>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</si>
  <si>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</si>
  <si>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</si>
  <si>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</si>
  <si>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</si>
  <si>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</si>
  <si>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</si>
  <si>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</si>
  <si>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</si>
  <si>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</si>
  <si>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</si>
  <si>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</si>
  <si>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</si>
  <si>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</si>
  <si>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</si>
  <si>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</si>
  <si>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</si>
  <si>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</si>
  <si>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</si>
  <si>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</si>
  <si>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</si>
  <si>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</si>
  <si>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</si>
  <si>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</si>
  <si>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</si>
  <si>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</si>
  <si>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</si>
  <si>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</si>
  <si>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</si>
  <si>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</si>
  <si>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</si>
  <si>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</si>
  <si>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</si>
  <si>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</si>
  <si>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</si>
  <si>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</si>
  <si>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</si>
  <si>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</si>
  <si>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</si>
  <si>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</si>
  <si>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</si>
  <si>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</si>
  <si>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</si>
  <si>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</si>
  <si>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</si>
  <si>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</si>
  <si>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</si>
  <si>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</si>
  <si>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</si>
  <si>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</si>
  <si>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</si>
  <si>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</si>
  <si>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</si>
  <si>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</si>
  <si>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</si>
  <si>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</si>
  <si>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</si>
  <si>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</si>
  <si>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</si>
  <si>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</si>
  <si>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</si>
  <si>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</si>
  <si>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</si>
  <si>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</si>
  <si>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</si>
  <si>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</si>
  <si>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</si>
  <si>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</si>
  <si>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</si>
  <si>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</si>
  <si>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</si>
  <si>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</si>
  <si>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</si>
  <si>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</si>
  <si>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</si>
  <si>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</si>
  <si>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</si>
  <si>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</si>
  <si>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</si>
  <si>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</si>
  <si>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</si>
  <si>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</si>
  <si>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</si>
  <si>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</si>
  <si>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</si>
  <si>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</si>
  <si>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</si>
  <si>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</si>
  <si>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</si>
  <si>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</si>
  <si>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</si>
  <si>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</si>
  <si>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</si>
  <si>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</si>
  <si>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</si>
  <si>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</si>
  <si>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</si>
  <si>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</si>
  <si>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</si>
  <si>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</si>
  <si>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</si>
  <si>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</si>
  <si>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</si>
  <si>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</si>
  <si>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</si>
  <si>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</si>
  <si>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</si>
  <si>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</si>
  <si>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</si>
  <si>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</si>
  <si>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Abril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</si>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</sst>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419122</v>
      </c>
      <c r="C10" s="44">
        <v>-7260</v>
      </c>
      <c r="D10" s="45">
        <v>-1.7026985191682575</v>
      </c>
      <c r="E10" s="44">
        <v>-2777</v>
      </c>
      <c r="F10" s="45">
        <v>-0.65821440676560028</v>
      </c>
      <c r="G10" s="44">
        <v>248846</v>
      </c>
      <c r="H10" s="44">
        <v>-3956</v>
      </c>
      <c r="I10" s="45">
        <v>-1.564861037491792</v>
      </c>
      <c r="J10" s="44">
        <v>-1524</v>
      </c>
      <c r="K10" s="45">
        <v>-0.60869912529456405</v>
      </c>
      <c r="L10" s="44">
        <v>170276</v>
      </c>
      <c r="M10" s="44">
        <v>-3304</v>
      </c>
      <c r="N10" s="45">
        <v>-1.9034450973614472</v>
      </c>
      <c r="O10" s="44">
        <v>-1253</v>
      </c>
      <c r="P10" s="45">
        <v>-0.73048872202368109</v>
      </c>
    </row>
    <row r="11" spans="1:16" s="32" customFormat="1" ht="15.75" customHeight="1" x14ac:dyDescent="0.2">
      <c r="A11" s="46" t="s">
        <v>71</v>
      </c>
      <c r="B11" s="47">
        <v>29515</v>
      </c>
      <c r="C11" s="47">
        <v>-1453</v>
      </c>
      <c r="D11" s="48">
        <v>-4.6919400671661071</v>
      </c>
      <c r="E11" s="47">
        <v>51</v>
      </c>
      <c r="F11" s="48">
        <v>0.17309258756448548</v>
      </c>
      <c r="G11" s="47">
        <v>14033</v>
      </c>
      <c r="H11" s="47">
        <v>-722</v>
      </c>
      <c r="I11" s="48">
        <v>-4.8932565232124707</v>
      </c>
      <c r="J11" s="47">
        <v>-41</v>
      </c>
      <c r="K11" s="48">
        <v>-0.29131732272275118</v>
      </c>
      <c r="L11" s="47">
        <v>15482</v>
      </c>
      <c r="M11" s="47">
        <v>-731</v>
      </c>
      <c r="N11" s="48">
        <v>-4.5087275643002531</v>
      </c>
      <c r="O11" s="47">
        <v>92</v>
      </c>
      <c r="P11" s="48">
        <v>0.59779077322936969</v>
      </c>
    </row>
    <row r="12" spans="1:16" s="32" customFormat="1" ht="15.75" customHeight="1" x14ac:dyDescent="0.2">
      <c r="A12" s="49" t="s">
        <v>72</v>
      </c>
      <c r="B12" s="50">
        <v>60580</v>
      </c>
      <c r="C12" s="50">
        <v>-2574</v>
      </c>
      <c r="D12" s="51">
        <v>-4.0757513379991765</v>
      </c>
      <c r="E12" s="50">
        <v>736</v>
      </c>
      <c r="F12" s="51">
        <v>1.2298643138827619</v>
      </c>
      <c r="G12" s="50">
        <v>30676</v>
      </c>
      <c r="H12" s="50">
        <v>-1451</v>
      </c>
      <c r="I12" s="51">
        <v>-4.5164503377221648</v>
      </c>
      <c r="J12" s="50">
        <v>0</v>
      </c>
      <c r="K12" s="51">
        <v>0</v>
      </c>
      <c r="L12" s="50">
        <v>29904</v>
      </c>
      <c r="M12" s="50">
        <v>-1123</v>
      </c>
      <c r="N12" s="51">
        <v>-3.6194282399200697</v>
      </c>
      <c r="O12" s="50">
        <v>736</v>
      </c>
      <c r="P12" s="51">
        <v>2.5233132199670871</v>
      </c>
    </row>
    <row r="13" spans="1:16" s="32" customFormat="1" ht="15.75" customHeight="1" x14ac:dyDescent="0.2">
      <c r="A13" s="46" t="s">
        <v>73</v>
      </c>
      <c r="B13" s="47">
        <v>215546</v>
      </c>
      <c r="C13" s="47">
        <v>-3986</v>
      </c>
      <c r="D13" s="48">
        <v>-1.8156806297031869</v>
      </c>
      <c r="E13" s="47">
        <v>-7890</v>
      </c>
      <c r="F13" s="48">
        <v>-3.5312125172308848</v>
      </c>
      <c r="G13" s="47">
        <v>131407</v>
      </c>
      <c r="H13" s="47">
        <v>-2259</v>
      </c>
      <c r="I13" s="48">
        <v>-1.6900333667499587</v>
      </c>
      <c r="J13" s="47">
        <v>-4793</v>
      </c>
      <c r="K13" s="48">
        <v>-3.5190895741556534</v>
      </c>
      <c r="L13" s="47">
        <v>84139</v>
      </c>
      <c r="M13" s="47">
        <v>-1727</v>
      </c>
      <c r="N13" s="48">
        <v>-2.0112733794517039</v>
      </c>
      <c r="O13" s="47">
        <v>-3097</v>
      </c>
      <c r="P13" s="48">
        <v>-3.5501398505204271</v>
      </c>
    </row>
    <row r="14" spans="1:16" s="32" customFormat="1" ht="15.75" customHeight="1" x14ac:dyDescent="0.2">
      <c r="A14" s="49" t="s">
        <v>74</v>
      </c>
      <c r="B14" s="50">
        <v>126748</v>
      </c>
      <c r="C14" s="50">
        <v>-752</v>
      </c>
      <c r="D14" s="51">
        <v>-0.58980392156862749</v>
      </c>
      <c r="E14" s="50">
        <v>2485</v>
      </c>
      <c r="F14" s="51">
        <v>1.9997907663584493</v>
      </c>
      <c r="G14" s="50">
        <v>76203</v>
      </c>
      <c r="H14" s="50">
        <v>-279</v>
      </c>
      <c r="I14" s="51">
        <v>-0.36479171569781127</v>
      </c>
      <c r="J14" s="50">
        <v>2072</v>
      </c>
      <c r="K14" s="51">
        <v>2.795052002536051</v>
      </c>
      <c r="L14" s="50">
        <v>50545</v>
      </c>
      <c r="M14" s="50">
        <v>-473</v>
      </c>
      <c r="N14" s="51">
        <v>-0.92712376024148335</v>
      </c>
      <c r="O14" s="50">
        <v>413</v>
      </c>
      <c r="P14" s="51">
        <v>0.82382510173142898</v>
      </c>
    </row>
    <row r="15" spans="1:16" s="32" customFormat="1" ht="15.75" customHeight="1" x14ac:dyDescent="0.2">
      <c r="A15" s="46" t="s">
        <v>75</v>
      </c>
      <c r="B15" s="47">
        <v>402874</v>
      </c>
      <c r="C15" s="47">
        <v>-7312</v>
      </c>
      <c r="D15" s="48">
        <v>-1.7826059397444087</v>
      </c>
      <c r="E15" s="47">
        <v>-4669</v>
      </c>
      <c r="F15" s="48">
        <v>-1.1456459809148973</v>
      </c>
      <c r="G15" s="47">
        <v>238286</v>
      </c>
      <c r="H15" s="47">
        <v>-3989</v>
      </c>
      <c r="I15" s="48">
        <v>-1.6464761118563616</v>
      </c>
      <c r="J15" s="47">
        <v>-2721</v>
      </c>
      <c r="K15" s="48">
        <v>-1.129012850249163</v>
      </c>
      <c r="L15" s="47">
        <v>164588</v>
      </c>
      <c r="M15" s="47">
        <v>-3323</v>
      </c>
      <c r="N15" s="48">
        <v>-1.9790246023190856</v>
      </c>
      <c r="O15" s="47">
        <v>-1948</v>
      </c>
      <c r="P15" s="48">
        <v>-1.169717058173608</v>
      </c>
    </row>
    <row r="16" spans="1:16" s="32" customFormat="1" ht="15.75" customHeight="1" x14ac:dyDescent="0.2">
      <c r="A16" s="49" t="s">
        <v>76</v>
      </c>
      <c r="B16" s="50">
        <v>419122</v>
      </c>
      <c r="C16" s="50">
        <v>-7260</v>
      </c>
      <c r="D16" s="51">
        <v>-1.7026985191682575</v>
      </c>
      <c r="E16" s="50">
        <v>-2777</v>
      </c>
      <c r="F16" s="51">
        <v>-0.65821440676560028</v>
      </c>
      <c r="G16" s="50">
        <v>248846</v>
      </c>
      <c r="H16" s="50">
        <v>-3956</v>
      </c>
      <c r="I16" s="51">
        <v>-1.564861037491792</v>
      </c>
      <c r="J16" s="50">
        <v>-1524</v>
      </c>
      <c r="K16" s="51">
        <v>-0.60869912529456405</v>
      </c>
      <c r="L16" s="50">
        <v>170276</v>
      </c>
      <c r="M16" s="50">
        <v>-3304</v>
      </c>
      <c r="N16" s="51">
        <v>-1.9034450973614472</v>
      </c>
      <c r="O16" s="50">
        <v>-1253</v>
      </c>
      <c r="P16" s="51">
        <v>-0.73048872202368109</v>
      </c>
    </row>
    <row r="17" spans="1:16" s="32" customFormat="1" ht="45" x14ac:dyDescent="0.2">
      <c r="A17" s="52" t="s">
        <v>77</v>
      </c>
      <c r="B17" s="44">
        <v>419122</v>
      </c>
      <c r="C17" s="44">
        <v>-7260</v>
      </c>
      <c r="D17" s="45">
        <v>-1.7026985191682575</v>
      </c>
      <c r="E17" s="44">
        <v>-2777</v>
      </c>
      <c r="F17" s="45">
        <v>-0.65821440676560028</v>
      </c>
      <c r="G17" s="44">
        <v>248846</v>
      </c>
      <c r="H17" s="44">
        <v>-3956</v>
      </c>
      <c r="I17" s="45">
        <v>-1.564861037491792</v>
      </c>
      <c r="J17" s="44">
        <v>-1524</v>
      </c>
      <c r="K17" s="45">
        <v>-0.60869912529456405</v>
      </c>
      <c r="L17" s="44">
        <v>170276</v>
      </c>
      <c r="M17" s="44">
        <v>-3304</v>
      </c>
      <c r="N17" s="45">
        <v>-1.9034450973614472</v>
      </c>
      <c r="O17" s="44">
        <v>-1253</v>
      </c>
      <c r="P17" s="45">
        <v>-0.73048872202368109</v>
      </c>
    </row>
    <row r="18" spans="1:16" s="32" customFormat="1" ht="15.75" customHeight="1" x14ac:dyDescent="0.2">
      <c r="A18" s="46" t="s">
        <v>78</v>
      </c>
      <c r="B18" s="47">
        <v>265251</v>
      </c>
      <c r="C18" s="47">
        <v>-5981</v>
      </c>
      <c r="D18" s="48">
        <v>-2.2051232892873998</v>
      </c>
      <c r="E18" s="47">
        <v>-8880</v>
      </c>
      <c r="F18" s="48">
        <v>-3.2393271829891548</v>
      </c>
      <c r="G18" s="47">
        <v>150395</v>
      </c>
      <c r="H18" s="47">
        <v>-3308</v>
      </c>
      <c r="I18" s="48">
        <v>-2.1522026245421366</v>
      </c>
      <c r="J18" s="47">
        <v>-5661</v>
      </c>
      <c r="K18" s="48">
        <v>-3.6275439585789715</v>
      </c>
      <c r="L18" s="47">
        <v>114856</v>
      </c>
      <c r="M18" s="47">
        <v>-2673</v>
      </c>
      <c r="N18" s="48">
        <v>-2.2743322924554792</v>
      </c>
      <c r="O18" s="47">
        <v>-3219</v>
      </c>
      <c r="P18" s="48">
        <v>-2.7262333262756724</v>
      </c>
    </row>
    <row r="19" spans="1:16" s="32" customFormat="1" ht="12.75" customHeight="1" x14ac:dyDescent="0.2">
      <c r="A19" s="53" t="s">
        <v>79</v>
      </c>
      <c r="B19" s="54">
        <v>201364</v>
      </c>
      <c r="C19" s="54">
        <v>-8845</v>
      </c>
      <c r="D19" s="55">
        <v>-4.2077170815711984</v>
      </c>
      <c r="E19" s="54">
        <v>-4525</v>
      </c>
      <c r="F19" s="55">
        <v>-2.1977861857602883</v>
      </c>
      <c r="G19" s="54">
        <v>112165</v>
      </c>
      <c r="H19" s="54">
        <v>-5029</v>
      </c>
      <c r="I19" s="55">
        <v>-4.2911753161424651</v>
      </c>
      <c r="J19" s="54">
        <v>-2714</v>
      </c>
      <c r="K19" s="55">
        <v>-2.3624857458717434</v>
      </c>
      <c r="L19" s="54">
        <v>89199</v>
      </c>
      <c r="M19" s="54">
        <v>-3816</v>
      </c>
      <c r="N19" s="55">
        <v>-4.1025641025641022</v>
      </c>
      <c r="O19" s="54">
        <v>-1811</v>
      </c>
      <c r="P19" s="55">
        <v>-1.989891220744973</v>
      </c>
    </row>
    <row r="20" spans="1:16" s="32" customFormat="1" ht="12.75" customHeight="1" x14ac:dyDescent="0.2">
      <c r="A20" s="53" t="s">
        <v>80</v>
      </c>
      <c r="B20" s="54">
        <v>63887</v>
      </c>
      <c r="C20" s="54">
        <v>2864</v>
      </c>
      <c r="D20" s="55">
        <v>4.6933123576356452</v>
      </c>
      <c r="E20" s="54">
        <v>-4355</v>
      </c>
      <c r="F20" s="55">
        <v>-6.3817004190967443</v>
      </c>
      <c r="G20" s="54">
        <v>38230</v>
      </c>
      <c r="H20" s="54">
        <v>1721</v>
      </c>
      <c r="I20" s="55">
        <v>4.7139061601249006</v>
      </c>
      <c r="J20" s="54">
        <v>-2947</v>
      </c>
      <c r="K20" s="55">
        <v>-7.156907982611652</v>
      </c>
      <c r="L20" s="54">
        <v>25657</v>
      </c>
      <c r="M20" s="54">
        <v>1143</v>
      </c>
      <c r="N20" s="55">
        <v>4.6626417557314186</v>
      </c>
      <c r="O20" s="54">
        <v>-1408</v>
      </c>
      <c r="P20" s="55">
        <v>-5.20229078145206</v>
      </c>
    </row>
    <row r="21" spans="1:16" s="32" customFormat="1" ht="15.75" customHeight="1" x14ac:dyDescent="0.2">
      <c r="A21" s="46" t="s">
        <v>81</v>
      </c>
      <c r="B21" s="47">
        <v>153871</v>
      </c>
      <c r="C21" s="47">
        <v>-1279</v>
      </c>
      <c r="D21" s="48">
        <v>-0.82436351917499195</v>
      </c>
      <c r="E21" s="47">
        <v>6103</v>
      </c>
      <c r="F21" s="48">
        <v>4.1301228953494666</v>
      </c>
      <c r="G21" s="47">
        <v>98451</v>
      </c>
      <c r="H21" s="47">
        <v>-648</v>
      </c>
      <c r="I21" s="48">
        <v>-0.65389156298247209</v>
      </c>
      <c r="J21" s="47">
        <v>4137</v>
      </c>
      <c r="K21" s="48">
        <v>4.3864113493224757</v>
      </c>
      <c r="L21" s="47">
        <v>55420</v>
      </c>
      <c r="M21" s="47">
        <v>-631</v>
      </c>
      <c r="N21" s="48">
        <v>-1.1257604681450821</v>
      </c>
      <c r="O21" s="47">
        <v>1966</v>
      </c>
      <c r="P21" s="48">
        <v>3.6779286863471397</v>
      </c>
    </row>
    <row r="22" spans="1:16" s="32" customFormat="1" ht="12.75" customHeight="1" x14ac:dyDescent="0.2">
      <c r="A22" s="53" t="s">
        <v>82</v>
      </c>
      <c r="B22" s="54">
        <v>59908</v>
      </c>
      <c r="C22" s="54">
        <v>-872</v>
      </c>
      <c r="D22" s="55">
        <v>-1.4346824613359659</v>
      </c>
      <c r="E22" s="54">
        <v>16962</v>
      </c>
      <c r="F22" s="55">
        <v>39.496111395706237</v>
      </c>
      <c r="G22" s="54">
        <v>37670</v>
      </c>
      <c r="H22" s="54">
        <v>-462</v>
      </c>
      <c r="I22" s="55">
        <v>-1.2115808245043533</v>
      </c>
      <c r="J22" s="54">
        <v>11456</v>
      </c>
      <c r="K22" s="55">
        <v>43.701838712138553</v>
      </c>
      <c r="L22" s="54">
        <v>22238</v>
      </c>
      <c r="M22" s="54">
        <v>-410</v>
      </c>
      <c r="N22" s="55">
        <v>-1.8103143765453904</v>
      </c>
      <c r="O22" s="54">
        <v>5506</v>
      </c>
      <c r="P22" s="55">
        <v>32.907004542194599</v>
      </c>
    </row>
    <row r="23" spans="1:16" s="32" customFormat="1" ht="12.75" customHeight="1" x14ac:dyDescent="0.2">
      <c r="A23" s="53" t="s">
        <v>83</v>
      </c>
      <c r="B23" s="54">
        <v>93963</v>
      </c>
      <c r="C23" s="54">
        <v>-407</v>
      </c>
      <c r="D23" s="55">
        <v>-0.43128112747695241</v>
      </c>
      <c r="E23" s="54">
        <v>-10859</v>
      </c>
      <c r="F23" s="55">
        <v>-10.359466524202935</v>
      </c>
      <c r="G23" s="54">
        <v>60781</v>
      </c>
      <c r="H23" s="54">
        <v>-186</v>
      </c>
      <c r="I23" s="55">
        <v>-0.30508307773057558</v>
      </c>
      <c r="J23" s="54">
        <v>-7319</v>
      </c>
      <c r="K23" s="55">
        <v>-10.747430249632894</v>
      </c>
      <c r="L23" s="54">
        <v>33182</v>
      </c>
      <c r="M23" s="54">
        <v>-221</v>
      </c>
      <c r="N23" s="55">
        <v>-0.66161722001017875</v>
      </c>
      <c r="O23" s="54">
        <v>-3540</v>
      </c>
      <c r="P23" s="55">
        <v>-9.6399978214694197</v>
      </c>
    </row>
    <row r="24" spans="1:16" s="32" customFormat="1" ht="33.75" x14ac:dyDescent="0.2">
      <c r="A24" s="52" t="s">
        <v>84</v>
      </c>
      <c r="B24" s="44">
        <v>419122</v>
      </c>
      <c r="C24" s="44">
        <v>-7260</v>
      </c>
      <c r="D24" s="45">
        <v>-1.7026985191682575</v>
      </c>
      <c r="E24" s="44">
        <v>-2777</v>
      </c>
      <c r="F24" s="45">
        <v>-0.65821440676560028</v>
      </c>
      <c r="G24" s="44">
        <v>248846</v>
      </c>
      <c r="H24" s="44">
        <v>-3956</v>
      </c>
      <c r="I24" s="45">
        <v>-1.564861037491792</v>
      </c>
      <c r="J24" s="44">
        <v>-1524</v>
      </c>
      <c r="K24" s="45">
        <v>-0.60869912529456405</v>
      </c>
      <c r="L24" s="44">
        <v>170276</v>
      </c>
      <c r="M24" s="44">
        <v>-3304</v>
      </c>
      <c r="N24" s="45">
        <v>-1.9034450973614472</v>
      </c>
      <c r="O24" s="44">
        <v>-1253</v>
      </c>
      <c r="P24" s="45">
        <v>-0.73048872202368109</v>
      </c>
    </row>
    <row r="25" spans="1:16" s="32" customFormat="1" ht="15.75" customHeight="1" x14ac:dyDescent="0.2">
      <c r="A25" s="46" t="s">
        <v>85</v>
      </c>
      <c r="B25" s="47">
        <v>3211</v>
      </c>
      <c r="C25" s="47">
        <v>-77</v>
      </c>
      <c r="D25" s="48">
        <v>-2.3418491484184916</v>
      </c>
      <c r="E25" s="47">
        <v>-124</v>
      </c>
      <c r="F25" s="48">
        <v>-3.7181409295352323</v>
      </c>
      <c r="G25" s="47">
        <v>1347</v>
      </c>
      <c r="H25" s="47">
        <v>-6</v>
      </c>
      <c r="I25" s="48">
        <v>-0.44345898004434592</v>
      </c>
      <c r="J25" s="47">
        <v>-53</v>
      </c>
      <c r="K25" s="48">
        <v>-3.7857142857142856</v>
      </c>
      <c r="L25" s="47">
        <v>1864</v>
      </c>
      <c r="M25" s="47">
        <v>-71</v>
      </c>
      <c r="N25" s="48">
        <v>-3.6692506459948322</v>
      </c>
      <c r="O25" s="47">
        <v>-71</v>
      </c>
      <c r="P25" s="48">
        <v>-3.6692506459948322</v>
      </c>
    </row>
    <row r="26" spans="1:16" s="32" customFormat="1" ht="15.75" customHeight="1" x14ac:dyDescent="0.2">
      <c r="A26" s="49" t="s">
        <v>86</v>
      </c>
      <c r="B26" s="50">
        <v>23279</v>
      </c>
      <c r="C26" s="50">
        <v>-158</v>
      </c>
      <c r="D26" s="51">
        <v>-0.6741477151512566</v>
      </c>
      <c r="E26" s="50">
        <v>-1527</v>
      </c>
      <c r="F26" s="51">
        <v>-6.1557687656212208</v>
      </c>
      <c r="G26" s="50">
        <v>10512</v>
      </c>
      <c r="H26" s="50">
        <v>-70</v>
      </c>
      <c r="I26" s="51">
        <v>-0.66150066150066145</v>
      </c>
      <c r="J26" s="50">
        <v>-578</v>
      </c>
      <c r="K26" s="51">
        <v>-5.21190261496844</v>
      </c>
      <c r="L26" s="50">
        <v>12767</v>
      </c>
      <c r="M26" s="50">
        <v>-88</v>
      </c>
      <c r="N26" s="51">
        <v>-0.6845585375340334</v>
      </c>
      <c r="O26" s="50">
        <v>-949</v>
      </c>
      <c r="P26" s="51">
        <v>-6.918926800816565</v>
      </c>
    </row>
    <row r="27" spans="1:16" s="32" customFormat="1" ht="15.75" customHeight="1" x14ac:dyDescent="0.2">
      <c r="A27" s="46" t="s">
        <v>87</v>
      </c>
      <c r="B27" s="47">
        <v>27369</v>
      </c>
      <c r="C27" s="47">
        <v>-409</v>
      </c>
      <c r="D27" s="48">
        <v>-1.4723882208942329</v>
      </c>
      <c r="E27" s="47">
        <v>-84</v>
      </c>
      <c r="F27" s="48">
        <v>-0.30597748879903836</v>
      </c>
      <c r="G27" s="47">
        <v>5018</v>
      </c>
      <c r="H27" s="47">
        <v>46</v>
      </c>
      <c r="I27" s="48">
        <v>0.92518101367658889</v>
      </c>
      <c r="J27" s="47">
        <v>-64</v>
      </c>
      <c r="K27" s="48">
        <v>-1.2593467138921683</v>
      </c>
      <c r="L27" s="47">
        <v>22351</v>
      </c>
      <c r="M27" s="47">
        <v>-455</v>
      </c>
      <c r="N27" s="48">
        <v>-1.9950890116635973</v>
      </c>
      <c r="O27" s="47">
        <v>-20</v>
      </c>
      <c r="P27" s="48">
        <v>-8.9401457243753077E-2</v>
      </c>
    </row>
    <row r="28" spans="1:16" s="32" customFormat="1" ht="15.75" customHeight="1" x14ac:dyDescent="0.2">
      <c r="A28" s="49" t="s">
        <v>88</v>
      </c>
      <c r="B28" s="50">
        <v>337450</v>
      </c>
      <c r="C28" s="50">
        <v>-6460</v>
      </c>
      <c r="D28" s="51">
        <v>-1.8783984181908058</v>
      </c>
      <c r="E28" s="50">
        <v>-1321</v>
      </c>
      <c r="F28" s="51">
        <v>-0.38993892629534405</v>
      </c>
      <c r="G28" s="50">
        <v>213933</v>
      </c>
      <c r="H28" s="50">
        <v>-3759</v>
      </c>
      <c r="I28" s="51">
        <v>-1.7267515572460173</v>
      </c>
      <c r="J28" s="50">
        <v>-941</v>
      </c>
      <c r="K28" s="51">
        <v>-0.43793106657855302</v>
      </c>
      <c r="L28" s="50">
        <v>123517</v>
      </c>
      <c r="M28" s="50">
        <v>-2701</v>
      </c>
      <c r="N28" s="51">
        <v>-2.1399483433424709</v>
      </c>
      <c r="O28" s="50">
        <v>-380</v>
      </c>
      <c r="P28" s="51">
        <v>-0.30670637707127696</v>
      </c>
    </row>
    <row r="29" spans="1:16" s="32" customFormat="1" ht="15.75" customHeight="1" x14ac:dyDescent="0.2">
      <c r="A29" s="46" t="s">
        <v>89</v>
      </c>
      <c r="B29" s="47">
        <v>27813</v>
      </c>
      <c r="C29" s="47">
        <v>-156</v>
      </c>
      <c r="D29" s="48">
        <v>-0.55776037756087093</v>
      </c>
      <c r="E29" s="47">
        <v>279</v>
      </c>
      <c r="F29" s="48">
        <v>1.0132926563521465</v>
      </c>
      <c r="G29" s="47">
        <v>18036</v>
      </c>
      <c r="H29" s="47">
        <v>-167</v>
      </c>
      <c r="I29" s="48">
        <v>-0.91743119266055051</v>
      </c>
      <c r="J29" s="47">
        <v>112</v>
      </c>
      <c r="K29" s="48">
        <v>0.62486052220486499</v>
      </c>
      <c r="L29" s="47">
        <v>9777</v>
      </c>
      <c r="M29" s="47">
        <v>11</v>
      </c>
      <c r="N29" s="48">
        <v>0.11263567479008806</v>
      </c>
      <c r="O29" s="47">
        <v>167</v>
      </c>
      <c r="P29" s="48">
        <v>1.7377731529656608</v>
      </c>
    </row>
    <row r="30" spans="1:16" s="32" customFormat="1" x14ac:dyDescent="0.2">
      <c r="A30" s="43" t="s">
        <v>90</v>
      </c>
      <c r="B30" s="44">
        <v>419122</v>
      </c>
      <c r="C30" s="44">
        <v>-7260</v>
      </c>
      <c r="D30" s="45">
        <v>-1.7026985191682575</v>
      </c>
      <c r="E30" s="44">
        <v>-2777</v>
      </c>
      <c r="F30" s="45">
        <v>-0.65821440676560028</v>
      </c>
      <c r="G30" s="44">
        <v>248846</v>
      </c>
      <c r="H30" s="44">
        <v>-3956</v>
      </c>
      <c r="I30" s="45">
        <v>-1.564861037491792</v>
      </c>
      <c r="J30" s="44">
        <v>-1524</v>
      </c>
      <c r="K30" s="45">
        <v>-0.60869912529456405</v>
      </c>
      <c r="L30" s="44">
        <v>170276</v>
      </c>
      <c r="M30" s="44">
        <v>-3304</v>
      </c>
      <c r="N30" s="45">
        <v>-1.9034450973614472</v>
      </c>
      <c r="O30" s="44">
        <v>-1253</v>
      </c>
      <c r="P30" s="45">
        <v>-0.73048872202368109</v>
      </c>
    </row>
    <row r="31" spans="1:16" s="32" customFormat="1" ht="22.5" customHeight="1" x14ac:dyDescent="0.2">
      <c r="A31" s="46" t="s">
        <v>91</v>
      </c>
      <c r="B31" s="47">
        <v>163448</v>
      </c>
      <c r="C31" s="47">
        <v>-2897</v>
      </c>
      <c r="D31" s="48">
        <v>-1.7415612131413629</v>
      </c>
      <c r="E31" s="47">
        <v>9417</v>
      </c>
      <c r="F31" s="48">
        <v>6.1137043841824052</v>
      </c>
      <c r="G31" s="47">
        <v>93505</v>
      </c>
      <c r="H31" s="47">
        <v>-1753</v>
      </c>
      <c r="I31" s="48">
        <v>-1.8402653845346322</v>
      </c>
      <c r="J31" s="47">
        <v>5530</v>
      </c>
      <c r="K31" s="48">
        <v>6.285876669508383</v>
      </c>
      <c r="L31" s="47">
        <v>69943</v>
      </c>
      <c r="M31" s="47">
        <v>-1144</v>
      </c>
      <c r="N31" s="48">
        <v>-1.6092956518069408</v>
      </c>
      <c r="O31" s="47">
        <v>3887</v>
      </c>
      <c r="P31" s="48">
        <v>5.8844011142061285</v>
      </c>
    </row>
    <row r="32" spans="1:16" s="32" customFormat="1" ht="15.75" customHeight="1" x14ac:dyDescent="0.2">
      <c r="A32" s="46" t="s">
        <v>92</v>
      </c>
      <c r="B32" s="47">
        <v>171600</v>
      </c>
      <c r="C32" s="47">
        <v>-3575</v>
      </c>
      <c r="D32" s="48">
        <v>-2.0408163265306123</v>
      </c>
      <c r="E32" s="47">
        <v>-10996</v>
      </c>
      <c r="F32" s="48">
        <v>-6.0220377226226205</v>
      </c>
      <c r="G32" s="47">
        <v>101792</v>
      </c>
      <c r="H32" s="47">
        <v>-1902</v>
      </c>
      <c r="I32" s="48">
        <v>-1.8342430613150231</v>
      </c>
      <c r="J32" s="47">
        <v>-6298</v>
      </c>
      <c r="K32" s="48">
        <v>-5.8266259598482746</v>
      </c>
      <c r="L32" s="47">
        <v>69808</v>
      </c>
      <c r="M32" s="47">
        <v>-1673</v>
      </c>
      <c r="N32" s="48">
        <v>-2.340482086148767</v>
      </c>
      <c r="O32" s="47">
        <v>-4698</v>
      </c>
      <c r="P32" s="48">
        <v>-6.3055324403403752</v>
      </c>
    </row>
    <row r="33" spans="1:16" s="32" customFormat="1" ht="12.75" customHeight="1" x14ac:dyDescent="0.2">
      <c r="A33" s="56" t="s">
        <v>93</v>
      </c>
      <c r="B33" s="54">
        <v>27540</v>
      </c>
      <c r="C33" s="54">
        <v>-660</v>
      </c>
      <c r="D33" s="55">
        <v>-2.3404255319148937</v>
      </c>
      <c r="E33" s="54">
        <v>-1713</v>
      </c>
      <c r="F33" s="55">
        <v>-5.855809660547636</v>
      </c>
      <c r="G33" s="54">
        <v>18337</v>
      </c>
      <c r="H33" s="54">
        <v>-448</v>
      </c>
      <c r="I33" s="55">
        <v>-2.3848815544317272</v>
      </c>
      <c r="J33" s="54">
        <v>-785</v>
      </c>
      <c r="K33" s="55">
        <v>-4.1052191193389813</v>
      </c>
      <c r="L33" s="54">
        <v>9203</v>
      </c>
      <c r="M33" s="54">
        <v>-212</v>
      </c>
      <c r="N33" s="55">
        <v>-2.251725969198088</v>
      </c>
      <c r="O33" s="54">
        <v>-928</v>
      </c>
      <c r="P33" s="55">
        <v>-9.1600039482775646</v>
      </c>
    </row>
    <row r="34" spans="1:16" s="32" customFormat="1" ht="12.75" customHeight="1" x14ac:dyDescent="0.2">
      <c r="A34" s="56" t="s">
        <v>94</v>
      </c>
      <c r="B34" s="54">
        <v>144060</v>
      </c>
      <c r="C34" s="54">
        <v>-2915</v>
      </c>
      <c r="D34" s="55">
        <v>-1.9833304983840789</v>
      </c>
      <c r="E34" s="54">
        <v>-9283</v>
      </c>
      <c r="F34" s="55">
        <v>-6.053748785402659</v>
      </c>
      <c r="G34" s="54">
        <v>83455</v>
      </c>
      <c r="H34" s="54">
        <v>-1454</v>
      </c>
      <c r="I34" s="55">
        <v>-1.7124215336418991</v>
      </c>
      <c r="J34" s="54">
        <v>-5513</v>
      </c>
      <c r="K34" s="55">
        <v>-6.1966100170847946</v>
      </c>
      <c r="L34" s="54">
        <v>60605</v>
      </c>
      <c r="M34" s="54">
        <v>-1461</v>
      </c>
      <c r="N34" s="55">
        <v>-2.3539457996326489</v>
      </c>
      <c r="O34" s="54">
        <v>-3770</v>
      </c>
      <c r="P34" s="55">
        <v>-5.8563106796116502</v>
      </c>
    </row>
    <row r="35" spans="1:16" s="32" customFormat="1" ht="15.75" customHeight="1" x14ac:dyDescent="0.2">
      <c r="A35" s="46" t="s">
        <v>95</v>
      </c>
      <c r="B35" s="47">
        <v>84074</v>
      </c>
      <c r="C35" s="47">
        <v>-788</v>
      </c>
      <c r="D35" s="48">
        <v>-0.92856637835544764</v>
      </c>
      <c r="E35" s="47">
        <v>-1198</v>
      </c>
      <c r="F35" s="48">
        <v>-1.4049160333990056</v>
      </c>
      <c r="G35" s="47">
        <v>53549</v>
      </c>
      <c r="H35" s="47">
        <v>-301</v>
      </c>
      <c r="I35" s="48">
        <v>-0.5589600742804085</v>
      </c>
      <c r="J35" s="47">
        <v>-756</v>
      </c>
      <c r="K35" s="48">
        <v>-1.3921370039591199</v>
      </c>
      <c r="L35" s="47">
        <v>30525</v>
      </c>
      <c r="M35" s="47">
        <v>-487</v>
      </c>
      <c r="N35" s="48">
        <v>-1.5703598606990843</v>
      </c>
      <c r="O35" s="47">
        <v>-442</v>
      </c>
      <c r="P35" s="48">
        <v>-1.4273258630154682</v>
      </c>
    </row>
    <row r="36" spans="1:16" s="32" customFormat="1" ht="12.75" customHeight="1" x14ac:dyDescent="0.2">
      <c r="A36" s="56" t="s">
        <v>96</v>
      </c>
      <c r="B36" s="54">
        <v>25376</v>
      </c>
      <c r="C36" s="54">
        <v>-570</v>
      </c>
      <c r="D36" s="55">
        <v>-2.1968704231866183</v>
      </c>
      <c r="E36" s="54">
        <v>-1412</v>
      </c>
      <c r="F36" s="55">
        <v>-5.2710168732268183</v>
      </c>
      <c r="G36" s="54">
        <v>15111</v>
      </c>
      <c r="H36" s="54">
        <v>-327</v>
      </c>
      <c r="I36" s="55">
        <v>-2.1181500194325689</v>
      </c>
      <c r="J36" s="54">
        <v>-752</v>
      </c>
      <c r="K36" s="55">
        <v>-4.7405913131185775</v>
      </c>
      <c r="L36" s="54">
        <v>10265</v>
      </c>
      <c r="M36" s="54">
        <v>-243</v>
      </c>
      <c r="N36" s="55">
        <v>-2.3125237913970307</v>
      </c>
      <c r="O36" s="54">
        <v>-660</v>
      </c>
      <c r="P36" s="55">
        <v>-6.0411899313501145</v>
      </c>
    </row>
    <row r="37" spans="1:16" s="32" customFormat="1" ht="12.75" customHeight="1" x14ac:dyDescent="0.2">
      <c r="A37" s="56" t="s">
        <v>97</v>
      </c>
      <c r="B37" s="54">
        <v>58698</v>
      </c>
      <c r="C37" s="54">
        <v>-218</v>
      </c>
      <c r="D37" s="55">
        <v>-0.37001833118337973</v>
      </c>
      <c r="E37" s="54">
        <v>214</v>
      </c>
      <c r="F37" s="55">
        <v>0.36591204431981394</v>
      </c>
      <c r="G37" s="54">
        <v>38438</v>
      </c>
      <c r="H37" s="54">
        <v>26</v>
      </c>
      <c r="I37" s="55">
        <v>6.7687181089242945E-2</v>
      </c>
      <c r="J37" s="54">
        <v>-4</v>
      </c>
      <c r="K37" s="55">
        <v>-1.0405285885229697E-2</v>
      </c>
      <c r="L37" s="54">
        <v>20260</v>
      </c>
      <c r="M37" s="54">
        <v>-244</v>
      </c>
      <c r="N37" s="55">
        <v>-1.1900117050331642</v>
      </c>
      <c r="O37" s="54">
        <v>218</v>
      </c>
      <c r="P37" s="55">
        <v>1.087715796826664</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419122</v>
      </c>
      <c r="C39" s="44">
        <v>-7260</v>
      </c>
      <c r="D39" s="45">
        <v>-1.7026985191682575</v>
      </c>
      <c r="E39" s="44">
        <v>-2777</v>
      </c>
      <c r="F39" s="45">
        <v>-0.65821440676560028</v>
      </c>
      <c r="G39" s="44">
        <v>248846</v>
      </c>
      <c r="H39" s="44">
        <v>-3956</v>
      </c>
      <c r="I39" s="45">
        <v>-1.564861037491792</v>
      </c>
      <c r="J39" s="44">
        <v>-1524</v>
      </c>
      <c r="K39" s="45">
        <v>-0.60869912529456405</v>
      </c>
      <c r="L39" s="44">
        <v>170276</v>
      </c>
      <c r="M39" s="44">
        <v>-3304</v>
      </c>
      <c r="N39" s="45">
        <v>-1.9034450973614472</v>
      </c>
      <c r="O39" s="44">
        <v>-1253</v>
      </c>
      <c r="P39" s="45">
        <v>-0.73048872202368109</v>
      </c>
    </row>
    <row r="40" spans="1:16" s="32" customFormat="1" ht="22.5" customHeight="1" x14ac:dyDescent="0.2">
      <c r="A40" s="46" t="s">
        <v>100</v>
      </c>
      <c r="B40" s="47">
        <v>7911</v>
      </c>
      <c r="C40" s="47">
        <v>-60</v>
      </c>
      <c r="D40" s="48">
        <v>-0.75272864132480244</v>
      </c>
      <c r="E40" s="47">
        <v>270</v>
      </c>
      <c r="F40" s="48">
        <v>3.5335689045936394</v>
      </c>
      <c r="G40" s="47">
        <v>2760</v>
      </c>
      <c r="H40" s="47">
        <v>9</v>
      </c>
      <c r="I40" s="48">
        <v>0.32715376226826609</v>
      </c>
      <c r="J40" s="47">
        <v>156</v>
      </c>
      <c r="K40" s="48">
        <v>5.9907834101382491</v>
      </c>
      <c r="L40" s="47">
        <v>5151</v>
      </c>
      <c r="M40" s="47">
        <v>-69</v>
      </c>
      <c r="N40" s="48">
        <v>-1.3218390804597702</v>
      </c>
      <c r="O40" s="47">
        <v>114</v>
      </c>
      <c r="P40" s="48">
        <v>2.2632519356759975</v>
      </c>
    </row>
    <row r="41" spans="1:16" s="32" customFormat="1" ht="22.5" x14ac:dyDescent="0.2">
      <c r="A41" s="49" t="s">
        <v>101</v>
      </c>
      <c r="B41" s="50">
        <v>13491</v>
      </c>
      <c r="C41" s="50">
        <v>-281</v>
      </c>
      <c r="D41" s="51">
        <v>-2.0403717688062737</v>
      </c>
      <c r="E41" s="50">
        <v>-642</v>
      </c>
      <c r="F41" s="51">
        <v>-4.5425599660369347</v>
      </c>
      <c r="G41" s="50">
        <v>10503</v>
      </c>
      <c r="H41" s="50">
        <v>-209</v>
      </c>
      <c r="I41" s="51">
        <v>-1.9510828976848393</v>
      </c>
      <c r="J41" s="50">
        <v>-565</v>
      </c>
      <c r="K41" s="51">
        <v>-5.1048066498012288</v>
      </c>
      <c r="L41" s="50">
        <v>2988</v>
      </c>
      <c r="M41" s="50">
        <v>-72</v>
      </c>
      <c r="N41" s="51">
        <v>-2.3529411764705883</v>
      </c>
      <c r="O41" s="50">
        <v>-77</v>
      </c>
      <c r="P41" s="51">
        <v>-2.5122349102773245</v>
      </c>
    </row>
    <row r="42" spans="1:16" s="32" customFormat="1" ht="22.5" customHeight="1" x14ac:dyDescent="0.2">
      <c r="A42" s="46" t="s">
        <v>102</v>
      </c>
      <c r="B42" s="47">
        <v>41499</v>
      </c>
      <c r="C42" s="47">
        <v>-222</v>
      </c>
      <c r="D42" s="48">
        <v>-0.53210613360178327</v>
      </c>
      <c r="E42" s="47">
        <v>2843</v>
      </c>
      <c r="F42" s="48">
        <v>7.3546150662251657</v>
      </c>
      <c r="G42" s="47">
        <v>22490</v>
      </c>
      <c r="H42" s="47">
        <v>-75</v>
      </c>
      <c r="I42" s="48">
        <v>-0.33237314424994463</v>
      </c>
      <c r="J42" s="47">
        <v>1445</v>
      </c>
      <c r="K42" s="48">
        <v>6.8662390116417198</v>
      </c>
      <c r="L42" s="47">
        <v>19009</v>
      </c>
      <c r="M42" s="47">
        <v>-147</v>
      </c>
      <c r="N42" s="48">
        <v>-0.76738358738776358</v>
      </c>
      <c r="O42" s="47">
        <v>1398</v>
      </c>
      <c r="P42" s="48">
        <v>7.9382204304128106</v>
      </c>
    </row>
    <row r="43" spans="1:16" s="32" customFormat="1" ht="22.5" x14ac:dyDescent="0.2">
      <c r="A43" s="49" t="s">
        <v>103</v>
      </c>
      <c r="B43" s="50">
        <v>40431</v>
      </c>
      <c r="C43" s="50">
        <v>-587</v>
      </c>
      <c r="D43" s="51">
        <v>-1.4310790384709151</v>
      </c>
      <c r="E43" s="50">
        <v>797</v>
      </c>
      <c r="F43" s="51">
        <v>2.0108997325528586</v>
      </c>
      <c r="G43" s="50">
        <v>19492</v>
      </c>
      <c r="H43" s="50">
        <v>-121</v>
      </c>
      <c r="I43" s="51">
        <v>-0.61693774537296686</v>
      </c>
      <c r="J43" s="50">
        <v>256</v>
      </c>
      <c r="K43" s="51">
        <v>1.3308380120607195</v>
      </c>
      <c r="L43" s="50">
        <v>20939</v>
      </c>
      <c r="M43" s="50">
        <v>-466</v>
      </c>
      <c r="N43" s="51">
        <v>-2.1770614342443353</v>
      </c>
      <c r="O43" s="50">
        <v>541</v>
      </c>
      <c r="P43" s="51">
        <v>2.6522208059613686</v>
      </c>
    </row>
    <row r="44" spans="1:16" s="32" customFormat="1" ht="22.5" customHeight="1" x14ac:dyDescent="0.2">
      <c r="A44" s="46" t="s">
        <v>104</v>
      </c>
      <c r="B44" s="47">
        <v>46621</v>
      </c>
      <c r="C44" s="47">
        <v>-414</v>
      </c>
      <c r="D44" s="48">
        <v>-0.88019559902200484</v>
      </c>
      <c r="E44" s="47">
        <v>-459</v>
      </c>
      <c r="F44" s="48">
        <v>-0.97493627867459642</v>
      </c>
      <c r="G44" s="47">
        <v>36355</v>
      </c>
      <c r="H44" s="47">
        <v>-239</v>
      </c>
      <c r="I44" s="48">
        <v>-0.65311253210908893</v>
      </c>
      <c r="J44" s="47">
        <v>-293</v>
      </c>
      <c r="K44" s="48">
        <v>-0.79949792621698323</v>
      </c>
      <c r="L44" s="47">
        <v>10266</v>
      </c>
      <c r="M44" s="47">
        <v>-175</v>
      </c>
      <c r="N44" s="48">
        <v>-1.6760846662197109</v>
      </c>
      <c r="O44" s="47">
        <v>-166</v>
      </c>
      <c r="P44" s="48">
        <v>-1.5912576687116564</v>
      </c>
    </row>
    <row r="45" spans="1:16" s="32" customFormat="1" ht="22.5" customHeight="1" x14ac:dyDescent="0.2">
      <c r="A45" s="49" t="s">
        <v>105</v>
      </c>
      <c r="B45" s="50">
        <v>18630</v>
      </c>
      <c r="C45" s="50">
        <v>-397</v>
      </c>
      <c r="D45" s="51">
        <v>-2.0865086456088715</v>
      </c>
      <c r="E45" s="50">
        <v>-1350</v>
      </c>
      <c r="F45" s="51">
        <v>-6.756756756756757</v>
      </c>
      <c r="G45" s="50">
        <v>14672</v>
      </c>
      <c r="H45" s="50">
        <v>-295</v>
      </c>
      <c r="I45" s="51">
        <v>-1.9710028729872386</v>
      </c>
      <c r="J45" s="50">
        <v>-514</v>
      </c>
      <c r="K45" s="51">
        <v>-3.3846964309232188</v>
      </c>
      <c r="L45" s="50">
        <v>3958</v>
      </c>
      <c r="M45" s="50">
        <v>-102</v>
      </c>
      <c r="N45" s="51">
        <v>-2.5123152709359604</v>
      </c>
      <c r="O45" s="50">
        <v>-836</v>
      </c>
      <c r="P45" s="51">
        <v>-17.438464747601166</v>
      </c>
    </row>
    <row r="46" spans="1:16" s="32" customFormat="1" ht="22.5" customHeight="1" x14ac:dyDescent="0.2">
      <c r="A46" s="46" t="s">
        <v>106</v>
      </c>
      <c r="B46" s="47">
        <v>63402</v>
      </c>
      <c r="C46" s="47">
        <v>-1719</v>
      </c>
      <c r="D46" s="48">
        <v>-2.639701478785645</v>
      </c>
      <c r="E46" s="47">
        <v>-509</v>
      </c>
      <c r="F46" s="48">
        <v>-0.79642002159252712</v>
      </c>
      <c r="G46" s="47">
        <v>44882</v>
      </c>
      <c r="H46" s="47">
        <v>-1156</v>
      </c>
      <c r="I46" s="48">
        <v>-2.5109691993570529</v>
      </c>
      <c r="J46" s="47">
        <v>-786</v>
      </c>
      <c r="K46" s="48">
        <v>-1.7211176316019969</v>
      </c>
      <c r="L46" s="47">
        <v>18520</v>
      </c>
      <c r="M46" s="47">
        <v>-563</v>
      </c>
      <c r="N46" s="48">
        <v>-2.9502698737095843</v>
      </c>
      <c r="O46" s="47">
        <v>277</v>
      </c>
      <c r="P46" s="48">
        <v>1.518390615578578</v>
      </c>
    </row>
    <row r="47" spans="1:16" s="32" customFormat="1" ht="22.5" customHeight="1" x14ac:dyDescent="0.2">
      <c r="A47" s="49" t="s">
        <v>107</v>
      </c>
      <c r="B47" s="50">
        <v>33499</v>
      </c>
      <c r="C47" s="50">
        <v>-574</v>
      </c>
      <c r="D47" s="51">
        <v>-1.6846183194905058</v>
      </c>
      <c r="E47" s="50">
        <v>796</v>
      </c>
      <c r="F47" s="51">
        <v>2.4340274592545028</v>
      </c>
      <c r="G47" s="50">
        <v>26043</v>
      </c>
      <c r="H47" s="50">
        <v>-489</v>
      </c>
      <c r="I47" s="51">
        <v>-1.8430574400723654</v>
      </c>
      <c r="J47" s="50">
        <v>615</v>
      </c>
      <c r="K47" s="51">
        <v>2.4185936762623879</v>
      </c>
      <c r="L47" s="50">
        <v>7456</v>
      </c>
      <c r="M47" s="50">
        <v>-85</v>
      </c>
      <c r="N47" s="51">
        <v>-1.1271714626707334</v>
      </c>
      <c r="O47" s="50">
        <v>181</v>
      </c>
      <c r="P47" s="51">
        <v>2.4879725085910653</v>
      </c>
    </row>
    <row r="48" spans="1:16" s="32" customFormat="1" ht="22.5" customHeight="1" x14ac:dyDescent="0.2">
      <c r="A48" s="46" t="s">
        <v>108</v>
      </c>
      <c r="B48" s="47">
        <v>5301</v>
      </c>
      <c r="C48" s="47">
        <v>-136</v>
      </c>
      <c r="D48" s="48">
        <v>-2.5013794371896267</v>
      </c>
      <c r="E48" s="47">
        <v>-175</v>
      </c>
      <c r="F48" s="48">
        <v>-3.1957633308984659</v>
      </c>
      <c r="G48" s="47">
        <v>1633</v>
      </c>
      <c r="H48" s="47">
        <v>-8</v>
      </c>
      <c r="I48" s="48">
        <v>-0.48750761730652042</v>
      </c>
      <c r="J48" s="47">
        <v>-55</v>
      </c>
      <c r="K48" s="48">
        <v>-3.2582938388625591</v>
      </c>
      <c r="L48" s="47">
        <v>3668</v>
      </c>
      <c r="M48" s="47">
        <v>-128</v>
      </c>
      <c r="N48" s="48">
        <v>-3.3719704952581666</v>
      </c>
      <c r="O48" s="47">
        <v>-120</v>
      </c>
      <c r="P48" s="48">
        <v>-3.167898627243928</v>
      </c>
    </row>
    <row r="49" spans="1:16" s="32" customFormat="1" ht="22.5" customHeight="1" x14ac:dyDescent="0.2">
      <c r="A49" s="49" t="s">
        <v>109</v>
      </c>
      <c r="B49" s="50">
        <v>4201</v>
      </c>
      <c r="C49" s="50">
        <v>-177</v>
      </c>
      <c r="D49" s="51">
        <v>-4.0429419826404747</v>
      </c>
      <c r="E49" s="50">
        <v>-143</v>
      </c>
      <c r="F49" s="51">
        <v>-3.2918968692449355</v>
      </c>
      <c r="G49" s="50">
        <v>1029</v>
      </c>
      <c r="H49" s="50">
        <v>-65</v>
      </c>
      <c r="I49" s="51">
        <v>-5.9414990859232173</v>
      </c>
      <c r="J49" s="50">
        <v>-46</v>
      </c>
      <c r="K49" s="51">
        <v>-4.2790697674418601</v>
      </c>
      <c r="L49" s="50">
        <v>3172</v>
      </c>
      <c r="M49" s="50">
        <v>-112</v>
      </c>
      <c r="N49" s="51">
        <v>-3.4104750304506699</v>
      </c>
      <c r="O49" s="50">
        <v>-97</v>
      </c>
      <c r="P49" s="51">
        <v>-2.9672682777607831</v>
      </c>
    </row>
    <row r="50" spans="1:16" s="32" customFormat="1" ht="22.5" customHeight="1" x14ac:dyDescent="0.2">
      <c r="A50" s="46" t="s">
        <v>110</v>
      </c>
      <c r="B50" s="47">
        <v>17807</v>
      </c>
      <c r="C50" s="47">
        <v>-377</v>
      </c>
      <c r="D50" s="48">
        <v>-2.0732512098548175</v>
      </c>
      <c r="E50" s="47">
        <v>-124</v>
      </c>
      <c r="F50" s="48">
        <v>-0.69153979142267585</v>
      </c>
      <c r="G50" s="47">
        <v>316</v>
      </c>
      <c r="H50" s="47">
        <v>5</v>
      </c>
      <c r="I50" s="48">
        <v>1.607717041800643</v>
      </c>
      <c r="J50" s="47">
        <v>-2</v>
      </c>
      <c r="K50" s="48">
        <v>-0.62893081761006286</v>
      </c>
      <c r="L50" s="47">
        <v>17491</v>
      </c>
      <c r="M50" s="47">
        <v>-382</v>
      </c>
      <c r="N50" s="48">
        <v>-2.137302075756728</v>
      </c>
      <c r="O50" s="47">
        <v>-122</v>
      </c>
      <c r="P50" s="48">
        <v>-0.69267018679384551</v>
      </c>
    </row>
    <row r="51" spans="1:16" s="32" customFormat="1" ht="22.5" customHeight="1" x14ac:dyDescent="0.2">
      <c r="A51" s="49" t="s">
        <v>111</v>
      </c>
      <c r="B51" s="50">
        <v>13932</v>
      </c>
      <c r="C51" s="50">
        <v>-255</v>
      </c>
      <c r="D51" s="51">
        <v>-1.7974201733981814</v>
      </c>
      <c r="E51" s="50">
        <v>-568</v>
      </c>
      <c r="F51" s="51">
        <v>-3.9172413793103447</v>
      </c>
      <c r="G51" s="50">
        <v>2469</v>
      </c>
      <c r="H51" s="50">
        <v>-76</v>
      </c>
      <c r="I51" s="51">
        <v>-2.9862475442043221</v>
      </c>
      <c r="J51" s="50">
        <v>-153</v>
      </c>
      <c r="K51" s="51">
        <v>-5.835240274599542</v>
      </c>
      <c r="L51" s="50">
        <v>11463</v>
      </c>
      <c r="M51" s="50">
        <v>-179</v>
      </c>
      <c r="N51" s="51">
        <v>-1.537536505755025</v>
      </c>
      <c r="O51" s="50">
        <v>-415</v>
      </c>
      <c r="P51" s="51">
        <v>-3.4938541842060955</v>
      </c>
    </row>
    <row r="52" spans="1:16" s="32" customFormat="1" ht="22.5" customHeight="1" x14ac:dyDescent="0.2">
      <c r="A52" s="46" t="s">
        <v>112</v>
      </c>
      <c r="B52" s="47">
        <v>3870</v>
      </c>
      <c r="C52" s="47">
        <v>8</v>
      </c>
      <c r="D52" s="48">
        <v>0.20714655618850336</v>
      </c>
      <c r="E52" s="47">
        <v>-283</v>
      </c>
      <c r="F52" s="48">
        <v>-6.8143510715145679</v>
      </c>
      <c r="G52" s="47">
        <v>2074</v>
      </c>
      <c r="H52" s="47">
        <v>9</v>
      </c>
      <c r="I52" s="48">
        <v>0.43583535108958837</v>
      </c>
      <c r="J52" s="47">
        <v>-203</v>
      </c>
      <c r="K52" s="48">
        <v>-8.9152393500219596</v>
      </c>
      <c r="L52" s="47">
        <v>1796</v>
      </c>
      <c r="M52" s="47">
        <v>-1</v>
      </c>
      <c r="N52" s="48">
        <v>-5.5648302726766831E-2</v>
      </c>
      <c r="O52" s="47">
        <v>-80</v>
      </c>
      <c r="P52" s="48">
        <v>-4.2643923240938166</v>
      </c>
    </row>
    <row r="53" spans="1:16" s="32" customFormat="1" ht="22.5" customHeight="1" x14ac:dyDescent="0.2">
      <c r="A53" s="49" t="s">
        <v>113</v>
      </c>
      <c r="B53" s="50">
        <v>11608</v>
      </c>
      <c r="C53" s="50">
        <v>-185</v>
      </c>
      <c r="D53" s="51">
        <v>-1.5687272110574069</v>
      </c>
      <c r="E53" s="50">
        <v>-2919</v>
      </c>
      <c r="F53" s="51">
        <v>-20.093618778825636</v>
      </c>
      <c r="G53" s="50">
        <v>952</v>
      </c>
      <c r="H53" s="50">
        <v>-42</v>
      </c>
      <c r="I53" s="51">
        <v>-4.225352112676056</v>
      </c>
      <c r="J53" s="50">
        <v>-879</v>
      </c>
      <c r="K53" s="51">
        <v>-48.006553795740032</v>
      </c>
      <c r="L53" s="50">
        <v>10656</v>
      </c>
      <c r="M53" s="50">
        <v>-143</v>
      </c>
      <c r="N53" s="51">
        <v>-1.3241966848782294</v>
      </c>
      <c r="O53" s="50">
        <v>-2040</v>
      </c>
      <c r="P53" s="51">
        <v>-16.068052930056712</v>
      </c>
    </row>
    <row r="54" spans="1:16" s="32" customFormat="1" ht="22.5" customHeight="1" x14ac:dyDescent="0.2">
      <c r="A54" s="46" t="s">
        <v>114</v>
      </c>
      <c r="B54" s="47">
        <v>56809</v>
      </c>
      <c r="C54" s="47">
        <v>-1052</v>
      </c>
      <c r="D54" s="48">
        <v>-1.8181503949119442</v>
      </c>
      <c r="E54" s="47">
        <v>-573</v>
      </c>
      <c r="F54" s="48">
        <v>-0.99857098044683001</v>
      </c>
      <c r="G54" s="47">
        <v>48107</v>
      </c>
      <c r="H54" s="47">
        <v>-853</v>
      </c>
      <c r="I54" s="48">
        <v>-1.7422385620915033</v>
      </c>
      <c r="J54" s="47">
        <v>-222</v>
      </c>
      <c r="K54" s="48">
        <v>-0.4593515280680337</v>
      </c>
      <c r="L54" s="47">
        <v>8702</v>
      </c>
      <c r="M54" s="47">
        <v>-199</v>
      </c>
      <c r="N54" s="48">
        <v>-2.235703853499607</v>
      </c>
      <c r="O54" s="47">
        <v>-351</v>
      </c>
      <c r="P54" s="48">
        <v>-3.8771677896829781</v>
      </c>
    </row>
    <row r="55" spans="1:16" s="32" customFormat="1" ht="22.5" customHeight="1" x14ac:dyDescent="0.2">
      <c r="A55" s="49" t="s">
        <v>115</v>
      </c>
      <c r="B55" s="50">
        <v>40004</v>
      </c>
      <c r="C55" s="50">
        <v>-832</v>
      </c>
      <c r="D55" s="51">
        <v>-2.037417964541091</v>
      </c>
      <c r="E55" s="50">
        <v>269</v>
      </c>
      <c r="F55" s="51">
        <v>0.67698502579589781</v>
      </c>
      <c r="G55" s="50">
        <v>15040</v>
      </c>
      <c r="H55" s="50">
        <v>-353</v>
      </c>
      <c r="I55" s="51">
        <v>-2.2932501786526345</v>
      </c>
      <c r="J55" s="50">
        <v>-277</v>
      </c>
      <c r="K55" s="51">
        <v>-1.8084481295292811</v>
      </c>
      <c r="L55" s="50">
        <v>24964</v>
      </c>
      <c r="M55" s="50">
        <v>-479</v>
      </c>
      <c r="N55" s="51">
        <v>-1.8826396258302873</v>
      </c>
      <c r="O55" s="50">
        <v>546</v>
      </c>
      <c r="P55" s="51">
        <v>2.2360553689900895</v>
      </c>
    </row>
    <row r="56" spans="1:16" s="32" customFormat="1" ht="22.5" customHeight="1" x14ac:dyDescent="0.2">
      <c r="A56" s="46" t="s">
        <v>116</v>
      </c>
      <c r="B56" s="47">
        <v>106</v>
      </c>
      <c r="C56" s="47">
        <v>0</v>
      </c>
      <c r="D56" s="48">
        <v>0</v>
      </c>
      <c r="E56" s="47">
        <v>-7</v>
      </c>
      <c r="F56" s="48">
        <v>-6.1946902654867255</v>
      </c>
      <c r="G56" s="47">
        <v>29</v>
      </c>
      <c r="H56" s="47">
        <v>2</v>
      </c>
      <c r="I56" s="48">
        <v>7.4074074074074074</v>
      </c>
      <c r="J56" s="47">
        <v>-1</v>
      </c>
      <c r="K56" s="48">
        <v>-3.3333333333333335</v>
      </c>
      <c r="L56" s="47">
        <v>77</v>
      </c>
      <c r="M56" s="47">
        <v>-2</v>
      </c>
      <c r="N56" s="48">
        <v>-2.5316455696202533</v>
      </c>
      <c r="O56" s="47">
        <v>-6</v>
      </c>
      <c r="P56" s="48">
        <v>-7.2289156626506026</v>
      </c>
    </row>
    <row r="57" spans="1:16" x14ac:dyDescent="0.2">
      <c r="A57" s="43" t="s">
        <v>117</v>
      </c>
      <c r="B57" s="44">
        <v>419122</v>
      </c>
      <c r="C57" s="44">
        <v>-7260</v>
      </c>
      <c r="D57" s="45">
        <v>-1.7026985191682575</v>
      </c>
      <c r="E57" s="44">
        <v>-2777</v>
      </c>
      <c r="F57" s="45">
        <v>-0.65821440676560028</v>
      </c>
      <c r="G57" s="44">
        <v>248846</v>
      </c>
      <c r="H57" s="44">
        <v>-3956</v>
      </c>
      <c r="I57" s="45">
        <v>-1.564861037491792</v>
      </c>
      <c r="J57" s="44">
        <v>-1524</v>
      </c>
      <c r="K57" s="45">
        <v>-0.60869912529456405</v>
      </c>
      <c r="L57" s="44">
        <v>170276</v>
      </c>
      <c r="M57" s="44">
        <v>-3304</v>
      </c>
      <c r="N57" s="45">
        <v>-1.9034450973614472</v>
      </c>
      <c r="O57" s="44">
        <v>-1253</v>
      </c>
      <c r="P57" s="45">
        <v>-0.73048872202368109</v>
      </c>
    </row>
    <row r="58" spans="1:16" ht="15.75" customHeight="1" x14ac:dyDescent="0.2">
      <c r="A58" s="49" t="s">
        <v>118</v>
      </c>
      <c r="B58" s="50">
        <v>342475</v>
      </c>
      <c r="C58" s="50">
        <v>-5701</v>
      </c>
      <c r="D58" s="51">
        <v>-1.6373902853729148</v>
      </c>
      <c r="E58" s="50">
        <v>-8253</v>
      </c>
      <c r="F58" s="51">
        <v>-2.3531055404758101</v>
      </c>
      <c r="G58" s="50">
        <v>204058</v>
      </c>
      <c r="H58" s="50">
        <v>-2916</v>
      </c>
      <c r="I58" s="51">
        <v>-1.408872612018901</v>
      </c>
      <c r="J58" s="50">
        <v>-4728</v>
      </c>
      <c r="K58" s="51">
        <v>-2.2645196517007844</v>
      </c>
      <c r="L58" s="50">
        <v>138417</v>
      </c>
      <c r="M58" s="50">
        <v>-2785</v>
      </c>
      <c r="N58" s="51">
        <v>-1.9723516664069913</v>
      </c>
      <c r="O58" s="50">
        <v>-3525</v>
      </c>
      <c r="P58" s="51">
        <v>-2.4834087162362093</v>
      </c>
    </row>
    <row r="59" spans="1:16" ht="15.75" customHeight="1" x14ac:dyDescent="0.2">
      <c r="A59" s="57" t="s">
        <v>119</v>
      </c>
      <c r="B59" s="58">
        <v>76647</v>
      </c>
      <c r="C59" s="58">
        <v>-1559</v>
      </c>
      <c r="D59" s="59">
        <v>-1.9934531877349564</v>
      </c>
      <c r="E59" s="58">
        <v>5476</v>
      </c>
      <c r="F59" s="59">
        <v>7.6941450871843866</v>
      </c>
      <c r="G59" s="58">
        <v>44788</v>
      </c>
      <c r="H59" s="58">
        <v>-1040</v>
      </c>
      <c r="I59" s="59">
        <v>-2.2693549794885222</v>
      </c>
      <c r="J59" s="58">
        <v>3204</v>
      </c>
      <c r="K59" s="59">
        <v>7.7048864948056943</v>
      </c>
      <c r="L59" s="58">
        <v>31859</v>
      </c>
      <c r="M59" s="58">
        <v>-519</v>
      </c>
      <c r="N59" s="59">
        <v>-1.6029402680832665</v>
      </c>
      <c r="O59" s="58">
        <v>2272</v>
      </c>
      <c r="P59" s="59">
        <v>7.6790482306418362</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426382</v>
      </c>
      <c r="C62" s="68">
        <f>100*B62/$B$62</f>
        <v>100</v>
      </c>
      <c r="D62" s="69"/>
      <c r="E62" s="70"/>
      <c r="F62" s="70"/>
      <c r="G62" s="66"/>
      <c r="H62" s="66"/>
      <c r="I62" s="66"/>
      <c r="J62" s="66"/>
      <c r="K62" s="66"/>
      <c r="L62" s="66"/>
      <c r="M62" s="66"/>
      <c r="N62" s="69"/>
      <c r="O62" s="70"/>
      <c r="P62" s="70"/>
    </row>
    <row r="63" spans="1:16" s="32" customFormat="1" ht="33.75" x14ac:dyDescent="0.2">
      <c r="A63" s="49" t="s">
        <v>123</v>
      </c>
      <c r="B63" s="50">
        <v>369372</v>
      </c>
      <c r="C63" s="51">
        <f t="shared" ref="C63:C67" si="0">100*B63/$B$62</f>
        <v>86.629360526476262</v>
      </c>
      <c r="D63" s="69"/>
      <c r="E63" s="71"/>
      <c r="F63" s="71"/>
      <c r="G63" s="66"/>
      <c r="H63" s="66"/>
      <c r="I63" s="66"/>
      <c r="J63" s="66"/>
      <c r="K63" s="66"/>
      <c r="L63" s="66"/>
      <c r="M63" s="66"/>
      <c r="N63" s="69"/>
      <c r="O63" s="71"/>
      <c r="P63" s="71"/>
    </row>
    <row r="64" spans="1:16" s="32" customFormat="1" ht="22.5" x14ac:dyDescent="0.2">
      <c r="A64" s="49" t="s">
        <v>124</v>
      </c>
      <c r="B64" s="50">
        <f>SUM(B65:B67)</f>
        <v>57010</v>
      </c>
      <c r="C64" s="51">
        <f>100*B64/$B$62</f>
        <v>13.370639473523742</v>
      </c>
      <c r="D64" s="69"/>
      <c r="E64" s="71"/>
      <c r="F64" s="71"/>
      <c r="G64" s="66"/>
      <c r="H64" s="66"/>
      <c r="I64" s="66"/>
      <c r="J64" s="66"/>
      <c r="K64" s="66"/>
      <c r="L64" s="66"/>
      <c r="M64" s="66"/>
      <c r="N64" s="69"/>
      <c r="O64" s="71"/>
      <c r="P64" s="71"/>
    </row>
    <row r="65" spans="1:16" s="32" customFormat="1" ht="15.75" customHeight="1" x14ac:dyDescent="0.2">
      <c r="A65" s="72" t="s">
        <v>125</v>
      </c>
      <c r="B65" s="73">
        <v>33256</v>
      </c>
      <c r="C65" s="74">
        <f>100*B65/$B$62</f>
        <v>7.7995787814682611</v>
      </c>
      <c r="D65" s="69"/>
      <c r="E65" s="71"/>
      <c r="F65" s="71"/>
      <c r="G65" s="66"/>
      <c r="H65" s="66"/>
      <c r="I65" s="66"/>
      <c r="J65" s="66"/>
      <c r="K65" s="66"/>
      <c r="L65" s="66"/>
      <c r="M65" s="66"/>
      <c r="N65" s="69"/>
      <c r="O65" s="71"/>
      <c r="P65" s="71"/>
    </row>
    <row r="66" spans="1:16" s="32" customFormat="1" ht="15.75" customHeight="1" x14ac:dyDescent="0.2">
      <c r="A66" s="72" t="s">
        <v>126</v>
      </c>
      <c r="B66" s="73">
        <v>18964</v>
      </c>
      <c r="C66" s="74">
        <f t="shared" si="0"/>
        <v>4.4476549197667818</v>
      </c>
      <c r="D66" s="69"/>
      <c r="E66" s="71"/>
      <c r="F66" s="71"/>
      <c r="G66" s="66"/>
      <c r="H66" s="66"/>
      <c r="I66" s="66"/>
      <c r="J66" s="66"/>
      <c r="K66" s="66"/>
      <c r="L66" s="66"/>
      <c r="M66" s="66"/>
      <c r="N66" s="69"/>
      <c r="O66" s="71"/>
      <c r="P66" s="71"/>
    </row>
    <row r="67" spans="1:16" s="32" customFormat="1" ht="15.75" customHeight="1" x14ac:dyDescent="0.2">
      <c r="A67" s="72" t="s">
        <v>127</v>
      </c>
      <c r="B67" s="73">
        <v>4790</v>
      </c>
      <c r="C67" s="74">
        <f t="shared" si="0"/>
        <v>1.1234057722886988</v>
      </c>
      <c r="D67" s="69"/>
      <c r="E67" s="71"/>
      <c r="F67" s="71"/>
      <c r="G67" s="66"/>
      <c r="H67" s="66"/>
      <c r="I67" s="66"/>
      <c r="J67" s="66"/>
      <c r="K67" s="66"/>
      <c r="L67" s="66"/>
      <c r="M67" s="66"/>
      <c r="N67" s="69"/>
      <c r="O67" s="71"/>
      <c r="P67" s="71"/>
    </row>
    <row r="68" spans="1:16" s="32" customFormat="1" ht="24.75" customHeight="1" x14ac:dyDescent="0.2">
      <c r="A68" s="52" t="s">
        <v>128</v>
      </c>
      <c r="B68" s="75">
        <v>419122</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378087</v>
      </c>
      <c r="C69" s="51">
        <f>100*B69/$B$68</f>
        <v>90.209294668378178</v>
      </c>
      <c r="D69" s="78"/>
      <c r="E69" s="79"/>
      <c r="F69" s="79"/>
      <c r="G69" s="66"/>
      <c r="H69" s="66"/>
      <c r="I69" s="66"/>
      <c r="J69" s="66"/>
      <c r="K69" s="66"/>
      <c r="L69" s="66"/>
      <c r="M69" s="66"/>
      <c r="N69" s="78"/>
      <c r="O69" s="79"/>
      <c r="P69" s="79"/>
    </row>
    <row r="70" spans="1:16" s="32" customFormat="1" ht="18" x14ac:dyDescent="0.2">
      <c r="A70" s="72" t="s">
        <v>130</v>
      </c>
      <c r="B70" s="73">
        <v>369372</v>
      </c>
      <c r="C70" s="74">
        <f>100*B70/$B$68</f>
        <v>88.129947843348717</v>
      </c>
      <c r="D70" s="78"/>
      <c r="E70" s="79"/>
      <c r="F70" s="79"/>
      <c r="G70" s="66"/>
      <c r="H70" s="66"/>
      <c r="I70" s="66"/>
      <c r="J70" s="66"/>
      <c r="K70" s="66"/>
      <c r="L70" s="66"/>
      <c r="M70" s="66"/>
      <c r="N70" s="78"/>
      <c r="O70" s="79"/>
      <c r="P70" s="79"/>
    </row>
    <row r="71" spans="1:16" ht="28.5" customHeight="1" x14ac:dyDescent="0.2">
      <c r="A71" s="72" t="s">
        <v>131</v>
      </c>
      <c r="B71" s="73">
        <v>8715</v>
      </c>
      <c r="C71" s="74">
        <f>100*B71/$B$68</f>
        <v>2.0793468250294662</v>
      </c>
      <c r="D71" s="78"/>
      <c r="E71" s="79"/>
      <c r="F71" s="80"/>
      <c r="G71" s="66"/>
      <c r="H71" s="66"/>
      <c r="I71" s="66"/>
      <c r="J71" s="66"/>
      <c r="K71" s="66"/>
      <c r="L71" s="66"/>
      <c r="M71" s="66"/>
      <c r="N71" s="78"/>
      <c r="O71" s="79"/>
      <c r="P71" s="80"/>
    </row>
    <row r="72" spans="1:16" ht="22.5" x14ac:dyDescent="0.2">
      <c r="A72" s="49" t="s">
        <v>132</v>
      </c>
      <c r="B72" s="50">
        <v>41035</v>
      </c>
      <c r="C72" s="51">
        <f t="shared" ref="C72:C75" si="1">100*B72/$B$68</f>
        <v>9.7907053316218189</v>
      </c>
      <c r="D72" s="78"/>
      <c r="E72" s="79"/>
      <c r="F72" s="80"/>
      <c r="G72" s="66"/>
      <c r="H72" s="66"/>
      <c r="I72" s="66"/>
      <c r="J72" s="66"/>
      <c r="K72" s="66"/>
      <c r="L72" s="66"/>
      <c r="M72" s="66"/>
      <c r="N72" s="78"/>
      <c r="O72" s="79"/>
      <c r="P72" s="80"/>
    </row>
    <row r="73" spans="1:16" ht="15.75" customHeight="1" x14ac:dyDescent="0.2">
      <c r="A73" s="72" t="s">
        <v>133</v>
      </c>
      <c r="B73" s="73">
        <v>32527</v>
      </c>
      <c r="C73" s="74">
        <f>100*B73/$B$68</f>
        <v>7.76074746732455</v>
      </c>
      <c r="D73" s="78"/>
      <c r="E73" s="79"/>
      <c r="F73" s="80"/>
      <c r="G73" s="66"/>
      <c r="H73" s="66"/>
      <c r="I73" s="66"/>
      <c r="J73" s="66"/>
      <c r="K73" s="66"/>
      <c r="L73" s="66"/>
      <c r="M73" s="66"/>
      <c r="N73" s="78"/>
      <c r="O73" s="79"/>
      <c r="P73" s="80"/>
    </row>
    <row r="74" spans="1:16" ht="15.75" customHeight="1" x14ac:dyDescent="0.2">
      <c r="A74" s="72" t="s">
        <v>134</v>
      </c>
      <c r="B74" s="73">
        <v>7532</v>
      </c>
      <c r="C74" s="74">
        <f>100*B74/$B$68</f>
        <v>1.7970901074150247</v>
      </c>
      <c r="D74" s="81"/>
      <c r="E74" s="71"/>
      <c r="F74" s="71"/>
      <c r="G74" s="66"/>
      <c r="H74" s="66"/>
      <c r="I74" s="66"/>
      <c r="J74" s="66"/>
      <c r="K74" s="66"/>
      <c r="L74" s="66"/>
      <c r="M74" s="66"/>
      <c r="N74" s="81"/>
      <c r="O74" s="71"/>
      <c r="P74" s="71"/>
    </row>
    <row r="75" spans="1:16" ht="15.75" customHeight="1" x14ac:dyDescent="0.2">
      <c r="A75" s="82" t="s">
        <v>127</v>
      </c>
      <c r="B75" s="83">
        <v>976</v>
      </c>
      <c r="C75" s="84">
        <f t="shared" si="1"/>
        <v>0.23286775688224431</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298633</v>
      </c>
      <c r="C10" s="44">
        <v>-8044</v>
      </c>
      <c r="D10" s="68">
        <v>-2.6229550960782841</v>
      </c>
      <c r="E10" s="44">
        <v>-10134</v>
      </c>
      <c r="F10" s="68">
        <v>-3.282086492403657</v>
      </c>
      <c r="G10" s="44">
        <v>176888</v>
      </c>
      <c r="H10" s="44">
        <v>-4447</v>
      </c>
      <c r="I10" s="68">
        <v>-2.4523671657429618</v>
      </c>
      <c r="J10" s="44">
        <v>-6668</v>
      </c>
      <c r="K10" s="68">
        <v>-3.6326788554991394</v>
      </c>
      <c r="L10" s="44">
        <v>121745</v>
      </c>
      <c r="M10" s="44">
        <v>-3597</v>
      </c>
      <c r="N10" s="68">
        <v>-2.8697483684638829</v>
      </c>
      <c r="O10" s="44">
        <v>-3466</v>
      </c>
      <c r="P10" s="68">
        <v>-2.768127400947201</v>
      </c>
      <c r="R10" s="89"/>
    </row>
    <row r="11" spans="1:18" s="32" customFormat="1" ht="15.75" customHeight="1" x14ac:dyDescent="0.2">
      <c r="A11" s="46" t="s">
        <v>71</v>
      </c>
      <c r="B11" s="47">
        <v>19867</v>
      </c>
      <c r="C11" s="47">
        <v>-2346</v>
      </c>
      <c r="D11" s="48">
        <v>-10.561382973934183</v>
      </c>
      <c r="E11" s="47">
        <v>-1085</v>
      </c>
      <c r="F11" s="48">
        <v>-5.1785032455135545</v>
      </c>
      <c r="G11" s="47">
        <v>9164</v>
      </c>
      <c r="H11" s="47">
        <v>-1286</v>
      </c>
      <c r="I11" s="48">
        <v>-12.30622009569378</v>
      </c>
      <c r="J11" s="47">
        <v>-616</v>
      </c>
      <c r="K11" s="48">
        <v>-6.298568507157464</v>
      </c>
      <c r="L11" s="47">
        <v>10703</v>
      </c>
      <c r="M11" s="47">
        <v>-1060</v>
      </c>
      <c r="N11" s="48">
        <v>-9.0113066394627221</v>
      </c>
      <c r="O11" s="47">
        <v>-469</v>
      </c>
      <c r="P11" s="48">
        <v>-4.1979949874686717</v>
      </c>
    </row>
    <row r="12" spans="1:18" s="32" customFormat="1" ht="15.75" customHeight="1" x14ac:dyDescent="0.2">
      <c r="A12" s="49" t="s">
        <v>72</v>
      </c>
      <c r="B12" s="50">
        <v>42486</v>
      </c>
      <c r="C12" s="50">
        <v>-3223</v>
      </c>
      <c r="D12" s="51">
        <v>-7.0511277866503317</v>
      </c>
      <c r="E12" s="50">
        <v>-1344</v>
      </c>
      <c r="F12" s="51">
        <v>-3.0663928815879533</v>
      </c>
      <c r="G12" s="50">
        <v>21253</v>
      </c>
      <c r="H12" s="50">
        <v>-1839</v>
      </c>
      <c r="I12" s="51">
        <v>-7.9637969859691671</v>
      </c>
      <c r="J12" s="50">
        <v>-1021</v>
      </c>
      <c r="K12" s="51">
        <v>-4.5838197000987702</v>
      </c>
      <c r="L12" s="50">
        <v>21233</v>
      </c>
      <c r="M12" s="50">
        <v>-1384</v>
      </c>
      <c r="N12" s="51">
        <v>-6.1192907989565368</v>
      </c>
      <c r="O12" s="50">
        <v>-323</v>
      </c>
      <c r="P12" s="51">
        <v>-1.498422712933754</v>
      </c>
    </row>
    <row r="13" spans="1:18" s="32" customFormat="1" ht="15.75" customHeight="1" x14ac:dyDescent="0.2">
      <c r="A13" s="46" t="s">
        <v>73</v>
      </c>
      <c r="B13" s="47">
        <v>158564</v>
      </c>
      <c r="C13" s="47">
        <v>-3738</v>
      </c>
      <c r="D13" s="48">
        <v>-2.3031139480721126</v>
      </c>
      <c r="E13" s="47">
        <v>-8659</v>
      </c>
      <c r="F13" s="48">
        <v>-5.1781154506258114</v>
      </c>
      <c r="G13" s="47">
        <v>96423</v>
      </c>
      <c r="H13" s="47">
        <v>-2119</v>
      </c>
      <c r="I13" s="48">
        <v>-2.1503521341154026</v>
      </c>
      <c r="J13" s="47">
        <v>-6375</v>
      </c>
      <c r="K13" s="48">
        <v>-6.2014825191151575</v>
      </c>
      <c r="L13" s="47">
        <v>62141</v>
      </c>
      <c r="M13" s="47">
        <v>-1619</v>
      </c>
      <c r="N13" s="48">
        <v>-2.5392095357590967</v>
      </c>
      <c r="O13" s="47">
        <v>-2284</v>
      </c>
      <c r="P13" s="48">
        <v>-3.5452076057431121</v>
      </c>
    </row>
    <row r="14" spans="1:18" s="32" customFormat="1" ht="15.75" customHeight="1" x14ac:dyDescent="0.2">
      <c r="A14" s="49" t="s">
        <v>74</v>
      </c>
      <c r="B14" s="50">
        <v>97583</v>
      </c>
      <c r="C14" s="50">
        <v>-1083</v>
      </c>
      <c r="D14" s="51">
        <v>-1.0976425516388624</v>
      </c>
      <c r="E14" s="50">
        <v>-131</v>
      </c>
      <c r="F14" s="51">
        <v>-0.13406471948748389</v>
      </c>
      <c r="G14" s="50">
        <v>59212</v>
      </c>
      <c r="H14" s="50">
        <v>-489</v>
      </c>
      <c r="I14" s="51">
        <v>-0.81908175742449874</v>
      </c>
      <c r="J14" s="50">
        <v>728</v>
      </c>
      <c r="K14" s="51">
        <v>1.2447848984337597</v>
      </c>
      <c r="L14" s="50">
        <v>38371</v>
      </c>
      <c r="M14" s="50">
        <v>-594</v>
      </c>
      <c r="N14" s="51">
        <v>-1.5244450147568331</v>
      </c>
      <c r="O14" s="50">
        <v>-859</v>
      </c>
      <c r="P14" s="51">
        <v>-2.1896507774662246</v>
      </c>
    </row>
    <row r="15" spans="1:18" s="32" customFormat="1" ht="15.75" customHeight="1" x14ac:dyDescent="0.2">
      <c r="A15" s="46" t="s">
        <v>75</v>
      </c>
      <c r="B15" s="47">
        <v>298633</v>
      </c>
      <c r="C15" s="47">
        <v>-8044</v>
      </c>
      <c r="D15" s="48">
        <v>-2.6229550960782841</v>
      </c>
      <c r="E15" s="47">
        <v>-10134</v>
      </c>
      <c r="F15" s="48">
        <v>-3.282086492403657</v>
      </c>
      <c r="G15" s="47">
        <v>176888</v>
      </c>
      <c r="H15" s="47">
        <v>-4447</v>
      </c>
      <c r="I15" s="48">
        <v>-2.4523671657429618</v>
      </c>
      <c r="J15" s="47">
        <v>-6668</v>
      </c>
      <c r="K15" s="48">
        <v>-3.6326788554991394</v>
      </c>
      <c r="L15" s="47">
        <v>121745</v>
      </c>
      <c r="M15" s="47">
        <v>-3597</v>
      </c>
      <c r="N15" s="48">
        <v>-2.8697483684638829</v>
      </c>
      <c r="O15" s="47">
        <v>-3466</v>
      </c>
      <c r="P15" s="48">
        <v>-2.768127400947201</v>
      </c>
    </row>
    <row r="16" spans="1:18" s="32" customFormat="1" ht="15.75" customHeight="1" x14ac:dyDescent="0.2">
      <c r="A16" s="49" t="s">
        <v>76</v>
      </c>
      <c r="B16" s="50">
        <v>298633</v>
      </c>
      <c r="C16" s="50">
        <v>-8044</v>
      </c>
      <c r="D16" s="51">
        <v>-2.6229550960782841</v>
      </c>
      <c r="E16" s="50">
        <v>-10134</v>
      </c>
      <c r="F16" s="51">
        <v>-3.282086492403657</v>
      </c>
      <c r="G16" s="50">
        <v>176888</v>
      </c>
      <c r="H16" s="50">
        <v>-4447</v>
      </c>
      <c r="I16" s="51">
        <v>-2.4523671657429618</v>
      </c>
      <c r="J16" s="50">
        <v>-6668</v>
      </c>
      <c r="K16" s="51">
        <v>-3.6326788554991394</v>
      </c>
      <c r="L16" s="50">
        <v>121745</v>
      </c>
      <c r="M16" s="50">
        <v>-3597</v>
      </c>
      <c r="N16" s="51">
        <v>-2.8697483684638829</v>
      </c>
      <c r="O16" s="50">
        <v>-3466</v>
      </c>
      <c r="P16" s="51">
        <v>-2.768127400947201</v>
      </c>
    </row>
    <row r="17" spans="1:18" s="32" customFormat="1" ht="25.5" customHeight="1" x14ac:dyDescent="0.2">
      <c r="A17" s="90" t="s">
        <v>77</v>
      </c>
      <c r="B17" s="44">
        <v>298633</v>
      </c>
      <c r="C17" s="44">
        <v>-8044</v>
      </c>
      <c r="D17" s="68">
        <v>-2.6229550960782841</v>
      </c>
      <c r="E17" s="44">
        <v>-10134</v>
      </c>
      <c r="F17" s="68">
        <v>-3.282086492403657</v>
      </c>
      <c r="G17" s="44">
        <v>176888</v>
      </c>
      <c r="H17" s="44">
        <v>-4447</v>
      </c>
      <c r="I17" s="68">
        <v>-2.4523671657429618</v>
      </c>
      <c r="J17" s="44">
        <v>-6668</v>
      </c>
      <c r="K17" s="68">
        <v>-3.6326788554991394</v>
      </c>
      <c r="L17" s="44">
        <v>121745</v>
      </c>
      <c r="M17" s="44">
        <v>-3597</v>
      </c>
      <c r="N17" s="68">
        <v>-2.8697483684638829</v>
      </c>
      <c r="O17" s="44">
        <v>-3466</v>
      </c>
      <c r="P17" s="68">
        <v>-2.768127400947201</v>
      </c>
      <c r="R17" s="91"/>
    </row>
    <row r="18" spans="1:18" s="32" customFormat="1" ht="15.75" customHeight="1" x14ac:dyDescent="0.2">
      <c r="A18" s="46" t="s">
        <v>78</v>
      </c>
      <c r="B18" s="47">
        <v>180620</v>
      </c>
      <c r="C18" s="47">
        <v>-6489</v>
      </c>
      <c r="D18" s="48">
        <v>-3.4680320027363729</v>
      </c>
      <c r="E18" s="47">
        <v>-12594</v>
      </c>
      <c r="F18" s="48">
        <v>-6.5181612098502182</v>
      </c>
      <c r="G18" s="47">
        <v>100573</v>
      </c>
      <c r="H18" s="47">
        <v>-3566</v>
      </c>
      <c r="I18" s="48">
        <v>-3.4242694859754752</v>
      </c>
      <c r="J18" s="47">
        <v>-8783</v>
      </c>
      <c r="K18" s="48">
        <v>-8.0315666264311059</v>
      </c>
      <c r="L18" s="47">
        <v>80047</v>
      </c>
      <c r="M18" s="47">
        <v>-2923</v>
      </c>
      <c r="N18" s="48">
        <v>-3.522960106062432</v>
      </c>
      <c r="O18" s="47">
        <v>-3811</v>
      </c>
      <c r="P18" s="48">
        <v>-4.544587278494598</v>
      </c>
    </row>
    <row r="19" spans="1:18" s="32" customFormat="1" ht="12.75" customHeight="1" x14ac:dyDescent="0.2">
      <c r="A19" s="53" t="s">
        <v>79</v>
      </c>
      <c r="B19" s="54">
        <v>133745</v>
      </c>
      <c r="C19" s="54">
        <v>-7939</v>
      </c>
      <c r="D19" s="55">
        <v>-5.6033144180006209</v>
      </c>
      <c r="E19" s="54">
        <v>-6886</v>
      </c>
      <c r="F19" s="55">
        <v>-4.8965021936841806</v>
      </c>
      <c r="G19" s="54">
        <v>72990</v>
      </c>
      <c r="H19" s="54">
        <v>-4477</v>
      </c>
      <c r="I19" s="55">
        <v>-5.7792350291091692</v>
      </c>
      <c r="J19" s="54">
        <v>-4905</v>
      </c>
      <c r="K19" s="55">
        <v>-6.2969381860196414</v>
      </c>
      <c r="L19" s="54">
        <v>60755</v>
      </c>
      <c r="M19" s="54">
        <v>-3462</v>
      </c>
      <c r="N19" s="55">
        <v>-5.3910958157497237</v>
      </c>
      <c r="O19" s="54">
        <v>-1981</v>
      </c>
      <c r="P19" s="55">
        <v>-3.1576766131089009</v>
      </c>
    </row>
    <row r="20" spans="1:18" s="32" customFormat="1" ht="12.75" customHeight="1" x14ac:dyDescent="0.2">
      <c r="A20" s="53" t="s">
        <v>80</v>
      </c>
      <c r="B20" s="54">
        <v>46875</v>
      </c>
      <c r="C20" s="54">
        <v>1450</v>
      </c>
      <c r="D20" s="55">
        <v>3.1920748486516235</v>
      </c>
      <c r="E20" s="54">
        <v>-5708</v>
      </c>
      <c r="F20" s="55">
        <v>-10.855219367476181</v>
      </c>
      <c r="G20" s="54">
        <v>27583</v>
      </c>
      <c r="H20" s="54">
        <v>911</v>
      </c>
      <c r="I20" s="55">
        <v>3.4155668866226754</v>
      </c>
      <c r="J20" s="54">
        <v>-3878</v>
      </c>
      <c r="K20" s="55">
        <v>-12.326372334000826</v>
      </c>
      <c r="L20" s="54">
        <v>19292</v>
      </c>
      <c r="M20" s="54">
        <v>539</v>
      </c>
      <c r="N20" s="55">
        <v>2.874206793579694</v>
      </c>
      <c r="O20" s="54">
        <v>-1830</v>
      </c>
      <c r="P20" s="55">
        <v>-8.663952277246473</v>
      </c>
    </row>
    <row r="21" spans="1:18" s="32" customFormat="1" ht="15.75" customHeight="1" x14ac:dyDescent="0.2">
      <c r="A21" s="46" t="s">
        <v>81</v>
      </c>
      <c r="B21" s="47">
        <v>118013</v>
      </c>
      <c r="C21" s="47">
        <v>-1555</v>
      </c>
      <c r="D21" s="48">
        <v>-1.30051518801017</v>
      </c>
      <c r="E21" s="47">
        <v>2460</v>
      </c>
      <c r="F21" s="48">
        <v>2.1288932351388539</v>
      </c>
      <c r="G21" s="47">
        <v>76315</v>
      </c>
      <c r="H21" s="47">
        <v>-881</v>
      </c>
      <c r="I21" s="48">
        <v>-1.1412508420125396</v>
      </c>
      <c r="J21" s="47">
        <v>2115</v>
      </c>
      <c r="K21" s="48">
        <v>2.8504043126684637</v>
      </c>
      <c r="L21" s="47">
        <v>41698</v>
      </c>
      <c r="M21" s="47">
        <v>-674</v>
      </c>
      <c r="N21" s="48">
        <v>-1.5906730860001888</v>
      </c>
      <c r="O21" s="47">
        <v>345</v>
      </c>
      <c r="P21" s="48">
        <v>0.83428046332793271</v>
      </c>
    </row>
    <row r="22" spans="1:18" s="32" customFormat="1" ht="12.75" customHeight="1" x14ac:dyDescent="0.2">
      <c r="A22" s="53" t="s">
        <v>82</v>
      </c>
      <c r="B22" s="54">
        <v>47230</v>
      </c>
      <c r="C22" s="54">
        <v>-882</v>
      </c>
      <c r="D22" s="55">
        <v>-1.8332224808779514</v>
      </c>
      <c r="E22" s="54">
        <v>12362</v>
      </c>
      <c r="F22" s="55">
        <v>35.453711139153377</v>
      </c>
      <c r="G22" s="54">
        <v>29641</v>
      </c>
      <c r="H22" s="54">
        <v>-516</v>
      </c>
      <c r="I22" s="55">
        <v>-1.7110455284013661</v>
      </c>
      <c r="J22" s="54">
        <v>8609</v>
      </c>
      <c r="K22" s="55">
        <v>40.932864206922787</v>
      </c>
      <c r="L22" s="54">
        <v>17589</v>
      </c>
      <c r="M22" s="54">
        <v>-366</v>
      </c>
      <c r="N22" s="55">
        <v>-2.0384294068504594</v>
      </c>
      <c r="O22" s="54">
        <v>3753</v>
      </c>
      <c r="P22" s="55">
        <v>27.124891587163919</v>
      </c>
    </row>
    <row r="23" spans="1:18" s="32" customFormat="1" ht="12.75" customHeight="1" x14ac:dyDescent="0.2">
      <c r="A23" s="53" t="s">
        <v>83</v>
      </c>
      <c r="B23" s="54">
        <v>70783</v>
      </c>
      <c r="C23" s="54">
        <v>-673</v>
      </c>
      <c r="D23" s="55">
        <v>-0.9418383340797134</v>
      </c>
      <c r="E23" s="54">
        <v>-9902</v>
      </c>
      <c r="F23" s="55">
        <v>-12.272417425791659</v>
      </c>
      <c r="G23" s="54">
        <v>46674</v>
      </c>
      <c r="H23" s="54">
        <v>-365</v>
      </c>
      <c r="I23" s="55">
        <v>-0.77595186972512176</v>
      </c>
      <c r="J23" s="54">
        <v>-6494</v>
      </c>
      <c r="K23" s="55">
        <v>-12.214113752633162</v>
      </c>
      <c r="L23" s="54">
        <v>24109</v>
      </c>
      <c r="M23" s="54">
        <v>-308</v>
      </c>
      <c r="N23" s="55">
        <v>-1.2614162263996396</v>
      </c>
      <c r="O23" s="54">
        <v>-3408</v>
      </c>
      <c r="P23" s="55">
        <v>-12.385071046989134</v>
      </c>
    </row>
    <row r="24" spans="1:18" s="32" customFormat="1" ht="24" customHeight="1" x14ac:dyDescent="0.2">
      <c r="A24" s="90" t="s">
        <v>84</v>
      </c>
      <c r="B24" s="44">
        <v>298633</v>
      </c>
      <c r="C24" s="44">
        <v>-8044</v>
      </c>
      <c r="D24" s="68">
        <v>-2.6229550960782841</v>
      </c>
      <c r="E24" s="44">
        <v>-10134</v>
      </c>
      <c r="F24" s="68">
        <v>-3.282086492403657</v>
      </c>
      <c r="G24" s="44">
        <v>176888</v>
      </c>
      <c r="H24" s="44">
        <v>-4447</v>
      </c>
      <c r="I24" s="68">
        <v>-2.4523671657429618</v>
      </c>
      <c r="J24" s="44">
        <v>-6668</v>
      </c>
      <c r="K24" s="68">
        <v>-3.6326788554991394</v>
      </c>
      <c r="L24" s="44">
        <v>121745</v>
      </c>
      <c r="M24" s="44">
        <v>-3597</v>
      </c>
      <c r="N24" s="68">
        <v>-2.8697483684638829</v>
      </c>
      <c r="O24" s="44">
        <v>-3466</v>
      </c>
      <c r="P24" s="68">
        <v>-2.768127400947201</v>
      </c>
    </row>
    <row r="25" spans="1:18" s="32" customFormat="1" ht="15.75" customHeight="1" x14ac:dyDescent="0.2">
      <c r="A25" s="46" t="s">
        <v>85</v>
      </c>
      <c r="B25" s="47">
        <v>2188</v>
      </c>
      <c r="C25" s="47">
        <v>-35</v>
      </c>
      <c r="D25" s="48">
        <v>-1.5744489428699955</v>
      </c>
      <c r="E25" s="47">
        <v>-219</v>
      </c>
      <c r="F25" s="48">
        <v>-9.0984628167843784</v>
      </c>
      <c r="G25" s="47">
        <v>974</v>
      </c>
      <c r="H25" s="47">
        <v>-15</v>
      </c>
      <c r="I25" s="48">
        <v>-1.5166835187057635</v>
      </c>
      <c r="J25" s="47">
        <v>-89</v>
      </c>
      <c r="K25" s="48">
        <v>-8.3725305738476017</v>
      </c>
      <c r="L25" s="47">
        <v>1214</v>
      </c>
      <c r="M25" s="47">
        <v>-20</v>
      </c>
      <c r="N25" s="48">
        <v>-1.6207455429497568</v>
      </c>
      <c r="O25" s="47">
        <v>-130</v>
      </c>
      <c r="P25" s="48">
        <v>-9.6726190476190474</v>
      </c>
    </row>
    <row r="26" spans="1:18" s="32" customFormat="1" ht="15.75" customHeight="1" x14ac:dyDescent="0.2">
      <c r="A26" s="49" t="s">
        <v>86</v>
      </c>
      <c r="B26" s="50">
        <v>16265</v>
      </c>
      <c r="C26" s="50">
        <v>-339</v>
      </c>
      <c r="D26" s="51">
        <v>-2.0416767044085762</v>
      </c>
      <c r="E26" s="50">
        <v>-1164</v>
      </c>
      <c r="F26" s="51">
        <v>-6.6785242985828219</v>
      </c>
      <c r="G26" s="50">
        <v>7710</v>
      </c>
      <c r="H26" s="50">
        <v>-153</v>
      </c>
      <c r="I26" s="51">
        <v>-1.9458222052651659</v>
      </c>
      <c r="J26" s="50">
        <v>-534</v>
      </c>
      <c r="K26" s="51">
        <v>-6.477438136826783</v>
      </c>
      <c r="L26" s="50">
        <v>8555</v>
      </c>
      <c r="M26" s="50">
        <v>-186</v>
      </c>
      <c r="N26" s="51">
        <v>-2.1279029859283836</v>
      </c>
      <c r="O26" s="50">
        <v>-630</v>
      </c>
      <c r="P26" s="51">
        <v>-6.8590092542188348</v>
      </c>
    </row>
    <row r="27" spans="1:18" s="32" customFormat="1" ht="15.75" customHeight="1" x14ac:dyDescent="0.2">
      <c r="A27" s="46" t="s">
        <v>87</v>
      </c>
      <c r="B27" s="47">
        <v>21781</v>
      </c>
      <c r="C27" s="47">
        <v>-407</v>
      </c>
      <c r="D27" s="48">
        <v>-1.8343248602848385</v>
      </c>
      <c r="E27" s="47">
        <v>-574</v>
      </c>
      <c r="F27" s="48">
        <v>-2.5676582420040259</v>
      </c>
      <c r="G27" s="47">
        <v>4027</v>
      </c>
      <c r="H27" s="47">
        <v>30</v>
      </c>
      <c r="I27" s="48">
        <v>0.75056292219164378</v>
      </c>
      <c r="J27" s="47">
        <v>-104</v>
      </c>
      <c r="K27" s="48">
        <v>-2.5175502299685308</v>
      </c>
      <c r="L27" s="47">
        <v>17754</v>
      </c>
      <c r="M27" s="47">
        <v>-437</v>
      </c>
      <c r="N27" s="48">
        <v>-2.4022868451432027</v>
      </c>
      <c r="O27" s="47">
        <v>-470</v>
      </c>
      <c r="P27" s="48">
        <v>-2.5790166812993855</v>
      </c>
    </row>
    <row r="28" spans="1:18" s="32" customFormat="1" ht="15.75" customHeight="1" x14ac:dyDescent="0.2">
      <c r="A28" s="49" t="s">
        <v>88</v>
      </c>
      <c r="B28" s="50">
        <v>237196</v>
      </c>
      <c r="C28" s="50">
        <v>-6614</v>
      </c>
      <c r="D28" s="51">
        <v>-2.7127681391247283</v>
      </c>
      <c r="E28" s="50">
        <v>-7780</v>
      </c>
      <c r="F28" s="51">
        <v>-3.1758213049441579</v>
      </c>
      <c r="G28" s="50">
        <v>150178</v>
      </c>
      <c r="H28" s="50">
        <v>-3876</v>
      </c>
      <c r="I28" s="51">
        <v>-2.5160008828073273</v>
      </c>
      <c r="J28" s="50">
        <v>-5628</v>
      </c>
      <c r="K28" s="51">
        <v>-3.6121843831431395</v>
      </c>
      <c r="L28" s="50">
        <v>87018</v>
      </c>
      <c r="M28" s="50">
        <v>-2738</v>
      </c>
      <c r="N28" s="51">
        <v>-3.0504924461874414</v>
      </c>
      <c r="O28" s="50">
        <v>-2152</v>
      </c>
      <c r="P28" s="51">
        <v>-2.4133677245710441</v>
      </c>
    </row>
    <row r="29" spans="1:18" s="32" customFormat="1" ht="15.75" customHeight="1" x14ac:dyDescent="0.2">
      <c r="A29" s="46" t="s">
        <v>89</v>
      </c>
      <c r="B29" s="47">
        <v>21203</v>
      </c>
      <c r="C29" s="47">
        <v>-649</v>
      </c>
      <c r="D29" s="48">
        <v>-2.9699798645432911</v>
      </c>
      <c r="E29" s="47">
        <v>-397</v>
      </c>
      <c r="F29" s="48">
        <v>-1.837962962962963</v>
      </c>
      <c r="G29" s="47">
        <v>13999</v>
      </c>
      <c r="H29" s="47">
        <v>-433</v>
      </c>
      <c r="I29" s="48">
        <v>-3.0002771618625279</v>
      </c>
      <c r="J29" s="47">
        <v>-313</v>
      </c>
      <c r="K29" s="48">
        <v>-2.1869759642258244</v>
      </c>
      <c r="L29" s="47">
        <v>7204</v>
      </c>
      <c r="M29" s="47">
        <v>-216</v>
      </c>
      <c r="N29" s="48">
        <v>-2.9110512129380055</v>
      </c>
      <c r="O29" s="47">
        <v>-84</v>
      </c>
      <c r="P29" s="48">
        <v>-1.1525795828759604</v>
      </c>
    </row>
    <row r="30" spans="1:18" s="32" customFormat="1" ht="12.75" customHeight="1" x14ac:dyDescent="0.2">
      <c r="A30" s="43" t="s">
        <v>90</v>
      </c>
      <c r="B30" s="44">
        <v>298633</v>
      </c>
      <c r="C30" s="44">
        <v>-8044</v>
      </c>
      <c r="D30" s="68">
        <v>-2.6229550960782841</v>
      </c>
      <c r="E30" s="44">
        <v>-10134</v>
      </c>
      <c r="F30" s="68">
        <v>-3.282086492403657</v>
      </c>
      <c r="G30" s="44">
        <v>176888</v>
      </c>
      <c r="H30" s="44">
        <v>-4447</v>
      </c>
      <c r="I30" s="68">
        <v>-2.4523671657429618</v>
      </c>
      <c r="J30" s="44">
        <v>-6668</v>
      </c>
      <c r="K30" s="68">
        <v>-3.6326788554991394</v>
      </c>
      <c r="L30" s="44">
        <v>121745</v>
      </c>
      <c r="M30" s="44">
        <v>-3597</v>
      </c>
      <c r="N30" s="68">
        <v>-2.8697483684638829</v>
      </c>
      <c r="O30" s="44">
        <v>-3466</v>
      </c>
      <c r="P30" s="68">
        <v>-2.768127400947201</v>
      </c>
    </row>
    <row r="31" spans="1:18" s="32" customFormat="1" ht="15.75" customHeight="1" x14ac:dyDescent="0.2">
      <c r="A31" s="46" t="s">
        <v>91</v>
      </c>
      <c r="B31" s="47">
        <v>119306</v>
      </c>
      <c r="C31" s="47">
        <v>-2904</v>
      </c>
      <c r="D31" s="48">
        <v>-2.3762376237623761</v>
      </c>
      <c r="E31" s="47">
        <v>1901</v>
      </c>
      <c r="F31" s="48">
        <v>1.6191814658660193</v>
      </c>
      <c r="G31" s="47">
        <v>67893</v>
      </c>
      <c r="H31" s="47">
        <v>-1696</v>
      </c>
      <c r="I31" s="48">
        <v>-2.437166793602437</v>
      </c>
      <c r="J31" s="47">
        <v>1369</v>
      </c>
      <c r="K31" s="48">
        <v>2.0579039143767663</v>
      </c>
      <c r="L31" s="47">
        <v>51413</v>
      </c>
      <c r="M31" s="47">
        <v>-1208</v>
      </c>
      <c r="N31" s="48">
        <v>-2.2956614279470173</v>
      </c>
      <c r="O31" s="47">
        <v>532</v>
      </c>
      <c r="P31" s="48">
        <v>1.0455769344155972</v>
      </c>
    </row>
    <row r="32" spans="1:18" s="32" customFormat="1" ht="15.75" customHeight="1" x14ac:dyDescent="0.2">
      <c r="A32" s="46" t="s">
        <v>92</v>
      </c>
      <c r="B32" s="47">
        <v>123755</v>
      </c>
      <c r="C32" s="47">
        <v>-3873</v>
      </c>
      <c r="D32" s="48">
        <v>-3.0346005578713133</v>
      </c>
      <c r="E32" s="47">
        <v>-10870</v>
      </c>
      <c r="F32" s="48">
        <v>-8.074280408542247</v>
      </c>
      <c r="G32" s="47">
        <v>73560</v>
      </c>
      <c r="H32" s="47">
        <v>-2076</v>
      </c>
      <c r="I32" s="48">
        <v>-2.7447247342535301</v>
      </c>
      <c r="J32" s="47">
        <v>-6589</v>
      </c>
      <c r="K32" s="48">
        <v>-8.2209385020399512</v>
      </c>
      <c r="L32" s="47">
        <v>50195</v>
      </c>
      <c r="M32" s="47">
        <v>-1797</v>
      </c>
      <c r="N32" s="48">
        <v>-3.4563009693799045</v>
      </c>
      <c r="O32" s="47">
        <v>-4281</v>
      </c>
      <c r="P32" s="48">
        <v>-7.8585064982744699</v>
      </c>
    </row>
    <row r="33" spans="1:16" s="32" customFormat="1" ht="12.75" customHeight="1" x14ac:dyDescent="0.2">
      <c r="A33" s="56" t="s">
        <v>93</v>
      </c>
      <c r="B33" s="54">
        <v>19390</v>
      </c>
      <c r="C33" s="54">
        <v>-538</v>
      </c>
      <c r="D33" s="55">
        <v>-2.699718988358089</v>
      </c>
      <c r="E33" s="54">
        <v>-1010</v>
      </c>
      <c r="F33" s="55">
        <v>-4.9509803921568629</v>
      </c>
      <c r="G33" s="54">
        <v>13035</v>
      </c>
      <c r="H33" s="54">
        <v>-377</v>
      </c>
      <c r="I33" s="55">
        <v>-2.8109155979719653</v>
      </c>
      <c r="J33" s="54">
        <v>-730</v>
      </c>
      <c r="K33" s="55">
        <v>-5.3033054849255361</v>
      </c>
      <c r="L33" s="54">
        <v>6355</v>
      </c>
      <c r="M33" s="54">
        <v>-161</v>
      </c>
      <c r="N33" s="55">
        <v>-2.4708410067526088</v>
      </c>
      <c r="O33" s="54">
        <v>-280</v>
      </c>
      <c r="P33" s="55">
        <v>-4.2200452147701579</v>
      </c>
    </row>
    <row r="34" spans="1:16" s="32" customFormat="1" ht="12.75" customHeight="1" x14ac:dyDescent="0.2">
      <c r="A34" s="56" t="s">
        <v>94</v>
      </c>
      <c r="B34" s="54">
        <v>104365</v>
      </c>
      <c r="C34" s="54">
        <v>-3335</v>
      </c>
      <c r="D34" s="55">
        <v>-3.0965645311049212</v>
      </c>
      <c r="E34" s="54">
        <v>-9860</v>
      </c>
      <c r="F34" s="55">
        <v>-8.6320857955789005</v>
      </c>
      <c r="G34" s="54">
        <v>60525</v>
      </c>
      <c r="H34" s="54">
        <v>-1699</v>
      </c>
      <c r="I34" s="55">
        <v>-2.7304577012085369</v>
      </c>
      <c r="J34" s="54">
        <v>-5859</v>
      </c>
      <c r="K34" s="55">
        <v>-8.8259219088937098</v>
      </c>
      <c r="L34" s="54">
        <v>43840</v>
      </c>
      <c r="M34" s="54">
        <v>-1636</v>
      </c>
      <c r="N34" s="55">
        <v>-3.5975019790658811</v>
      </c>
      <c r="O34" s="54">
        <v>-4001</v>
      </c>
      <c r="P34" s="55">
        <v>-8.3631195000104519</v>
      </c>
    </row>
    <row r="35" spans="1:16" s="32" customFormat="1" ht="15.75" customHeight="1" x14ac:dyDescent="0.2">
      <c r="A35" s="46" t="s">
        <v>95</v>
      </c>
      <c r="B35" s="47">
        <v>55572</v>
      </c>
      <c r="C35" s="47">
        <v>-1267</v>
      </c>
      <c r="D35" s="48">
        <v>-2.2291032565667939</v>
      </c>
      <c r="E35" s="47">
        <v>-1165</v>
      </c>
      <c r="F35" s="48">
        <v>-2.0533338033382096</v>
      </c>
      <c r="G35" s="47">
        <v>35435</v>
      </c>
      <c r="H35" s="47">
        <v>-675</v>
      </c>
      <c r="I35" s="48">
        <v>-1.869288285793409</v>
      </c>
      <c r="J35" s="47">
        <v>-1448</v>
      </c>
      <c r="K35" s="48">
        <v>-3.9259279342786648</v>
      </c>
      <c r="L35" s="47">
        <v>20137</v>
      </c>
      <c r="M35" s="47">
        <v>-592</v>
      </c>
      <c r="N35" s="48">
        <v>-2.8559023590139416</v>
      </c>
      <c r="O35" s="47">
        <v>283</v>
      </c>
      <c r="P35" s="48">
        <v>1.4254054598569559</v>
      </c>
    </row>
    <row r="36" spans="1:16" s="32" customFormat="1" ht="12.75" customHeight="1" x14ac:dyDescent="0.2">
      <c r="A36" s="56" t="s">
        <v>96</v>
      </c>
      <c r="B36" s="54">
        <v>17258</v>
      </c>
      <c r="C36" s="54">
        <v>-514</v>
      </c>
      <c r="D36" s="55">
        <v>-2.8921899617375648</v>
      </c>
      <c r="E36" s="54">
        <v>-334</v>
      </c>
      <c r="F36" s="55">
        <v>-1.8985902683037745</v>
      </c>
      <c r="G36" s="54">
        <v>10418</v>
      </c>
      <c r="H36" s="54">
        <v>-287</v>
      </c>
      <c r="I36" s="55">
        <v>-2.6809901914992995</v>
      </c>
      <c r="J36" s="54">
        <v>-526</v>
      </c>
      <c r="K36" s="55">
        <v>-4.8062865497076022</v>
      </c>
      <c r="L36" s="54">
        <v>6840</v>
      </c>
      <c r="M36" s="54">
        <v>-227</v>
      </c>
      <c r="N36" s="55">
        <v>-3.2121126361964056</v>
      </c>
      <c r="O36" s="54">
        <v>192</v>
      </c>
      <c r="P36" s="55">
        <v>2.8880866425992782</v>
      </c>
    </row>
    <row r="37" spans="1:16" s="32" customFormat="1" ht="12.75" customHeight="1" x14ac:dyDescent="0.2">
      <c r="A37" s="56" t="s">
        <v>97</v>
      </c>
      <c r="B37" s="54">
        <v>38314</v>
      </c>
      <c r="C37" s="54">
        <v>-753</v>
      </c>
      <c r="D37" s="55">
        <v>-1.9274579568433716</v>
      </c>
      <c r="E37" s="54">
        <v>-831</v>
      </c>
      <c r="F37" s="55">
        <v>-2.1228764848639674</v>
      </c>
      <c r="G37" s="54">
        <v>25017</v>
      </c>
      <c r="H37" s="54">
        <v>-388</v>
      </c>
      <c r="I37" s="55">
        <v>-1.5272584136980909</v>
      </c>
      <c r="J37" s="54">
        <v>-922</v>
      </c>
      <c r="K37" s="55">
        <v>-3.5544932341262192</v>
      </c>
      <c r="L37" s="54">
        <v>13297</v>
      </c>
      <c r="M37" s="54">
        <v>-365</v>
      </c>
      <c r="N37" s="55">
        <v>-2.671643975991802</v>
      </c>
      <c r="O37" s="54">
        <v>91</v>
      </c>
      <c r="P37" s="55">
        <v>0.6890807208844465</v>
      </c>
    </row>
    <row r="38" spans="1:16" s="32" customFormat="1" ht="12.75" customHeight="1" x14ac:dyDescent="0.2">
      <c r="A38" s="43" t="s">
        <v>99</v>
      </c>
      <c r="B38" s="44">
        <v>298633</v>
      </c>
      <c r="C38" s="44">
        <v>-8044</v>
      </c>
      <c r="D38" s="68">
        <v>-2.6229550960782841</v>
      </c>
      <c r="E38" s="44">
        <v>-10134</v>
      </c>
      <c r="F38" s="68">
        <v>-3.282086492403657</v>
      </c>
      <c r="G38" s="44">
        <v>176888</v>
      </c>
      <c r="H38" s="44">
        <v>-4447</v>
      </c>
      <c r="I38" s="68">
        <v>-2.4523671657429618</v>
      </c>
      <c r="J38" s="44">
        <v>-6668</v>
      </c>
      <c r="K38" s="68">
        <v>-3.6326788554991394</v>
      </c>
      <c r="L38" s="44">
        <v>121745</v>
      </c>
      <c r="M38" s="44">
        <v>-3597</v>
      </c>
      <c r="N38" s="68">
        <v>-2.8697483684638829</v>
      </c>
      <c r="O38" s="44">
        <v>-3466</v>
      </c>
      <c r="P38" s="68">
        <v>-2.768127400947201</v>
      </c>
    </row>
    <row r="39" spans="1:16" s="32" customFormat="1" ht="15.75" customHeight="1" x14ac:dyDescent="0.2">
      <c r="A39" s="46" t="s">
        <v>100</v>
      </c>
      <c r="B39" s="47">
        <v>5633</v>
      </c>
      <c r="C39" s="47">
        <v>-131</v>
      </c>
      <c r="D39" s="48">
        <v>-2.2727272727272729</v>
      </c>
      <c r="E39" s="47">
        <v>-83</v>
      </c>
      <c r="F39" s="48">
        <v>-1.4520643806857942</v>
      </c>
      <c r="G39" s="47">
        <v>2017</v>
      </c>
      <c r="H39" s="47">
        <v>-24</v>
      </c>
      <c r="I39" s="48">
        <v>-1.1758941695247427</v>
      </c>
      <c r="J39" s="47">
        <v>13</v>
      </c>
      <c r="K39" s="48">
        <v>0.64870259481037928</v>
      </c>
      <c r="L39" s="47">
        <v>3616</v>
      </c>
      <c r="M39" s="47">
        <v>-107</v>
      </c>
      <c r="N39" s="48">
        <v>-2.8740263228579104</v>
      </c>
      <c r="O39" s="47">
        <v>-96</v>
      </c>
      <c r="P39" s="48">
        <v>-2.5862068965517242</v>
      </c>
    </row>
    <row r="40" spans="1:16" s="32" customFormat="1" ht="15.75" customHeight="1" x14ac:dyDescent="0.2">
      <c r="A40" s="49" t="s">
        <v>101</v>
      </c>
      <c r="B40" s="50">
        <v>8472</v>
      </c>
      <c r="C40" s="50">
        <v>-230</v>
      </c>
      <c r="D40" s="51">
        <v>-2.6430705584923007</v>
      </c>
      <c r="E40" s="50">
        <v>-820</v>
      </c>
      <c r="F40" s="51">
        <v>-8.8247955230305646</v>
      </c>
      <c r="G40" s="50">
        <v>6658</v>
      </c>
      <c r="H40" s="50">
        <v>-155</v>
      </c>
      <c r="I40" s="51">
        <v>-2.275062380742698</v>
      </c>
      <c r="J40" s="50">
        <v>-691</v>
      </c>
      <c r="K40" s="51">
        <v>-9.4026398149408088</v>
      </c>
      <c r="L40" s="50">
        <v>1814</v>
      </c>
      <c r="M40" s="50">
        <v>-75</v>
      </c>
      <c r="N40" s="51">
        <v>-3.9703546850185285</v>
      </c>
      <c r="O40" s="50">
        <v>-129</v>
      </c>
      <c r="P40" s="51">
        <v>-6.6392177045805454</v>
      </c>
    </row>
    <row r="41" spans="1:16" s="32" customFormat="1" ht="15.75" customHeight="1" x14ac:dyDescent="0.2">
      <c r="A41" s="46" t="s">
        <v>102</v>
      </c>
      <c r="B41" s="47">
        <v>28680</v>
      </c>
      <c r="C41" s="47">
        <v>-718</v>
      </c>
      <c r="D41" s="48">
        <v>-2.442343016531737</v>
      </c>
      <c r="E41" s="47">
        <v>1153</v>
      </c>
      <c r="F41" s="48">
        <v>4.1886148145457192</v>
      </c>
      <c r="G41" s="47">
        <v>15345</v>
      </c>
      <c r="H41" s="47">
        <v>-386</v>
      </c>
      <c r="I41" s="48">
        <v>-2.4537537346640392</v>
      </c>
      <c r="J41" s="47">
        <v>424</v>
      </c>
      <c r="K41" s="48">
        <v>2.8416325983513171</v>
      </c>
      <c r="L41" s="47">
        <v>13335</v>
      </c>
      <c r="M41" s="47">
        <v>-332</v>
      </c>
      <c r="N41" s="48">
        <v>-2.4292090436818614</v>
      </c>
      <c r="O41" s="47">
        <v>729</v>
      </c>
      <c r="P41" s="48">
        <v>5.7829604950023796</v>
      </c>
    </row>
    <row r="42" spans="1:16" s="32" customFormat="1" ht="15.75" customHeight="1" x14ac:dyDescent="0.2">
      <c r="A42" s="49" t="s">
        <v>103</v>
      </c>
      <c r="B42" s="50">
        <v>28110</v>
      </c>
      <c r="C42" s="50">
        <v>-788</v>
      </c>
      <c r="D42" s="51">
        <v>-2.7268323067340301</v>
      </c>
      <c r="E42" s="50">
        <v>-132</v>
      </c>
      <c r="F42" s="51">
        <v>-0.4673889951136605</v>
      </c>
      <c r="G42" s="50">
        <v>13351</v>
      </c>
      <c r="H42" s="50">
        <v>-356</v>
      </c>
      <c r="I42" s="51">
        <v>-2.5972131027941927</v>
      </c>
      <c r="J42" s="50">
        <v>-381</v>
      </c>
      <c r="K42" s="51">
        <v>-2.7745412175939412</v>
      </c>
      <c r="L42" s="50">
        <v>14759</v>
      </c>
      <c r="M42" s="50">
        <v>-432</v>
      </c>
      <c r="N42" s="51">
        <v>-2.8437890856428147</v>
      </c>
      <c r="O42" s="50">
        <v>249</v>
      </c>
      <c r="P42" s="51">
        <v>1.7160578911095796</v>
      </c>
    </row>
    <row r="43" spans="1:16" s="32" customFormat="1" ht="15.75" customHeight="1" x14ac:dyDescent="0.2">
      <c r="A43" s="46" t="s">
        <v>104</v>
      </c>
      <c r="B43" s="47">
        <v>33039</v>
      </c>
      <c r="C43" s="47">
        <v>-699</v>
      </c>
      <c r="D43" s="48">
        <v>-2.0718477680953229</v>
      </c>
      <c r="E43" s="47">
        <v>-1467</v>
      </c>
      <c r="F43" s="48">
        <v>-4.2514345331246739</v>
      </c>
      <c r="G43" s="47">
        <v>26120</v>
      </c>
      <c r="H43" s="47">
        <v>-415</v>
      </c>
      <c r="I43" s="48">
        <v>-1.5639721123045034</v>
      </c>
      <c r="J43" s="47">
        <v>-1134</v>
      </c>
      <c r="K43" s="48">
        <v>-4.1608571218903645</v>
      </c>
      <c r="L43" s="47">
        <v>6919</v>
      </c>
      <c r="M43" s="47">
        <v>-284</v>
      </c>
      <c r="N43" s="48">
        <v>-3.9428016104400943</v>
      </c>
      <c r="O43" s="47">
        <v>-333</v>
      </c>
      <c r="P43" s="48">
        <v>-4.591836734693878</v>
      </c>
    </row>
    <row r="44" spans="1:16" s="32" customFormat="1" ht="15.75" customHeight="1" x14ac:dyDescent="0.2">
      <c r="A44" s="49" t="s">
        <v>105</v>
      </c>
      <c r="B44" s="50">
        <v>12448</v>
      </c>
      <c r="C44" s="50">
        <v>-388</v>
      </c>
      <c r="D44" s="51">
        <v>-3.0227485197880961</v>
      </c>
      <c r="E44" s="50">
        <v>-790</v>
      </c>
      <c r="F44" s="51">
        <v>-5.9676688321498714</v>
      </c>
      <c r="G44" s="50">
        <v>10023</v>
      </c>
      <c r="H44" s="50">
        <v>-259</v>
      </c>
      <c r="I44" s="51">
        <v>-2.5189651818712311</v>
      </c>
      <c r="J44" s="50">
        <v>-515</v>
      </c>
      <c r="K44" s="51">
        <v>-4.8870753463655339</v>
      </c>
      <c r="L44" s="50">
        <v>2425</v>
      </c>
      <c r="M44" s="50">
        <v>-129</v>
      </c>
      <c r="N44" s="51">
        <v>-5.0509005481597491</v>
      </c>
      <c r="O44" s="50">
        <v>-275</v>
      </c>
      <c r="P44" s="51">
        <v>-10.185185185185185</v>
      </c>
    </row>
    <row r="45" spans="1:16" s="32" customFormat="1" ht="15.75" customHeight="1" x14ac:dyDescent="0.2">
      <c r="A45" s="46" t="s">
        <v>106</v>
      </c>
      <c r="B45" s="47">
        <v>46809</v>
      </c>
      <c r="C45" s="47">
        <v>-1623</v>
      </c>
      <c r="D45" s="48">
        <v>-3.3510901883052528</v>
      </c>
      <c r="E45" s="47">
        <v>-2366</v>
      </c>
      <c r="F45" s="48">
        <v>-4.8113879003558715</v>
      </c>
      <c r="G45" s="47">
        <v>33323</v>
      </c>
      <c r="H45" s="47">
        <v>-1103</v>
      </c>
      <c r="I45" s="48">
        <v>-3.2039737407773194</v>
      </c>
      <c r="J45" s="47">
        <v>-1935</v>
      </c>
      <c r="K45" s="48">
        <v>-5.4881161722162348</v>
      </c>
      <c r="L45" s="47">
        <v>13486</v>
      </c>
      <c r="M45" s="47">
        <v>-520</v>
      </c>
      <c r="N45" s="48">
        <v>-3.7126945594745111</v>
      </c>
      <c r="O45" s="47">
        <v>-431</v>
      </c>
      <c r="P45" s="48">
        <v>-3.0969318100165264</v>
      </c>
    </row>
    <row r="46" spans="1:16" s="32" customFormat="1" ht="22.5" x14ac:dyDescent="0.2">
      <c r="A46" s="49" t="s">
        <v>107</v>
      </c>
      <c r="B46" s="50">
        <v>22341</v>
      </c>
      <c r="C46" s="50">
        <v>-641</v>
      </c>
      <c r="D46" s="51">
        <v>-2.7891393264293796</v>
      </c>
      <c r="E46" s="50">
        <v>-31</v>
      </c>
      <c r="F46" s="51">
        <v>-0.13856606472376184</v>
      </c>
      <c r="G46" s="50">
        <v>17699</v>
      </c>
      <c r="H46" s="50">
        <v>-523</v>
      </c>
      <c r="I46" s="51">
        <v>-2.8701569531335749</v>
      </c>
      <c r="J46" s="50">
        <v>-3</v>
      </c>
      <c r="K46" s="51">
        <v>-1.6947237600271156E-2</v>
      </c>
      <c r="L46" s="50">
        <v>4642</v>
      </c>
      <c r="M46" s="50">
        <v>-118</v>
      </c>
      <c r="N46" s="51">
        <v>-2.4789915966386555</v>
      </c>
      <c r="O46" s="50">
        <v>-28</v>
      </c>
      <c r="P46" s="51">
        <v>-0.59957173447537471</v>
      </c>
    </row>
    <row r="47" spans="1:16" s="32" customFormat="1" ht="15.75" customHeight="1" x14ac:dyDescent="0.2">
      <c r="A47" s="46" t="s">
        <v>108</v>
      </c>
      <c r="B47" s="47">
        <v>3467</v>
      </c>
      <c r="C47" s="47">
        <v>-145</v>
      </c>
      <c r="D47" s="48">
        <v>-4.0143964562569217</v>
      </c>
      <c r="E47" s="47">
        <v>-350</v>
      </c>
      <c r="F47" s="48">
        <v>-9.1695048467382758</v>
      </c>
      <c r="G47" s="47">
        <v>1030</v>
      </c>
      <c r="H47" s="47">
        <v>-32</v>
      </c>
      <c r="I47" s="48">
        <v>-3.0131826741996233</v>
      </c>
      <c r="J47" s="47">
        <v>-90</v>
      </c>
      <c r="K47" s="48">
        <v>-8.0357142857142865</v>
      </c>
      <c r="L47" s="47">
        <v>2437</v>
      </c>
      <c r="M47" s="47">
        <v>-113</v>
      </c>
      <c r="N47" s="48">
        <v>-4.4313725490196081</v>
      </c>
      <c r="O47" s="47">
        <v>-260</v>
      </c>
      <c r="P47" s="48">
        <v>-9.6403411197626987</v>
      </c>
    </row>
    <row r="48" spans="1:16" s="32" customFormat="1" ht="22.5" x14ac:dyDescent="0.2">
      <c r="A48" s="49" t="s">
        <v>109</v>
      </c>
      <c r="B48" s="50">
        <v>3185</v>
      </c>
      <c r="C48" s="50">
        <v>-133</v>
      </c>
      <c r="D48" s="51">
        <v>-4.0084388185654012</v>
      </c>
      <c r="E48" s="50">
        <v>-236</v>
      </c>
      <c r="F48" s="51">
        <v>-6.8985676702718504</v>
      </c>
      <c r="G48" s="50">
        <v>780</v>
      </c>
      <c r="H48" s="50">
        <v>-41</v>
      </c>
      <c r="I48" s="51">
        <v>-4.9939098660170522</v>
      </c>
      <c r="J48" s="50">
        <v>-51</v>
      </c>
      <c r="K48" s="51">
        <v>-6.1371841155234659</v>
      </c>
      <c r="L48" s="50">
        <v>2405</v>
      </c>
      <c r="M48" s="50">
        <v>-92</v>
      </c>
      <c r="N48" s="51">
        <v>-3.6844213055666799</v>
      </c>
      <c r="O48" s="50">
        <v>-185</v>
      </c>
      <c r="P48" s="51">
        <v>-7.1428571428571432</v>
      </c>
    </row>
    <row r="49" spans="1:16" s="32" customFormat="1" ht="22.5" x14ac:dyDescent="0.2">
      <c r="A49" s="46" t="s">
        <v>110</v>
      </c>
      <c r="B49" s="47">
        <v>14031</v>
      </c>
      <c r="C49" s="47">
        <v>-415</v>
      </c>
      <c r="D49" s="48">
        <v>-2.8727675481102035</v>
      </c>
      <c r="E49" s="47">
        <v>-724</v>
      </c>
      <c r="F49" s="48">
        <v>-4.9068112504235852</v>
      </c>
      <c r="G49" s="47">
        <v>236</v>
      </c>
      <c r="H49" s="47">
        <v>8</v>
      </c>
      <c r="I49" s="48">
        <v>3.5087719298245612</v>
      </c>
      <c r="J49" s="47">
        <v>-17</v>
      </c>
      <c r="K49" s="48">
        <v>-6.7193675889328066</v>
      </c>
      <c r="L49" s="47">
        <v>13795</v>
      </c>
      <c r="M49" s="47">
        <v>-423</v>
      </c>
      <c r="N49" s="48">
        <v>-2.9751019834013221</v>
      </c>
      <c r="O49" s="47">
        <v>-707</v>
      </c>
      <c r="P49" s="48">
        <v>-4.8751896290166874</v>
      </c>
    </row>
    <row r="50" spans="1:16" s="32" customFormat="1" ht="21.75" customHeight="1" x14ac:dyDescent="0.2">
      <c r="A50" s="49" t="s">
        <v>111</v>
      </c>
      <c r="B50" s="50">
        <v>10201</v>
      </c>
      <c r="C50" s="50">
        <v>-213</v>
      </c>
      <c r="D50" s="51">
        <v>-2.0453236028423278</v>
      </c>
      <c r="E50" s="50">
        <v>-578</v>
      </c>
      <c r="F50" s="51">
        <v>-5.3622785044994901</v>
      </c>
      <c r="G50" s="50">
        <v>1810</v>
      </c>
      <c r="H50" s="50">
        <v>-43</v>
      </c>
      <c r="I50" s="51">
        <v>-2.3205612520237451</v>
      </c>
      <c r="J50" s="50">
        <v>-150</v>
      </c>
      <c r="K50" s="51">
        <v>-7.6530612244897958</v>
      </c>
      <c r="L50" s="50">
        <v>8391</v>
      </c>
      <c r="M50" s="50">
        <v>-170</v>
      </c>
      <c r="N50" s="51">
        <v>-1.9857493283494918</v>
      </c>
      <c r="O50" s="50">
        <v>-428</v>
      </c>
      <c r="P50" s="51">
        <v>-4.8531579544166004</v>
      </c>
    </row>
    <row r="51" spans="1:16" s="32" customFormat="1" ht="22.5" x14ac:dyDescent="0.2">
      <c r="A51" s="46" t="s">
        <v>112</v>
      </c>
      <c r="B51" s="47">
        <v>2809</v>
      </c>
      <c r="C51" s="47">
        <v>-37</v>
      </c>
      <c r="D51" s="48">
        <v>-1.3000702740688685</v>
      </c>
      <c r="E51" s="47">
        <v>-234</v>
      </c>
      <c r="F51" s="48">
        <v>-7.6897798225435423</v>
      </c>
      <c r="G51" s="47">
        <v>1526</v>
      </c>
      <c r="H51" s="47">
        <v>-9</v>
      </c>
      <c r="I51" s="48">
        <v>-0.58631921824104238</v>
      </c>
      <c r="J51" s="47">
        <v>-156</v>
      </c>
      <c r="K51" s="48">
        <v>-9.2746730083234237</v>
      </c>
      <c r="L51" s="47">
        <v>1283</v>
      </c>
      <c r="M51" s="47">
        <v>-28</v>
      </c>
      <c r="N51" s="48">
        <v>-2.1357742181540806</v>
      </c>
      <c r="O51" s="47">
        <v>-78</v>
      </c>
      <c r="P51" s="48">
        <v>-5.7310800881704633</v>
      </c>
    </row>
    <row r="52" spans="1:16" s="32" customFormat="1" ht="15.75" customHeight="1" x14ac:dyDescent="0.2">
      <c r="A52" s="49" t="s">
        <v>113</v>
      </c>
      <c r="B52" s="50">
        <v>7969</v>
      </c>
      <c r="C52" s="50">
        <v>-123</v>
      </c>
      <c r="D52" s="51">
        <v>-1.5200197726149283</v>
      </c>
      <c r="E52" s="50">
        <v>-514</v>
      </c>
      <c r="F52" s="51">
        <v>-6.0591771778851822</v>
      </c>
      <c r="G52" s="50">
        <v>535</v>
      </c>
      <c r="H52" s="50">
        <v>-25</v>
      </c>
      <c r="I52" s="51">
        <v>-4.4642857142857144</v>
      </c>
      <c r="J52" s="50">
        <v>-146</v>
      </c>
      <c r="K52" s="51">
        <v>-21.439060205580031</v>
      </c>
      <c r="L52" s="50">
        <v>7434</v>
      </c>
      <c r="M52" s="50">
        <v>-98</v>
      </c>
      <c r="N52" s="51">
        <v>-1.3011152416356877</v>
      </c>
      <c r="O52" s="50">
        <v>-368</v>
      </c>
      <c r="P52" s="51">
        <v>-4.7167392976159963</v>
      </c>
    </row>
    <row r="53" spans="1:16" s="32" customFormat="1" ht="22.5" x14ac:dyDescent="0.2">
      <c r="A53" s="46" t="s">
        <v>114</v>
      </c>
      <c r="B53" s="47">
        <v>41257</v>
      </c>
      <c r="C53" s="47">
        <v>-936</v>
      </c>
      <c r="D53" s="48">
        <v>-2.2183774559761096</v>
      </c>
      <c r="E53" s="47">
        <v>-1721</v>
      </c>
      <c r="F53" s="48">
        <v>-4.0043743310530973</v>
      </c>
      <c r="G53" s="47">
        <v>35072</v>
      </c>
      <c r="H53" s="47">
        <v>-745</v>
      </c>
      <c r="I53" s="48">
        <v>-2.080017868609878</v>
      </c>
      <c r="J53" s="47">
        <v>-1164</v>
      </c>
      <c r="K53" s="48">
        <v>-3.2122750855502815</v>
      </c>
      <c r="L53" s="47">
        <v>6185</v>
      </c>
      <c r="M53" s="47">
        <v>-191</v>
      </c>
      <c r="N53" s="48">
        <v>-2.9956085319949812</v>
      </c>
      <c r="O53" s="47">
        <v>-557</v>
      </c>
      <c r="P53" s="48">
        <v>-8.2616434292494816</v>
      </c>
    </row>
    <row r="54" spans="1:16" s="32" customFormat="1" ht="22.5" x14ac:dyDescent="0.2">
      <c r="A54" s="49" t="s">
        <v>115</v>
      </c>
      <c r="B54" s="50">
        <v>30098</v>
      </c>
      <c r="C54" s="50">
        <v>-825</v>
      </c>
      <c r="D54" s="51">
        <v>-2.6679170843708566</v>
      </c>
      <c r="E54" s="50">
        <v>-1244</v>
      </c>
      <c r="F54" s="51">
        <v>-3.9691149256588605</v>
      </c>
      <c r="G54" s="50">
        <v>11340</v>
      </c>
      <c r="H54" s="50">
        <v>-342</v>
      </c>
      <c r="I54" s="51">
        <v>-2.9275808936825887</v>
      </c>
      <c r="J54" s="50">
        <v>-675</v>
      </c>
      <c r="K54" s="51">
        <v>-5.617977528089888</v>
      </c>
      <c r="L54" s="50">
        <v>18758</v>
      </c>
      <c r="M54" s="50">
        <v>-483</v>
      </c>
      <c r="N54" s="51">
        <v>-2.5102645392651111</v>
      </c>
      <c r="O54" s="50">
        <v>-569</v>
      </c>
      <c r="P54" s="51">
        <v>-2.9440678843069281</v>
      </c>
    </row>
    <row r="55" spans="1:16" s="32" customFormat="1" ht="15.75" customHeight="1" x14ac:dyDescent="0.2">
      <c r="A55" s="46" t="s">
        <v>116</v>
      </c>
      <c r="B55" s="47">
        <v>84</v>
      </c>
      <c r="C55" s="47">
        <v>1</v>
      </c>
      <c r="D55" s="48">
        <v>1.2048192771084338</v>
      </c>
      <c r="E55" s="47">
        <v>3</v>
      </c>
      <c r="F55" s="48">
        <v>3.7037037037037037</v>
      </c>
      <c r="G55" s="47">
        <v>23</v>
      </c>
      <c r="H55" s="47">
        <v>3</v>
      </c>
      <c r="I55" s="48">
        <v>15</v>
      </c>
      <c r="J55" s="47">
        <v>3</v>
      </c>
      <c r="K55" s="48">
        <v>15</v>
      </c>
      <c r="L55" s="47">
        <v>61</v>
      </c>
      <c r="M55" s="47">
        <v>-2</v>
      </c>
      <c r="N55" s="48">
        <v>-3.1746031746031744</v>
      </c>
      <c r="O55" s="47">
        <v>0</v>
      </c>
      <c r="P55" s="48">
        <v>0</v>
      </c>
    </row>
    <row r="56" spans="1:16" x14ac:dyDescent="0.2">
      <c r="A56" s="43" t="s">
        <v>117</v>
      </c>
      <c r="B56" s="44">
        <v>298633</v>
      </c>
      <c r="C56" s="44">
        <v>-8044</v>
      </c>
      <c r="D56" s="68">
        <v>-2.6229550960782841</v>
      </c>
      <c r="E56" s="44">
        <v>-10134</v>
      </c>
      <c r="F56" s="68">
        <v>-3.282086492403657</v>
      </c>
      <c r="G56" s="44">
        <v>176888</v>
      </c>
      <c r="H56" s="44">
        <v>-4447</v>
      </c>
      <c r="I56" s="68">
        <v>-2.4523671657429618</v>
      </c>
      <c r="J56" s="44">
        <v>-6668</v>
      </c>
      <c r="K56" s="68">
        <v>-3.6326788554991394</v>
      </c>
      <c r="L56" s="44">
        <v>121745</v>
      </c>
      <c r="M56" s="44">
        <v>-3597</v>
      </c>
      <c r="N56" s="68">
        <v>-2.8697483684638829</v>
      </c>
      <c r="O56" s="44">
        <v>-3466</v>
      </c>
      <c r="P56" s="68">
        <v>-2.768127400947201</v>
      </c>
    </row>
    <row r="57" spans="1:16" ht="15.75" customHeight="1" x14ac:dyDescent="0.2">
      <c r="A57" s="49" t="s">
        <v>118</v>
      </c>
      <c r="B57" s="50">
        <v>244475</v>
      </c>
      <c r="C57" s="50">
        <v>-6626</v>
      </c>
      <c r="D57" s="51">
        <v>-2.6387788180851528</v>
      </c>
      <c r="E57" s="50">
        <v>-11224</v>
      </c>
      <c r="F57" s="51">
        <v>-4.3895361342828876</v>
      </c>
      <c r="G57" s="50">
        <v>145352</v>
      </c>
      <c r="H57" s="50">
        <v>-3515</v>
      </c>
      <c r="I57" s="51">
        <v>-2.3611680224630041</v>
      </c>
      <c r="J57" s="50">
        <v>-7343</v>
      </c>
      <c r="K57" s="51">
        <v>-4.8089328399751139</v>
      </c>
      <c r="L57" s="50">
        <v>99123</v>
      </c>
      <c r="M57" s="50">
        <v>-3111</v>
      </c>
      <c r="N57" s="51">
        <v>-3.0430189565115322</v>
      </c>
      <c r="O57" s="50">
        <v>-3881</v>
      </c>
      <c r="P57" s="51">
        <v>-3.7678148421420525</v>
      </c>
    </row>
    <row r="58" spans="1:16" ht="15.75" customHeight="1" x14ac:dyDescent="0.2">
      <c r="A58" s="92" t="s">
        <v>119</v>
      </c>
      <c r="B58" s="58">
        <v>54158</v>
      </c>
      <c r="C58" s="58">
        <v>-1418</v>
      </c>
      <c r="D58" s="59">
        <v>-2.551461062329063</v>
      </c>
      <c r="E58" s="58">
        <v>1090</v>
      </c>
      <c r="F58" s="59">
        <v>2.0539684932539384</v>
      </c>
      <c r="G58" s="58">
        <v>31536</v>
      </c>
      <c r="H58" s="58">
        <v>-932</v>
      </c>
      <c r="I58" s="59">
        <v>-2.8705186645312306</v>
      </c>
      <c r="J58" s="58">
        <v>675</v>
      </c>
      <c r="K58" s="59">
        <v>2.1872265966754156</v>
      </c>
      <c r="L58" s="58">
        <v>22622</v>
      </c>
      <c r="M58" s="58">
        <v>-486</v>
      </c>
      <c r="N58" s="59">
        <v>-2.1031677341180544</v>
      </c>
      <c r="O58" s="58">
        <v>415</v>
      </c>
      <c r="P58" s="59">
        <v>1.8687801143783491</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306677</v>
      </c>
      <c r="C61" s="68">
        <f>100*B61/$B$61</f>
        <v>100</v>
      </c>
      <c r="D61" s="70"/>
      <c r="E61" s="96">
        <v>377444</v>
      </c>
      <c r="F61" s="70"/>
      <c r="N61" s="70"/>
      <c r="O61" s="96"/>
      <c r="P61" s="70"/>
    </row>
    <row r="62" spans="1:16" s="32" customFormat="1" ht="22.5" x14ac:dyDescent="0.2">
      <c r="A62" s="97" t="s">
        <v>139</v>
      </c>
      <c r="B62" s="71">
        <v>262743</v>
      </c>
      <c r="C62" s="98">
        <f t="shared" ref="C62:C67" si="0">100*B62/$B$61</f>
        <v>85.67417837007666</v>
      </c>
      <c r="D62" s="71"/>
      <c r="E62" s="99"/>
      <c r="F62" s="71"/>
      <c r="N62" s="71"/>
      <c r="O62" s="99"/>
      <c r="P62" s="71"/>
    </row>
    <row r="63" spans="1:16" s="32" customFormat="1" ht="15.75" customHeight="1" x14ac:dyDescent="0.2">
      <c r="A63" s="97" t="s">
        <v>140</v>
      </c>
      <c r="B63" s="71">
        <f>SUM(B64:B67)</f>
        <v>43934</v>
      </c>
      <c r="C63" s="98">
        <f>100*B63/B61</f>
        <v>14.32582162992334</v>
      </c>
      <c r="D63" s="71"/>
      <c r="E63" s="99"/>
      <c r="F63" s="71"/>
      <c r="N63" s="71"/>
      <c r="O63" s="99"/>
      <c r="P63" s="71"/>
    </row>
    <row r="64" spans="1:16" s="32" customFormat="1" ht="15.75" customHeight="1" x14ac:dyDescent="0.2">
      <c r="A64" s="72" t="s">
        <v>125</v>
      </c>
      <c r="B64" s="73">
        <v>22953</v>
      </c>
      <c r="C64" s="74">
        <f t="shared" si="0"/>
        <v>7.4844217205724588</v>
      </c>
      <c r="D64" s="71"/>
      <c r="E64" s="99"/>
      <c r="F64" s="71"/>
      <c r="N64" s="71"/>
      <c r="O64" s="99"/>
      <c r="P64" s="71"/>
    </row>
    <row r="65" spans="1:16" s="32" customFormat="1" ht="15.75" customHeight="1" x14ac:dyDescent="0.2">
      <c r="A65" s="72" t="s">
        <v>126</v>
      </c>
      <c r="B65" s="73">
        <v>12073</v>
      </c>
      <c r="C65" s="74">
        <f t="shared" si="0"/>
        <v>3.9367151759016816</v>
      </c>
      <c r="D65" s="71"/>
      <c r="E65" s="99"/>
      <c r="F65" s="71"/>
      <c r="N65" s="71"/>
      <c r="O65" s="99"/>
      <c r="P65" s="71"/>
    </row>
    <row r="66" spans="1:16" s="32" customFormat="1" ht="15.75" customHeight="1" x14ac:dyDescent="0.2">
      <c r="A66" s="72" t="s">
        <v>141</v>
      </c>
      <c r="B66" s="73">
        <v>6356</v>
      </c>
      <c r="C66" s="74">
        <f t="shared" si="0"/>
        <v>2.0725388601036268</v>
      </c>
      <c r="D66" s="71"/>
      <c r="E66" s="99"/>
      <c r="F66" s="71"/>
      <c r="N66" s="71"/>
      <c r="O66" s="99"/>
      <c r="P66" s="71"/>
    </row>
    <row r="67" spans="1:16" s="32" customFormat="1" ht="15.75" customHeight="1" x14ac:dyDescent="0.2">
      <c r="A67" s="72" t="s">
        <v>142</v>
      </c>
      <c r="B67" s="73">
        <v>2552</v>
      </c>
      <c r="C67" s="74">
        <f t="shared" si="0"/>
        <v>0.83214587334557211</v>
      </c>
      <c r="D67" s="71"/>
      <c r="E67" s="99"/>
      <c r="F67" s="71"/>
      <c r="N67" s="71"/>
      <c r="O67" s="99"/>
      <c r="P67" s="71"/>
    </row>
    <row r="68" spans="1:16" s="32" customFormat="1" ht="12.75" customHeight="1" x14ac:dyDescent="0.2">
      <c r="A68" s="100" t="s">
        <v>143</v>
      </c>
      <c r="B68" s="75">
        <v>298633</v>
      </c>
      <c r="C68" s="76">
        <f>100*B68/$B$68</f>
        <v>100</v>
      </c>
      <c r="D68" s="77"/>
      <c r="E68" s="101"/>
      <c r="F68" s="77"/>
      <c r="N68" s="77"/>
      <c r="O68" s="101"/>
      <c r="P68" s="77"/>
    </row>
    <row r="69" spans="1:16" ht="21.75" customHeight="1" x14ac:dyDescent="0.2">
      <c r="A69" s="97" t="s">
        <v>144</v>
      </c>
      <c r="B69" s="50">
        <v>262743</v>
      </c>
      <c r="C69" s="51">
        <f t="shared" ref="C69:C74" si="1">100*B69/$B$68</f>
        <v>87.98190421018441</v>
      </c>
      <c r="D69" s="71"/>
      <c r="E69" s="99"/>
      <c r="F69" s="71"/>
      <c r="G69" s="32"/>
      <c r="H69" s="32"/>
      <c r="I69" s="32"/>
      <c r="J69" s="32"/>
      <c r="K69" s="32"/>
      <c r="L69" s="32"/>
      <c r="M69" s="32"/>
      <c r="N69" s="71"/>
      <c r="O69" s="99"/>
      <c r="P69" s="71"/>
    </row>
    <row r="70" spans="1:16" ht="15.75" customHeight="1" x14ac:dyDescent="0.2">
      <c r="A70" s="49" t="s">
        <v>145</v>
      </c>
      <c r="B70" s="50">
        <f>SUM(B71:B73)</f>
        <v>30441</v>
      </c>
      <c r="C70" s="51">
        <f t="shared" si="1"/>
        <v>10.19344814538246</v>
      </c>
      <c r="D70" s="71"/>
      <c r="E70" s="99"/>
      <c r="F70" s="71"/>
      <c r="G70" s="32"/>
      <c r="H70" s="32"/>
      <c r="I70" s="32"/>
      <c r="J70" s="32"/>
      <c r="K70" s="32"/>
      <c r="L70" s="32"/>
      <c r="M70" s="32"/>
      <c r="N70" s="71"/>
      <c r="O70" s="99"/>
      <c r="P70" s="71"/>
    </row>
    <row r="71" spans="1:16" ht="15.75" customHeight="1" x14ac:dyDescent="0.2">
      <c r="A71" s="72" t="s">
        <v>133</v>
      </c>
      <c r="B71" s="73">
        <v>21540</v>
      </c>
      <c r="C71" s="74">
        <f t="shared" si="1"/>
        <v>7.2128666289391994</v>
      </c>
      <c r="D71" s="71"/>
      <c r="E71" s="99"/>
      <c r="F71" s="71"/>
      <c r="G71" s="32"/>
      <c r="H71" s="32"/>
      <c r="I71" s="32"/>
      <c r="J71" s="32"/>
      <c r="K71" s="32"/>
      <c r="L71" s="32"/>
      <c r="M71" s="32"/>
      <c r="N71" s="71"/>
      <c r="O71" s="99"/>
      <c r="P71" s="71"/>
    </row>
    <row r="72" spans="1:16" ht="15.75" customHeight="1" x14ac:dyDescent="0.2">
      <c r="A72" s="72" t="s">
        <v>146</v>
      </c>
      <c r="B72" s="73">
        <v>2847</v>
      </c>
      <c r="C72" s="74">
        <f t="shared" si="1"/>
        <v>0.95334407115087749</v>
      </c>
      <c r="D72" s="71"/>
      <c r="E72" s="99"/>
      <c r="F72" s="71"/>
      <c r="G72" s="32"/>
      <c r="H72" s="32"/>
      <c r="I72" s="32"/>
      <c r="J72" s="32"/>
      <c r="K72" s="32"/>
      <c r="L72" s="32"/>
      <c r="M72" s="32"/>
      <c r="N72" s="71"/>
      <c r="O72" s="99"/>
      <c r="P72" s="71"/>
    </row>
    <row r="73" spans="1:16" ht="15.75" customHeight="1" x14ac:dyDescent="0.2">
      <c r="A73" s="72" t="s">
        <v>134</v>
      </c>
      <c r="B73" s="73">
        <v>6054</v>
      </c>
      <c r="C73" s="74">
        <f t="shared" si="1"/>
        <v>2.0272374452923825</v>
      </c>
      <c r="D73" s="71"/>
      <c r="E73" s="99"/>
      <c r="F73" s="71"/>
      <c r="G73" s="32"/>
      <c r="H73" s="32"/>
      <c r="I73" s="32"/>
      <c r="J73" s="32"/>
      <c r="K73" s="32"/>
      <c r="L73" s="32"/>
      <c r="M73" s="32"/>
      <c r="N73" s="71"/>
      <c r="O73" s="99"/>
      <c r="P73" s="71"/>
    </row>
    <row r="74" spans="1:16" ht="21.75" customHeight="1" x14ac:dyDescent="0.2">
      <c r="A74" s="92" t="s">
        <v>147</v>
      </c>
      <c r="B74" s="58">
        <v>5449</v>
      </c>
      <c r="C74" s="59">
        <f t="shared" si="1"/>
        <v>1.8246476444331337</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5.75" customHeight="1" x14ac:dyDescent="0.2">
      <c r="A11" s="46" t="s">
        <v>153</v>
      </c>
      <c r="B11" s="47">
        <v>6773</v>
      </c>
      <c r="C11" s="47">
        <v>-140</v>
      </c>
      <c r="D11" s="48">
        <v>-2.0251699696224503</v>
      </c>
      <c r="E11" s="47">
        <v>-282</v>
      </c>
      <c r="F11" s="48">
        <v>-3.9971651311126859</v>
      </c>
      <c r="G11" s="47">
        <v>5094</v>
      </c>
      <c r="H11" s="47">
        <v>-255</v>
      </c>
      <c r="I11" s="48">
        <v>-4.7672462142456533</v>
      </c>
      <c r="J11" s="47">
        <v>-401</v>
      </c>
      <c r="K11" s="48">
        <v>-7.2975432211101001</v>
      </c>
    </row>
    <row r="12" spans="1:11" s="32" customFormat="1" ht="15.75" customHeight="1" x14ac:dyDescent="0.2">
      <c r="A12" s="49" t="s">
        <v>154</v>
      </c>
      <c r="B12" s="50">
        <v>22742</v>
      </c>
      <c r="C12" s="50">
        <v>-1313</v>
      </c>
      <c r="D12" s="51">
        <v>-5.4583246726252339</v>
      </c>
      <c r="E12" s="50">
        <v>333</v>
      </c>
      <c r="F12" s="51">
        <v>1.4860100852336116</v>
      </c>
      <c r="G12" s="50">
        <v>14773</v>
      </c>
      <c r="H12" s="50">
        <v>-2091</v>
      </c>
      <c r="I12" s="51">
        <v>-12.399193548387096</v>
      </c>
      <c r="J12" s="50">
        <v>-684</v>
      </c>
      <c r="K12" s="51">
        <v>-4.425179530309892</v>
      </c>
    </row>
    <row r="13" spans="1:11" s="32" customFormat="1" ht="15.75" customHeight="1" x14ac:dyDescent="0.2">
      <c r="A13" s="46" t="s">
        <v>155</v>
      </c>
      <c r="B13" s="47">
        <v>31065</v>
      </c>
      <c r="C13" s="47">
        <v>-1121</v>
      </c>
      <c r="D13" s="48">
        <v>-3.4828807556080283</v>
      </c>
      <c r="E13" s="47">
        <v>685</v>
      </c>
      <c r="F13" s="48">
        <v>2.2547728768926927</v>
      </c>
      <c r="G13" s="47">
        <v>22619</v>
      </c>
      <c r="H13" s="47">
        <v>-877</v>
      </c>
      <c r="I13" s="48">
        <v>-3.7325502213142663</v>
      </c>
      <c r="J13" s="47">
        <v>-259</v>
      </c>
      <c r="K13" s="48">
        <v>-1.1320919660809512</v>
      </c>
    </row>
    <row r="14" spans="1:11" s="32" customFormat="1" ht="15.75" customHeight="1" x14ac:dyDescent="0.2">
      <c r="A14" s="49" t="s">
        <v>156</v>
      </c>
      <c r="B14" s="50">
        <v>34866</v>
      </c>
      <c r="C14" s="50">
        <v>-1001</v>
      </c>
      <c r="D14" s="51">
        <v>-2.790866255889815</v>
      </c>
      <c r="E14" s="50">
        <v>-384</v>
      </c>
      <c r="F14" s="51">
        <v>-1.0893617021276596</v>
      </c>
      <c r="G14" s="50">
        <v>25792</v>
      </c>
      <c r="H14" s="50">
        <v>-919</v>
      </c>
      <c r="I14" s="51">
        <v>-3.4405301186776982</v>
      </c>
      <c r="J14" s="50">
        <v>-716</v>
      </c>
      <c r="K14" s="51">
        <v>-2.701071374679342</v>
      </c>
    </row>
    <row r="15" spans="1:11" s="32" customFormat="1" ht="15.75" customHeight="1" x14ac:dyDescent="0.2">
      <c r="A15" s="46" t="s">
        <v>157</v>
      </c>
      <c r="B15" s="47">
        <v>37339</v>
      </c>
      <c r="C15" s="47">
        <v>-778</v>
      </c>
      <c r="D15" s="48">
        <v>-2.0410840307474354</v>
      </c>
      <c r="E15" s="47">
        <v>-1648</v>
      </c>
      <c r="F15" s="48">
        <v>-4.2270500423217996</v>
      </c>
      <c r="G15" s="47">
        <v>27506</v>
      </c>
      <c r="H15" s="47">
        <v>-700</v>
      </c>
      <c r="I15" s="48">
        <v>-2.4817414734453664</v>
      </c>
      <c r="J15" s="47">
        <v>-1509</v>
      </c>
      <c r="K15" s="48">
        <v>-5.2007582285024991</v>
      </c>
    </row>
    <row r="16" spans="1:11" s="32" customFormat="1" ht="15.75" customHeight="1" x14ac:dyDescent="0.2">
      <c r="A16" s="49" t="s">
        <v>158</v>
      </c>
      <c r="B16" s="50">
        <v>41634</v>
      </c>
      <c r="C16" s="50">
        <v>-859</v>
      </c>
      <c r="D16" s="51">
        <v>-2.0215094250817782</v>
      </c>
      <c r="E16" s="50">
        <v>-2726</v>
      </c>
      <c r="F16" s="51">
        <v>-6.1451758340847613</v>
      </c>
      <c r="G16" s="50">
        <v>30323</v>
      </c>
      <c r="H16" s="50">
        <v>-846</v>
      </c>
      <c r="I16" s="51">
        <v>-2.7142352978921362</v>
      </c>
      <c r="J16" s="50">
        <v>-2370</v>
      </c>
      <c r="K16" s="51">
        <v>-7.2492582510017431</v>
      </c>
    </row>
    <row r="17" spans="1:11" s="32" customFormat="1" ht="15.75" customHeight="1" x14ac:dyDescent="0.2">
      <c r="A17" s="46" t="s">
        <v>159</v>
      </c>
      <c r="B17" s="47">
        <v>48766</v>
      </c>
      <c r="C17" s="47">
        <v>-830</v>
      </c>
      <c r="D17" s="48">
        <v>-1.6735220582305024</v>
      </c>
      <c r="E17" s="47">
        <v>-1917</v>
      </c>
      <c r="F17" s="48">
        <v>-3.7823333267565062</v>
      </c>
      <c r="G17" s="47">
        <v>35408</v>
      </c>
      <c r="H17" s="47">
        <v>-795</v>
      </c>
      <c r="I17" s="48">
        <v>-2.1959506118277492</v>
      </c>
      <c r="J17" s="47">
        <v>-2254</v>
      </c>
      <c r="K17" s="48">
        <v>-5.9848122776273165</v>
      </c>
    </row>
    <row r="18" spans="1:11" s="32" customFormat="1" ht="15.75" customHeight="1" x14ac:dyDescent="0.2">
      <c r="A18" s="49" t="s">
        <v>160</v>
      </c>
      <c r="B18" s="50">
        <v>52941</v>
      </c>
      <c r="C18" s="50">
        <v>-518</v>
      </c>
      <c r="D18" s="51">
        <v>-0.96896687180830166</v>
      </c>
      <c r="E18" s="50">
        <v>-1215</v>
      </c>
      <c r="F18" s="51">
        <v>-2.2435187236871261</v>
      </c>
      <c r="G18" s="50">
        <v>39535</v>
      </c>
      <c r="H18" s="50">
        <v>-478</v>
      </c>
      <c r="I18" s="51">
        <v>-1.1946117511808663</v>
      </c>
      <c r="J18" s="50">
        <v>-1810</v>
      </c>
      <c r="K18" s="51">
        <v>-4.3777965896722701</v>
      </c>
    </row>
    <row r="19" spans="1:11" s="32" customFormat="1" ht="15.75" customHeight="1" x14ac:dyDescent="0.2">
      <c r="A19" s="46" t="s">
        <v>161</v>
      </c>
      <c r="B19" s="47">
        <v>62311</v>
      </c>
      <c r="C19" s="47">
        <v>-700</v>
      </c>
      <c r="D19" s="48">
        <v>-1.1109171414514927</v>
      </c>
      <c r="E19" s="47">
        <v>85</v>
      </c>
      <c r="F19" s="48">
        <v>0.13659884935557484</v>
      </c>
      <c r="G19" s="47">
        <v>47201</v>
      </c>
      <c r="H19" s="47">
        <v>-875</v>
      </c>
      <c r="I19" s="48">
        <v>-1.8200349446709376</v>
      </c>
      <c r="J19" s="47">
        <v>-1639</v>
      </c>
      <c r="K19" s="48">
        <v>-3.355855855855856</v>
      </c>
    </row>
    <row r="20" spans="1:11" s="32" customFormat="1" ht="15.75" customHeight="1" x14ac:dyDescent="0.2">
      <c r="A20" s="49" t="s">
        <v>162</v>
      </c>
      <c r="B20" s="50">
        <v>64437</v>
      </c>
      <c r="C20" s="50">
        <v>-52</v>
      </c>
      <c r="D20" s="51">
        <v>-8.063390655770751E-2</v>
      </c>
      <c r="E20" s="50">
        <v>2400</v>
      </c>
      <c r="F20" s="51">
        <v>3.8686590260650902</v>
      </c>
      <c r="G20" s="50">
        <v>50382</v>
      </c>
      <c r="H20" s="50">
        <v>-208</v>
      </c>
      <c r="I20" s="51">
        <v>-0.41114844830994268</v>
      </c>
      <c r="J20" s="50">
        <v>1508</v>
      </c>
      <c r="K20" s="51">
        <v>3.0854851250153454</v>
      </c>
    </row>
    <row r="21" spans="1:11" s="32" customFormat="1" ht="15.75" customHeight="1" x14ac:dyDescent="0.2">
      <c r="A21" s="46" t="s">
        <v>163</v>
      </c>
      <c r="B21" s="47">
        <v>16248</v>
      </c>
      <c r="C21" s="47">
        <v>52</v>
      </c>
      <c r="D21" s="48">
        <v>0.32106693010619908</v>
      </c>
      <c r="E21" s="47">
        <v>1892</v>
      </c>
      <c r="F21" s="48">
        <v>13.179158539983282</v>
      </c>
      <c r="G21" s="47">
        <v>0</v>
      </c>
      <c r="H21" s="47">
        <v>0</v>
      </c>
      <c r="I21" s="48" t="s">
        <v>652</v>
      </c>
      <c r="J21" s="47">
        <v>0</v>
      </c>
      <c r="K21" s="48" t="s">
        <v>652</v>
      </c>
    </row>
    <row r="22" spans="1:11" s="32" customFormat="1" ht="15.75" customHeight="1" x14ac:dyDescent="0.2">
      <c r="A22" s="110" t="s">
        <v>71</v>
      </c>
      <c r="B22" s="111">
        <v>29515</v>
      </c>
      <c r="C22" s="111">
        <v>-1453</v>
      </c>
      <c r="D22" s="112">
        <v>-4.6919400671661071</v>
      </c>
      <c r="E22" s="111">
        <v>51</v>
      </c>
      <c r="F22" s="112">
        <v>0.17309258756448548</v>
      </c>
      <c r="G22" s="111">
        <v>19867</v>
      </c>
      <c r="H22" s="111">
        <v>-2346</v>
      </c>
      <c r="I22" s="112">
        <v>-10.561382973934183</v>
      </c>
      <c r="J22" s="111">
        <v>-1085</v>
      </c>
      <c r="K22" s="112">
        <v>-5.1785032455135545</v>
      </c>
    </row>
    <row r="23" spans="1:11" s="32" customFormat="1" ht="15.75" customHeight="1" x14ac:dyDescent="0.2">
      <c r="A23" s="49" t="s">
        <v>72</v>
      </c>
      <c r="B23" s="50">
        <v>60580</v>
      </c>
      <c r="C23" s="50">
        <v>-2574</v>
      </c>
      <c r="D23" s="51">
        <v>-4.0757513379991765</v>
      </c>
      <c r="E23" s="50">
        <v>736</v>
      </c>
      <c r="F23" s="51">
        <v>1.2298643138827619</v>
      </c>
      <c r="G23" s="50">
        <v>42486</v>
      </c>
      <c r="H23" s="50">
        <v>-3223</v>
      </c>
      <c r="I23" s="51">
        <v>-7.0511277866503317</v>
      </c>
      <c r="J23" s="50">
        <v>-1344</v>
      </c>
      <c r="K23" s="51">
        <v>-3.0663928815879533</v>
      </c>
    </row>
    <row r="24" spans="1:11" s="32" customFormat="1" ht="15.75" customHeight="1" x14ac:dyDescent="0.2">
      <c r="A24" s="46" t="s">
        <v>73</v>
      </c>
      <c r="B24" s="47">
        <v>215546</v>
      </c>
      <c r="C24" s="47">
        <v>-3986</v>
      </c>
      <c r="D24" s="48">
        <v>-1.8156806297031869</v>
      </c>
      <c r="E24" s="47">
        <v>-7890</v>
      </c>
      <c r="F24" s="48">
        <v>-3.5312125172308848</v>
      </c>
      <c r="G24" s="47">
        <v>158564</v>
      </c>
      <c r="H24" s="47">
        <v>-3738</v>
      </c>
      <c r="I24" s="48">
        <v>-2.3031139480721126</v>
      </c>
      <c r="J24" s="47">
        <v>-8659</v>
      </c>
      <c r="K24" s="48">
        <v>-5.1781154506258114</v>
      </c>
    </row>
    <row r="25" spans="1:11" s="32" customFormat="1" ht="15.75" customHeight="1" x14ac:dyDescent="0.2">
      <c r="A25" s="49" t="s">
        <v>74</v>
      </c>
      <c r="B25" s="50">
        <v>126748</v>
      </c>
      <c r="C25" s="50">
        <v>-752</v>
      </c>
      <c r="D25" s="51">
        <v>-0.58980392156862749</v>
      </c>
      <c r="E25" s="50">
        <v>2485</v>
      </c>
      <c r="F25" s="51">
        <v>1.9997907663584493</v>
      </c>
      <c r="G25" s="50">
        <v>97583</v>
      </c>
      <c r="H25" s="50">
        <v>-1083</v>
      </c>
      <c r="I25" s="51">
        <v>-1.0976425516388624</v>
      </c>
      <c r="J25" s="50">
        <v>-131</v>
      </c>
      <c r="K25" s="51">
        <v>-0.13406471948748389</v>
      </c>
    </row>
    <row r="26" spans="1:11" s="32" customFormat="1" ht="15.75" customHeight="1" x14ac:dyDescent="0.2">
      <c r="A26" s="46" t="s">
        <v>75</v>
      </c>
      <c r="B26" s="47">
        <v>402874</v>
      </c>
      <c r="C26" s="47">
        <v>-7312</v>
      </c>
      <c r="D26" s="48">
        <v>-1.7826059397444087</v>
      </c>
      <c r="E26" s="47">
        <v>-4669</v>
      </c>
      <c r="F26" s="48">
        <v>-1.1456459809148973</v>
      </c>
      <c r="G26" s="47">
        <v>298633</v>
      </c>
      <c r="H26" s="47">
        <v>-8044</v>
      </c>
      <c r="I26" s="48">
        <v>-2.6229550960782841</v>
      </c>
      <c r="J26" s="47">
        <v>-10134</v>
      </c>
      <c r="K26" s="48">
        <v>-3.282086492403657</v>
      </c>
    </row>
    <row r="27" spans="1:11" s="32" customFormat="1" ht="15.75" customHeight="1" x14ac:dyDescent="0.2">
      <c r="A27" s="113" t="s">
        <v>76</v>
      </c>
      <c r="B27" s="50">
        <v>419122</v>
      </c>
      <c r="C27" s="50">
        <v>-7260</v>
      </c>
      <c r="D27" s="51">
        <v>-1.7026985191682575</v>
      </c>
      <c r="E27" s="50">
        <v>-2777</v>
      </c>
      <c r="F27" s="51">
        <v>-0.65821440676560028</v>
      </c>
      <c r="G27" s="50">
        <v>298633</v>
      </c>
      <c r="H27" s="50">
        <v>-8044</v>
      </c>
      <c r="I27" s="51">
        <v>-2.6229550960782841</v>
      </c>
      <c r="J27" s="50">
        <v>-10134</v>
      </c>
      <c r="K27" s="51">
        <v>-3.282086492403657</v>
      </c>
    </row>
    <row r="28" spans="1:11" s="32" customFormat="1" ht="15.75" customHeight="1" x14ac:dyDescent="0.2">
      <c r="A28" s="107" t="s">
        <v>164</v>
      </c>
      <c r="B28" s="108">
        <v>248846</v>
      </c>
      <c r="C28" s="108">
        <v>-3956</v>
      </c>
      <c r="D28" s="109">
        <v>-1.564861037491792</v>
      </c>
      <c r="E28" s="108">
        <v>-1524</v>
      </c>
      <c r="F28" s="109">
        <v>-0.60869912529456405</v>
      </c>
      <c r="G28" s="108">
        <v>176888</v>
      </c>
      <c r="H28" s="108">
        <v>-4447</v>
      </c>
      <c r="I28" s="109">
        <v>-2.4523671657429618</v>
      </c>
      <c r="J28" s="108">
        <v>-6668</v>
      </c>
      <c r="K28" s="109">
        <v>-3.6326788554991394</v>
      </c>
    </row>
    <row r="29" spans="1:11" s="32" customFormat="1" ht="15.75" customHeight="1" x14ac:dyDescent="0.2">
      <c r="A29" s="46" t="s">
        <v>153</v>
      </c>
      <c r="B29" s="47">
        <v>2833</v>
      </c>
      <c r="C29" s="47">
        <v>-89</v>
      </c>
      <c r="D29" s="48">
        <v>-3.0458590006844628</v>
      </c>
      <c r="E29" s="47">
        <v>-212</v>
      </c>
      <c r="F29" s="48">
        <v>-6.9622331691297212</v>
      </c>
      <c r="G29" s="47">
        <v>2097</v>
      </c>
      <c r="H29" s="47">
        <v>-135</v>
      </c>
      <c r="I29" s="48">
        <v>-6.0483870967741939</v>
      </c>
      <c r="J29" s="47">
        <v>-236</v>
      </c>
      <c r="K29" s="48">
        <v>-10.115730818688384</v>
      </c>
    </row>
    <row r="30" spans="1:11" s="32" customFormat="1" ht="15.75" customHeight="1" x14ac:dyDescent="0.2">
      <c r="A30" s="49" t="s">
        <v>154</v>
      </c>
      <c r="B30" s="50">
        <v>11200</v>
      </c>
      <c r="C30" s="50">
        <v>-633</v>
      </c>
      <c r="D30" s="51">
        <v>-5.349446463280656</v>
      </c>
      <c r="E30" s="50">
        <v>171</v>
      </c>
      <c r="F30" s="51">
        <v>1.5504578837609937</v>
      </c>
      <c r="G30" s="50">
        <v>7067</v>
      </c>
      <c r="H30" s="50">
        <v>-1151</v>
      </c>
      <c r="I30" s="51">
        <v>-14.005840837186664</v>
      </c>
      <c r="J30" s="50">
        <v>-380</v>
      </c>
      <c r="K30" s="51">
        <v>-5.1027259299046595</v>
      </c>
    </row>
    <row r="31" spans="1:11" s="32" customFormat="1" ht="15.75" customHeight="1" x14ac:dyDescent="0.2">
      <c r="A31" s="46" t="s">
        <v>155</v>
      </c>
      <c r="B31" s="47">
        <v>16643</v>
      </c>
      <c r="C31" s="47">
        <v>-729</v>
      </c>
      <c r="D31" s="48">
        <v>-4.1964080128943131</v>
      </c>
      <c r="E31" s="47">
        <v>41</v>
      </c>
      <c r="F31" s="48">
        <v>0.24695819780749306</v>
      </c>
      <c r="G31" s="47">
        <v>12089</v>
      </c>
      <c r="H31" s="47">
        <v>-553</v>
      </c>
      <c r="I31" s="48">
        <v>-4.3743078626799559</v>
      </c>
      <c r="J31" s="47">
        <v>-405</v>
      </c>
      <c r="K31" s="48">
        <v>-3.2415559468544903</v>
      </c>
    </row>
    <row r="32" spans="1:11" s="32" customFormat="1" ht="15.75" customHeight="1" x14ac:dyDescent="0.2">
      <c r="A32" s="49" t="s">
        <v>156</v>
      </c>
      <c r="B32" s="50">
        <v>20121</v>
      </c>
      <c r="C32" s="50">
        <v>-579</v>
      </c>
      <c r="D32" s="51">
        <v>-2.7971014492753623</v>
      </c>
      <c r="E32" s="50">
        <v>-321</v>
      </c>
      <c r="F32" s="51">
        <v>-1.5702964484884063</v>
      </c>
      <c r="G32" s="50">
        <v>15028</v>
      </c>
      <c r="H32" s="50">
        <v>-462</v>
      </c>
      <c r="I32" s="51">
        <v>-2.9825693996126534</v>
      </c>
      <c r="J32" s="50">
        <v>-593</v>
      </c>
      <c r="K32" s="51">
        <v>-3.7961718199859162</v>
      </c>
    </row>
    <row r="33" spans="1:11" s="32" customFormat="1" ht="15.75" customHeight="1" x14ac:dyDescent="0.2">
      <c r="A33" s="46" t="s">
        <v>157</v>
      </c>
      <c r="B33" s="47">
        <v>22914</v>
      </c>
      <c r="C33" s="47">
        <v>-432</v>
      </c>
      <c r="D33" s="48">
        <v>-1.8504240555127216</v>
      </c>
      <c r="E33" s="47">
        <v>-864</v>
      </c>
      <c r="F33" s="48">
        <v>-3.6336109008327027</v>
      </c>
      <c r="G33" s="47">
        <v>16951</v>
      </c>
      <c r="H33" s="47">
        <v>-387</v>
      </c>
      <c r="I33" s="48">
        <v>-2.2320913600184564</v>
      </c>
      <c r="J33" s="47">
        <v>-1117</v>
      </c>
      <c r="K33" s="48">
        <v>-6.1822005756032761</v>
      </c>
    </row>
    <row r="34" spans="1:11" s="32" customFormat="1" ht="15.75" customHeight="1" x14ac:dyDescent="0.2">
      <c r="A34" s="49" t="s">
        <v>158</v>
      </c>
      <c r="B34" s="50">
        <v>25892</v>
      </c>
      <c r="C34" s="50">
        <v>-528</v>
      </c>
      <c r="D34" s="51">
        <v>-1.9984859954579863</v>
      </c>
      <c r="E34" s="50">
        <v>-1707</v>
      </c>
      <c r="F34" s="51">
        <v>-6.1850067031414184</v>
      </c>
      <c r="G34" s="50">
        <v>18810</v>
      </c>
      <c r="H34" s="50">
        <v>-528</v>
      </c>
      <c r="I34" s="51">
        <v>-2.7303754266211606</v>
      </c>
      <c r="J34" s="50">
        <v>-1796</v>
      </c>
      <c r="K34" s="51">
        <v>-8.7159079879646697</v>
      </c>
    </row>
    <row r="35" spans="1:11" s="32" customFormat="1" ht="15.75" customHeight="1" x14ac:dyDescent="0.2">
      <c r="A35" s="46" t="s">
        <v>159</v>
      </c>
      <c r="B35" s="47">
        <v>29928</v>
      </c>
      <c r="C35" s="47">
        <v>-439</v>
      </c>
      <c r="D35" s="48">
        <v>-1.4456482365725953</v>
      </c>
      <c r="E35" s="47">
        <v>-1223</v>
      </c>
      <c r="F35" s="48">
        <v>-3.9260376873936633</v>
      </c>
      <c r="G35" s="47">
        <v>21589</v>
      </c>
      <c r="H35" s="47">
        <v>-462</v>
      </c>
      <c r="I35" s="48">
        <v>-2.0951430774114552</v>
      </c>
      <c r="J35" s="47">
        <v>-1674</v>
      </c>
      <c r="K35" s="48">
        <v>-7.1959764432790267</v>
      </c>
    </row>
    <row r="36" spans="1:11" s="32" customFormat="1" ht="15.75" customHeight="1" x14ac:dyDescent="0.2">
      <c r="A36" s="49" t="s">
        <v>160</v>
      </c>
      <c r="B36" s="50">
        <v>32552</v>
      </c>
      <c r="C36" s="50">
        <v>-281</v>
      </c>
      <c r="D36" s="51">
        <v>-0.85584625224621569</v>
      </c>
      <c r="E36" s="50">
        <v>-678</v>
      </c>
      <c r="F36" s="51">
        <v>-2.0403250075233221</v>
      </c>
      <c r="G36" s="50">
        <v>24045</v>
      </c>
      <c r="H36" s="50">
        <v>-280</v>
      </c>
      <c r="I36" s="51">
        <v>-1.1510791366906474</v>
      </c>
      <c r="J36" s="50">
        <v>-1195</v>
      </c>
      <c r="K36" s="51">
        <v>-4.7345483359746439</v>
      </c>
    </row>
    <row r="37" spans="1:11" s="32" customFormat="1" ht="15.75" customHeight="1" x14ac:dyDescent="0.2">
      <c r="A37" s="46" t="s">
        <v>161</v>
      </c>
      <c r="B37" s="47">
        <v>37786</v>
      </c>
      <c r="C37" s="47">
        <v>-338</v>
      </c>
      <c r="D37" s="48">
        <v>-0.8865806316231245</v>
      </c>
      <c r="E37" s="47">
        <v>229</v>
      </c>
      <c r="F37" s="48">
        <v>0.6097398620763107</v>
      </c>
      <c r="G37" s="47">
        <v>28666</v>
      </c>
      <c r="H37" s="47">
        <v>-419</v>
      </c>
      <c r="I37" s="48">
        <v>-1.4406051229155923</v>
      </c>
      <c r="J37" s="47">
        <v>-680</v>
      </c>
      <c r="K37" s="48">
        <v>-2.317181217201663</v>
      </c>
    </row>
    <row r="38" spans="1:11" s="32" customFormat="1" ht="15.75" customHeight="1" x14ac:dyDescent="0.2">
      <c r="A38" s="49" t="s">
        <v>162</v>
      </c>
      <c r="B38" s="50">
        <v>38417</v>
      </c>
      <c r="C38" s="50">
        <v>59</v>
      </c>
      <c r="D38" s="51">
        <v>0.15381406746962825</v>
      </c>
      <c r="E38" s="50">
        <v>1843</v>
      </c>
      <c r="F38" s="51">
        <v>5.039098813364685</v>
      </c>
      <c r="G38" s="50">
        <v>30546</v>
      </c>
      <c r="H38" s="50">
        <v>-70</v>
      </c>
      <c r="I38" s="51">
        <v>-0.22863862032923962</v>
      </c>
      <c r="J38" s="50">
        <v>1408</v>
      </c>
      <c r="K38" s="51">
        <v>4.8321779120049424</v>
      </c>
    </row>
    <row r="39" spans="1:11" s="32" customFormat="1" ht="15.75" customHeight="1" x14ac:dyDescent="0.2">
      <c r="A39" s="46" t="s">
        <v>163</v>
      </c>
      <c r="B39" s="47">
        <v>10560</v>
      </c>
      <c r="C39" s="47">
        <v>33</v>
      </c>
      <c r="D39" s="48">
        <v>0.31347962382445144</v>
      </c>
      <c r="E39" s="47">
        <v>1197</v>
      </c>
      <c r="F39" s="48">
        <v>12.784363985901955</v>
      </c>
      <c r="G39" s="47">
        <v>0</v>
      </c>
      <c r="H39" s="47">
        <v>0</v>
      </c>
      <c r="I39" s="48" t="s">
        <v>652</v>
      </c>
      <c r="J39" s="47">
        <v>0</v>
      </c>
      <c r="K39" s="48" t="s">
        <v>652</v>
      </c>
    </row>
    <row r="40" spans="1:11" s="32" customFormat="1" ht="15.75" customHeight="1" x14ac:dyDescent="0.2">
      <c r="A40" s="110" t="s">
        <v>71</v>
      </c>
      <c r="B40" s="111">
        <v>14033</v>
      </c>
      <c r="C40" s="111">
        <v>-722</v>
      </c>
      <c r="D40" s="112">
        <v>-4.8932565232124707</v>
      </c>
      <c r="E40" s="111">
        <v>-41</v>
      </c>
      <c r="F40" s="112">
        <v>-0.29131732272275118</v>
      </c>
      <c r="G40" s="111">
        <v>9164</v>
      </c>
      <c r="H40" s="111">
        <v>-1286</v>
      </c>
      <c r="I40" s="112">
        <v>-12.30622009569378</v>
      </c>
      <c r="J40" s="111">
        <v>-616</v>
      </c>
      <c r="K40" s="112">
        <v>-6.298568507157464</v>
      </c>
    </row>
    <row r="41" spans="1:11" s="32" customFormat="1" ht="15.75" customHeight="1" x14ac:dyDescent="0.2">
      <c r="A41" s="49" t="s">
        <v>72</v>
      </c>
      <c r="B41" s="50">
        <v>30676</v>
      </c>
      <c r="C41" s="50">
        <v>-1451</v>
      </c>
      <c r="D41" s="51">
        <v>-4.5164503377221648</v>
      </c>
      <c r="E41" s="50">
        <v>0</v>
      </c>
      <c r="F41" s="51">
        <v>0</v>
      </c>
      <c r="G41" s="50">
        <v>21253</v>
      </c>
      <c r="H41" s="50">
        <v>-1839</v>
      </c>
      <c r="I41" s="51">
        <v>-7.9637969859691671</v>
      </c>
      <c r="J41" s="50">
        <v>-1021</v>
      </c>
      <c r="K41" s="51">
        <v>-4.5838197000987702</v>
      </c>
    </row>
    <row r="42" spans="1:11" s="32" customFormat="1" ht="15.75" customHeight="1" x14ac:dyDescent="0.2">
      <c r="A42" s="46" t="s">
        <v>73</v>
      </c>
      <c r="B42" s="47">
        <v>131407</v>
      </c>
      <c r="C42" s="47">
        <v>-2259</v>
      </c>
      <c r="D42" s="48">
        <v>-1.6900333667499587</v>
      </c>
      <c r="E42" s="47">
        <v>-4793</v>
      </c>
      <c r="F42" s="48">
        <v>-3.5190895741556534</v>
      </c>
      <c r="G42" s="47">
        <v>96423</v>
      </c>
      <c r="H42" s="47">
        <v>-2119</v>
      </c>
      <c r="I42" s="48">
        <v>-2.1503521341154026</v>
      </c>
      <c r="J42" s="47">
        <v>-6375</v>
      </c>
      <c r="K42" s="48">
        <v>-6.2014825191151575</v>
      </c>
    </row>
    <row r="43" spans="1:11" s="32" customFormat="1" ht="15.75" customHeight="1" x14ac:dyDescent="0.2">
      <c r="A43" s="49" t="s">
        <v>74</v>
      </c>
      <c r="B43" s="50">
        <v>76203</v>
      </c>
      <c r="C43" s="50">
        <v>-279</v>
      </c>
      <c r="D43" s="51">
        <v>-0.36479171569781127</v>
      </c>
      <c r="E43" s="50">
        <v>2072</v>
      </c>
      <c r="F43" s="51">
        <v>2.795052002536051</v>
      </c>
      <c r="G43" s="50">
        <v>59212</v>
      </c>
      <c r="H43" s="50">
        <v>-489</v>
      </c>
      <c r="I43" s="51">
        <v>-0.81908175742449874</v>
      </c>
      <c r="J43" s="50">
        <v>728</v>
      </c>
      <c r="K43" s="51">
        <v>1.2447848984337597</v>
      </c>
    </row>
    <row r="44" spans="1:11" s="32" customFormat="1" ht="15.75" customHeight="1" x14ac:dyDescent="0.2">
      <c r="A44" s="46" t="s">
        <v>75</v>
      </c>
      <c r="B44" s="47">
        <v>238286</v>
      </c>
      <c r="C44" s="47">
        <v>-3989</v>
      </c>
      <c r="D44" s="48">
        <v>-1.6464761118563616</v>
      </c>
      <c r="E44" s="47">
        <v>-2721</v>
      </c>
      <c r="F44" s="48">
        <v>-1.129012850249163</v>
      </c>
      <c r="G44" s="47">
        <v>176888</v>
      </c>
      <c r="H44" s="47">
        <v>-4447</v>
      </c>
      <c r="I44" s="48">
        <v>-2.4523671657429618</v>
      </c>
      <c r="J44" s="47">
        <v>-6668</v>
      </c>
      <c r="K44" s="48">
        <v>-3.6326788554991394</v>
      </c>
    </row>
    <row r="45" spans="1:11" s="32" customFormat="1" ht="15.75" customHeight="1" x14ac:dyDescent="0.2">
      <c r="A45" s="113" t="s">
        <v>76</v>
      </c>
      <c r="B45" s="50">
        <v>248846</v>
      </c>
      <c r="C45" s="50">
        <v>-3956</v>
      </c>
      <c r="D45" s="51">
        <v>-1.564861037491792</v>
      </c>
      <c r="E45" s="50">
        <v>-1524</v>
      </c>
      <c r="F45" s="51">
        <v>-0.60869912529456405</v>
      </c>
      <c r="G45" s="50">
        <v>176888</v>
      </c>
      <c r="H45" s="50">
        <v>-4447</v>
      </c>
      <c r="I45" s="51">
        <v>-2.4523671657429618</v>
      </c>
      <c r="J45" s="50">
        <v>-6668</v>
      </c>
      <c r="K45" s="51">
        <v>-3.6326788554991394</v>
      </c>
    </row>
    <row r="46" spans="1:11" s="32" customFormat="1" ht="15.75" customHeight="1" x14ac:dyDescent="0.2">
      <c r="A46" s="107" t="s">
        <v>165</v>
      </c>
      <c r="B46" s="108">
        <v>170276</v>
      </c>
      <c r="C46" s="108">
        <v>-3304</v>
      </c>
      <c r="D46" s="109">
        <v>-1.9034450973614472</v>
      </c>
      <c r="E46" s="108">
        <v>-1253</v>
      </c>
      <c r="F46" s="109">
        <v>-0.73048872202368109</v>
      </c>
      <c r="G46" s="108">
        <v>121745</v>
      </c>
      <c r="H46" s="108">
        <v>-3597</v>
      </c>
      <c r="I46" s="109">
        <v>-2.8697483684638829</v>
      </c>
      <c r="J46" s="108">
        <v>-3466</v>
      </c>
      <c r="K46" s="109">
        <v>-2.768127400947201</v>
      </c>
    </row>
    <row r="47" spans="1:11" s="32" customFormat="1" ht="15.75" customHeight="1" x14ac:dyDescent="0.2">
      <c r="A47" s="46" t="s">
        <v>153</v>
      </c>
      <c r="B47" s="47">
        <v>3940</v>
      </c>
      <c r="C47" s="47">
        <v>-51</v>
      </c>
      <c r="D47" s="48">
        <v>-1.2778752192432974</v>
      </c>
      <c r="E47" s="47">
        <v>-70</v>
      </c>
      <c r="F47" s="48">
        <v>-1.745635910224439</v>
      </c>
      <c r="G47" s="47">
        <v>2997</v>
      </c>
      <c r="H47" s="47">
        <v>-120</v>
      </c>
      <c r="I47" s="48">
        <v>-3.8498556304138596</v>
      </c>
      <c r="J47" s="47">
        <v>-165</v>
      </c>
      <c r="K47" s="48">
        <v>-5.2182163187855783</v>
      </c>
    </row>
    <row r="48" spans="1:11" s="32" customFormat="1" ht="15.75" customHeight="1" x14ac:dyDescent="0.2">
      <c r="A48" s="49" t="s">
        <v>154</v>
      </c>
      <c r="B48" s="50">
        <v>11542</v>
      </c>
      <c r="C48" s="50">
        <v>-680</v>
      </c>
      <c r="D48" s="51">
        <v>-5.5637375225004089</v>
      </c>
      <c r="E48" s="50">
        <v>162</v>
      </c>
      <c r="F48" s="51">
        <v>1.4235500878734622</v>
      </c>
      <c r="G48" s="50">
        <v>7706</v>
      </c>
      <c r="H48" s="50">
        <v>-940</v>
      </c>
      <c r="I48" s="51">
        <v>-10.87207957436965</v>
      </c>
      <c r="J48" s="50">
        <v>-304</v>
      </c>
      <c r="K48" s="51">
        <v>-3.7952559300873907</v>
      </c>
    </row>
    <row r="49" spans="1:11" s="32" customFormat="1" ht="15.75" customHeight="1" x14ac:dyDescent="0.2">
      <c r="A49" s="46" t="s">
        <v>155</v>
      </c>
      <c r="B49" s="47">
        <v>14422</v>
      </c>
      <c r="C49" s="47">
        <v>-392</v>
      </c>
      <c r="D49" s="48">
        <v>-2.6461455380045904</v>
      </c>
      <c r="E49" s="47">
        <v>644</v>
      </c>
      <c r="F49" s="48">
        <v>4.674118159384526</v>
      </c>
      <c r="G49" s="47">
        <v>10530</v>
      </c>
      <c r="H49" s="47">
        <v>-324</v>
      </c>
      <c r="I49" s="48">
        <v>-2.9850746268656718</v>
      </c>
      <c r="J49" s="47">
        <v>146</v>
      </c>
      <c r="K49" s="48">
        <v>1.4060092449922958</v>
      </c>
    </row>
    <row r="50" spans="1:11" s="32" customFormat="1" ht="15.75" customHeight="1" x14ac:dyDescent="0.2">
      <c r="A50" s="49" t="s">
        <v>156</v>
      </c>
      <c r="B50" s="50">
        <v>14745</v>
      </c>
      <c r="C50" s="50">
        <v>-422</v>
      </c>
      <c r="D50" s="51">
        <v>-2.7823564317267753</v>
      </c>
      <c r="E50" s="50">
        <v>-63</v>
      </c>
      <c r="F50" s="51">
        <v>-0.42544570502431117</v>
      </c>
      <c r="G50" s="50">
        <v>10764</v>
      </c>
      <c r="H50" s="50">
        <v>-457</v>
      </c>
      <c r="I50" s="51">
        <v>-4.0727207913733183</v>
      </c>
      <c r="J50" s="50">
        <v>-123</v>
      </c>
      <c r="K50" s="51">
        <v>-1.1297878203361809</v>
      </c>
    </row>
    <row r="51" spans="1:11" s="32" customFormat="1" ht="15.75" customHeight="1" x14ac:dyDescent="0.2">
      <c r="A51" s="46" t="s">
        <v>157</v>
      </c>
      <c r="B51" s="47">
        <v>14425</v>
      </c>
      <c r="C51" s="47">
        <v>-346</v>
      </c>
      <c r="D51" s="48">
        <v>-2.3424277300115088</v>
      </c>
      <c r="E51" s="47">
        <v>-784</v>
      </c>
      <c r="F51" s="48">
        <v>-5.1548425274508514</v>
      </c>
      <c r="G51" s="47">
        <v>10555</v>
      </c>
      <c r="H51" s="47">
        <v>-313</v>
      </c>
      <c r="I51" s="48">
        <v>-2.8800147221199852</v>
      </c>
      <c r="J51" s="47">
        <v>-392</v>
      </c>
      <c r="K51" s="48">
        <v>-3.5808897414816845</v>
      </c>
    </row>
    <row r="52" spans="1:11" s="32" customFormat="1" ht="15.75" customHeight="1" x14ac:dyDescent="0.2">
      <c r="A52" s="49" t="s">
        <v>158</v>
      </c>
      <c r="B52" s="50">
        <v>15742</v>
      </c>
      <c r="C52" s="50">
        <v>-331</v>
      </c>
      <c r="D52" s="51">
        <v>-2.0593541964785667</v>
      </c>
      <c r="E52" s="50">
        <v>-1019</v>
      </c>
      <c r="F52" s="51">
        <v>-6.0795895232981323</v>
      </c>
      <c r="G52" s="50">
        <v>11513</v>
      </c>
      <c r="H52" s="50">
        <v>-318</v>
      </c>
      <c r="I52" s="51">
        <v>-2.68785394303102</v>
      </c>
      <c r="J52" s="50">
        <v>-574</v>
      </c>
      <c r="K52" s="51">
        <v>-4.7489037809216512</v>
      </c>
    </row>
    <row r="53" spans="1:11" s="32" customFormat="1" ht="15.75" customHeight="1" x14ac:dyDescent="0.2">
      <c r="A53" s="46" t="s">
        <v>159</v>
      </c>
      <c r="B53" s="47">
        <v>18838</v>
      </c>
      <c r="C53" s="47">
        <v>-391</v>
      </c>
      <c r="D53" s="48">
        <v>-2.033387071610588</v>
      </c>
      <c r="E53" s="47">
        <v>-694</v>
      </c>
      <c r="F53" s="48">
        <v>-3.5531435592873235</v>
      </c>
      <c r="G53" s="47">
        <v>13819</v>
      </c>
      <c r="H53" s="47">
        <v>-333</v>
      </c>
      <c r="I53" s="48">
        <v>-2.3530243075183721</v>
      </c>
      <c r="J53" s="47">
        <v>-580</v>
      </c>
      <c r="K53" s="48">
        <v>-4.0280575039933328</v>
      </c>
    </row>
    <row r="54" spans="1:11" s="32" customFormat="1" ht="15.75" customHeight="1" x14ac:dyDescent="0.2">
      <c r="A54" s="49" t="s">
        <v>160</v>
      </c>
      <c r="B54" s="50">
        <v>20389</v>
      </c>
      <c r="C54" s="50">
        <v>-237</v>
      </c>
      <c r="D54" s="51">
        <v>-1.1490351982934162</v>
      </c>
      <c r="E54" s="50">
        <v>-537</v>
      </c>
      <c r="F54" s="51">
        <v>-2.566185606422632</v>
      </c>
      <c r="G54" s="50">
        <v>15490</v>
      </c>
      <c r="H54" s="50">
        <v>-198</v>
      </c>
      <c r="I54" s="51">
        <v>-1.2621111677715451</v>
      </c>
      <c r="J54" s="50">
        <v>-615</v>
      </c>
      <c r="K54" s="51">
        <v>-3.8186898478733311</v>
      </c>
    </row>
    <row r="55" spans="1:11" s="32" customFormat="1" ht="15.75" customHeight="1" x14ac:dyDescent="0.2">
      <c r="A55" s="46" t="s">
        <v>161</v>
      </c>
      <c r="B55" s="47">
        <v>24525</v>
      </c>
      <c r="C55" s="47">
        <v>-362</v>
      </c>
      <c r="D55" s="48">
        <v>-1.4545746775424921</v>
      </c>
      <c r="E55" s="47">
        <v>-144</v>
      </c>
      <c r="F55" s="48">
        <v>-0.58372856621670921</v>
      </c>
      <c r="G55" s="47">
        <v>18535</v>
      </c>
      <c r="H55" s="47">
        <v>-456</v>
      </c>
      <c r="I55" s="48">
        <v>-2.4011373808646201</v>
      </c>
      <c r="J55" s="47">
        <v>-959</v>
      </c>
      <c r="K55" s="48">
        <v>-4.9194623986867754</v>
      </c>
    </row>
    <row r="56" spans="1:11" s="32" customFormat="1" ht="15.75" customHeight="1" x14ac:dyDescent="0.2">
      <c r="A56" s="49" t="s">
        <v>162</v>
      </c>
      <c r="B56" s="50">
        <v>26020</v>
      </c>
      <c r="C56" s="50">
        <v>-111</v>
      </c>
      <c r="D56" s="51">
        <v>-0.42478282499712983</v>
      </c>
      <c r="E56" s="50">
        <v>557</v>
      </c>
      <c r="F56" s="51">
        <v>2.1874877272905784</v>
      </c>
      <c r="G56" s="50">
        <v>19836</v>
      </c>
      <c r="H56" s="50">
        <v>-138</v>
      </c>
      <c r="I56" s="51">
        <v>-0.69089816761790324</v>
      </c>
      <c r="J56" s="50">
        <v>100</v>
      </c>
      <c r="K56" s="51">
        <v>0.50668828536684229</v>
      </c>
    </row>
    <row r="57" spans="1:11" s="32" customFormat="1" ht="15.75" customHeight="1" x14ac:dyDescent="0.2">
      <c r="A57" s="46" t="s">
        <v>163</v>
      </c>
      <c r="B57" s="47">
        <v>5688</v>
      </c>
      <c r="C57" s="47">
        <v>19</v>
      </c>
      <c r="D57" s="48">
        <v>0.33515611218909863</v>
      </c>
      <c r="E57" s="47">
        <v>695</v>
      </c>
      <c r="F57" s="48">
        <v>13.919487282195073</v>
      </c>
      <c r="G57" s="47">
        <v>0</v>
      </c>
      <c r="H57" s="47">
        <v>0</v>
      </c>
      <c r="I57" s="48" t="s">
        <v>652</v>
      </c>
      <c r="J57" s="47">
        <v>0</v>
      </c>
      <c r="K57" s="48" t="s">
        <v>652</v>
      </c>
    </row>
    <row r="58" spans="1:11" s="32" customFormat="1" ht="15.75" customHeight="1" x14ac:dyDescent="0.2">
      <c r="A58" s="110" t="s">
        <v>71</v>
      </c>
      <c r="B58" s="111">
        <v>15482</v>
      </c>
      <c r="C58" s="111">
        <v>-731</v>
      </c>
      <c r="D58" s="112">
        <v>-4.5087275643002531</v>
      </c>
      <c r="E58" s="111">
        <v>92</v>
      </c>
      <c r="F58" s="112">
        <v>0.59779077322936969</v>
      </c>
      <c r="G58" s="111">
        <v>10703</v>
      </c>
      <c r="H58" s="111">
        <v>-1060</v>
      </c>
      <c r="I58" s="112">
        <v>-9.0113066394627221</v>
      </c>
      <c r="J58" s="111">
        <v>-469</v>
      </c>
      <c r="K58" s="112">
        <v>-4.1979949874686717</v>
      </c>
    </row>
    <row r="59" spans="1:11" s="32" customFormat="1" ht="15.75" customHeight="1" x14ac:dyDescent="0.2">
      <c r="A59" s="49" t="s">
        <v>72</v>
      </c>
      <c r="B59" s="50">
        <v>29904</v>
      </c>
      <c r="C59" s="50">
        <v>-1123</v>
      </c>
      <c r="D59" s="51">
        <v>-3.6194282399200697</v>
      </c>
      <c r="E59" s="50">
        <v>736</v>
      </c>
      <c r="F59" s="51">
        <v>2.5233132199670871</v>
      </c>
      <c r="G59" s="50">
        <v>21233</v>
      </c>
      <c r="H59" s="50">
        <v>-1384</v>
      </c>
      <c r="I59" s="51">
        <v>-6.1192907989565368</v>
      </c>
      <c r="J59" s="50">
        <v>-323</v>
      </c>
      <c r="K59" s="51">
        <v>-1.498422712933754</v>
      </c>
    </row>
    <row r="60" spans="1:11" s="32" customFormat="1" ht="15.75" customHeight="1" x14ac:dyDescent="0.2">
      <c r="A60" s="46" t="s">
        <v>73</v>
      </c>
      <c r="B60" s="47">
        <v>84139</v>
      </c>
      <c r="C60" s="47">
        <v>-1727</v>
      </c>
      <c r="D60" s="48">
        <v>-2.0112733794517039</v>
      </c>
      <c r="E60" s="47">
        <v>-3097</v>
      </c>
      <c r="F60" s="48">
        <v>-3.5501398505204271</v>
      </c>
      <c r="G60" s="47">
        <v>62141</v>
      </c>
      <c r="H60" s="47">
        <v>-1619</v>
      </c>
      <c r="I60" s="48">
        <v>-2.5392095357590967</v>
      </c>
      <c r="J60" s="47">
        <v>-2284</v>
      </c>
      <c r="K60" s="48">
        <v>-3.5452076057431121</v>
      </c>
    </row>
    <row r="61" spans="1:11" s="32" customFormat="1" ht="15.75" customHeight="1" x14ac:dyDescent="0.2">
      <c r="A61" s="49" t="s">
        <v>74</v>
      </c>
      <c r="B61" s="50">
        <v>50545</v>
      </c>
      <c r="C61" s="50">
        <v>-473</v>
      </c>
      <c r="D61" s="51">
        <v>-0.92712376024148335</v>
      </c>
      <c r="E61" s="50">
        <v>413</v>
      </c>
      <c r="F61" s="51">
        <v>0.82382510173142898</v>
      </c>
      <c r="G61" s="50">
        <v>38371</v>
      </c>
      <c r="H61" s="50">
        <v>-594</v>
      </c>
      <c r="I61" s="51">
        <v>-1.5244450147568331</v>
      </c>
      <c r="J61" s="50">
        <v>-859</v>
      </c>
      <c r="K61" s="51">
        <v>-2.1896507774662246</v>
      </c>
    </row>
    <row r="62" spans="1:11" s="32" customFormat="1" ht="15.75" customHeight="1" x14ac:dyDescent="0.2">
      <c r="A62" s="46" t="s">
        <v>75</v>
      </c>
      <c r="B62" s="47">
        <v>164588</v>
      </c>
      <c r="C62" s="47">
        <v>-3323</v>
      </c>
      <c r="D62" s="48">
        <v>-1.9790246023190856</v>
      </c>
      <c r="E62" s="47">
        <v>-1948</v>
      </c>
      <c r="F62" s="48">
        <v>-1.169717058173608</v>
      </c>
      <c r="G62" s="47">
        <v>121745</v>
      </c>
      <c r="H62" s="47">
        <v>-3597</v>
      </c>
      <c r="I62" s="48">
        <v>-2.8697483684638829</v>
      </c>
      <c r="J62" s="47">
        <v>-3466</v>
      </c>
      <c r="K62" s="48">
        <v>-2.768127400947201</v>
      </c>
    </row>
    <row r="63" spans="1:11" s="32" customFormat="1" ht="15.75" customHeight="1" x14ac:dyDescent="0.2">
      <c r="A63" s="92" t="s">
        <v>76</v>
      </c>
      <c r="B63" s="58">
        <v>170276</v>
      </c>
      <c r="C63" s="58">
        <v>-3304</v>
      </c>
      <c r="D63" s="59">
        <v>-1.9034450973614472</v>
      </c>
      <c r="E63" s="58">
        <v>-1253</v>
      </c>
      <c r="F63" s="59">
        <v>-0.73048872202368109</v>
      </c>
      <c r="G63" s="58">
        <v>121745</v>
      </c>
      <c r="H63" s="58">
        <v>-3597</v>
      </c>
      <c r="I63" s="59">
        <v>-2.8697483684638829</v>
      </c>
      <c r="J63" s="58">
        <v>-3466</v>
      </c>
      <c r="K63" s="59">
        <v>-2.768127400947201</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5.75" customHeight="1" x14ac:dyDescent="0.2">
      <c r="A11" s="107" t="s">
        <v>167</v>
      </c>
      <c r="B11" s="108">
        <v>163448</v>
      </c>
      <c r="C11" s="108">
        <v>-2897</v>
      </c>
      <c r="D11" s="109">
        <v>-1.7415612131413629</v>
      </c>
      <c r="E11" s="108">
        <v>9417</v>
      </c>
      <c r="F11" s="109">
        <v>6.1137043841824052</v>
      </c>
      <c r="G11" s="108">
        <v>119306</v>
      </c>
      <c r="H11" s="108">
        <v>-2904</v>
      </c>
      <c r="I11" s="109">
        <v>-2.3762376237623761</v>
      </c>
      <c r="J11" s="108">
        <v>1901</v>
      </c>
      <c r="K11" s="109">
        <v>1.6191814658660193</v>
      </c>
    </row>
    <row r="12" spans="1:11" s="32" customFormat="1" ht="15.75" customHeight="1" x14ac:dyDescent="0.2">
      <c r="A12" s="46" t="s">
        <v>153</v>
      </c>
      <c r="B12" s="47">
        <v>3479</v>
      </c>
      <c r="C12" s="47">
        <v>-26</v>
      </c>
      <c r="D12" s="48">
        <v>-0.74179743223965766</v>
      </c>
      <c r="E12" s="47">
        <v>-64</v>
      </c>
      <c r="F12" s="48">
        <v>-1.8063787750493931</v>
      </c>
      <c r="G12" s="47">
        <v>2754</v>
      </c>
      <c r="H12" s="47">
        <v>-21</v>
      </c>
      <c r="I12" s="48">
        <v>-0.7567567567567568</v>
      </c>
      <c r="J12" s="47">
        <v>-170</v>
      </c>
      <c r="K12" s="48">
        <v>-5.8139534883720927</v>
      </c>
    </row>
    <row r="13" spans="1:11" s="32" customFormat="1" ht="15.75" customHeight="1" x14ac:dyDescent="0.2">
      <c r="A13" s="49" t="s">
        <v>154</v>
      </c>
      <c r="B13" s="50">
        <v>9057</v>
      </c>
      <c r="C13" s="50">
        <v>-480</v>
      </c>
      <c r="D13" s="51">
        <v>-5.0330292544825417</v>
      </c>
      <c r="E13" s="50">
        <v>185</v>
      </c>
      <c r="F13" s="51">
        <v>2.0852119026149682</v>
      </c>
      <c r="G13" s="50">
        <v>6441</v>
      </c>
      <c r="H13" s="50">
        <v>-584</v>
      </c>
      <c r="I13" s="51">
        <v>-8.3131672597864767</v>
      </c>
      <c r="J13" s="50">
        <v>-234</v>
      </c>
      <c r="K13" s="51">
        <v>-3.50561797752809</v>
      </c>
    </row>
    <row r="14" spans="1:11" s="32" customFormat="1" ht="15.75" customHeight="1" x14ac:dyDescent="0.2">
      <c r="A14" s="46" t="s">
        <v>155</v>
      </c>
      <c r="B14" s="47">
        <v>12235</v>
      </c>
      <c r="C14" s="47">
        <v>-445</v>
      </c>
      <c r="D14" s="48">
        <v>-3.5094637223974763</v>
      </c>
      <c r="E14" s="47">
        <v>1150</v>
      </c>
      <c r="F14" s="48">
        <v>10.374379792512403</v>
      </c>
      <c r="G14" s="47">
        <v>9132</v>
      </c>
      <c r="H14" s="47">
        <v>-311</v>
      </c>
      <c r="I14" s="48">
        <v>-3.2934448798051466</v>
      </c>
      <c r="J14" s="47">
        <v>378</v>
      </c>
      <c r="K14" s="48">
        <v>4.3180260452364632</v>
      </c>
    </row>
    <row r="15" spans="1:11" s="32" customFormat="1" ht="15.75" customHeight="1" x14ac:dyDescent="0.2">
      <c r="A15" s="49" t="s">
        <v>156</v>
      </c>
      <c r="B15" s="50">
        <v>14412</v>
      </c>
      <c r="C15" s="50">
        <v>-290</v>
      </c>
      <c r="D15" s="51">
        <v>-1.9725207454768059</v>
      </c>
      <c r="E15" s="50">
        <v>1506</v>
      </c>
      <c r="F15" s="51">
        <v>11.668991166899117</v>
      </c>
      <c r="G15" s="50">
        <v>10878</v>
      </c>
      <c r="H15" s="50">
        <v>-254</v>
      </c>
      <c r="I15" s="51">
        <v>-2.2817103844771829</v>
      </c>
      <c r="J15" s="50">
        <v>682</v>
      </c>
      <c r="K15" s="51">
        <v>6.6888976069046686</v>
      </c>
    </row>
    <row r="16" spans="1:11" s="32" customFormat="1" ht="15.75" customHeight="1" x14ac:dyDescent="0.2">
      <c r="A16" s="46" t="s">
        <v>157</v>
      </c>
      <c r="B16" s="47">
        <v>15937</v>
      </c>
      <c r="C16" s="47">
        <v>-366</v>
      </c>
      <c r="D16" s="48">
        <v>-2.244985585475066</v>
      </c>
      <c r="E16" s="47">
        <v>1102</v>
      </c>
      <c r="F16" s="48">
        <v>7.4283788338388943</v>
      </c>
      <c r="G16" s="47">
        <v>11940</v>
      </c>
      <c r="H16" s="47">
        <v>-347</v>
      </c>
      <c r="I16" s="48">
        <v>-2.8241230568893951</v>
      </c>
      <c r="J16" s="47">
        <v>165</v>
      </c>
      <c r="K16" s="48">
        <v>1.4012738853503184</v>
      </c>
    </row>
    <row r="17" spans="1:11" s="32" customFormat="1" ht="15.75" customHeight="1" x14ac:dyDescent="0.2">
      <c r="A17" s="49" t="s">
        <v>158</v>
      </c>
      <c r="B17" s="50">
        <v>16714</v>
      </c>
      <c r="C17" s="50">
        <v>-375</v>
      </c>
      <c r="D17" s="51">
        <v>-2.1943940546550413</v>
      </c>
      <c r="E17" s="50">
        <v>440</v>
      </c>
      <c r="F17" s="51">
        <v>2.7036991520216298</v>
      </c>
      <c r="G17" s="50">
        <v>12593</v>
      </c>
      <c r="H17" s="50">
        <v>-376</v>
      </c>
      <c r="I17" s="51">
        <v>-2.8992212198319067</v>
      </c>
      <c r="J17" s="50">
        <v>-182</v>
      </c>
      <c r="K17" s="51">
        <v>-1.4246575342465753</v>
      </c>
    </row>
    <row r="18" spans="1:11" s="32" customFormat="1" ht="15.75" customHeight="1" x14ac:dyDescent="0.2">
      <c r="A18" s="46" t="s">
        <v>159</v>
      </c>
      <c r="B18" s="47">
        <v>17846</v>
      </c>
      <c r="C18" s="47">
        <v>-300</v>
      </c>
      <c r="D18" s="48">
        <v>-1.6532569161247659</v>
      </c>
      <c r="E18" s="47">
        <v>892</v>
      </c>
      <c r="F18" s="48">
        <v>5.2612952695529076</v>
      </c>
      <c r="G18" s="47">
        <v>13555</v>
      </c>
      <c r="H18" s="47">
        <v>-214</v>
      </c>
      <c r="I18" s="48">
        <v>-1.5542159924468009</v>
      </c>
      <c r="J18" s="47">
        <v>211</v>
      </c>
      <c r="K18" s="48">
        <v>1.5812350119904077</v>
      </c>
    </row>
    <row r="19" spans="1:11" s="32" customFormat="1" ht="15.75" customHeight="1" x14ac:dyDescent="0.2">
      <c r="A19" s="49" t="s">
        <v>160</v>
      </c>
      <c r="B19" s="50">
        <v>18682</v>
      </c>
      <c r="C19" s="50">
        <v>-227</v>
      </c>
      <c r="D19" s="51">
        <v>-1.2004865408006768</v>
      </c>
      <c r="E19" s="50">
        <v>479</v>
      </c>
      <c r="F19" s="51">
        <v>2.6314343789485251</v>
      </c>
      <c r="G19" s="50">
        <v>14503</v>
      </c>
      <c r="H19" s="50">
        <v>-227</v>
      </c>
      <c r="I19" s="51">
        <v>-1.5410726408689748</v>
      </c>
      <c r="J19" s="50">
        <v>22</v>
      </c>
      <c r="K19" s="51">
        <v>0.15192320972308543</v>
      </c>
    </row>
    <row r="20" spans="1:11" s="32" customFormat="1" ht="15.75" customHeight="1" x14ac:dyDescent="0.2">
      <c r="A20" s="46" t="s">
        <v>161</v>
      </c>
      <c r="B20" s="47">
        <v>22379</v>
      </c>
      <c r="C20" s="47">
        <v>-388</v>
      </c>
      <c r="D20" s="48">
        <v>-1.7042210216541485</v>
      </c>
      <c r="E20" s="47">
        <v>1150</v>
      </c>
      <c r="F20" s="48">
        <v>5.4171180931744312</v>
      </c>
      <c r="G20" s="47">
        <v>17342</v>
      </c>
      <c r="H20" s="47">
        <v>-480</v>
      </c>
      <c r="I20" s="48">
        <v>-2.6933004152171471</v>
      </c>
      <c r="J20" s="47">
        <v>81</v>
      </c>
      <c r="K20" s="48">
        <v>0.46926597532008574</v>
      </c>
    </row>
    <row r="21" spans="1:11" s="32" customFormat="1" ht="15.75" customHeight="1" x14ac:dyDescent="0.2">
      <c r="A21" s="49" t="s">
        <v>162</v>
      </c>
      <c r="B21" s="50">
        <v>25007</v>
      </c>
      <c r="C21" s="50">
        <v>-13</v>
      </c>
      <c r="D21" s="51">
        <v>-5.1958433253397281E-2</v>
      </c>
      <c r="E21" s="50">
        <v>1464</v>
      </c>
      <c r="F21" s="51">
        <v>6.2184088688782229</v>
      </c>
      <c r="G21" s="50">
        <v>20168</v>
      </c>
      <c r="H21" s="50">
        <v>-90</v>
      </c>
      <c r="I21" s="51">
        <v>-0.44426893079277324</v>
      </c>
      <c r="J21" s="50">
        <v>948</v>
      </c>
      <c r="K21" s="51">
        <v>4.9323621227887617</v>
      </c>
    </row>
    <row r="22" spans="1:11" s="32" customFormat="1" ht="15.75" customHeight="1" x14ac:dyDescent="0.2">
      <c r="A22" s="46" t="s">
        <v>163</v>
      </c>
      <c r="B22" s="47">
        <v>7700</v>
      </c>
      <c r="C22" s="47">
        <v>13</v>
      </c>
      <c r="D22" s="48">
        <v>0.16911669051645636</v>
      </c>
      <c r="E22" s="47">
        <v>1113</v>
      </c>
      <c r="F22" s="48">
        <v>16.896918172157278</v>
      </c>
      <c r="G22" s="47">
        <v>0</v>
      </c>
      <c r="H22" s="47">
        <v>0</v>
      </c>
      <c r="I22" s="48" t="s">
        <v>652</v>
      </c>
      <c r="J22" s="47">
        <v>0</v>
      </c>
      <c r="K22" s="48" t="s">
        <v>652</v>
      </c>
    </row>
    <row r="23" spans="1:11" s="32" customFormat="1" ht="15.75" customHeight="1" x14ac:dyDescent="0.2">
      <c r="A23" s="110" t="s">
        <v>71</v>
      </c>
      <c r="B23" s="111">
        <v>12536</v>
      </c>
      <c r="C23" s="111">
        <v>-506</v>
      </c>
      <c r="D23" s="112">
        <v>-3.8797730409446403</v>
      </c>
      <c r="E23" s="111">
        <v>121</v>
      </c>
      <c r="F23" s="112">
        <v>0.97462746677406364</v>
      </c>
      <c r="G23" s="111">
        <v>9195</v>
      </c>
      <c r="H23" s="111">
        <v>-605</v>
      </c>
      <c r="I23" s="112">
        <v>-6.1734693877551017</v>
      </c>
      <c r="J23" s="111">
        <v>-404</v>
      </c>
      <c r="K23" s="112">
        <v>-4.2087717470569848</v>
      </c>
    </row>
    <row r="24" spans="1:11" s="32" customFormat="1" ht="15.75" customHeight="1" x14ac:dyDescent="0.2">
      <c r="A24" s="49" t="s">
        <v>72</v>
      </c>
      <c r="B24" s="50">
        <v>24771</v>
      </c>
      <c r="C24" s="50">
        <v>-951</v>
      </c>
      <c r="D24" s="51">
        <v>-3.6972241660835081</v>
      </c>
      <c r="E24" s="50">
        <v>1271</v>
      </c>
      <c r="F24" s="51">
        <v>5.408510638297872</v>
      </c>
      <c r="G24" s="50">
        <v>18327</v>
      </c>
      <c r="H24" s="50">
        <v>-916</v>
      </c>
      <c r="I24" s="51">
        <v>-4.760172530270748</v>
      </c>
      <c r="J24" s="50">
        <v>-26</v>
      </c>
      <c r="K24" s="51">
        <v>-0.14166621260829293</v>
      </c>
    </row>
    <row r="25" spans="1:11" s="32" customFormat="1" ht="15.75" customHeight="1" x14ac:dyDescent="0.2">
      <c r="A25" s="46" t="s">
        <v>73</v>
      </c>
      <c r="B25" s="47">
        <v>83591</v>
      </c>
      <c r="C25" s="47">
        <v>-1558</v>
      </c>
      <c r="D25" s="48">
        <v>-1.8297337608192699</v>
      </c>
      <c r="E25" s="47">
        <v>4419</v>
      </c>
      <c r="F25" s="48">
        <v>5.5815187187389483</v>
      </c>
      <c r="G25" s="47">
        <v>63469</v>
      </c>
      <c r="H25" s="47">
        <v>-1418</v>
      </c>
      <c r="I25" s="48">
        <v>-2.1853375868818099</v>
      </c>
      <c r="J25" s="47">
        <v>898</v>
      </c>
      <c r="K25" s="48">
        <v>1.4351696472806892</v>
      </c>
    </row>
    <row r="26" spans="1:11" s="32" customFormat="1" ht="15.75" customHeight="1" x14ac:dyDescent="0.2">
      <c r="A26" s="49" t="s">
        <v>74</v>
      </c>
      <c r="B26" s="50">
        <v>47386</v>
      </c>
      <c r="C26" s="50">
        <v>-401</v>
      </c>
      <c r="D26" s="51">
        <v>-0.83914035197857162</v>
      </c>
      <c r="E26" s="50">
        <v>2614</v>
      </c>
      <c r="F26" s="51">
        <v>5.8384704726168142</v>
      </c>
      <c r="G26" s="50">
        <v>37510</v>
      </c>
      <c r="H26" s="50">
        <v>-570</v>
      </c>
      <c r="I26" s="51">
        <v>-1.4968487394957983</v>
      </c>
      <c r="J26" s="50">
        <v>1029</v>
      </c>
      <c r="K26" s="51">
        <v>2.8206463638606398</v>
      </c>
    </row>
    <row r="27" spans="1:11" s="32" customFormat="1" ht="15.75" customHeight="1" x14ac:dyDescent="0.2">
      <c r="A27" s="46" t="s">
        <v>75</v>
      </c>
      <c r="B27" s="47">
        <v>155748</v>
      </c>
      <c r="C27" s="47">
        <v>-2910</v>
      </c>
      <c r="D27" s="48">
        <v>-1.8341337972242182</v>
      </c>
      <c r="E27" s="47">
        <v>8304</v>
      </c>
      <c r="F27" s="48">
        <v>5.6319687474566615</v>
      </c>
      <c r="G27" s="47">
        <v>119306</v>
      </c>
      <c r="H27" s="47">
        <v>-2904</v>
      </c>
      <c r="I27" s="48">
        <v>-2.3762376237623761</v>
      </c>
      <c r="J27" s="47">
        <v>1901</v>
      </c>
      <c r="K27" s="48">
        <v>1.6191814658660193</v>
      </c>
    </row>
    <row r="28" spans="1:11" s="32" customFormat="1" ht="12.75" customHeight="1" x14ac:dyDescent="0.2">
      <c r="A28" s="113" t="s">
        <v>76</v>
      </c>
      <c r="B28" s="115">
        <v>163448</v>
      </c>
      <c r="C28" s="115">
        <v>-2897</v>
      </c>
      <c r="D28" s="116">
        <v>-1.7415612131413629</v>
      </c>
      <c r="E28" s="50">
        <v>9417</v>
      </c>
      <c r="F28" s="51">
        <v>6.1137043841824052</v>
      </c>
      <c r="G28" s="50">
        <v>119306</v>
      </c>
      <c r="H28" s="50">
        <v>-2904</v>
      </c>
      <c r="I28" s="51">
        <v>-2.3762376237623761</v>
      </c>
      <c r="J28" s="50">
        <v>1901</v>
      </c>
      <c r="K28" s="51">
        <v>1.6191814658660193</v>
      </c>
    </row>
    <row r="29" spans="1:11" s="32" customFormat="1" ht="23.25" customHeight="1" x14ac:dyDescent="0.2">
      <c r="A29" s="107" t="s">
        <v>168</v>
      </c>
      <c r="B29" s="108">
        <v>171600</v>
      </c>
      <c r="C29" s="108">
        <v>-3575</v>
      </c>
      <c r="D29" s="109">
        <v>-2.0408163265306123</v>
      </c>
      <c r="E29" s="108">
        <v>-10996</v>
      </c>
      <c r="F29" s="109">
        <v>-6.0220377226226205</v>
      </c>
      <c r="G29" s="108">
        <v>123755</v>
      </c>
      <c r="H29" s="108">
        <v>-3873</v>
      </c>
      <c r="I29" s="109">
        <v>-3.0346005578713133</v>
      </c>
      <c r="J29" s="108">
        <v>-10870</v>
      </c>
      <c r="K29" s="109">
        <v>-8.074280408542247</v>
      </c>
    </row>
    <row r="30" spans="1:11" s="32" customFormat="1" ht="15.75" customHeight="1" x14ac:dyDescent="0.2">
      <c r="A30" s="46" t="s">
        <v>153</v>
      </c>
      <c r="B30" s="47">
        <v>3279</v>
      </c>
      <c r="C30" s="47">
        <v>-119</v>
      </c>
      <c r="D30" s="48">
        <v>-3.5020600353148912</v>
      </c>
      <c r="E30" s="47">
        <v>-222</v>
      </c>
      <c r="F30" s="48">
        <v>-6.341045415595544</v>
      </c>
      <c r="G30" s="47">
        <v>2329</v>
      </c>
      <c r="H30" s="47">
        <v>-236</v>
      </c>
      <c r="I30" s="48">
        <v>-9.2007797270955169</v>
      </c>
      <c r="J30" s="47">
        <v>-236</v>
      </c>
      <c r="K30" s="48">
        <v>-9.2007797270955169</v>
      </c>
    </row>
    <row r="31" spans="1:11" s="32" customFormat="1" ht="15.75" customHeight="1" x14ac:dyDescent="0.2">
      <c r="A31" s="49" t="s">
        <v>154</v>
      </c>
      <c r="B31" s="50">
        <v>10357</v>
      </c>
      <c r="C31" s="50">
        <v>-502</v>
      </c>
      <c r="D31" s="51">
        <v>-4.6228934524357674</v>
      </c>
      <c r="E31" s="50">
        <v>-162</v>
      </c>
      <c r="F31" s="51">
        <v>-1.5400703488924803</v>
      </c>
      <c r="G31" s="50">
        <v>6492</v>
      </c>
      <c r="H31" s="50">
        <v>-921</v>
      </c>
      <c r="I31" s="51">
        <v>-12.424119789558883</v>
      </c>
      <c r="J31" s="50">
        <v>-593</v>
      </c>
      <c r="K31" s="51">
        <v>-8.3697953422724058</v>
      </c>
    </row>
    <row r="32" spans="1:11" s="32" customFormat="1" ht="15.75" customHeight="1" x14ac:dyDescent="0.2">
      <c r="A32" s="46" t="s">
        <v>155</v>
      </c>
      <c r="B32" s="47">
        <v>11290</v>
      </c>
      <c r="C32" s="47">
        <v>-408</v>
      </c>
      <c r="D32" s="48">
        <v>-3.4877756881518209</v>
      </c>
      <c r="E32" s="47">
        <v>-674</v>
      </c>
      <c r="F32" s="48">
        <v>-5.6335673687729857</v>
      </c>
      <c r="G32" s="47">
        <v>8267</v>
      </c>
      <c r="H32" s="47">
        <v>-356</v>
      </c>
      <c r="I32" s="48">
        <v>-4.1284935637249216</v>
      </c>
      <c r="J32" s="47">
        <v>-892</v>
      </c>
      <c r="K32" s="48">
        <v>-9.7390544819303422</v>
      </c>
    </row>
    <row r="33" spans="1:11" s="32" customFormat="1" ht="15.75" customHeight="1" x14ac:dyDescent="0.2">
      <c r="A33" s="49" t="s">
        <v>156</v>
      </c>
      <c r="B33" s="50">
        <v>12451</v>
      </c>
      <c r="C33" s="50">
        <v>-488</v>
      </c>
      <c r="D33" s="51">
        <v>-3.7715433959347711</v>
      </c>
      <c r="E33" s="50">
        <v>-1492</v>
      </c>
      <c r="F33" s="51">
        <v>-10.70071003370867</v>
      </c>
      <c r="G33" s="50">
        <v>9326</v>
      </c>
      <c r="H33" s="50">
        <v>-420</v>
      </c>
      <c r="I33" s="51">
        <v>-4.3094602914016003</v>
      </c>
      <c r="J33" s="50">
        <v>-1306</v>
      </c>
      <c r="K33" s="51">
        <v>-12.283671933784801</v>
      </c>
    </row>
    <row r="34" spans="1:11" s="32" customFormat="1" ht="15.75" customHeight="1" x14ac:dyDescent="0.2">
      <c r="A34" s="46" t="s">
        <v>157</v>
      </c>
      <c r="B34" s="47">
        <v>13494</v>
      </c>
      <c r="C34" s="47">
        <v>-408</v>
      </c>
      <c r="D34" s="48">
        <v>-2.9348295209322401</v>
      </c>
      <c r="E34" s="47">
        <v>-1776</v>
      </c>
      <c r="F34" s="48">
        <v>-11.630648330058939</v>
      </c>
      <c r="G34" s="47">
        <v>10107</v>
      </c>
      <c r="H34" s="47">
        <v>-315</v>
      </c>
      <c r="I34" s="48">
        <v>-3.0224525043177892</v>
      </c>
      <c r="J34" s="47">
        <v>-1249</v>
      </c>
      <c r="K34" s="48">
        <v>-10.998591053187742</v>
      </c>
    </row>
    <row r="35" spans="1:11" s="32" customFormat="1" ht="15.75" customHeight="1" x14ac:dyDescent="0.2">
      <c r="A35" s="49" t="s">
        <v>158</v>
      </c>
      <c r="B35" s="50">
        <v>15788</v>
      </c>
      <c r="C35" s="50">
        <v>-391</v>
      </c>
      <c r="D35" s="51">
        <v>-2.416713023054577</v>
      </c>
      <c r="E35" s="50">
        <v>-1962</v>
      </c>
      <c r="F35" s="51">
        <v>-11.053521126760563</v>
      </c>
      <c r="G35" s="50">
        <v>11560</v>
      </c>
      <c r="H35" s="50">
        <v>-402</v>
      </c>
      <c r="I35" s="51">
        <v>-3.3606420331048321</v>
      </c>
      <c r="J35" s="50">
        <v>-1579</v>
      </c>
      <c r="K35" s="51">
        <v>-12.017657355963163</v>
      </c>
    </row>
    <row r="36" spans="1:11" s="32" customFormat="1" ht="15.75" customHeight="1" x14ac:dyDescent="0.2">
      <c r="A36" s="46" t="s">
        <v>159</v>
      </c>
      <c r="B36" s="47">
        <v>19251</v>
      </c>
      <c r="C36" s="47">
        <v>-487</v>
      </c>
      <c r="D36" s="48">
        <v>-2.4673219171141958</v>
      </c>
      <c r="E36" s="47">
        <v>-1986</v>
      </c>
      <c r="F36" s="48">
        <v>-9.3516033338042099</v>
      </c>
      <c r="G36" s="47">
        <v>14039</v>
      </c>
      <c r="H36" s="47">
        <v>-463</v>
      </c>
      <c r="I36" s="48">
        <v>-3.1926630809543513</v>
      </c>
      <c r="J36" s="47">
        <v>-1812</v>
      </c>
      <c r="K36" s="48">
        <v>-11.431455428679579</v>
      </c>
    </row>
    <row r="37" spans="1:11" s="32" customFormat="1" ht="15.75" customHeight="1" x14ac:dyDescent="0.2">
      <c r="A37" s="49" t="s">
        <v>160</v>
      </c>
      <c r="B37" s="50">
        <v>22480</v>
      </c>
      <c r="C37" s="50">
        <v>-368</v>
      </c>
      <c r="D37" s="51">
        <v>-1.6106442577030813</v>
      </c>
      <c r="E37" s="50">
        <v>-1827</v>
      </c>
      <c r="F37" s="51">
        <v>-7.516353313860205</v>
      </c>
      <c r="G37" s="50">
        <v>16900</v>
      </c>
      <c r="H37" s="50">
        <v>-287</v>
      </c>
      <c r="I37" s="51">
        <v>-1.6698667597602839</v>
      </c>
      <c r="J37" s="50">
        <v>-1663</v>
      </c>
      <c r="K37" s="51">
        <v>-8.9586812476431614</v>
      </c>
    </row>
    <row r="38" spans="1:11" s="32" customFormat="1" ht="15.75" customHeight="1" x14ac:dyDescent="0.2">
      <c r="A38" s="46" t="s">
        <v>161</v>
      </c>
      <c r="B38" s="47">
        <v>27704</v>
      </c>
      <c r="C38" s="47">
        <v>-331</v>
      </c>
      <c r="D38" s="48">
        <v>-1.1806670233636525</v>
      </c>
      <c r="E38" s="47">
        <v>-1319</v>
      </c>
      <c r="F38" s="48">
        <v>-4.5446714674568449</v>
      </c>
      <c r="G38" s="47">
        <v>21507</v>
      </c>
      <c r="H38" s="47">
        <v>-355</v>
      </c>
      <c r="I38" s="48">
        <v>-1.6238221571676883</v>
      </c>
      <c r="J38" s="47">
        <v>-1479</v>
      </c>
      <c r="K38" s="48">
        <v>-6.4343513442965286</v>
      </c>
    </row>
    <row r="39" spans="1:11" s="32" customFormat="1" ht="15.75" customHeight="1" x14ac:dyDescent="0.2">
      <c r="A39" s="49" t="s">
        <v>162</v>
      </c>
      <c r="B39" s="50">
        <v>28954</v>
      </c>
      <c r="C39" s="50">
        <v>-95</v>
      </c>
      <c r="D39" s="51">
        <v>-0.32703363282729181</v>
      </c>
      <c r="E39" s="50">
        <v>-146</v>
      </c>
      <c r="F39" s="51">
        <v>-0.50171821305841924</v>
      </c>
      <c r="G39" s="50">
        <v>23228</v>
      </c>
      <c r="H39" s="50">
        <v>-118</v>
      </c>
      <c r="I39" s="51">
        <v>-0.50543990405208605</v>
      </c>
      <c r="J39" s="50">
        <v>-61</v>
      </c>
      <c r="K39" s="51">
        <v>-0.26192623126798059</v>
      </c>
    </row>
    <row r="40" spans="1:11" s="32" customFormat="1" ht="15.75" customHeight="1" x14ac:dyDescent="0.2">
      <c r="A40" s="46" t="s">
        <v>163</v>
      </c>
      <c r="B40" s="47">
        <v>6552</v>
      </c>
      <c r="C40" s="47">
        <v>22</v>
      </c>
      <c r="D40" s="48">
        <v>0.33690658499234305</v>
      </c>
      <c r="E40" s="47">
        <v>570</v>
      </c>
      <c r="F40" s="48">
        <v>9.5285857572718147</v>
      </c>
      <c r="G40" s="47">
        <v>0</v>
      </c>
      <c r="H40" s="47">
        <v>0</v>
      </c>
      <c r="I40" s="48" t="s">
        <v>652</v>
      </c>
      <c r="J40" s="47">
        <v>0</v>
      </c>
      <c r="K40" s="48" t="s">
        <v>652</v>
      </c>
    </row>
    <row r="41" spans="1:11" s="32" customFormat="1" ht="15.75" customHeight="1" x14ac:dyDescent="0.2">
      <c r="A41" s="110" t="s">
        <v>71</v>
      </c>
      <c r="B41" s="111">
        <v>13636</v>
      </c>
      <c r="C41" s="111">
        <v>-621</v>
      </c>
      <c r="D41" s="112">
        <v>-4.355755067686049</v>
      </c>
      <c r="E41" s="111">
        <v>-384</v>
      </c>
      <c r="F41" s="112">
        <v>-2.738944365192582</v>
      </c>
      <c r="G41" s="111">
        <v>8821</v>
      </c>
      <c r="H41" s="111">
        <v>-1157</v>
      </c>
      <c r="I41" s="112">
        <v>-11.595510122268992</v>
      </c>
      <c r="J41" s="111">
        <v>-829</v>
      </c>
      <c r="K41" s="112">
        <v>-8.590673575129534</v>
      </c>
    </row>
    <row r="42" spans="1:11" s="32" customFormat="1" ht="15.75" customHeight="1" x14ac:dyDescent="0.2">
      <c r="A42" s="49" t="s">
        <v>72</v>
      </c>
      <c r="B42" s="50">
        <v>24926</v>
      </c>
      <c r="C42" s="50">
        <v>-1029</v>
      </c>
      <c r="D42" s="51">
        <v>-3.9645540358312465</v>
      </c>
      <c r="E42" s="50">
        <v>-1058</v>
      </c>
      <c r="F42" s="51">
        <v>-4.0717364532019706</v>
      </c>
      <c r="G42" s="50">
        <v>17088</v>
      </c>
      <c r="H42" s="50">
        <v>-1513</v>
      </c>
      <c r="I42" s="51">
        <v>-8.133971291866029</v>
      </c>
      <c r="J42" s="50">
        <v>-1721</v>
      </c>
      <c r="K42" s="51">
        <v>-9.1498750598117926</v>
      </c>
    </row>
    <row r="43" spans="1:11" s="32" customFormat="1" ht="15.75" customHeight="1" x14ac:dyDescent="0.2">
      <c r="A43" s="46" t="s">
        <v>73</v>
      </c>
      <c r="B43" s="47">
        <v>83464</v>
      </c>
      <c r="C43" s="47">
        <v>-2142</v>
      </c>
      <c r="D43" s="48">
        <v>-2.502161063476859</v>
      </c>
      <c r="E43" s="47">
        <v>-9043</v>
      </c>
      <c r="F43" s="48">
        <v>-9.7754764504307783</v>
      </c>
      <c r="G43" s="47">
        <v>61932</v>
      </c>
      <c r="H43" s="47">
        <v>-1887</v>
      </c>
      <c r="I43" s="48">
        <v>-2.9567996991491561</v>
      </c>
      <c r="J43" s="47">
        <v>-7609</v>
      </c>
      <c r="K43" s="48">
        <v>-10.941746595533569</v>
      </c>
    </row>
    <row r="44" spans="1:11" s="32" customFormat="1" ht="15.75" customHeight="1" x14ac:dyDescent="0.2">
      <c r="A44" s="49" t="s">
        <v>74</v>
      </c>
      <c r="B44" s="50">
        <v>56658</v>
      </c>
      <c r="C44" s="50">
        <v>-426</v>
      </c>
      <c r="D44" s="51">
        <v>-0.74626865671641796</v>
      </c>
      <c r="E44" s="50">
        <v>-1465</v>
      </c>
      <c r="F44" s="51">
        <v>-2.5205168349878706</v>
      </c>
      <c r="G44" s="50">
        <v>44735</v>
      </c>
      <c r="H44" s="50">
        <v>-473</v>
      </c>
      <c r="I44" s="51">
        <v>-1.0462749955760042</v>
      </c>
      <c r="J44" s="50">
        <v>-1540</v>
      </c>
      <c r="K44" s="51">
        <v>-3.3279308481901673</v>
      </c>
    </row>
    <row r="45" spans="1:11" s="32" customFormat="1" ht="15.75" customHeight="1" x14ac:dyDescent="0.2">
      <c r="A45" s="46" t="s">
        <v>75</v>
      </c>
      <c r="B45" s="47">
        <v>165048</v>
      </c>
      <c r="C45" s="47">
        <v>-3597</v>
      </c>
      <c r="D45" s="48">
        <v>-2.1328826825580363</v>
      </c>
      <c r="E45" s="47">
        <v>-11566</v>
      </c>
      <c r="F45" s="48">
        <v>-6.5487447201241125</v>
      </c>
      <c r="G45" s="47">
        <v>123755</v>
      </c>
      <c r="H45" s="47">
        <v>-3873</v>
      </c>
      <c r="I45" s="48">
        <v>-3.0346005578713133</v>
      </c>
      <c r="J45" s="47">
        <v>-10870</v>
      </c>
      <c r="K45" s="48">
        <v>-8.074280408542247</v>
      </c>
    </row>
    <row r="46" spans="1:11" s="32" customFormat="1" ht="12.75" customHeight="1" x14ac:dyDescent="0.2">
      <c r="A46" s="113" t="s">
        <v>76</v>
      </c>
      <c r="B46" s="115">
        <v>171600</v>
      </c>
      <c r="C46" s="115">
        <v>-3575</v>
      </c>
      <c r="D46" s="116">
        <v>-2.0408163265306123</v>
      </c>
      <c r="E46" s="50">
        <v>-10996</v>
      </c>
      <c r="F46" s="51">
        <v>-6.0220377226226205</v>
      </c>
      <c r="G46" s="50">
        <v>123755</v>
      </c>
      <c r="H46" s="50">
        <v>-3873</v>
      </c>
      <c r="I46" s="51">
        <v>-3.0346005578713133</v>
      </c>
      <c r="J46" s="50">
        <v>-10870</v>
      </c>
      <c r="K46" s="51">
        <v>-8.074280408542247</v>
      </c>
    </row>
    <row r="47" spans="1:11" s="32" customFormat="1" ht="23.25" customHeight="1" x14ac:dyDescent="0.2">
      <c r="A47" s="107" t="s">
        <v>169</v>
      </c>
      <c r="B47" s="108">
        <v>84074</v>
      </c>
      <c r="C47" s="108">
        <v>-788</v>
      </c>
      <c r="D47" s="109">
        <v>-0.92856637835544764</v>
      </c>
      <c r="E47" s="108">
        <v>-1198</v>
      </c>
      <c r="F47" s="109">
        <v>-1.4049160333990056</v>
      </c>
      <c r="G47" s="108">
        <v>55572</v>
      </c>
      <c r="H47" s="108">
        <v>-1267</v>
      </c>
      <c r="I47" s="109">
        <v>-2.2291032565667939</v>
      </c>
      <c r="J47" s="108">
        <v>-1165</v>
      </c>
      <c r="K47" s="109">
        <v>-2.0533338033382096</v>
      </c>
    </row>
    <row r="48" spans="1:11" s="32" customFormat="1" ht="15.75" customHeight="1" x14ac:dyDescent="0.2">
      <c r="A48" s="46" t="s">
        <v>153</v>
      </c>
      <c r="B48" s="47">
        <v>15</v>
      </c>
      <c r="C48" s="47">
        <v>5</v>
      </c>
      <c r="D48" s="48">
        <v>50</v>
      </c>
      <c r="E48" s="47">
        <v>4</v>
      </c>
      <c r="F48" s="48">
        <v>36.363636363636367</v>
      </c>
      <c r="G48" s="47">
        <v>11</v>
      </c>
      <c r="H48" s="47">
        <v>2</v>
      </c>
      <c r="I48" s="48">
        <v>22.222222222222221</v>
      </c>
      <c r="J48" s="47">
        <v>5</v>
      </c>
      <c r="K48" s="48">
        <v>83.333333333333329</v>
      </c>
    </row>
    <row r="49" spans="1:11" s="32" customFormat="1" ht="15.75" customHeight="1" x14ac:dyDescent="0.2">
      <c r="A49" s="49" t="s">
        <v>154</v>
      </c>
      <c r="B49" s="50">
        <v>3328</v>
      </c>
      <c r="C49" s="50">
        <v>-331</v>
      </c>
      <c r="D49" s="51">
        <v>-9.04618748291883</v>
      </c>
      <c r="E49" s="50">
        <v>310</v>
      </c>
      <c r="F49" s="51">
        <v>10.27170311464546</v>
      </c>
      <c r="G49" s="50">
        <v>1840</v>
      </c>
      <c r="H49" s="50">
        <v>-586</v>
      </c>
      <c r="I49" s="51">
        <v>-24.154987633965376</v>
      </c>
      <c r="J49" s="50">
        <v>143</v>
      </c>
      <c r="K49" s="51">
        <v>8.426635238656452</v>
      </c>
    </row>
    <row r="50" spans="1:11" s="32" customFormat="1" ht="15.75" customHeight="1" x14ac:dyDescent="0.2">
      <c r="A50" s="46" t="s">
        <v>155</v>
      </c>
      <c r="B50" s="47">
        <v>7540</v>
      </c>
      <c r="C50" s="47">
        <v>-268</v>
      </c>
      <c r="D50" s="48">
        <v>-3.432377049180328</v>
      </c>
      <c r="E50" s="47">
        <v>209</v>
      </c>
      <c r="F50" s="48">
        <v>2.8509071068067113</v>
      </c>
      <c r="G50" s="47">
        <v>5220</v>
      </c>
      <c r="H50" s="47">
        <v>-210</v>
      </c>
      <c r="I50" s="48">
        <v>-3.867403314917127</v>
      </c>
      <c r="J50" s="47">
        <v>255</v>
      </c>
      <c r="K50" s="48">
        <v>5.1359516616314203</v>
      </c>
    </row>
    <row r="51" spans="1:11" s="32" customFormat="1" ht="15.75" customHeight="1" x14ac:dyDescent="0.2">
      <c r="A51" s="49" t="s">
        <v>156</v>
      </c>
      <c r="B51" s="50">
        <v>8003</v>
      </c>
      <c r="C51" s="50">
        <v>-223</v>
      </c>
      <c r="D51" s="51">
        <v>-2.7109166058837832</v>
      </c>
      <c r="E51" s="50">
        <v>-398</v>
      </c>
      <c r="F51" s="51">
        <v>-4.7375312462802048</v>
      </c>
      <c r="G51" s="50">
        <v>5588</v>
      </c>
      <c r="H51" s="50">
        <v>-245</v>
      </c>
      <c r="I51" s="51">
        <v>-4.2002400137150691</v>
      </c>
      <c r="J51" s="50">
        <v>-92</v>
      </c>
      <c r="K51" s="51">
        <v>-1.619718309859155</v>
      </c>
    </row>
    <row r="52" spans="1:11" s="32" customFormat="1" ht="15.75" customHeight="1" x14ac:dyDescent="0.2">
      <c r="A52" s="46" t="s">
        <v>157</v>
      </c>
      <c r="B52" s="47">
        <v>7908</v>
      </c>
      <c r="C52" s="47">
        <v>-4</v>
      </c>
      <c r="D52" s="48">
        <v>-5.0556117290192111E-2</v>
      </c>
      <c r="E52" s="47">
        <v>-974</v>
      </c>
      <c r="F52" s="48">
        <v>-10.965998648952938</v>
      </c>
      <c r="G52" s="47">
        <v>5459</v>
      </c>
      <c r="H52" s="47">
        <v>-38</v>
      </c>
      <c r="I52" s="48">
        <v>-0.69128615608513733</v>
      </c>
      <c r="J52" s="47">
        <v>-425</v>
      </c>
      <c r="K52" s="48">
        <v>-7.2229775662814415</v>
      </c>
    </row>
    <row r="53" spans="1:11" s="32" customFormat="1" ht="15.75" customHeight="1" x14ac:dyDescent="0.2">
      <c r="A53" s="49" t="s">
        <v>158</v>
      </c>
      <c r="B53" s="50">
        <v>9132</v>
      </c>
      <c r="C53" s="50">
        <v>-93</v>
      </c>
      <c r="D53" s="51">
        <v>-1.0081300813008129</v>
      </c>
      <c r="E53" s="50">
        <v>-1204</v>
      </c>
      <c r="F53" s="51">
        <v>-11.648606811145511</v>
      </c>
      <c r="G53" s="50">
        <v>6170</v>
      </c>
      <c r="H53" s="50">
        <v>-68</v>
      </c>
      <c r="I53" s="51">
        <v>-1.0900929785187561</v>
      </c>
      <c r="J53" s="50">
        <v>-609</v>
      </c>
      <c r="K53" s="51">
        <v>-8.9836259035255939</v>
      </c>
    </row>
    <row r="54" spans="1:11" s="32" customFormat="1" ht="15.75" customHeight="1" x14ac:dyDescent="0.2">
      <c r="A54" s="46" t="s">
        <v>159</v>
      </c>
      <c r="B54" s="47">
        <v>11669</v>
      </c>
      <c r="C54" s="47">
        <v>-43</v>
      </c>
      <c r="D54" s="48">
        <v>-0.3671448087431694</v>
      </c>
      <c r="E54" s="47">
        <v>-823</v>
      </c>
      <c r="F54" s="48">
        <v>-6.5882164585334611</v>
      </c>
      <c r="G54" s="47">
        <v>7814</v>
      </c>
      <c r="H54" s="47">
        <v>-118</v>
      </c>
      <c r="I54" s="48">
        <v>-1.4876449823499749</v>
      </c>
      <c r="J54" s="47">
        <v>-653</v>
      </c>
      <c r="K54" s="48">
        <v>-7.7122947915436404</v>
      </c>
    </row>
    <row r="55" spans="1:11" s="32" customFormat="1" ht="15.75" customHeight="1" x14ac:dyDescent="0.2">
      <c r="A55" s="49" t="s">
        <v>160</v>
      </c>
      <c r="B55" s="50">
        <v>11779</v>
      </c>
      <c r="C55" s="50">
        <v>77</v>
      </c>
      <c r="D55" s="51">
        <v>0.65800717826012645</v>
      </c>
      <c r="E55" s="50">
        <v>133</v>
      </c>
      <c r="F55" s="51">
        <v>1.1420230121930277</v>
      </c>
      <c r="G55" s="50">
        <v>8132</v>
      </c>
      <c r="H55" s="50">
        <v>36</v>
      </c>
      <c r="I55" s="51">
        <v>0.44466403162055335</v>
      </c>
      <c r="J55" s="50">
        <v>-169</v>
      </c>
      <c r="K55" s="51">
        <v>-2.03589928924226</v>
      </c>
    </row>
    <row r="56" spans="1:11" s="32" customFormat="1" ht="15.75" customHeight="1" x14ac:dyDescent="0.2">
      <c r="A56" s="46" t="s">
        <v>161</v>
      </c>
      <c r="B56" s="47">
        <v>12228</v>
      </c>
      <c r="C56" s="47">
        <v>19</v>
      </c>
      <c r="D56" s="48">
        <v>0.15562290113850438</v>
      </c>
      <c r="E56" s="47">
        <v>254</v>
      </c>
      <c r="F56" s="48">
        <v>2.1212627359278438</v>
      </c>
      <c r="G56" s="47">
        <v>8352</v>
      </c>
      <c r="H56" s="47">
        <v>-40</v>
      </c>
      <c r="I56" s="48">
        <v>-0.47664442326024786</v>
      </c>
      <c r="J56" s="47">
        <v>-241</v>
      </c>
      <c r="K56" s="48">
        <v>-2.8046084021878275</v>
      </c>
    </row>
    <row r="57" spans="1:11" s="32" customFormat="1" ht="15.75" customHeight="1" x14ac:dyDescent="0.2">
      <c r="A57" s="49" t="s">
        <v>162</v>
      </c>
      <c r="B57" s="50">
        <v>10476</v>
      </c>
      <c r="C57" s="50">
        <v>56</v>
      </c>
      <c r="D57" s="51">
        <v>0.5374280230326296</v>
      </c>
      <c r="E57" s="50">
        <v>1082</v>
      </c>
      <c r="F57" s="51">
        <v>11.517990206514797</v>
      </c>
      <c r="G57" s="50">
        <v>6986</v>
      </c>
      <c r="H57" s="50">
        <v>0</v>
      </c>
      <c r="I57" s="51">
        <v>0</v>
      </c>
      <c r="J57" s="50">
        <v>621</v>
      </c>
      <c r="K57" s="51">
        <v>9.7564807541241159</v>
      </c>
    </row>
    <row r="58" spans="1:11" s="32" customFormat="1" ht="15.75" customHeight="1" x14ac:dyDescent="0.2">
      <c r="A58" s="46" t="s">
        <v>163</v>
      </c>
      <c r="B58" s="47">
        <v>1996</v>
      </c>
      <c r="C58" s="47">
        <v>17</v>
      </c>
      <c r="D58" s="48">
        <v>0.85901970692268825</v>
      </c>
      <c r="E58" s="47">
        <v>209</v>
      </c>
      <c r="F58" s="48">
        <v>11.695579182988249</v>
      </c>
      <c r="G58" s="47">
        <v>0</v>
      </c>
      <c r="H58" s="47">
        <v>0</v>
      </c>
      <c r="I58" s="48" t="s">
        <v>652</v>
      </c>
      <c r="J58" s="47">
        <v>0</v>
      </c>
      <c r="K58" s="48" t="s">
        <v>652</v>
      </c>
    </row>
    <row r="59" spans="1:11" s="32" customFormat="1" ht="15.75" customHeight="1" x14ac:dyDescent="0.2">
      <c r="A59" s="110" t="s">
        <v>71</v>
      </c>
      <c r="B59" s="111">
        <v>3343</v>
      </c>
      <c r="C59" s="111">
        <v>-326</v>
      </c>
      <c r="D59" s="112">
        <v>-8.8852548378304714</v>
      </c>
      <c r="E59" s="111">
        <v>314</v>
      </c>
      <c r="F59" s="112">
        <v>10.366457576758005</v>
      </c>
      <c r="G59" s="111">
        <v>1851</v>
      </c>
      <c r="H59" s="111">
        <v>-584</v>
      </c>
      <c r="I59" s="112">
        <v>-23.983572895277206</v>
      </c>
      <c r="J59" s="111">
        <v>148</v>
      </c>
      <c r="K59" s="112">
        <v>8.6905460951262476</v>
      </c>
    </row>
    <row r="60" spans="1:11" s="32" customFormat="1" ht="15.75" customHeight="1" x14ac:dyDescent="0.2">
      <c r="A60" s="49" t="s">
        <v>72</v>
      </c>
      <c r="B60" s="50">
        <v>10883</v>
      </c>
      <c r="C60" s="50">
        <v>-594</v>
      </c>
      <c r="D60" s="51">
        <v>-5.1755685283610697</v>
      </c>
      <c r="E60" s="50">
        <v>523</v>
      </c>
      <c r="F60" s="51">
        <v>5.0482625482625485</v>
      </c>
      <c r="G60" s="50">
        <v>7071</v>
      </c>
      <c r="H60" s="50">
        <v>-794</v>
      </c>
      <c r="I60" s="51">
        <v>-10.095359186268277</v>
      </c>
      <c r="J60" s="50">
        <v>403</v>
      </c>
      <c r="K60" s="51">
        <v>6.0437912417516495</v>
      </c>
    </row>
    <row r="61" spans="1:11" s="32" customFormat="1" ht="15.75" customHeight="1" x14ac:dyDescent="0.2">
      <c r="A61" s="46" t="s">
        <v>73</v>
      </c>
      <c r="B61" s="47">
        <v>48491</v>
      </c>
      <c r="C61" s="47">
        <v>-286</v>
      </c>
      <c r="D61" s="48">
        <v>-0.58634192344752645</v>
      </c>
      <c r="E61" s="47">
        <v>-3266</v>
      </c>
      <c r="F61" s="48">
        <v>-6.3102575497034215</v>
      </c>
      <c r="G61" s="47">
        <v>33163</v>
      </c>
      <c r="H61" s="47">
        <v>-433</v>
      </c>
      <c r="I61" s="48">
        <v>-1.2888439099892843</v>
      </c>
      <c r="J61" s="47">
        <v>-1948</v>
      </c>
      <c r="K61" s="48">
        <v>-5.5481188231608325</v>
      </c>
    </row>
    <row r="62" spans="1:11" s="32" customFormat="1" ht="15.75" customHeight="1" x14ac:dyDescent="0.2">
      <c r="A62" s="49" t="s">
        <v>74</v>
      </c>
      <c r="B62" s="50">
        <v>22704</v>
      </c>
      <c r="C62" s="50">
        <v>75</v>
      </c>
      <c r="D62" s="51">
        <v>0.33143311679703036</v>
      </c>
      <c r="E62" s="50">
        <v>1336</v>
      </c>
      <c r="F62" s="51">
        <v>6.252339947585174</v>
      </c>
      <c r="G62" s="50">
        <v>15338</v>
      </c>
      <c r="H62" s="50">
        <v>-40</v>
      </c>
      <c r="I62" s="51">
        <v>-0.26011184809468069</v>
      </c>
      <c r="J62" s="50">
        <v>380</v>
      </c>
      <c r="K62" s="51">
        <v>2.5404465837678836</v>
      </c>
    </row>
    <row r="63" spans="1:11" s="32" customFormat="1" ht="15.75" customHeight="1" x14ac:dyDescent="0.2">
      <c r="A63" s="46" t="s">
        <v>75</v>
      </c>
      <c r="B63" s="47">
        <v>82078</v>
      </c>
      <c r="C63" s="47">
        <v>-805</v>
      </c>
      <c r="D63" s="48">
        <v>-0.97124862758346098</v>
      </c>
      <c r="E63" s="47">
        <v>-1407</v>
      </c>
      <c r="F63" s="48">
        <v>-1.6853326944960172</v>
      </c>
      <c r="G63" s="47">
        <v>55572</v>
      </c>
      <c r="H63" s="47">
        <v>-1267</v>
      </c>
      <c r="I63" s="48">
        <v>-2.2291032565667939</v>
      </c>
      <c r="J63" s="47">
        <v>-1165</v>
      </c>
      <c r="K63" s="48">
        <v>-2.0533338033382096</v>
      </c>
    </row>
    <row r="64" spans="1:11" s="32" customFormat="1" ht="12.75" customHeight="1" x14ac:dyDescent="0.2">
      <c r="A64" s="49" t="s">
        <v>76</v>
      </c>
      <c r="B64" s="50">
        <v>84074</v>
      </c>
      <c r="C64" s="50">
        <v>-788</v>
      </c>
      <c r="D64" s="51">
        <v>-0.92856637835544764</v>
      </c>
      <c r="E64" s="50">
        <v>-1198</v>
      </c>
      <c r="F64" s="51">
        <v>-1.4049160333990056</v>
      </c>
      <c r="G64" s="50">
        <v>55572</v>
      </c>
      <c r="H64" s="50">
        <v>-1267</v>
      </c>
      <c r="I64" s="51">
        <v>-2.2291032565667939</v>
      </c>
      <c r="J64" s="50">
        <v>-1165</v>
      </c>
      <c r="K64" s="51">
        <v>-2.0533338033382096</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4.45" customHeight="1" x14ac:dyDescent="0.2">
      <c r="A11" s="107" t="s">
        <v>172</v>
      </c>
      <c r="B11" s="108">
        <v>76647</v>
      </c>
      <c r="C11" s="108">
        <v>-1559</v>
      </c>
      <c r="D11" s="109">
        <v>-1.9934531877349564</v>
      </c>
      <c r="E11" s="108">
        <v>5476</v>
      </c>
      <c r="F11" s="109">
        <v>7.6941450871843866</v>
      </c>
      <c r="G11" s="108">
        <v>54158</v>
      </c>
      <c r="H11" s="108">
        <v>-1418</v>
      </c>
      <c r="I11" s="109">
        <v>-2.551461062329063</v>
      </c>
      <c r="J11" s="108">
        <v>1090</v>
      </c>
      <c r="K11" s="109">
        <v>2.0539684932539384</v>
      </c>
    </row>
    <row r="12" spans="1:11" s="32" customFormat="1" ht="14.45" customHeight="1" x14ac:dyDescent="0.2">
      <c r="A12" s="46" t="s">
        <v>153</v>
      </c>
      <c r="B12" s="47">
        <v>1081</v>
      </c>
      <c r="C12" s="47">
        <v>-29</v>
      </c>
      <c r="D12" s="48">
        <v>-2.6126126126126126</v>
      </c>
      <c r="E12" s="47">
        <v>174</v>
      </c>
      <c r="F12" s="48">
        <v>19.184123484013231</v>
      </c>
      <c r="G12" s="47">
        <v>708</v>
      </c>
      <c r="H12" s="47">
        <v>-20</v>
      </c>
      <c r="I12" s="48">
        <v>-2.7472527472527473</v>
      </c>
      <c r="J12" s="47">
        <v>41</v>
      </c>
      <c r="K12" s="48">
        <v>6.1469265367316339</v>
      </c>
    </row>
    <row r="13" spans="1:11" s="32" customFormat="1" ht="14.45" customHeight="1" x14ac:dyDescent="0.2">
      <c r="A13" s="49" t="s">
        <v>154</v>
      </c>
      <c r="B13" s="50">
        <v>3657</v>
      </c>
      <c r="C13" s="50">
        <v>-262</v>
      </c>
      <c r="D13" s="51">
        <v>-6.6853789231946923</v>
      </c>
      <c r="E13" s="50">
        <v>372</v>
      </c>
      <c r="F13" s="51">
        <v>11.324200913242009</v>
      </c>
      <c r="G13" s="50">
        <v>2249</v>
      </c>
      <c r="H13" s="50">
        <v>-250</v>
      </c>
      <c r="I13" s="51">
        <v>-10.004001600640256</v>
      </c>
      <c r="J13" s="50">
        <v>28</v>
      </c>
      <c r="K13" s="51">
        <v>1.2606933813597478</v>
      </c>
    </row>
    <row r="14" spans="1:11" s="32" customFormat="1" ht="14.45" customHeight="1" x14ac:dyDescent="0.2">
      <c r="A14" s="46" t="s">
        <v>155</v>
      </c>
      <c r="B14" s="47">
        <v>6897</v>
      </c>
      <c r="C14" s="47">
        <v>-236</v>
      </c>
      <c r="D14" s="48">
        <v>-3.3085658208327491</v>
      </c>
      <c r="E14" s="47">
        <v>958</v>
      </c>
      <c r="F14" s="48">
        <v>16.130661727563563</v>
      </c>
      <c r="G14" s="47">
        <v>4706</v>
      </c>
      <c r="H14" s="47">
        <v>-174</v>
      </c>
      <c r="I14" s="48">
        <v>-3.5655737704918034</v>
      </c>
      <c r="J14" s="47">
        <v>488</v>
      </c>
      <c r="K14" s="48">
        <v>11.569464201043148</v>
      </c>
    </row>
    <row r="15" spans="1:11" s="32" customFormat="1" ht="14.45" customHeight="1" x14ac:dyDescent="0.2">
      <c r="A15" s="49" t="s">
        <v>156</v>
      </c>
      <c r="B15" s="50">
        <v>9224</v>
      </c>
      <c r="C15" s="50">
        <v>-257</v>
      </c>
      <c r="D15" s="51">
        <v>-2.7106845269486342</v>
      </c>
      <c r="E15" s="50">
        <v>521</v>
      </c>
      <c r="F15" s="51">
        <v>5.9864414569688611</v>
      </c>
      <c r="G15" s="50">
        <v>6464</v>
      </c>
      <c r="H15" s="50">
        <v>-200</v>
      </c>
      <c r="I15" s="51">
        <v>-3.0012004801920766</v>
      </c>
      <c r="J15" s="50">
        <v>103</v>
      </c>
      <c r="K15" s="51">
        <v>1.6192422575066814</v>
      </c>
    </row>
    <row r="16" spans="1:11" s="32" customFormat="1" ht="14.45" customHeight="1" x14ac:dyDescent="0.2">
      <c r="A16" s="46" t="s">
        <v>157</v>
      </c>
      <c r="B16" s="47">
        <v>10777</v>
      </c>
      <c r="C16" s="47">
        <v>-271</v>
      </c>
      <c r="D16" s="48">
        <v>-2.4529326574945691</v>
      </c>
      <c r="E16" s="47">
        <v>539</v>
      </c>
      <c r="F16" s="48">
        <v>5.264700136745458</v>
      </c>
      <c r="G16" s="47">
        <v>7602</v>
      </c>
      <c r="H16" s="47">
        <v>-257</v>
      </c>
      <c r="I16" s="48">
        <v>-3.2701361496373584</v>
      </c>
      <c r="J16" s="47">
        <v>-228</v>
      </c>
      <c r="K16" s="48">
        <v>-2.9118773946360155</v>
      </c>
    </row>
    <row r="17" spans="1:11" s="32" customFormat="1" ht="14.45" customHeight="1" x14ac:dyDescent="0.2">
      <c r="A17" s="49" t="s">
        <v>158</v>
      </c>
      <c r="B17" s="50">
        <v>10794</v>
      </c>
      <c r="C17" s="50">
        <v>-228</v>
      </c>
      <c r="D17" s="51">
        <v>-2.0685900925421885</v>
      </c>
      <c r="E17" s="50">
        <v>261</v>
      </c>
      <c r="F17" s="51">
        <v>2.4779265166619195</v>
      </c>
      <c r="G17" s="50">
        <v>7884</v>
      </c>
      <c r="H17" s="50">
        <v>-246</v>
      </c>
      <c r="I17" s="51">
        <v>-3.0258302583025829</v>
      </c>
      <c r="J17" s="50">
        <v>-191</v>
      </c>
      <c r="K17" s="51">
        <v>-2.365325077399381</v>
      </c>
    </row>
    <row r="18" spans="1:11" s="32" customFormat="1" ht="14.45" customHeight="1" x14ac:dyDescent="0.2">
      <c r="A18" s="46" t="s">
        <v>159</v>
      </c>
      <c r="B18" s="47">
        <v>9996</v>
      </c>
      <c r="C18" s="47">
        <v>-132</v>
      </c>
      <c r="D18" s="48">
        <v>-1.3033175355450237</v>
      </c>
      <c r="E18" s="47">
        <v>800</v>
      </c>
      <c r="F18" s="48">
        <v>8.6994345367551116</v>
      </c>
      <c r="G18" s="47">
        <v>7415</v>
      </c>
      <c r="H18" s="47">
        <v>-106</v>
      </c>
      <c r="I18" s="48">
        <v>-1.4093870495944689</v>
      </c>
      <c r="J18" s="47">
        <v>273</v>
      </c>
      <c r="K18" s="48">
        <v>3.8224586950434052</v>
      </c>
    </row>
    <row r="19" spans="1:11" s="32" customFormat="1" ht="14.45" customHeight="1" x14ac:dyDescent="0.2">
      <c r="A19" s="49" t="s">
        <v>160</v>
      </c>
      <c r="B19" s="50">
        <v>8297</v>
      </c>
      <c r="C19" s="50">
        <v>-56</v>
      </c>
      <c r="D19" s="51">
        <v>-0.67041781395905664</v>
      </c>
      <c r="E19" s="50">
        <v>518</v>
      </c>
      <c r="F19" s="51">
        <v>6.6589535930068129</v>
      </c>
      <c r="G19" s="50">
        <v>6280</v>
      </c>
      <c r="H19" s="50">
        <v>-53</v>
      </c>
      <c r="I19" s="51">
        <v>-0.83688615190273175</v>
      </c>
      <c r="J19" s="50">
        <v>150</v>
      </c>
      <c r="K19" s="51">
        <v>2.4469820554649266</v>
      </c>
    </row>
    <row r="20" spans="1:11" s="32" customFormat="1" ht="14.45" customHeight="1" x14ac:dyDescent="0.2">
      <c r="A20" s="46" t="s">
        <v>161</v>
      </c>
      <c r="B20" s="47">
        <v>7284</v>
      </c>
      <c r="C20" s="47">
        <v>-107</v>
      </c>
      <c r="D20" s="48">
        <v>-1.4477066702746584</v>
      </c>
      <c r="E20" s="47">
        <v>667</v>
      </c>
      <c r="F20" s="48">
        <v>10.080096720568234</v>
      </c>
      <c r="G20" s="47">
        <v>5677</v>
      </c>
      <c r="H20" s="47">
        <v>-125</v>
      </c>
      <c r="I20" s="48">
        <v>-2.1544295070665287</v>
      </c>
      <c r="J20" s="47">
        <v>257</v>
      </c>
      <c r="K20" s="48">
        <v>4.7416974169741701</v>
      </c>
    </row>
    <row r="21" spans="1:11" s="32" customFormat="1" ht="14.45" customHeight="1" x14ac:dyDescent="0.2">
      <c r="A21" s="49" t="s">
        <v>162</v>
      </c>
      <c r="B21" s="50">
        <v>6033</v>
      </c>
      <c r="C21" s="50">
        <v>11</v>
      </c>
      <c r="D21" s="51">
        <v>0.1826635669212886</v>
      </c>
      <c r="E21" s="50">
        <v>299</v>
      </c>
      <c r="F21" s="51">
        <v>5.214509940704569</v>
      </c>
      <c r="G21" s="50">
        <v>5173</v>
      </c>
      <c r="H21" s="50">
        <v>13</v>
      </c>
      <c r="I21" s="51">
        <v>0.25193798449612403</v>
      </c>
      <c r="J21" s="50">
        <v>169</v>
      </c>
      <c r="K21" s="51">
        <v>3.3772981614708235</v>
      </c>
    </row>
    <row r="22" spans="1:11" s="32" customFormat="1" ht="14.45" customHeight="1" x14ac:dyDescent="0.2">
      <c r="A22" s="46" t="s">
        <v>163</v>
      </c>
      <c r="B22" s="47">
        <v>2607</v>
      </c>
      <c r="C22" s="47">
        <v>8</v>
      </c>
      <c r="D22" s="48">
        <v>0.30781069642170067</v>
      </c>
      <c r="E22" s="47">
        <v>367</v>
      </c>
      <c r="F22" s="48">
        <v>16.383928571428573</v>
      </c>
      <c r="G22" s="47">
        <v>0</v>
      </c>
      <c r="H22" s="47">
        <v>0</v>
      </c>
      <c r="I22" s="48" t="s">
        <v>652</v>
      </c>
      <c r="J22" s="47">
        <v>0</v>
      </c>
      <c r="K22" s="48" t="s">
        <v>652</v>
      </c>
    </row>
    <row r="23" spans="1:11" s="32" customFormat="1" ht="14.45" customHeight="1" x14ac:dyDescent="0.2">
      <c r="A23" s="110" t="s">
        <v>71</v>
      </c>
      <c r="B23" s="111">
        <v>4738</v>
      </c>
      <c r="C23" s="111">
        <v>-291</v>
      </c>
      <c r="D23" s="112">
        <v>-5.7864386557963812</v>
      </c>
      <c r="E23" s="111">
        <v>546</v>
      </c>
      <c r="F23" s="112">
        <v>13.024809160305344</v>
      </c>
      <c r="G23" s="111">
        <v>2957</v>
      </c>
      <c r="H23" s="111">
        <v>-270</v>
      </c>
      <c r="I23" s="112">
        <v>-8.3669042454291915</v>
      </c>
      <c r="J23" s="111">
        <v>69</v>
      </c>
      <c r="K23" s="112">
        <v>2.3891966759002772</v>
      </c>
    </row>
    <row r="24" spans="1:11" s="32" customFormat="1" ht="14.45" customHeight="1" x14ac:dyDescent="0.2">
      <c r="A24" s="49" t="s">
        <v>72</v>
      </c>
      <c r="B24" s="50">
        <v>11635</v>
      </c>
      <c r="C24" s="50">
        <v>-527</v>
      </c>
      <c r="D24" s="51">
        <v>-4.3331688866962672</v>
      </c>
      <c r="E24" s="50">
        <v>1504</v>
      </c>
      <c r="F24" s="51">
        <v>14.845523640311914</v>
      </c>
      <c r="G24" s="50">
        <v>7663</v>
      </c>
      <c r="H24" s="50">
        <v>-444</v>
      </c>
      <c r="I24" s="51">
        <v>-5.4767484889601583</v>
      </c>
      <c r="J24" s="50">
        <v>557</v>
      </c>
      <c r="K24" s="51">
        <v>7.8384463833380238</v>
      </c>
    </row>
    <row r="25" spans="1:11" s="32" customFormat="1" ht="14.45" customHeight="1" x14ac:dyDescent="0.2">
      <c r="A25" s="46" t="s">
        <v>73</v>
      </c>
      <c r="B25" s="47">
        <v>49088</v>
      </c>
      <c r="C25" s="47">
        <v>-944</v>
      </c>
      <c r="D25" s="48">
        <v>-1.8867924528301887</v>
      </c>
      <c r="E25" s="47">
        <v>2639</v>
      </c>
      <c r="F25" s="48">
        <v>5.6815001399384268</v>
      </c>
      <c r="G25" s="47">
        <v>35645</v>
      </c>
      <c r="H25" s="47">
        <v>-862</v>
      </c>
      <c r="I25" s="48">
        <v>-2.3611910044648972</v>
      </c>
      <c r="J25" s="47">
        <v>107</v>
      </c>
      <c r="K25" s="48">
        <v>0.301086161292138</v>
      </c>
    </row>
    <row r="26" spans="1:11" s="32" customFormat="1" ht="14.45" customHeight="1" x14ac:dyDescent="0.2">
      <c r="A26" s="49" t="s">
        <v>74</v>
      </c>
      <c r="B26" s="50">
        <v>13317</v>
      </c>
      <c r="C26" s="50">
        <v>-96</v>
      </c>
      <c r="D26" s="51">
        <v>-0.71572355177812574</v>
      </c>
      <c r="E26" s="50">
        <v>966</v>
      </c>
      <c r="F26" s="51">
        <v>7.8212290502793298</v>
      </c>
      <c r="G26" s="50">
        <v>10850</v>
      </c>
      <c r="H26" s="50">
        <v>-112</v>
      </c>
      <c r="I26" s="51">
        <v>-1.0217113665389528</v>
      </c>
      <c r="J26" s="50">
        <v>426</v>
      </c>
      <c r="K26" s="51">
        <v>4.0867229470452804</v>
      </c>
    </row>
    <row r="27" spans="1:11" s="32" customFormat="1" ht="14.45" customHeight="1" x14ac:dyDescent="0.2">
      <c r="A27" s="46" t="s">
        <v>75</v>
      </c>
      <c r="B27" s="47">
        <v>74040</v>
      </c>
      <c r="C27" s="47">
        <v>-1567</v>
      </c>
      <c r="D27" s="48">
        <v>-2.0725594191014061</v>
      </c>
      <c r="E27" s="47">
        <v>5109</v>
      </c>
      <c r="F27" s="48">
        <v>7.4117595856726295</v>
      </c>
      <c r="G27" s="47">
        <v>54158</v>
      </c>
      <c r="H27" s="47">
        <v>-1418</v>
      </c>
      <c r="I27" s="48">
        <v>-2.551461062329063</v>
      </c>
      <c r="J27" s="47">
        <v>1090</v>
      </c>
      <c r="K27" s="48">
        <v>2.0539684932539384</v>
      </c>
    </row>
    <row r="28" spans="1:11" s="32" customFormat="1" ht="14.45" customHeight="1" x14ac:dyDescent="0.2">
      <c r="A28" s="113" t="s">
        <v>76</v>
      </c>
      <c r="B28" s="115">
        <v>76647</v>
      </c>
      <c r="C28" s="115">
        <v>-1559</v>
      </c>
      <c r="D28" s="116">
        <v>-1.9934531877349564</v>
      </c>
      <c r="E28" s="115">
        <v>5476</v>
      </c>
      <c r="F28" s="116">
        <v>7.6941450871843866</v>
      </c>
      <c r="G28" s="115">
        <v>54158</v>
      </c>
      <c r="H28" s="115">
        <v>-1418</v>
      </c>
      <c r="I28" s="116">
        <v>-2.551461062329063</v>
      </c>
      <c r="J28" s="115">
        <v>1090</v>
      </c>
      <c r="K28" s="116">
        <v>2.0539684932539384</v>
      </c>
    </row>
    <row r="29" spans="1:11" s="32" customFormat="1" ht="14.45" customHeight="1" x14ac:dyDescent="0.2">
      <c r="A29" s="107" t="s">
        <v>173</v>
      </c>
      <c r="B29" s="108">
        <v>342475</v>
      </c>
      <c r="C29" s="108">
        <v>-5701</v>
      </c>
      <c r="D29" s="109">
        <v>-1.6373902853729148</v>
      </c>
      <c r="E29" s="108">
        <v>-8253</v>
      </c>
      <c r="F29" s="109">
        <v>-2.3531055404758101</v>
      </c>
      <c r="G29" s="108">
        <v>244475</v>
      </c>
      <c r="H29" s="108">
        <v>-6626</v>
      </c>
      <c r="I29" s="109">
        <v>-2.6387788180851528</v>
      </c>
      <c r="J29" s="108">
        <v>-11224</v>
      </c>
      <c r="K29" s="109">
        <v>-4.3895361342828876</v>
      </c>
    </row>
    <row r="30" spans="1:11" s="32" customFormat="1" ht="14.45" customHeight="1" x14ac:dyDescent="0.2">
      <c r="A30" s="46" t="s">
        <v>153</v>
      </c>
      <c r="B30" s="47">
        <v>5692</v>
      </c>
      <c r="C30" s="47">
        <v>-111</v>
      </c>
      <c r="D30" s="48">
        <v>-1.9128037222126486</v>
      </c>
      <c r="E30" s="47">
        <v>-456</v>
      </c>
      <c r="F30" s="48">
        <v>-7.4170461938841896</v>
      </c>
      <c r="G30" s="47">
        <v>4386</v>
      </c>
      <c r="H30" s="47">
        <v>-235</v>
      </c>
      <c r="I30" s="48">
        <v>-5.0854793334776023</v>
      </c>
      <c r="J30" s="47">
        <v>-442</v>
      </c>
      <c r="K30" s="48">
        <v>-9.1549295774647881</v>
      </c>
    </row>
    <row r="31" spans="1:11" s="32" customFormat="1" ht="14.45" customHeight="1" x14ac:dyDescent="0.2">
      <c r="A31" s="49" t="s">
        <v>154</v>
      </c>
      <c r="B31" s="50">
        <v>19085</v>
      </c>
      <c r="C31" s="50">
        <v>-1051</v>
      </c>
      <c r="D31" s="51">
        <v>-5.2195073500198648</v>
      </c>
      <c r="E31" s="50">
        <v>-39</v>
      </c>
      <c r="F31" s="51">
        <v>-0.20393223175067979</v>
      </c>
      <c r="G31" s="50">
        <v>12524</v>
      </c>
      <c r="H31" s="50">
        <v>-1841</v>
      </c>
      <c r="I31" s="51">
        <v>-12.815871910894534</v>
      </c>
      <c r="J31" s="50">
        <v>-712</v>
      </c>
      <c r="K31" s="51">
        <v>-5.3792686612269565</v>
      </c>
    </row>
    <row r="32" spans="1:11" s="32" customFormat="1" ht="14.45" customHeight="1" x14ac:dyDescent="0.2">
      <c r="A32" s="46" t="s">
        <v>155</v>
      </c>
      <c r="B32" s="47">
        <v>24168</v>
      </c>
      <c r="C32" s="47">
        <v>-885</v>
      </c>
      <c r="D32" s="48">
        <v>-3.5325110765177823</v>
      </c>
      <c r="E32" s="47">
        <v>-273</v>
      </c>
      <c r="F32" s="48">
        <v>-1.116975573830858</v>
      </c>
      <c r="G32" s="47">
        <v>17913</v>
      </c>
      <c r="H32" s="47">
        <v>-703</v>
      </c>
      <c r="I32" s="48">
        <v>-3.7763214439192092</v>
      </c>
      <c r="J32" s="47">
        <v>-747</v>
      </c>
      <c r="K32" s="48">
        <v>-4.003215434083601</v>
      </c>
    </row>
    <row r="33" spans="1:11" s="32" customFormat="1" ht="14.45" customHeight="1" x14ac:dyDescent="0.2">
      <c r="A33" s="49" t="s">
        <v>156</v>
      </c>
      <c r="B33" s="50">
        <v>25642</v>
      </c>
      <c r="C33" s="50">
        <v>-744</v>
      </c>
      <c r="D33" s="51">
        <v>-2.819677101493216</v>
      </c>
      <c r="E33" s="50">
        <v>-905</v>
      </c>
      <c r="F33" s="51">
        <v>-3.4090481033638453</v>
      </c>
      <c r="G33" s="50">
        <v>19328</v>
      </c>
      <c r="H33" s="50">
        <v>-719</v>
      </c>
      <c r="I33" s="51">
        <v>-3.5865715568414225</v>
      </c>
      <c r="J33" s="50">
        <v>-819</v>
      </c>
      <c r="K33" s="51">
        <v>-4.0651213580185637</v>
      </c>
    </row>
    <row r="34" spans="1:11" s="32" customFormat="1" ht="14.45" customHeight="1" x14ac:dyDescent="0.2">
      <c r="A34" s="46" t="s">
        <v>157</v>
      </c>
      <c r="B34" s="47">
        <v>26562</v>
      </c>
      <c r="C34" s="47">
        <v>-507</v>
      </c>
      <c r="D34" s="48">
        <v>-1.8729912445971406</v>
      </c>
      <c r="E34" s="47">
        <v>-2187</v>
      </c>
      <c r="F34" s="48">
        <v>-7.6072211207346339</v>
      </c>
      <c r="G34" s="47">
        <v>19904</v>
      </c>
      <c r="H34" s="47">
        <v>-443</v>
      </c>
      <c r="I34" s="48">
        <v>-2.1772251437558361</v>
      </c>
      <c r="J34" s="47">
        <v>-1281</v>
      </c>
      <c r="K34" s="48">
        <v>-6.0467311777200852</v>
      </c>
    </row>
    <row r="35" spans="1:11" s="32" customFormat="1" ht="14.45" customHeight="1" x14ac:dyDescent="0.2">
      <c r="A35" s="49" t="s">
        <v>158</v>
      </c>
      <c r="B35" s="50">
        <v>30840</v>
      </c>
      <c r="C35" s="50">
        <v>-631</v>
      </c>
      <c r="D35" s="51">
        <v>-2.0050204950589432</v>
      </c>
      <c r="E35" s="50">
        <v>-2987</v>
      </c>
      <c r="F35" s="51">
        <v>-8.8302243769769717</v>
      </c>
      <c r="G35" s="50">
        <v>22439</v>
      </c>
      <c r="H35" s="50">
        <v>-600</v>
      </c>
      <c r="I35" s="51">
        <v>-2.6042796996397413</v>
      </c>
      <c r="J35" s="50">
        <v>-2179</v>
      </c>
      <c r="K35" s="51">
        <v>-8.8512470550004068</v>
      </c>
    </row>
    <row r="36" spans="1:11" s="32" customFormat="1" ht="14.45" customHeight="1" x14ac:dyDescent="0.2">
      <c r="A36" s="46" t="s">
        <v>159</v>
      </c>
      <c r="B36" s="47">
        <v>38770</v>
      </c>
      <c r="C36" s="47">
        <v>-698</v>
      </c>
      <c r="D36" s="48">
        <v>-1.7685213337387251</v>
      </c>
      <c r="E36" s="47">
        <v>-2717</v>
      </c>
      <c r="F36" s="48">
        <v>-6.5490394581435147</v>
      </c>
      <c r="G36" s="47">
        <v>27993</v>
      </c>
      <c r="H36" s="47">
        <v>-689</v>
      </c>
      <c r="I36" s="48">
        <v>-2.402203472561188</v>
      </c>
      <c r="J36" s="47">
        <v>-2527</v>
      </c>
      <c r="K36" s="48">
        <v>-8.2798165137614674</v>
      </c>
    </row>
    <row r="37" spans="1:11" s="32" customFormat="1" ht="14.45" customHeight="1" x14ac:dyDescent="0.2">
      <c r="A37" s="49" t="s">
        <v>160</v>
      </c>
      <c r="B37" s="50">
        <v>44644</v>
      </c>
      <c r="C37" s="50">
        <v>-462</v>
      </c>
      <c r="D37" s="51">
        <v>-1.0242539795149204</v>
      </c>
      <c r="E37" s="50">
        <v>-1733</v>
      </c>
      <c r="F37" s="51">
        <v>-3.7367660693878433</v>
      </c>
      <c r="G37" s="50">
        <v>33255</v>
      </c>
      <c r="H37" s="50">
        <v>-425</v>
      </c>
      <c r="I37" s="51">
        <v>-1.2618764845605701</v>
      </c>
      <c r="J37" s="50">
        <v>-1960</v>
      </c>
      <c r="K37" s="51">
        <v>-5.5658100241374413</v>
      </c>
    </row>
    <row r="38" spans="1:11" s="32" customFormat="1" ht="14.45" customHeight="1" x14ac:dyDescent="0.2">
      <c r="A38" s="46" t="s">
        <v>161</v>
      </c>
      <c r="B38" s="47">
        <v>55027</v>
      </c>
      <c r="C38" s="47">
        <v>-593</v>
      </c>
      <c r="D38" s="48">
        <v>-1.06616325062927</v>
      </c>
      <c r="E38" s="47">
        <v>-582</v>
      </c>
      <c r="F38" s="48">
        <v>-1.0465931773633765</v>
      </c>
      <c r="G38" s="47">
        <v>41524</v>
      </c>
      <c r="H38" s="47">
        <v>-750</v>
      </c>
      <c r="I38" s="48">
        <v>-1.7741401334153379</v>
      </c>
      <c r="J38" s="47">
        <v>-1896</v>
      </c>
      <c r="K38" s="48">
        <v>-4.3666513127590969</v>
      </c>
    </row>
    <row r="39" spans="1:11" s="32" customFormat="1" ht="14.45" customHeight="1" x14ac:dyDescent="0.2">
      <c r="A39" s="49" t="s">
        <v>162</v>
      </c>
      <c r="B39" s="50">
        <v>58404</v>
      </c>
      <c r="C39" s="50">
        <v>-63</v>
      </c>
      <c r="D39" s="51">
        <v>-0.10775309148750577</v>
      </c>
      <c r="E39" s="50">
        <v>2101</v>
      </c>
      <c r="F39" s="51">
        <v>3.7315951192654033</v>
      </c>
      <c r="G39" s="50">
        <v>45209</v>
      </c>
      <c r="H39" s="50">
        <v>-221</v>
      </c>
      <c r="I39" s="51">
        <v>-0.48646268985252034</v>
      </c>
      <c r="J39" s="50">
        <v>1339</v>
      </c>
      <c r="K39" s="51">
        <v>3.0521996808753133</v>
      </c>
    </row>
    <row r="40" spans="1:11" s="32" customFormat="1" ht="14.45" customHeight="1" x14ac:dyDescent="0.2">
      <c r="A40" s="46" t="s">
        <v>163</v>
      </c>
      <c r="B40" s="47">
        <v>13641</v>
      </c>
      <c r="C40" s="47">
        <v>44</v>
      </c>
      <c r="D40" s="48">
        <v>0.32360079429285871</v>
      </c>
      <c r="E40" s="47">
        <v>1525</v>
      </c>
      <c r="F40" s="48">
        <v>12.586662264773853</v>
      </c>
      <c r="G40" s="47">
        <v>0</v>
      </c>
      <c r="H40" s="47">
        <v>0</v>
      </c>
      <c r="I40" s="48" t="s">
        <v>652</v>
      </c>
      <c r="J40" s="47">
        <v>0</v>
      </c>
      <c r="K40" s="48" t="s">
        <v>652</v>
      </c>
    </row>
    <row r="41" spans="1:11" s="32" customFormat="1" ht="14.45" customHeight="1" x14ac:dyDescent="0.2">
      <c r="A41" s="110" t="s">
        <v>71</v>
      </c>
      <c r="B41" s="111">
        <v>24777</v>
      </c>
      <c r="C41" s="111">
        <v>-1162</v>
      </c>
      <c r="D41" s="112">
        <v>-4.4797409306449749</v>
      </c>
      <c r="E41" s="111">
        <v>-495</v>
      </c>
      <c r="F41" s="112">
        <v>-1.9586894586894588</v>
      </c>
      <c r="G41" s="111">
        <v>16910</v>
      </c>
      <c r="H41" s="111">
        <v>-2076</v>
      </c>
      <c r="I41" s="112">
        <v>-10.934372695670493</v>
      </c>
      <c r="J41" s="111">
        <v>-1154</v>
      </c>
      <c r="K41" s="112">
        <v>-6.3883968113374667</v>
      </c>
    </row>
    <row r="42" spans="1:11" s="32" customFormat="1" ht="14.45" customHeight="1" x14ac:dyDescent="0.2">
      <c r="A42" s="49" t="s">
        <v>72</v>
      </c>
      <c r="B42" s="50">
        <v>48945</v>
      </c>
      <c r="C42" s="50">
        <v>-2047</v>
      </c>
      <c r="D42" s="51">
        <v>-4.0143551929714469</v>
      </c>
      <c r="E42" s="50">
        <v>-768</v>
      </c>
      <c r="F42" s="51">
        <v>-1.5448675396777503</v>
      </c>
      <c r="G42" s="50">
        <v>34823</v>
      </c>
      <c r="H42" s="50">
        <v>-2779</v>
      </c>
      <c r="I42" s="51">
        <v>-7.3905643316844847</v>
      </c>
      <c r="J42" s="50">
        <v>-1901</v>
      </c>
      <c r="K42" s="51">
        <v>-5.1764513669534908</v>
      </c>
    </row>
    <row r="43" spans="1:11" s="32" customFormat="1" ht="14.45" customHeight="1" x14ac:dyDescent="0.2">
      <c r="A43" s="46" t="s">
        <v>73</v>
      </c>
      <c r="B43" s="47">
        <v>166458</v>
      </c>
      <c r="C43" s="47">
        <v>-3042</v>
      </c>
      <c r="D43" s="48">
        <v>-1.7946902654867256</v>
      </c>
      <c r="E43" s="47">
        <v>-10529</v>
      </c>
      <c r="F43" s="48">
        <v>-5.9490245046246333</v>
      </c>
      <c r="G43" s="47">
        <v>122919</v>
      </c>
      <c r="H43" s="47">
        <v>-2876</v>
      </c>
      <c r="I43" s="48">
        <v>-2.286259390277833</v>
      </c>
      <c r="J43" s="47">
        <v>-8766</v>
      </c>
      <c r="K43" s="48">
        <v>-6.6567946235334317</v>
      </c>
    </row>
    <row r="44" spans="1:11" s="32" customFormat="1" ht="14.45" customHeight="1" x14ac:dyDescent="0.2">
      <c r="A44" s="49" t="s">
        <v>74</v>
      </c>
      <c r="B44" s="50">
        <v>113431</v>
      </c>
      <c r="C44" s="50">
        <v>-656</v>
      </c>
      <c r="D44" s="51">
        <v>-0.57499978086898595</v>
      </c>
      <c r="E44" s="50">
        <v>1519</v>
      </c>
      <c r="F44" s="51">
        <v>1.3573164629351633</v>
      </c>
      <c r="G44" s="50">
        <v>86733</v>
      </c>
      <c r="H44" s="50">
        <v>-971</v>
      </c>
      <c r="I44" s="51">
        <v>-1.1071330840098512</v>
      </c>
      <c r="J44" s="50">
        <v>-557</v>
      </c>
      <c r="K44" s="51">
        <v>-0.63810287547256273</v>
      </c>
    </row>
    <row r="45" spans="1:11" s="32" customFormat="1" ht="14.45" customHeight="1" x14ac:dyDescent="0.2">
      <c r="A45" s="46" t="s">
        <v>75</v>
      </c>
      <c r="B45" s="47">
        <v>328834</v>
      </c>
      <c r="C45" s="47">
        <v>-5745</v>
      </c>
      <c r="D45" s="48">
        <v>-1.7170832598579109</v>
      </c>
      <c r="E45" s="47">
        <v>-9778</v>
      </c>
      <c r="F45" s="48">
        <v>-2.8876708445063968</v>
      </c>
      <c r="G45" s="47">
        <v>244475</v>
      </c>
      <c r="H45" s="47">
        <v>-6626</v>
      </c>
      <c r="I45" s="48">
        <v>-2.6387788180851528</v>
      </c>
      <c r="J45" s="47">
        <v>-11224</v>
      </c>
      <c r="K45" s="48">
        <v>-4.3895361342828876</v>
      </c>
    </row>
    <row r="46" spans="1:11" s="32" customFormat="1" ht="14.45" customHeight="1" x14ac:dyDescent="0.2">
      <c r="A46" s="92" t="s">
        <v>76</v>
      </c>
      <c r="B46" s="58">
        <v>342475</v>
      </c>
      <c r="C46" s="58">
        <v>-5701</v>
      </c>
      <c r="D46" s="59">
        <v>-1.6373902853729148</v>
      </c>
      <c r="E46" s="58">
        <v>-8253</v>
      </c>
      <c r="F46" s="59">
        <v>-2.3531055404758101</v>
      </c>
      <c r="G46" s="58">
        <v>244475</v>
      </c>
      <c r="H46" s="58">
        <v>-6626</v>
      </c>
      <c r="I46" s="59">
        <v>-2.6387788180851528</v>
      </c>
      <c r="J46" s="58">
        <v>-11224</v>
      </c>
      <c r="K46" s="59">
        <v>-4.3895361342828876</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5.75" customHeight="1" x14ac:dyDescent="0.2">
      <c r="A11" s="107" t="s">
        <v>85</v>
      </c>
      <c r="B11" s="108">
        <v>3211</v>
      </c>
      <c r="C11" s="108">
        <v>-77</v>
      </c>
      <c r="D11" s="109">
        <v>-2.3418491484184916</v>
      </c>
      <c r="E11" s="108">
        <v>-124</v>
      </c>
      <c r="F11" s="109">
        <v>-3.7181409295352323</v>
      </c>
      <c r="G11" s="108">
        <v>2188</v>
      </c>
      <c r="H11" s="108">
        <v>-35</v>
      </c>
      <c r="I11" s="109">
        <v>-1.5744489428699955</v>
      </c>
      <c r="J11" s="108">
        <v>-219</v>
      </c>
      <c r="K11" s="109">
        <v>-9.0984628167843784</v>
      </c>
    </row>
    <row r="12" spans="1:11" s="32" customFormat="1" ht="15.75" customHeight="1" x14ac:dyDescent="0.2">
      <c r="A12" s="107" t="s">
        <v>86</v>
      </c>
      <c r="B12" s="108">
        <v>23279</v>
      </c>
      <c r="C12" s="108">
        <v>-158</v>
      </c>
      <c r="D12" s="109">
        <v>-0.6741477151512566</v>
      </c>
      <c r="E12" s="108">
        <v>-1527</v>
      </c>
      <c r="F12" s="109">
        <v>-6.1557687656212208</v>
      </c>
      <c r="G12" s="108">
        <v>16265</v>
      </c>
      <c r="H12" s="108">
        <v>-339</v>
      </c>
      <c r="I12" s="109">
        <v>-2.0416767044085762</v>
      </c>
      <c r="J12" s="108">
        <v>-1164</v>
      </c>
      <c r="K12" s="109">
        <v>-6.6785242985828219</v>
      </c>
    </row>
    <row r="13" spans="1:11" s="32" customFormat="1" ht="15.75" customHeight="1" x14ac:dyDescent="0.2">
      <c r="A13" s="46" t="s">
        <v>153</v>
      </c>
      <c r="B13" s="47">
        <v>123</v>
      </c>
      <c r="C13" s="47">
        <v>-5</v>
      </c>
      <c r="D13" s="48">
        <v>-3.90625</v>
      </c>
      <c r="E13" s="47">
        <v>-14</v>
      </c>
      <c r="F13" s="48">
        <v>-10.218978102189782</v>
      </c>
      <c r="G13" s="47">
        <v>83</v>
      </c>
      <c r="H13" s="47">
        <v>-7</v>
      </c>
      <c r="I13" s="48">
        <v>-7.7777777777777777</v>
      </c>
      <c r="J13" s="47">
        <v>-23</v>
      </c>
      <c r="K13" s="48">
        <v>-21.69811320754717</v>
      </c>
    </row>
    <row r="14" spans="1:11" s="32" customFormat="1" ht="15.75" customHeight="1" x14ac:dyDescent="0.2">
      <c r="A14" s="49" t="s">
        <v>154</v>
      </c>
      <c r="B14" s="50">
        <v>823</v>
      </c>
      <c r="C14" s="50">
        <v>-34</v>
      </c>
      <c r="D14" s="51">
        <v>-3.9673278879813303</v>
      </c>
      <c r="E14" s="50">
        <v>10</v>
      </c>
      <c r="F14" s="51">
        <v>1.2300123001230012</v>
      </c>
      <c r="G14" s="50">
        <v>564</v>
      </c>
      <c r="H14" s="50">
        <v>-41</v>
      </c>
      <c r="I14" s="51">
        <v>-6.776859504132231</v>
      </c>
      <c r="J14" s="50">
        <v>7</v>
      </c>
      <c r="K14" s="51">
        <v>1.2567324955116697</v>
      </c>
    </row>
    <row r="15" spans="1:11" s="32" customFormat="1" ht="15.75" customHeight="1" x14ac:dyDescent="0.2">
      <c r="A15" s="46" t="s">
        <v>155</v>
      </c>
      <c r="B15" s="47">
        <v>1119</v>
      </c>
      <c r="C15" s="47">
        <v>-44</v>
      </c>
      <c r="D15" s="48">
        <v>-3.7833190025795358</v>
      </c>
      <c r="E15" s="47">
        <v>-35</v>
      </c>
      <c r="F15" s="48">
        <v>-3.0329289428076258</v>
      </c>
      <c r="G15" s="47">
        <v>822</v>
      </c>
      <c r="H15" s="47">
        <v>-37</v>
      </c>
      <c r="I15" s="48">
        <v>-4.3073341094295694</v>
      </c>
      <c r="J15" s="47">
        <v>-14</v>
      </c>
      <c r="K15" s="48">
        <v>-1.6746411483253589</v>
      </c>
    </row>
    <row r="16" spans="1:11" s="32" customFormat="1" ht="15.75" customHeight="1" x14ac:dyDescent="0.2">
      <c r="A16" s="49" t="s">
        <v>156</v>
      </c>
      <c r="B16" s="50">
        <v>1481</v>
      </c>
      <c r="C16" s="50">
        <v>-18</v>
      </c>
      <c r="D16" s="51">
        <v>-1.2008005336891261</v>
      </c>
      <c r="E16" s="50">
        <v>-229</v>
      </c>
      <c r="F16" s="51">
        <v>-13.391812865497077</v>
      </c>
      <c r="G16" s="50">
        <v>1095</v>
      </c>
      <c r="H16" s="50">
        <v>-57</v>
      </c>
      <c r="I16" s="51">
        <v>-4.947916666666667</v>
      </c>
      <c r="J16" s="50">
        <v>-130</v>
      </c>
      <c r="K16" s="51">
        <v>-10.612244897959183</v>
      </c>
    </row>
    <row r="17" spans="1:11" s="32" customFormat="1" ht="15.75" customHeight="1" x14ac:dyDescent="0.2">
      <c r="A17" s="46" t="s">
        <v>157</v>
      </c>
      <c r="B17" s="47">
        <v>1904</v>
      </c>
      <c r="C17" s="47">
        <v>-46</v>
      </c>
      <c r="D17" s="48">
        <v>-2.358974358974359</v>
      </c>
      <c r="E17" s="47">
        <v>-179</v>
      </c>
      <c r="F17" s="48">
        <v>-8.5933749399903991</v>
      </c>
      <c r="G17" s="47">
        <v>1354</v>
      </c>
      <c r="H17" s="47">
        <v>-46</v>
      </c>
      <c r="I17" s="48">
        <v>-3.2857142857142856</v>
      </c>
      <c r="J17" s="47">
        <v>-75</v>
      </c>
      <c r="K17" s="48">
        <v>-5.2484254723582922</v>
      </c>
    </row>
    <row r="18" spans="1:11" s="32" customFormat="1" ht="15.75" customHeight="1" x14ac:dyDescent="0.2">
      <c r="A18" s="49" t="s">
        <v>158</v>
      </c>
      <c r="B18" s="50">
        <v>2421</v>
      </c>
      <c r="C18" s="50">
        <v>-3</v>
      </c>
      <c r="D18" s="51">
        <v>-0.12376237623762376</v>
      </c>
      <c r="E18" s="50">
        <v>-322</v>
      </c>
      <c r="F18" s="51">
        <v>-11.738971928545388</v>
      </c>
      <c r="G18" s="50">
        <v>1612</v>
      </c>
      <c r="H18" s="50">
        <v>-42</v>
      </c>
      <c r="I18" s="51">
        <v>-2.5392986698911728</v>
      </c>
      <c r="J18" s="50">
        <v>-192</v>
      </c>
      <c r="K18" s="51">
        <v>-10.643015521064301</v>
      </c>
    </row>
    <row r="19" spans="1:11" s="32" customFormat="1" ht="15.75" customHeight="1" x14ac:dyDescent="0.2">
      <c r="A19" s="46" t="s">
        <v>159</v>
      </c>
      <c r="B19" s="47">
        <v>3074</v>
      </c>
      <c r="C19" s="47">
        <v>0</v>
      </c>
      <c r="D19" s="48">
        <v>0</v>
      </c>
      <c r="E19" s="47">
        <v>-219</v>
      </c>
      <c r="F19" s="48">
        <v>-6.6504706954145156</v>
      </c>
      <c r="G19" s="47">
        <v>1999</v>
      </c>
      <c r="H19" s="47">
        <v>-27</v>
      </c>
      <c r="I19" s="48">
        <v>-1.3326752221125371</v>
      </c>
      <c r="J19" s="47">
        <v>-212</v>
      </c>
      <c r="K19" s="48">
        <v>-9.5884215287200369</v>
      </c>
    </row>
    <row r="20" spans="1:11" s="32" customFormat="1" ht="15.75" customHeight="1" x14ac:dyDescent="0.2">
      <c r="A20" s="49" t="s">
        <v>160</v>
      </c>
      <c r="B20" s="50">
        <v>3297</v>
      </c>
      <c r="C20" s="50">
        <v>23</v>
      </c>
      <c r="D20" s="51">
        <v>0.70250458155161877</v>
      </c>
      <c r="E20" s="50">
        <v>-323</v>
      </c>
      <c r="F20" s="51">
        <v>-8.9226519337016583</v>
      </c>
      <c r="G20" s="50">
        <v>2385</v>
      </c>
      <c r="H20" s="50">
        <v>-24</v>
      </c>
      <c r="I20" s="51">
        <v>-0.99626400996264008</v>
      </c>
      <c r="J20" s="50">
        <v>-295</v>
      </c>
      <c r="K20" s="51">
        <v>-11.007462686567164</v>
      </c>
    </row>
    <row r="21" spans="1:11" s="32" customFormat="1" ht="15.75" customHeight="1" x14ac:dyDescent="0.2">
      <c r="A21" s="46" t="s">
        <v>161</v>
      </c>
      <c r="B21" s="47">
        <v>3900</v>
      </c>
      <c r="C21" s="47">
        <v>2</v>
      </c>
      <c r="D21" s="48">
        <v>5.1308363263211906E-2</v>
      </c>
      <c r="E21" s="47">
        <v>-163</v>
      </c>
      <c r="F21" s="48">
        <v>-4.0118139305931582</v>
      </c>
      <c r="G21" s="47">
        <v>2994</v>
      </c>
      <c r="H21" s="47">
        <v>-30</v>
      </c>
      <c r="I21" s="48">
        <v>-0.99206349206349209</v>
      </c>
      <c r="J21" s="47">
        <v>-135</v>
      </c>
      <c r="K21" s="48">
        <v>-4.3144774688398853</v>
      </c>
    </row>
    <row r="22" spans="1:11" s="32" customFormat="1" ht="15.75" customHeight="1" x14ac:dyDescent="0.2">
      <c r="A22" s="49" t="s">
        <v>162</v>
      </c>
      <c r="B22" s="50">
        <v>4274</v>
      </c>
      <c r="C22" s="50">
        <v>-26</v>
      </c>
      <c r="D22" s="51">
        <v>-0.60465116279069764</v>
      </c>
      <c r="E22" s="50">
        <v>-101</v>
      </c>
      <c r="F22" s="51">
        <v>-2.3085714285714287</v>
      </c>
      <c r="G22" s="50">
        <v>3357</v>
      </c>
      <c r="H22" s="50">
        <v>-28</v>
      </c>
      <c r="I22" s="51">
        <v>-0.82717872968980799</v>
      </c>
      <c r="J22" s="50">
        <v>-95</v>
      </c>
      <c r="K22" s="51">
        <v>-2.7520278099652375</v>
      </c>
    </row>
    <row r="23" spans="1:11" s="32" customFormat="1" ht="15.75" customHeight="1" x14ac:dyDescent="0.2">
      <c r="A23" s="46" t="s">
        <v>163</v>
      </c>
      <c r="B23" s="47">
        <v>863</v>
      </c>
      <c r="C23" s="47">
        <v>-7</v>
      </c>
      <c r="D23" s="48">
        <v>-0.8045977011494253</v>
      </c>
      <c r="E23" s="47">
        <v>48</v>
      </c>
      <c r="F23" s="48">
        <v>5.889570552147239</v>
      </c>
      <c r="G23" s="47">
        <v>0</v>
      </c>
      <c r="H23" s="47">
        <v>0</v>
      </c>
      <c r="I23" s="48" t="s">
        <v>652</v>
      </c>
      <c r="J23" s="47">
        <v>0</v>
      </c>
      <c r="K23" s="48" t="s">
        <v>652</v>
      </c>
    </row>
    <row r="24" spans="1:11" s="32" customFormat="1" ht="15.75" customHeight="1" x14ac:dyDescent="0.2">
      <c r="A24" s="110" t="s">
        <v>71</v>
      </c>
      <c r="B24" s="111">
        <v>946</v>
      </c>
      <c r="C24" s="111">
        <v>-39</v>
      </c>
      <c r="D24" s="112">
        <v>-3.9593908629441623</v>
      </c>
      <c r="E24" s="111">
        <v>-4</v>
      </c>
      <c r="F24" s="112">
        <v>-0.42105263157894735</v>
      </c>
      <c r="G24" s="111">
        <v>647</v>
      </c>
      <c r="H24" s="111">
        <v>-48</v>
      </c>
      <c r="I24" s="112">
        <v>-6.9064748201438846</v>
      </c>
      <c r="J24" s="111">
        <v>-16</v>
      </c>
      <c r="K24" s="112">
        <v>-2.4132730015082955</v>
      </c>
    </row>
    <row r="25" spans="1:11" s="32" customFormat="1" ht="15.75" customHeight="1" x14ac:dyDescent="0.2">
      <c r="A25" s="49" t="s">
        <v>72</v>
      </c>
      <c r="B25" s="50">
        <v>2065</v>
      </c>
      <c r="C25" s="50">
        <v>-83</v>
      </c>
      <c r="D25" s="51">
        <v>-3.8640595903165735</v>
      </c>
      <c r="E25" s="50">
        <v>-39</v>
      </c>
      <c r="F25" s="51">
        <v>-1.8536121673003803</v>
      </c>
      <c r="G25" s="50">
        <v>1469</v>
      </c>
      <c r="H25" s="50">
        <v>-85</v>
      </c>
      <c r="I25" s="51">
        <v>-5.4697554697554693</v>
      </c>
      <c r="J25" s="50">
        <v>-30</v>
      </c>
      <c r="K25" s="51">
        <v>-2.0013342228152102</v>
      </c>
    </row>
    <row r="26" spans="1:11" s="32" customFormat="1" ht="15.75" customHeight="1" x14ac:dyDescent="0.2">
      <c r="A26" s="46" t="s">
        <v>73</v>
      </c>
      <c r="B26" s="47">
        <v>12177</v>
      </c>
      <c r="C26" s="47">
        <v>-44</v>
      </c>
      <c r="D26" s="48">
        <v>-0.36003600360036003</v>
      </c>
      <c r="E26" s="47">
        <v>-1272</v>
      </c>
      <c r="F26" s="48">
        <v>-9.4579522641088563</v>
      </c>
      <c r="G26" s="47">
        <v>8445</v>
      </c>
      <c r="H26" s="47">
        <v>-196</v>
      </c>
      <c r="I26" s="48">
        <v>-2.2682559888901745</v>
      </c>
      <c r="J26" s="47">
        <v>-904</v>
      </c>
      <c r="K26" s="48">
        <v>-9.6694833672050482</v>
      </c>
    </row>
    <row r="27" spans="1:11" s="32" customFormat="1" ht="15.75" customHeight="1" x14ac:dyDescent="0.2">
      <c r="A27" s="49" t="s">
        <v>74</v>
      </c>
      <c r="B27" s="50">
        <v>8174</v>
      </c>
      <c r="C27" s="50">
        <v>-24</v>
      </c>
      <c r="D27" s="51">
        <v>-0.2927543303244694</v>
      </c>
      <c r="E27" s="50">
        <v>-264</v>
      </c>
      <c r="F27" s="51">
        <v>-3.1287034842379713</v>
      </c>
      <c r="G27" s="50">
        <v>6351</v>
      </c>
      <c r="H27" s="50">
        <v>-58</v>
      </c>
      <c r="I27" s="51">
        <v>-0.90497737556561086</v>
      </c>
      <c r="J27" s="50">
        <v>-230</v>
      </c>
      <c r="K27" s="51">
        <v>-3.4949095882084791</v>
      </c>
    </row>
    <row r="28" spans="1:11" s="32" customFormat="1" ht="12.75" customHeight="1" x14ac:dyDescent="0.2">
      <c r="A28" s="46" t="s">
        <v>75</v>
      </c>
      <c r="B28" s="47">
        <v>22416</v>
      </c>
      <c r="C28" s="47">
        <v>-151</v>
      </c>
      <c r="D28" s="48">
        <v>-0.66911862454025794</v>
      </c>
      <c r="E28" s="47">
        <v>-1575</v>
      </c>
      <c r="F28" s="48">
        <v>-6.5649618606977613</v>
      </c>
      <c r="G28" s="47">
        <v>16265</v>
      </c>
      <c r="H28" s="47">
        <v>-339</v>
      </c>
      <c r="I28" s="48">
        <v>-2.0416767044085762</v>
      </c>
      <c r="J28" s="47">
        <v>-1164</v>
      </c>
      <c r="K28" s="48">
        <v>-6.6785242985828219</v>
      </c>
    </row>
    <row r="29" spans="1:11" s="32" customFormat="1" ht="15.75" customHeight="1" x14ac:dyDescent="0.2">
      <c r="A29" s="113" t="s">
        <v>76</v>
      </c>
      <c r="B29" s="115">
        <v>23279</v>
      </c>
      <c r="C29" s="115">
        <v>-158</v>
      </c>
      <c r="D29" s="116">
        <v>-0.6741477151512566</v>
      </c>
      <c r="E29" s="50">
        <v>-1527</v>
      </c>
      <c r="F29" s="51">
        <v>-6.1557687656212208</v>
      </c>
      <c r="G29" s="50">
        <v>16265</v>
      </c>
      <c r="H29" s="50">
        <v>-339</v>
      </c>
      <c r="I29" s="51">
        <v>-2.0416767044085762</v>
      </c>
      <c r="J29" s="50">
        <v>-1164</v>
      </c>
      <c r="K29" s="51">
        <v>-6.6785242985828219</v>
      </c>
    </row>
    <row r="30" spans="1:11" s="32" customFormat="1" ht="15.75" customHeight="1" x14ac:dyDescent="0.2">
      <c r="A30" s="107" t="s">
        <v>87</v>
      </c>
      <c r="B30" s="108">
        <v>27369</v>
      </c>
      <c r="C30" s="108">
        <v>-409</v>
      </c>
      <c r="D30" s="109">
        <v>-1.4723882208942329</v>
      </c>
      <c r="E30" s="108">
        <v>-84</v>
      </c>
      <c r="F30" s="109">
        <v>-0.30597748879903836</v>
      </c>
      <c r="G30" s="108">
        <v>21781</v>
      </c>
      <c r="H30" s="108">
        <v>-407</v>
      </c>
      <c r="I30" s="109">
        <v>-1.8343248602848385</v>
      </c>
      <c r="J30" s="108">
        <v>-574</v>
      </c>
      <c r="K30" s="109">
        <v>-2.5676582420040259</v>
      </c>
    </row>
    <row r="31" spans="1:11" s="32" customFormat="1" ht="15.75" customHeight="1" x14ac:dyDescent="0.2">
      <c r="A31" s="46" t="s">
        <v>153</v>
      </c>
      <c r="B31" s="47">
        <v>102</v>
      </c>
      <c r="C31" s="47">
        <v>1</v>
      </c>
      <c r="D31" s="48">
        <v>0.99009900990099009</v>
      </c>
      <c r="E31" s="47">
        <v>6</v>
      </c>
      <c r="F31" s="48">
        <v>6.25</v>
      </c>
      <c r="G31" s="47">
        <v>80</v>
      </c>
      <c r="H31" s="47">
        <v>3</v>
      </c>
      <c r="I31" s="48">
        <v>3.8961038961038961</v>
      </c>
      <c r="J31" s="47">
        <v>7</v>
      </c>
      <c r="K31" s="48">
        <v>9.5890410958904102</v>
      </c>
    </row>
    <row r="32" spans="1:11" s="32" customFormat="1" ht="15.75" customHeight="1" x14ac:dyDescent="0.2">
      <c r="A32" s="49" t="s">
        <v>154</v>
      </c>
      <c r="B32" s="50">
        <v>729</v>
      </c>
      <c r="C32" s="50">
        <v>-25</v>
      </c>
      <c r="D32" s="51">
        <v>-3.3156498673740051</v>
      </c>
      <c r="E32" s="50">
        <v>110</v>
      </c>
      <c r="F32" s="51">
        <v>17.77059773828756</v>
      </c>
      <c r="G32" s="50">
        <v>560</v>
      </c>
      <c r="H32" s="50">
        <v>-33</v>
      </c>
      <c r="I32" s="51">
        <v>-5.5649241146711637</v>
      </c>
      <c r="J32" s="50">
        <v>74</v>
      </c>
      <c r="K32" s="51">
        <v>15.22633744855967</v>
      </c>
    </row>
    <row r="33" spans="1:11" s="32" customFormat="1" ht="15.75" customHeight="1" x14ac:dyDescent="0.2">
      <c r="A33" s="46" t="s">
        <v>155</v>
      </c>
      <c r="B33" s="47">
        <v>1146</v>
      </c>
      <c r="C33" s="47">
        <v>-22</v>
      </c>
      <c r="D33" s="48">
        <v>-1.8835616438356164</v>
      </c>
      <c r="E33" s="47">
        <v>124</v>
      </c>
      <c r="F33" s="48">
        <v>12.13307240704501</v>
      </c>
      <c r="G33" s="47">
        <v>910</v>
      </c>
      <c r="H33" s="47">
        <v>15</v>
      </c>
      <c r="I33" s="48">
        <v>1.6759776536312849</v>
      </c>
      <c r="J33" s="47">
        <v>71</v>
      </c>
      <c r="K33" s="48">
        <v>8.462455303933254</v>
      </c>
    </row>
    <row r="34" spans="1:11" s="32" customFormat="1" ht="15.75" customHeight="1" x14ac:dyDescent="0.2">
      <c r="A34" s="49" t="s">
        <v>156</v>
      </c>
      <c r="B34" s="50">
        <v>1531</v>
      </c>
      <c r="C34" s="50">
        <v>-17</v>
      </c>
      <c r="D34" s="51">
        <v>-1.0981912144702843</v>
      </c>
      <c r="E34" s="50">
        <v>-69</v>
      </c>
      <c r="F34" s="51">
        <v>-4.3125</v>
      </c>
      <c r="G34" s="50">
        <v>1230</v>
      </c>
      <c r="H34" s="50">
        <v>-41</v>
      </c>
      <c r="I34" s="51">
        <v>-3.225806451612903</v>
      </c>
      <c r="J34" s="50">
        <v>-73</v>
      </c>
      <c r="K34" s="51">
        <v>-5.6024558710667689</v>
      </c>
    </row>
    <row r="35" spans="1:11" s="32" customFormat="1" ht="15.75" customHeight="1" x14ac:dyDescent="0.2">
      <c r="A35" s="46" t="s">
        <v>157</v>
      </c>
      <c r="B35" s="47">
        <v>2255</v>
      </c>
      <c r="C35" s="47">
        <v>-77</v>
      </c>
      <c r="D35" s="48">
        <v>-3.3018867924528301</v>
      </c>
      <c r="E35" s="47">
        <v>-163</v>
      </c>
      <c r="F35" s="48">
        <v>-6.7411083540115797</v>
      </c>
      <c r="G35" s="47">
        <v>1827</v>
      </c>
      <c r="H35" s="47">
        <v>-80</v>
      </c>
      <c r="I35" s="48">
        <v>-4.195070791819612</v>
      </c>
      <c r="J35" s="47">
        <v>-162</v>
      </c>
      <c r="K35" s="48">
        <v>-8.1447963800904972</v>
      </c>
    </row>
    <row r="36" spans="1:11" s="32" customFormat="1" ht="15.75" customHeight="1" x14ac:dyDescent="0.2">
      <c r="A36" s="49" t="s">
        <v>158</v>
      </c>
      <c r="B36" s="50">
        <v>3059</v>
      </c>
      <c r="C36" s="50">
        <v>-55</v>
      </c>
      <c r="D36" s="51">
        <v>-1.7662170841361593</v>
      </c>
      <c r="E36" s="50">
        <v>-260</v>
      </c>
      <c r="F36" s="51">
        <v>-7.8336848448327814</v>
      </c>
      <c r="G36" s="50">
        <v>2508</v>
      </c>
      <c r="H36" s="50">
        <v>-91</v>
      </c>
      <c r="I36" s="51">
        <v>-3.5013466717968451</v>
      </c>
      <c r="J36" s="50">
        <v>-266</v>
      </c>
      <c r="K36" s="51">
        <v>-9.5890410958904102</v>
      </c>
    </row>
    <row r="37" spans="1:11" s="32" customFormat="1" ht="15.75" customHeight="1" x14ac:dyDescent="0.2">
      <c r="A37" s="46" t="s">
        <v>159</v>
      </c>
      <c r="B37" s="47">
        <v>3932</v>
      </c>
      <c r="C37" s="47">
        <v>-17</v>
      </c>
      <c r="D37" s="48">
        <v>-0.43048873132438592</v>
      </c>
      <c r="E37" s="47">
        <v>-90</v>
      </c>
      <c r="F37" s="48">
        <v>-2.2376926902038785</v>
      </c>
      <c r="G37" s="47">
        <v>3280</v>
      </c>
      <c r="H37" s="47">
        <v>-7</v>
      </c>
      <c r="I37" s="48">
        <v>-0.21296014602981442</v>
      </c>
      <c r="J37" s="47">
        <v>-80</v>
      </c>
      <c r="K37" s="48">
        <v>-2.3809523809523809</v>
      </c>
    </row>
    <row r="38" spans="1:11" s="32" customFormat="1" ht="15.75" customHeight="1" x14ac:dyDescent="0.2">
      <c r="A38" s="49" t="s">
        <v>160</v>
      </c>
      <c r="B38" s="50">
        <v>4205</v>
      </c>
      <c r="C38" s="50">
        <v>-84</v>
      </c>
      <c r="D38" s="51">
        <v>-1.9584984844952202</v>
      </c>
      <c r="E38" s="50">
        <v>-25</v>
      </c>
      <c r="F38" s="51">
        <v>-0.59101654846335694</v>
      </c>
      <c r="G38" s="50">
        <v>3522</v>
      </c>
      <c r="H38" s="50">
        <v>-47</v>
      </c>
      <c r="I38" s="51">
        <v>-1.316895488932474</v>
      </c>
      <c r="J38" s="50">
        <v>-71</v>
      </c>
      <c r="K38" s="51">
        <v>-1.9760645699972168</v>
      </c>
    </row>
    <row r="39" spans="1:11" s="32" customFormat="1" ht="15.75" customHeight="1" x14ac:dyDescent="0.2">
      <c r="A39" s="46" t="s">
        <v>161</v>
      </c>
      <c r="B39" s="47">
        <v>4448</v>
      </c>
      <c r="C39" s="47">
        <v>-80</v>
      </c>
      <c r="D39" s="48">
        <v>-1.7667844522968197</v>
      </c>
      <c r="E39" s="47">
        <v>29</v>
      </c>
      <c r="F39" s="48">
        <v>0.65625707173568681</v>
      </c>
      <c r="G39" s="47">
        <v>3793</v>
      </c>
      <c r="H39" s="47">
        <v>-88</v>
      </c>
      <c r="I39" s="48">
        <v>-2.2674568410203557</v>
      </c>
      <c r="J39" s="47">
        <v>-109</v>
      </c>
      <c r="K39" s="48">
        <v>-2.7934392619169657</v>
      </c>
    </row>
    <row r="40" spans="1:11" s="32" customFormat="1" ht="15.75" customHeight="1" x14ac:dyDescent="0.2">
      <c r="A40" s="49" t="s">
        <v>162</v>
      </c>
      <c r="B40" s="50">
        <v>4634</v>
      </c>
      <c r="C40" s="50">
        <v>-49</v>
      </c>
      <c r="D40" s="51">
        <v>-1.0463378176382661</v>
      </c>
      <c r="E40" s="50">
        <v>71</v>
      </c>
      <c r="F40" s="51">
        <v>1.5559938636861714</v>
      </c>
      <c r="G40" s="50">
        <v>4071</v>
      </c>
      <c r="H40" s="50">
        <v>-38</v>
      </c>
      <c r="I40" s="51">
        <v>-0.92479922122170843</v>
      </c>
      <c r="J40" s="50">
        <v>35</v>
      </c>
      <c r="K40" s="51">
        <v>0.86719524281466798</v>
      </c>
    </row>
    <row r="41" spans="1:11" s="32" customFormat="1" ht="15.75" customHeight="1" x14ac:dyDescent="0.2">
      <c r="A41" s="46" t="s">
        <v>163</v>
      </c>
      <c r="B41" s="47">
        <v>1328</v>
      </c>
      <c r="C41" s="47">
        <v>16</v>
      </c>
      <c r="D41" s="48">
        <v>1.2195121951219512</v>
      </c>
      <c r="E41" s="47">
        <v>183</v>
      </c>
      <c r="F41" s="48">
        <v>15.982532751091703</v>
      </c>
      <c r="G41" s="47">
        <v>0</v>
      </c>
      <c r="H41" s="47">
        <v>0</v>
      </c>
      <c r="I41" s="48" t="s">
        <v>652</v>
      </c>
      <c r="J41" s="47">
        <v>0</v>
      </c>
      <c r="K41" s="48" t="s">
        <v>652</v>
      </c>
    </row>
    <row r="42" spans="1:11" s="32" customFormat="1" ht="15.75" customHeight="1" x14ac:dyDescent="0.2">
      <c r="A42" s="110" t="s">
        <v>71</v>
      </c>
      <c r="B42" s="111">
        <v>831</v>
      </c>
      <c r="C42" s="111">
        <v>-24</v>
      </c>
      <c r="D42" s="112">
        <v>-2.807017543859649</v>
      </c>
      <c r="E42" s="111">
        <v>116</v>
      </c>
      <c r="F42" s="112">
        <v>16.223776223776223</v>
      </c>
      <c r="G42" s="111">
        <v>640</v>
      </c>
      <c r="H42" s="111">
        <v>-30</v>
      </c>
      <c r="I42" s="112">
        <v>-4.4776119402985071</v>
      </c>
      <c r="J42" s="111">
        <v>81</v>
      </c>
      <c r="K42" s="112">
        <v>14.490161001788909</v>
      </c>
    </row>
    <row r="43" spans="1:11" s="32" customFormat="1" ht="15.75" customHeight="1" x14ac:dyDescent="0.2">
      <c r="A43" s="49" t="s">
        <v>72</v>
      </c>
      <c r="B43" s="50">
        <v>1977</v>
      </c>
      <c r="C43" s="50">
        <v>-46</v>
      </c>
      <c r="D43" s="51">
        <v>-2.2738507167572912</v>
      </c>
      <c r="E43" s="50">
        <v>240</v>
      </c>
      <c r="F43" s="51">
        <v>13.81692573402418</v>
      </c>
      <c r="G43" s="50">
        <v>1550</v>
      </c>
      <c r="H43" s="50">
        <v>-15</v>
      </c>
      <c r="I43" s="51">
        <v>-0.95846645367412142</v>
      </c>
      <c r="J43" s="50">
        <v>152</v>
      </c>
      <c r="K43" s="51">
        <v>10.872675250357654</v>
      </c>
    </row>
    <row r="44" spans="1:11" s="32" customFormat="1" ht="15.75" customHeight="1" x14ac:dyDescent="0.2">
      <c r="A44" s="46" t="s">
        <v>73</v>
      </c>
      <c r="B44" s="47">
        <v>14982</v>
      </c>
      <c r="C44" s="47">
        <v>-250</v>
      </c>
      <c r="D44" s="48">
        <v>-1.641281512605042</v>
      </c>
      <c r="E44" s="47">
        <v>-607</v>
      </c>
      <c r="F44" s="48">
        <v>-3.8937712489575982</v>
      </c>
      <c r="G44" s="47">
        <v>12367</v>
      </c>
      <c r="H44" s="47">
        <v>-266</v>
      </c>
      <c r="I44" s="48">
        <v>-2.1055964537322884</v>
      </c>
      <c r="J44" s="47">
        <v>-652</v>
      </c>
      <c r="K44" s="48">
        <v>-5.0080651355710888</v>
      </c>
    </row>
    <row r="45" spans="1:11" s="32" customFormat="1" ht="15.75" customHeight="1" x14ac:dyDescent="0.2">
      <c r="A45" s="49" t="s">
        <v>74</v>
      </c>
      <c r="B45" s="50">
        <v>9082</v>
      </c>
      <c r="C45" s="50">
        <v>-129</v>
      </c>
      <c r="D45" s="51">
        <v>-1.4004994028878515</v>
      </c>
      <c r="E45" s="50">
        <v>100</v>
      </c>
      <c r="F45" s="51">
        <v>1.11333778668448</v>
      </c>
      <c r="G45" s="50">
        <v>7864</v>
      </c>
      <c r="H45" s="50">
        <v>-126</v>
      </c>
      <c r="I45" s="51">
        <v>-1.5769712140175218</v>
      </c>
      <c r="J45" s="50">
        <v>-74</v>
      </c>
      <c r="K45" s="51">
        <v>-0.9322247417485513</v>
      </c>
    </row>
    <row r="46" spans="1:11" s="32" customFormat="1" ht="12.75" customHeight="1" x14ac:dyDescent="0.2">
      <c r="A46" s="46" t="s">
        <v>75</v>
      </c>
      <c r="B46" s="47">
        <v>26041</v>
      </c>
      <c r="C46" s="47">
        <v>-425</v>
      </c>
      <c r="D46" s="48">
        <v>-1.6058339000982393</v>
      </c>
      <c r="E46" s="47">
        <v>-267</v>
      </c>
      <c r="F46" s="48">
        <v>-1.0149004105215145</v>
      </c>
      <c r="G46" s="47">
        <v>21781</v>
      </c>
      <c r="H46" s="47">
        <v>-407</v>
      </c>
      <c r="I46" s="48">
        <v>-1.8343248602848385</v>
      </c>
      <c r="J46" s="47">
        <v>-574</v>
      </c>
      <c r="K46" s="48">
        <v>-2.5676582420040259</v>
      </c>
    </row>
    <row r="47" spans="1:11" s="32" customFormat="1" ht="15.75" customHeight="1" x14ac:dyDescent="0.2">
      <c r="A47" s="113" t="s">
        <v>76</v>
      </c>
      <c r="B47" s="115">
        <v>27369</v>
      </c>
      <c r="C47" s="115">
        <v>-409</v>
      </c>
      <c r="D47" s="116">
        <v>-1.4723882208942329</v>
      </c>
      <c r="E47" s="50">
        <v>-84</v>
      </c>
      <c r="F47" s="51">
        <v>-0.30597748879903836</v>
      </c>
      <c r="G47" s="50">
        <v>21781</v>
      </c>
      <c r="H47" s="50">
        <v>-407</v>
      </c>
      <c r="I47" s="51">
        <v>-1.8343248602848385</v>
      </c>
      <c r="J47" s="50">
        <v>-574</v>
      </c>
      <c r="K47" s="51">
        <v>-2.5676582420040259</v>
      </c>
    </row>
    <row r="48" spans="1:11" s="32" customFormat="1" ht="15.75" customHeight="1" x14ac:dyDescent="0.2">
      <c r="A48" s="107" t="s">
        <v>88</v>
      </c>
      <c r="B48" s="108">
        <v>337450</v>
      </c>
      <c r="C48" s="108">
        <v>-6460</v>
      </c>
      <c r="D48" s="109">
        <v>-1.8783984181908058</v>
      </c>
      <c r="E48" s="108">
        <v>-1321</v>
      </c>
      <c r="F48" s="109">
        <v>-0.38993892629534405</v>
      </c>
      <c r="G48" s="108">
        <v>237196</v>
      </c>
      <c r="H48" s="108">
        <v>-6614</v>
      </c>
      <c r="I48" s="109">
        <v>-2.7127681391247283</v>
      </c>
      <c r="J48" s="108">
        <v>-7780</v>
      </c>
      <c r="K48" s="109">
        <v>-3.1758213049441579</v>
      </c>
    </row>
    <row r="49" spans="1:11" s="32" customFormat="1" ht="15.75" customHeight="1" x14ac:dyDescent="0.2">
      <c r="A49" s="46" t="s">
        <v>153</v>
      </c>
      <c r="B49" s="47">
        <v>2908</v>
      </c>
      <c r="C49" s="47">
        <v>-161</v>
      </c>
      <c r="D49" s="48">
        <v>-5.2460084718149238</v>
      </c>
      <c r="E49" s="47">
        <v>-165</v>
      </c>
      <c r="F49" s="48">
        <v>-5.3693459160429544</v>
      </c>
      <c r="G49" s="47">
        <v>2076</v>
      </c>
      <c r="H49" s="47">
        <v>-201</v>
      </c>
      <c r="I49" s="48">
        <v>-8.8274044795783926</v>
      </c>
      <c r="J49" s="47">
        <v>-231</v>
      </c>
      <c r="K49" s="48">
        <v>-10.01300390117035</v>
      </c>
    </row>
    <row r="50" spans="1:11" s="32" customFormat="1" ht="15.75" customHeight="1" x14ac:dyDescent="0.2">
      <c r="A50" s="49" t="s">
        <v>154</v>
      </c>
      <c r="B50" s="50">
        <v>16237</v>
      </c>
      <c r="C50" s="50">
        <v>-1054</v>
      </c>
      <c r="D50" s="51">
        <v>-6.0956567000173498</v>
      </c>
      <c r="E50" s="50">
        <v>390</v>
      </c>
      <c r="F50" s="51">
        <v>2.4610336341263332</v>
      </c>
      <c r="G50" s="50">
        <v>9968</v>
      </c>
      <c r="H50" s="50">
        <v>-1603</v>
      </c>
      <c r="I50" s="51">
        <v>-13.853599516031458</v>
      </c>
      <c r="J50" s="50">
        <v>-535</v>
      </c>
      <c r="K50" s="51">
        <v>-5.0937827287441682</v>
      </c>
    </row>
    <row r="51" spans="1:11" s="32" customFormat="1" ht="15.75" customHeight="1" x14ac:dyDescent="0.2">
      <c r="A51" s="46" t="s">
        <v>155</v>
      </c>
      <c r="B51" s="47">
        <v>25319</v>
      </c>
      <c r="C51" s="47">
        <v>-1022</v>
      </c>
      <c r="D51" s="48">
        <v>-3.8798830720170079</v>
      </c>
      <c r="E51" s="47">
        <v>447</v>
      </c>
      <c r="F51" s="48">
        <v>1.7972016725635251</v>
      </c>
      <c r="G51" s="47">
        <v>18198</v>
      </c>
      <c r="H51" s="47">
        <v>-764</v>
      </c>
      <c r="I51" s="48">
        <v>-4.029110853285518</v>
      </c>
      <c r="J51" s="47">
        <v>-395</v>
      </c>
      <c r="K51" s="48">
        <v>-2.1244554402194376</v>
      </c>
    </row>
    <row r="52" spans="1:11" s="32" customFormat="1" ht="15.75" customHeight="1" x14ac:dyDescent="0.2">
      <c r="A52" s="49" t="s">
        <v>156</v>
      </c>
      <c r="B52" s="50">
        <v>29091</v>
      </c>
      <c r="C52" s="50">
        <v>-980</v>
      </c>
      <c r="D52" s="51">
        <v>-3.2589538093179473</v>
      </c>
      <c r="E52" s="50">
        <v>-277</v>
      </c>
      <c r="F52" s="51">
        <v>-0.94320348678834109</v>
      </c>
      <c r="G52" s="50">
        <v>21323</v>
      </c>
      <c r="H52" s="50">
        <v>-788</v>
      </c>
      <c r="I52" s="51">
        <v>-3.5638370042060514</v>
      </c>
      <c r="J52" s="50">
        <v>-604</v>
      </c>
      <c r="K52" s="51">
        <v>-2.7545947918091849</v>
      </c>
    </row>
    <row r="53" spans="1:11" s="32" customFormat="1" ht="15.75" customHeight="1" x14ac:dyDescent="0.2">
      <c r="A53" s="46" t="s">
        <v>157</v>
      </c>
      <c r="B53" s="47">
        <v>30632</v>
      </c>
      <c r="C53" s="47">
        <v>-673</v>
      </c>
      <c r="D53" s="48">
        <v>-2.1498163232710428</v>
      </c>
      <c r="E53" s="47">
        <v>-1334</v>
      </c>
      <c r="F53" s="48">
        <v>-4.1731840080085094</v>
      </c>
      <c r="G53" s="47">
        <v>22344</v>
      </c>
      <c r="H53" s="47">
        <v>-577</v>
      </c>
      <c r="I53" s="48">
        <v>-2.5173421752977618</v>
      </c>
      <c r="J53" s="47">
        <v>-1225</v>
      </c>
      <c r="K53" s="48">
        <v>-5.1975051975051976</v>
      </c>
    </row>
    <row r="54" spans="1:11" s="32" customFormat="1" ht="15.75" customHeight="1" x14ac:dyDescent="0.2">
      <c r="A54" s="49" t="s">
        <v>158</v>
      </c>
      <c r="B54" s="50">
        <v>33725</v>
      </c>
      <c r="C54" s="50">
        <v>-821</v>
      </c>
      <c r="D54" s="51">
        <v>-2.3765414230301625</v>
      </c>
      <c r="E54" s="50">
        <v>-2206</v>
      </c>
      <c r="F54" s="51">
        <v>-6.139545239486794</v>
      </c>
      <c r="G54" s="50">
        <v>24309</v>
      </c>
      <c r="H54" s="50">
        <v>-712</v>
      </c>
      <c r="I54" s="51">
        <v>-2.8456096878621957</v>
      </c>
      <c r="J54" s="50">
        <v>-1870</v>
      </c>
      <c r="K54" s="51">
        <v>-7.1431299896863898</v>
      </c>
    </row>
    <row r="55" spans="1:11" s="32" customFormat="1" ht="15.75" customHeight="1" x14ac:dyDescent="0.2">
      <c r="A55" s="46" t="s">
        <v>159</v>
      </c>
      <c r="B55" s="47">
        <v>39501</v>
      </c>
      <c r="C55" s="47">
        <v>-818</v>
      </c>
      <c r="D55" s="48">
        <v>-2.0288201592301398</v>
      </c>
      <c r="E55" s="47">
        <v>-1594</v>
      </c>
      <c r="F55" s="48">
        <v>-3.8788173743764447</v>
      </c>
      <c r="G55" s="47">
        <v>28341</v>
      </c>
      <c r="H55" s="47">
        <v>-745</v>
      </c>
      <c r="I55" s="48">
        <v>-2.5613697311421304</v>
      </c>
      <c r="J55" s="47">
        <v>-1902</v>
      </c>
      <c r="K55" s="48">
        <v>-6.2890586251363949</v>
      </c>
    </row>
    <row r="56" spans="1:11" s="32" customFormat="1" ht="15.75" customHeight="1" x14ac:dyDescent="0.2">
      <c r="A56" s="49" t="s">
        <v>160</v>
      </c>
      <c r="B56" s="50">
        <v>43167</v>
      </c>
      <c r="C56" s="50">
        <v>-472</v>
      </c>
      <c r="D56" s="51">
        <v>-1.0816013199202548</v>
      </c>
      <c r="E56" s="50">
        <v>-813</v>
      </c>
      <c r="F56" s="51">
        <v>-1.8485675306957707</v>
      </c>
      <c r="G56" s="50">
        <v>31767</v>
      </c>
      <c r="H56" s="50">
        <v>-410</v>
      </c>
      <c r="I56" s="51">
        <v>-1.2742020698014109</v>
      </c>
      <c r="J56" s="50">
        <v>-1337</v>
      </c>
      <c r="K56" s="51">
        <v>-4.0387868535524412</v>
      </c>
    </row>
    <row r="57" spans="1:11" s="32" customFormat="1" ht="15.75" customHeight="1" x14ac:dyDescent="0.2">
      <c r="A57" s="46" t="s">
        <v>161</v>
      </c>
      <c r="B57" s="47">
        <v>51287</v>
      </c>
      <c r="C57" s="47">
        <v>-592</v>
      </c>
      <c r="D57" s="48">
        <v>-1.1411168295456735</v>
      </c>
      <c r="E57" s="47">
        <v>313</v>
      </c>
      <c r="F57" s="48">
        <v>0.61403852944638448</v>
      </c>
      <c r="G57" s="47">
        <v>38199</v>
      </c>
      <c r="H57" s="47">
        <v>-722</v>
      </c>
      <c r="I57" s="48">
        <v>-1.8550396957940443</v>
      </c>
      <c r="J57" s="47">
        <v>-1287</v>
      </c>
      <c r="K57" s="48">
        <v>-3.2593830724813859</v>
      </c>
    </row>
    <row r="58" spans="1:11" s="32" customFormat="1" ht="15.75" customHeight="1" x14ac:dyDescent="0.2">
      <c r="A58" s="49" t="s">
        <v>162</v>
      </c>
      <c r="B58" s="50">
        <v>52726</v>
      </c>
      <c r="C58" s="50">
        <v>79</v>
      </c>
      <c r="D58" s="51">
        <v>0.15005603358216044</v>
      </c>
      <c r="E58" s="50">
        <v>2388</v>
      </c>
      <c r="F58" s="51">
        <v>4.7439310262624659</v>
      </c>
      <c r="G58" s="50">
        <v>40671</v>
      </c>
      <c r="H58" s="50">
        <v>-92</v>
      </c>
      <c r="I58" s="51">
        <v>-0.22569487034810981</v>
      </c>
      <c r="J58" s="50">
        <v>1606</v>
      </c>
      <c r="K58" s="51">
        <v>4.111096889799053</v>
      </c>
    </row>
    <row r="59" spans="1:11" s="32" customFormat="1" ht="15.75" customHeight="1" x14ac:dyDescent="0.2">
      <c r="A59" s="46" t="s">
        <v>163</v>
      </c>
      <c r="B59" s="47">
        <v>12857</v>
      </c>
      <c r="C59" s="47">
        <v>54</v>
      </c>
      <c r="D59" s="48">
        <v>0.42177614621573067</v>
      </c>
      <c r="E59" s="47">
        <v>1530</v>
      </c>
      <c r="F59" s="48">
        <v>13.507548335834731</v>
      </c>
      <c r="G59" s="47">
        <v>0</v>
      </c>
      <c r="H59" s="47">
        <v>0</v>
      </c>
      <c r="I59" s="48" t="s">
        <v>652</v>
      </c>
      <c r="J59" s="47">
        <v>0</v>
      </c>
      <c r="K59" s="48" t="s">
        <v>652</v>
      </c>
    </row>
    <row r="60" spans="1:11" s="32" customFormat="1" ht="15.75" customHeight="1" x14ac:dyDescent="0.2">
      <c r="A60" s="110" t="s">
        <v>71</v>
      </c>
      <c r="B60" s="111">
        <v>19145</v>
      </c>
      <c r="C60" s="111">
        <v>-1215</v>
      </c>
      <c r="D60" s="112">
        <v>-5.9675834970530452</v>
      </c>
      <c r="E60" s="111">
        <v>225</v>
      </c>
      <c r="F60" s="112">
        <v>1.1892177589852009</v>
      </c>
      <c r="G60" s="111">
        <v>12044</v>
      </c>
      <c r="H60" s="111">
        <v>-1804</v>
      </c>
      <c r="I60" s="112">
        <v>-13.027151935297516</v>
      </c>
      <c r="J60" s="111">
        <v>-766</v>
      </c>
      <c r="K60" s="112">
        <v>-5.9797033567525375</v>
      </c>
    </row>
    <row r="61" spans="1:11" s="32" customFormat="1" ht="15.75" customHeight="1" x14ac:dyDescent="0.2">
      <c r="A61" s="49" t="s">
        <v>72</v>
      </c>
      <c r="B61" s="50">
        <v>44464</v>
      </c>
      <c r="C61" s="50">
        <v>-2237</v>
      </c>
      <c r="D61" s="51">
        <v>-4.7900473223271449</v>
      </c>
      <c r="E61" s="50">
        <v>672</v>
      </c>
      <c r="F61" s="51">
        <v>1.5345268542199488</v>
      </c>
      <c r="G61" s="50">
        <v>30242</v>
      </c>
      <c r="H61" s="50">
        <v>-2568</v>
      </c>
      <c r="I61" s="51">
        <v>-7.8268820481560502</v>
      </c>
      <c r="J61" s="50">
        <v>-1161</v>
      </c>
      <c r="K61" s="51">
        <v>-3.6970990032799413</v>
      </c>
    </row>
    <row r="62" spans="1:11" s="32" customFormat="1" ht="15.75" customHeight="1" x14ac:dyDescent="0.2">
      <c r="A62" s="46" t="s">
        <v>73</v>
      </c>
      <c r="B62" s="47">
        <v>176116</v>
      </c>
      <c r="C62" s="47">
        <v>-3764</v>
      </c>
      <c r="D62" s="48">
        <v>-2.092506115187903</v>
      </c>
      <c r="E62" s="47">
        <v>-6224</v>
      </c>
      <c r="F62" s="48">
        <v>-3.4134035318635516</v>
      </c>
      <c r="G62" s="47">
        <v>128084</v>
      </c>
      <c r="H62" s="47">
        <v>-3232</v>
      </c>
      <c r="I62" s="48">
        <v>-2.4612385390965303</v>
      </c>
      <c r="J62" s="47">
        <v>-6938</v>
      </c>
      <c r="K62" s="48">
        <v>-5.1384218868036324</v>
      </c>
    </row>
    <row r="63" spans="1:11" s="32" customFormat="1" ht="15.75" customHeight="1" x14ac:dyDescent="0.2">
      <c r="A63" s="49" t="s">
        <v>74</v>
      </c>
      <c r="B63" s="50">
        <v>104013</v>
      </c>
      <c r="C63" s="50">
        <v>-513</v>
      </c>
      <c r="D63" s="51">
        <v>-0.49078698122955056</v>
      </c>
      <c r="E63" s="50">
        <v>2701</v>
      </c>
      <c r="F63" s="51">
        <v>2.666021794061908</v>
      </c>
      <c r="G63" s="50">
        <v>78870</v>
      </c>
      <c r="H63" s="50">
        <v>-814</v>
      </c>
      <c r="I63" s="51">
        <v>-1.0215350635008282</v>
      </c>
      <c r="J63" s="50">
        <v>319</v>
      </c>
      <c r="K63" s="51">
        <v>0.40610558745273773</v>
      </c>
    </row>
    <row r="64" spans="1:11" s="32" customFormat="1" ht="12.75" customHeight="1" x14ac:dyDescent="0.2">
      <c r="A64" s="46" t="s">
        <v>75</v>
      </c>
      <c r="B64" s="47">
        <v>324593</v>
      </c>
      <c r="C64" s="47">
        <v>-6514</v>
      </c>
      <c r="D64" s="48">
        <v>-1.9673398629446071</v>
      </c>
      <c r="E64" s="47">
        <v>-2851</v>
      </c>
      <c r="F64" s="48">
        <v>-0.87068323133115888</v>
      </c>
      <c r="G64" s="47">
        <v>237196</v>
      </c>
      <c r="H64" s="47">
        <v>-6614</v>
      </c>
      <c r="I64" s="48">
        <v>-2.7127681391247283</v>
      </c>
      <c r="J64" s="47">
        <v>-7780</v>
      </c>
      <c r="K64" s="48">
        <v>-3.1758213049441579</v>
      </c>
    </row>
    <row r="65" spans="1:11" s="32" customFormat="1" ht="12.75" customHeight="1" x14ac:dyDescent="0.2">
      <c r="A65" s="49" t="s">
        <v>76</v>
      </c>
      <c r="B65" s="50">
        <v>337450</v>
      </c>
      <c r="C65" s="50">
        <v>-6460</v>
      </c>
      <c r="D65" s="51">
        <v>-1.8783984181908058</v>
      </c>
      <c r="E65" s="50">
        <v>-1321</v>
      </c>
      <c r="F65" s="51">
        <v>-0.38993892629534405</v>
      </c>
      <c r="G65" s="50">
        <v>237196</v>
      </c>
      <c r="H65" s="50">
        <v>-6614</v>
      </c>
      <c r="I65" s="51">
        <v>-2.7127681391247283</v>
      </c>
      <c r="J65" s="50">
        <v>-7780</v>
      </c>
      <c r="K65" s="51">
        <v>-3.1758213049441579</v>
      </c>
    </row>
    <row r="66" spans="1:11" s="32" customFormat="1" ht="12.75" customHeight="1" x14ac:dyDescent="0.2">
      <c r="A66" s="107" t="s">
        <v>89</v>
      </c>
      <c r="B66" s="108">
        <v>27813</v>
      </c>
      <c r="C66" s="108">
        <v>-156</v>
      </c>
      <c r="D66" s="109">
        <v>-0.55776037756087093</v>
      </c>
      <c r="E66" s="108">
        <v>279</v>
      </c>
      <c r="F66" s="109">
        <v>1.0132926563521465</v>
      </c>
      <c r="G66" s="108">
        <v>21203</v>
      </c>
      <c r="H66" s="108">
        <v>-649</v>
      </c>
      <c r="I66" s="109">
        <v>-2.9699798645432911</v>
      </c>
      <c r="J66" s="108">
        <v>-397</v>
      </c>
      <c r="K66" s="109">
        <v>-1.837962962962963</v>
      </c>
    </row>
    <row r="67" spans="1:11" x14ac:dyDescent="0.2">
      <c r="A67" s="46" t="s">
        <v>153</v>
      </c>
      <c r="B67" s="47">
        <v>3570</v>
      </c>
      <c r="C67" s="47">
        <v>17</v>
      </c>
      <c r="D67" s="48">
        <v>0.4784688995215311</v>
      </c>
      <c r="E67" s="47">
        <v>-92</v>
      </c>
      <c r="F67" s="48">
        <v>-2.5122883670125615</v>
      </c>
      <c r="G67" s="47">
        <v>2802</v>
      </c>
      <c r="H67" s="47">
        <v>-56</v>
      </c>
      <c r="I67" s="48">
        <v>-1.959412176347096</v>
      </c>
      <c r="J67" s="47">
        <v>-137</v>
      </c>
      <c r="K67" s="48">
        <v>-4.6614494726097311</v>
      </c>
    </row>
    <row r="68" spans="1:11" x14ac:dyDescent="0.2">
      <c r="A68" s="49" t="s">
        <v>154</v>
      </c>
      <c r="B68" s="50">
        <v>4766</v>
      </c>
      <c r="C68" s="50">
        <v>-196</v>
      </c>
      <c r="D68" s="51">
        <v>-3.9500201531640466</v>
      </c>
      <c r="E68" s="50">
        <v>-160</v>
      </c>
      <c r="F68" s="51">
        <v>-3.2480714575720664</v>
      </c>
      <c r="G68" s="50">
        <v>3569</v>
      </c>
      <c r="H68" s="50">
        <v>-401</v>
      </c>
      <c r="I68" s="51">
        <v>-10.100755667506297</v>
      </c>
      <c r="J68" s="50">
        <v>-197</v>
      </c>
      <c r="K68" s="51">
        <v>-5.23101433882103</v>
      </c>
    </row>
    <row r="69" spans="1:11" x14ac:dyDescent="0.2">
      <c r="A69" s="46" t="s">
        <v>155</v>
      </c>
      <c r="B69" s="47">
        <v>3267</v>
      </c>
      <c r="C69" s="47">
        <v>-6</v>
      </c>
      <c r="D69" s="48">
        <v>-0.18331805682859761</v>
      </c>
      <c r="E69" s="47">
        <v>143</v>
      </c>
      <c r="F69" s="48">
        <v>4.577464788732394</v>
      </c>
      <c r="G69" s="47">
        <v>2551</v>
      </c>
      <c r="H69" s="47">
        <v>-79</v>
      </c>
      <c r="I69" s="48">
        <v>-3.0038022813688214</v>
      </c>
      <c r="J69" s="47">
        <v>92</v>
      </c>
      <c r="K69" s="48">
        <v>3.7413582757218382</v>
      </c>
    </row>
    <row r="70" spans="1:11" x14ac:dyDescent="0.2">
      <c r="A70" s="49" t="s">
        <v>156</v>
      </c>
      <c r="B70" s="50">
        <v>2523</v>
      </c>
      <c r="C70" s="50">
        <v>19</v>
      </c>
      <c r="D70" s="51">
        <v>0.75878594249201281</v>
      </c>
      <c r="E70" s="50">
        <v>197</v>
      </c>
      <c r="F70" s="51">
        <v>8.4694754944110056</v>
      </c>
      <c r="G70" s="50">
        <v>1982</v>
      </c>
      <c r="H70" s="50">
        <v>-29</v>
      </c>
      <c r="I70" s="51">
        <v>-1.442068622575833</v>
      </c>
      <c r="J70" s="50">
        <v>106</v>
      </c>
      <c r="K70" s="51">
        <v>5.6503198294243067</v>
      </c>
    </row>
    <row r="71" spans="1:11" x14ac:dyDescent="0.2">
      <c r="A71" s="46" t="s">
        <v>157</v>
      </c>
      <c r="B71" s="47">
        <v>2267</v>
      </c>
      <c r="C71" s="47">
        <v>28</v>
      </c>
      <c r="D71" s="48">
        <v>1.2505582849486379</v>
      </c>
      <c r="E71" s="47">
        <v>88</v>
      </c>
      <c r="F71" s="48">
        <v>4.0385497934832495</v>
      </c>
      <c r="G71" s="47">
        <v>1767</v>
      </c>
      <c r="H71" s="47">
        <v>4</v>
      </c>
      <c r="I71" s="48">
        <v>0.22688598979013047</v>
      </c>
      <c r="J71" s="47">
        <v>-17</v>
      </c>
      <c r="K71" s="48">
        <v>-0.952914798206278</v>
      </c>
    </row>
    <row r="72" spans="1:11" x14ac:dyDescent="0.2">
      <c r="A72" s="49" t="s">
        <v>158</v>
      </c>
      <c r="B72" s="50">
        <v>2077</v>
      </c>
      <c r="C72" s="50">
        <v>22</v>
      </c>
      <c r="D72" s="51">
        <v>1.0705596107055961</v>
      </c>
      <c r="E72" s="50">
        <v>58</v>
      </c>
      <c r="F72" s="51">
        <v>2.8727092620108965</v>
      </c>
      <c r="G72" s="50">
        <v>1646</v>
      </c>
      <c r="H72" s="50">
        <v>2</v>
      </c>
      <c r="I72" s="51">
        <v>0.12165450121654502</v>
      </c>
      <c r="J72" s="50">
        <v>-25</v>
      </c>
      <c r="K72" s="51">
        <v>-1.4961101137043686</v>
      </c>
    </row>
    <row r="73" spans="1:11" x14ac:dyDescent="0.2">
      <c r="A73" s="46" t="s">
        <v>159</v>
      </c>
      <c r="B73" s="47">
        <v>1865</v>
      </c>
      <c r="C73" s="47">
        <v>2</v>
      </c>
      <c r="D73" s="48">
        <v>0.10735373054213634</v>
      </c>
      <c r="E73" s="47">
        <v>17</v>
      </c>
      <c r="F73" s="48">
        <v>0.91991341991341991</v>
      </c>
      <c r="G73" s="47">
        <v>1502</v>
      </c>
      <c r="H73" s="47">
        <v>-23</v>
      </c>
      <c r="I73" s="48">
        <v>-1.5081967213114753</v>
      </c>
      <c r="J73" s="47">
        <v>-41</v>
      </c>
      <c r="K73" s="48">
        <v>-2.6571613739468569</v>
      </c>
    </row>
    <row r="74" spans="1:11" x14ac:dyDescent="0.2">
      <c r="A74" s="49" t="s">
        <v>160</v>
      </c>
      <c r="B74" s="50">
        <v>1830</v>
      </c>
      <c r="C74" s="50">
        <v>19</v>
      </c>
      <c r="D74" s="51">
        <v>1.0491441192711208</v>
      </c>
      <c r="E74" s="50">
        <v>-53</v>
      </c>
      <c r="F74" s="51">
        <v>-2.8146574614976103</v>
      </c>
      <c r="G74" s="50">
        <v>1530</v>
      </c>
      <c r="H74" s="50">
        <v>2</v>
      </c>
      <c r="I74" s="51">
        <v>0.13089005235602094</v>
      </c>
      <c r="J74" s="50">
        <v>-103</v>
      </c>
      <c r="K74" s="51">
        <v>-6.3074096754439681</v>
      </c>
    </row>
    <row r="75" spans="1:11" x14ac:dyDescent="0.2">
      <c r="A75" s="46" t="s">
        <v>161</v>
      </c>
      <c r="B75" s="47">
        <v>2224</v>
      </c>
      <c r="C75" s="47">
        <v>-17</v>
      </c>
      <c r="D75" s="48">
        <v>-0.75858991521642127</v>
      </c>
      <c r="E75" s="47">
        <v>-84</v>
      </c>
      <c r="F75" s="48">
        <v>-3.6395147313691507</v>
      </c>
      <c r="G75" s="47">
        <v>1878</v>
      </c>
      <c r="H75" s="47">
        <v>-32</v>
      </c>
      <c r="I75" s="48">
        <v>-1.6753926701570681</v>
      </c>
      <c r="J75" s="47">
        <v>-82</v>
      </c>
      <c r="K75" s="48">
        <v>-4.1836734693877551</v>
      </c>
    </row>
    <row r="76" spans="1:11" s="32" customFormat="1" ht="12.75" customHeight="1" x14ac:dyDescent="0.2">
      <c r="A76" s="49" t="s">
        <v>162</v>
      </c>
      <c r="B76" s="50">
        <v>2385</v>
      </c>
      <c r="C76" s="50">
        <v>-34</v>
      </c>
      <c r="D76" s="51">
        <v>-1.4055394791236049</v>
      </c>
      <c r="E76" s="50">
        <v>82</v>
      </c>
      <c r="F76" s="51">
        <v>3.5605731654363875</v>
      </c>
      <c r="G76" s="50">
        <v>1976</v>
      </c>
      <c r="H76" s="50">
        <v>-37</v>
      </c>
      <c r="I76" s="51">
        <v>-1.8380526577247889</v>
      </c>
      <c r="J76" s="50">
        <v>7</v>
      </c>
      <c r="K76" s="51">
        <v>0.35551041137633316</v>
      </c>
    </row>
    <row r="77" spans="1:11" s="32" customFormat="1" ht="12.75" customHeight="1" x14ac:dyDescent="0.2">
      <c r="A77" s="46" t="s">
        <v>163</v>
      </c>
      <c r="B77" s="47">
        <v>1039</v>
      </c>
      <c r="C77" s="47">
        <v>-10</v>
      </c>
      <c r="D77" s="48">
        <v>-0.95328884652049573</v>
      </c>
      <c r="E77" s="47">
        <v>83</v>
      </c>
      <c r="F77" s="48">
        <v>8.6820083682008367</v>
      </c>
      <c r="G77" s="47">
        <v>0</v>
      </c>
      <c r="H77" s="47">
        <v>0</v>
      </c>
      <c r="I77" s="48" t="s">
        <v>652</v>
      </c>
      <c r="J77" s="47">
        <v>0</v>
      </c>
      <c r="K77" s="48" t="s">
        <v>652</v>
      </c>
    </row>
    <row r="78" spans="1:11" x14ac:dyDescent="0.2">
      <c r="A78" s="110" t="s">
        <v>71</v>
      </c>
      <c r="B78" s="111">
        <v>8336</v>
      </c>
      <c r="C78" s="111">
        <v>-179</v>
      </c>
      <c r="D78" s="112">
        <v>-2.1021726365237816</v>
      </c>
      <c r="E78" s="111">
        <v>-252</v>
      </c>
      <c r="F78" s="112">
        <v>-2.9343269678621331</v>
      </c>
      <c r="G78" s="111">
        <v>6371</v>
      </c>
      <c r="H78" s="111">
        <v>-457</v>
      </c>
      <c r="I78" s="112">
        <v>-6.69302870533099</v>
      </c>
      <c r="J78" s="111">
        <v>-334</v>
      </c>
      <c r="K78" s="112">
        <v>-4.9813571961222971</v>
      </c>
    </row>
    <row r="79" spans="1:11" x14ac:dyDescent="0.2">
      <c r="A79" s="49" t="s">
        <v>72</v>
      </c>
      <c r="B79" s="50">
        <v>11603</v>
      </c>
      <c r="C79" s="50">
        <v>-185</v>
      </c>
      <c r="D79" s="51">
        <v>-1.5693926026467595</v>
      </c>
      <c r="E79" s="50">
        <v>-109</v>
      </c>
      <c r="F79" s="51">
        <v>-0.93066939890710387</v>
      </c>
      <c r="G79" s="50">
        <v>8922</v>
      </c>
      <c r="H79" s="50">
        <v>-536</v>
      </c>
      <c r="I79" s="51">
        <v>-5.6671600761260308</v>
      </c>
      <c r="J79" s="50">
        <v>-242</v>
      </c>
      <c r="K79" s="51">
        <v>-2.6407682234831951</v>
      </c>
    </row>
    <row r="80" spans="1:11" x14ac:dyDescent="0.2">
      <c r="A80" s="46" t="s">
        <v>73</v>
      </c>
      <c r="B80" s="47">
        <v>10562</v>
      </c>
      <c r="C80" s="47">
        <v>90</v>
      </c>
      <c r="D80" s="48">
        <v>0.85943468296409475</v>
      </c>
      <c r="E80" s="47">
        <v>307</v>
      </c>
      <c r="F80" s="48">
        <v>2.993661628473915</v>
      </c>
      <c r="G80" s="47">
        <v>8427</v>
      </c>
      <c r="H80" s="47">
        <v>-44</v>
      </c>
      <c r="I80" s="48">
        <v>-0.5194191949002479</v>
      </c>
      <c r="J80" s="47">
        <v>-80</v>
      </c>
      <c r="K80" s="48">
        <v>-0.94040202186434696</v>
      </c>
    </row>
    <row r="81" spans="1:11" x14ac:dyDescent="0.2">
      <c r="A81" s="49" t="s">
        <v>74</v>
      </c>
      <c r="B81" s="50">
        <v>4609</v>
      </c>
      <c r="C81" s="50">
        <v>-51</v>
      </c>
      <c r="D81" s="51">
        <v>-1.094420600858369</v>
      </c>
      <c r="E81" s="50">
        <v>-2</v>
      </c>
      <c r="F81" s="51">
        <v>-4.3374539145521578E-2</v>
      </c>
      <c r="G81" s="50">
        <v>3854</v>
      </c>
      <c r="H81" s="50">
        <v>-69</v>
      </c>
      <c r="I81" s="51">
        <v>-1.7588580168238592</v>
      </c>
      <c r="J81" s="50">
        <v>-75</v>
      </c>
      <c r="K81" s="51">
        <v>-1.9088826673453805</v>
      </c>
    </row>
    <row r="82" spans="1:11" x14ac:dyDescent="0.2">
      <c r="A82" s="46" t="s">
        <v>75</v>
      </c>
      <c r="B82" s="47">
        <v>26774</v>
      </c>
      <c r="C82" s="47">
        <v>-146</v>
      </c>
      <c r="D82" s="48">
        <v>-0.54234769687964335</v>
      </c>
      <c r="E82" s="47">
        <v>196</v>
      </c>
      <c r="F82" s="48">
        <v>0.73745202799307696</v>
      </c>
      <c r="G82" s="47">
        <v>21203</v>
      </c>
      <c r="H82" s="47">
        <v>-649</v>
      </c>
      <c r="I82" s="48">
        <v>-2.9699798645432911</v>
      </c>
      <c r="J82" s="47">
        <v>-397</v>
      </c>
      <c r="K82" s="48">
        <v>-1.837962962962963</v>
      </c>
    </row>
    <row r="83" spans="1:11" x14ac:dyDescent="0.2">
      <c r="A83" s="92" t="s">
        <v>76</v>
      </c>
      <c r="B83" s="58">
        <v>27813</v>
      </c>
      <c r="C83" s="58">
        <v>-156</v>
      </c>
      <c r="D83" s="59">
        <v>-0.55776037756087093</v>
      </c>
      <c r="E83" s="58">
        <v>279</v>
      </c>
      <c r="F83" s="59">
        <v>1.0132926563521465</v>
      </c>
      <c r="G83" s="58">
        <v>21203</v>
      </c>
      <c r="H83" s="58">
        <v>-649</v>
      </c>
      <c r="I83" s="59">
        <v>-2.9699798645432911</v>
      </c>
      <c r="J83" s="58">
        <v>-397</v>
      </c>
      <c r="K83" s="59">
        <v>-1.837962962962963</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5.75" customHeight="1" x14ac:dyDescent="0.2">
      <c r="A11" s="46" t="s">
        <v>85</v>
      </c>
      <c r="B11" s="47">
        <v>3211</v>
      </c>
      <c r="C11" s="47">
        <v>-77</v>
      </c>
      <c r="D11" s="48">
        <v>-2.3418491484184916</v>
      </c>
      <c r="E11" s="47">
        <v>-124</v>
      </c>
      <c r="F11" s="48">
        <v>-3.7181409295352323</v>
      </c>
      <c r="G11" s="47">
        <v>2188</v>
      </c>
      <c r="H11" s="47">
        <v>-35</v>
      </c>
      <c r="I11" s="48">
        <v>-1.5744489428699955</v>
      </c>
      <c r="J11" s="47">
        <v>-219</v>
      </c>
      <c r="K11" s="48">
        <v>-9.0984628167843784</v>
      </c>
    </row>
    <row r="12" spans="1:11" s="32" customFormat="1" ht="15.75" customHeight="1" x14ac:dyDescent="0.2">
      <c r="A12" s="49" t="s">
        <v>86</v>
      </c>
      <c r="B12" s="50">
        <v>23279</v>
      </c>
      <c r="C12" s="50">
        <v>-158</v>
      </c>
      <c r="D12" s="51">
        <v>-0.6741477151512566</v>
      </c>
      <c r="E12" s="50">
        <v>-1527</v>
      </c>
      <c r="F12" s="51">
        <v>-6.1557687656212208</v>
      </c>
      <c r="G12" s="50">
        <v>16265</v>
      </c>
      <c r="H12" s="50">
        <v>-339</v>
      </c>
      <c r="I12" s="51">
        <v>-2.0416767044085762</v>
      </c>
      <c r="J12" s="50">
        <v>-1164</v>
      </c>
      <c r="K12" s="51">
        <v>-6.6785242985828219</v>
      </c>
    </row>
    <row r="13" spans="1:11" s="32" customFormat="1" ht="15.75" customHeight="1" x14ac:dyDescent="0.2">
      <c r="A13" s="46" t="s">
        <v>87</v>
      </c>
      <c r="B13" s="47">
        <v>27369</v>
      </c>
      <c r="C13" s="47">
        <v>-409</v>
      </c>
      <c r="D13" s="48">
        <v>-1.4723882208942329</v>
      </c>
      <c r="E13" s="47">
        <v>-84</v>
      </c>
      <c r="F13" s="48">
        <v>-0.30597748879903836</v>
      </c>
      <c r="G13" s="47">
        <v>21781</v>
      </c>
      <c r="H13" s="47">
        <v>-407</v>
      </c>
      <c r="I13" s="48">
        <v>-1.8343248602848385</v>
      </c>
      <c r="J13" s="47">
        <v>-574</v>
      </c>
      <c r="K13" s="48">
        <v>-2.5676582420040259</v>
      </c>
    </row>
    <row r="14" spans="1:11" s="32" customFormat="1" ht="15.75" customHeight="1" x14ac:dyDescent="0.2">
      <c r="A14" s="49" t="s">
        <v>88</v>
      </c>
      <c r="B14" s="50">
        <v>337450</v>
      </c>
      <c r="C14" s="50">
        <v>-6460</v>
      </c>
      <c r="D14" s="51">
        <v>-1.8783984181908058</v>
      </c>
      <c r="E14" s="50">
        <v>-1321</v>
      </c>
      <c r="F14" s="51">
        <v>-0.38993892629534405</v>
      </c>
      <c r="G14" s="50">
        <v>237196</v>
      </c>
      <c r="H14" s="50">
        <v>-6614</v>
      </c>
      <c r="I14" s="51">
        <v>-2.7127681391247283</v>
      </c>
      <c r="J14" s="50">
        <v>-7780</v>
      </c>
      <c r="K14" s="51">
        <v>-3.1758213049441579</v>
      </c>
    </row>
    <row r="15" spans="1:11" s="32" customFormat="1" ht="15.75" customHeight="1" x14ac:dyDescent="0.2">
      <c r="A15" s="46" t="s">
        <v>89</v>
      </c>
      <c r="B15" s="47">
        <v>27813</v>
      </c>
      <c r="C15" s="47">
        <v>-156</v>
      </c>
      <c r="D15" s="48">
        <v>-0.55776037756087093</v>
      </c>
      <c r="E15" s="47">
        <v>279</v>
      </c>
      <c r="F15" s="48">
        <v>1.0132926563521465</v>
      </c>
      <c r="G15" s="47">
        <v>21203</v>
      </c>
      <c r="H15" s="47">
        <v>-649</v>
      </c>
      <c r="I15" s="48">
        <v>-2.9699798645432911</v>
      </c>
      <c r="J15" s="47">
        <v>-397</v>
      </c>
      <c r="K15" s="48">
        <v>-1.837962962962963</v>
      </c>
    </row>
    <row r="16" spans="1:11" s="32" customFormat="1" ht="15.75" customHeight="1" x14ac:dyDescent="0.2">
      <c r="A16" s="107" t="s">
        <v>164</v>
      </c>
      <c r="B16" s="108">
        <v>248846</v>
      </c>
      <c r="C16" s="108">
        <v>-3956</v>
      </c>
      <c r="D16" s="109">
        <v>-1.564861037491792</v>
      </c>
      <c r="E16" s="108">
        <v>-1524</v>
      </c>
      <c r="F16" s="109">
        <v>-0.60869912529456405</v>
      </c>
      <c r="G16" s="108">
        <v>176888</v>
      </c>
      <c r="H16" s="108">
        <v>-4447</v>
      </c>
      <c r="I16" s="109">
        <v>-2.4523671657429618</v>
      </c>
      <c r="J16" s="108">
        <v>-6668</v>
      </c>
      <c r="K16" s="109">
        <v>-3.6326788554991394</v>
      </c>
    </row>
    <row r="17" spans="1:11" s="32" customFormat="1" ht="15.75" customHeight="1" x14ac:dyDescent="0.2">
      <c r="A17" s="46" t="s">
        <v>85</v>
      </c>
      <c r="B17" s="47">
        <v>1347</v>
      </c>
      <c r="C17" s="47">
        <v>-6</v>
      </c>
      <c r="D17" s="48">
        <v>-0.44345898004434592</v>
      </c>
      <c r="E17" s="47">
        <v>-53</v>
      </c>
      <c r="F17" s="48">
        <v>-3.7857142857142856</v>
      </c>
      <c r="G17" s="47">
        <v>974</v>
      </c>
      <c r="H17" s="47">
        <v>-15</v>
      </c>
      <c r="I17" s="48">
        <v>-1.5166835187057635</v>
      </c>
      <c r="J17" s="47">
        <v>-89</v>
      </c>
      <c r="K17" s="48">
        <v>-8.3725305738476017</v>
      </c>
    </row>
    <row r="18" spans="1:11" s="32" customFormat="1" ht="15.75" customHeight="1" x14ac:dyDescent="0.2">
      <c r="A18" s="49" t="s">
        <v>86</v>
      </c>
      <c r="B18" s="50">
        <v>10512</v>
      </c>
      <c r="C18" s="50">
        <v>-70</v>
      </c>
      <c r="D18" s="51">
        <v>-0.66150066150066145</v>
      </c>
      <c r="E18" s="50">
        <v>-578</v>
      </c>
      <c r="F18" s="51">
        <v>-5.21190261496844</v>
      </c>
      <c r="G18" s="50">
        <v>7710</v>
      </c>
      <c r="H18" s="50">
        <v>-153</v>
      </c>
      <c r="I18" s="51">
        <v>-1.9458222052651659</v>
      </c>
      <c r="J18" s="50">
        <v>-534</v>
      </c>
      <c r="K18" s="51">
        <v>-6.477438136826783</v>
      </c>
    </row>
    <row r="19" spans="1:11" s="32" customFormat="1" ht="15.75" customHeight="1" x14ac:dyDescent="0.2">
      <c r="A19" s="46" t="s">
        <v>87</v>
      </c>
      <c r="B19" s="47">
        <v>5018</v>
      </c>
      <c r="C19" s="47">
        <v>46</v>
      </c>
      <c r="D19" s="48">
        <v>0.92518101367658889</v>
      </c>
      <c r="E19" s="47">
        <v>-64</v>
      </c>
      <c r="F19" s="48">
        <v>-1.2593467138921683</v>
      </c>
      <c r="G19" s="47">
        <v>4027</v>
      </c>
      <c r="H19" s="47">
        <v>30</v>
      </c>
      <c r="I19" s="48">
        <v>0.75056292219164378</v>
      </c>
      <c r="J19" s="47">
        <v>-104</v>
      </c>
      <c r="K19" s="48">
        <v>-2.5175502299685308</v>
      </c>
    </row>
    <row r="20" spans="1:11" s="32" customFormat="1" ht="15.75" customHeight="1" x14ac:dyDescent="0.2">
      <c r="A20" s="49" t="s">
        <v>88</v>
      </c>
      <c r="B20" s="50">
        <v>213933</v>
      </c>
      <c r="C20" s="50">
        <v>-3759</v>
      </c>
      <c r="D20" s="51">
        <v>-1.7267515572460173</v>
      </c>
      <c r="E20" s="50">
        <v>-941</v>
      </c>
      <c r="F20" s="51">
        <v>-0.43793106657855302</v>
      </c>
      <c r="G20" s="50">
        <v>150178</v>
      </c>
      <c r="H20" s="50">
        <v>-3876</v>
      </c>
      <c r="I20" s="51">
        <v>-2.5160008828073273</v>
      </c>
      <c r="J20" s="50">
        <v>-5628</v>
      </c>
      <c r="K20" s="51">
        <v>-3.6121843831431395</v>
      </c>
    </row>
    <row r="21" spans="1:11" s="32" customFormat="1" ht="15.75" customHeight="1" x14ac:dyDescent="0.2">
      <c r="A21" s="46" t="s">
        <v>89</v>
      </c>
      <c r="B21" s="47">
        <v>18036</v>
      </c>
      <c r="C21" s="47">
        <v>-167</v>
      </c>
      <c r="D21" s="48">
        <v>-0.91743119266055051</v>
      </c>
      <c r="E21" s="47">
        <v>112</v>
      </c>
      <c r="F21" s="48">
        <v>0.62486052220486499</v>
      </c>
      <c r="G21" s="47">
        <v>13999</v>
      </c>
      <c r="H21" s="47">
        <v>-433</v>
      </c>
      <c r="I21" s="48">
        <v>-3.0002771618625279</v>
      </c>
      <c r="J21" s="47">
        <v>-313</v>
      </c>
      <c r="K21" s="48">
        <v>-2.1869759642258244</v>
      </c>
    </row>
    <row r="22" spans="1:11" s="32" customFormat="1" ht="15.75" customHeight="1" x14ac:dyDescent="0.2">
      <c r="A22" s="107" t="s">
        <v>165</v>
      </c>
      <c r="B22" s="108">
        <v>170276</v>
      </c>
      <c r="C22" s="108">
        <v>-3304</v>
      </c>
      <c r="D22" s="109">
        <v>-1.9034450973614472</v>
      </c>
      <c r="E22" s="108">
        <v>-1253</v>
      </c>
      <c r="F22" s="109">
        <v>-0.73048872202368109</v>
      </c>
      <c r="G22" s="108">
        <v>121745</v>
      </c>
      <c r="H22" s="108">
        <v>-3597</v>
      </c>
      <c r="I22" s="109">
        <v>-2.8697483684638829</v>
      </c>
      <c r="J22" s="108">
        <v>-3466</v>
      </c>
      <c r="K22" s="109">
        <v>-2.768127400947201</v>
      </c>
    </row>
    <row r="23" spans="1:11" s="32" customFormat="1" ht="15.75" customHeight="1" x14ac:dyDescent="0.2">
      <c r="A23" s="46" t="s">
        <v>85</v>
      </c>
      <c r="B23" s="47">
        <v>1864</v>
      </c>
      <c r="C23" s="47">
        <v>-71</v>
      </c>
      <c r="D23" s="48">
        <v>-3.6692506459948322</v>
      </c>
      <c r="E23" s="47">
        <v>-71</v>
      </c>
      <c r="F23" s="48">
        <v>-3.6692506459948322</v>
      </c>
      <c r="G23" s="47">
        <v>1214</v>
      </c>
      <c r="H23" s="47">
        <v>-20</v>
      </c>
      <c r="I23" s="48">
        <v>-1.6207455429497568</v>
      </c>
      <c r="J23" s="47">
        <v>-130</v>
      </c>
      <c r="K23" s="48">
        <v>-9.6726190476190474</v>
      </c>
    </row>
    <row r="24" spans="1:11" s="32" customFormat="1" ht="15.75" customHeight="1" x14ac:dyDescent="0.2">
      <c r="A24" s="49" t="s">
        <v>86</v>
      </c>
      <c r="B24" s="50">
        <v>12767</v>
      </c>
      <c r="C24" s="50">
        <v>-88</v>
      </c>
      <c r="D24" s="51">
        <v>-0.6845585375340334</v>
      </c>
      <c r="E24" s="50">
        <v>-949</v>
      </c>
      <c r="F24" s="51">
        <v>-6.918926800816565</v>
      </c>
      <c r="G24" s="50">
        <v>8555</v>
      </c>
      <c r="H24" s="50">
        <v>-186</v>
      </c>
      <c r="I24" s="51">
        <v>-2.1279029859283836</v>
      </c>
      <c r="J24" s="50">
        <v>-630</v>
      </c>
      <c r="K24" s="51">
        <v>-6.8590092542188348</v>
      </c>
    </row>
    <row r="25" spans="1:11" s="32" customFormat="1" ht="15.75" customHeight="1" x14ac:dyDescent="0.2">
      <c r="A25" s="46" t="s">
        <v>87</v>
      </c>
      <c r="B25" s="47">
        <v>22351</v>
      </c>
      <c r="C25" s="47">
        <v>-455</v>
      </c>
      <c r="D25" s="48">
        <v>-1.9950890116635973</v>
      </c>
      <c r="E25" s="47">
        <v>-20</v>
      </c>
      <c r="F25" s="48">
        <v>-8.9401457243753077E-2</v>
      </c>
      <c r="G25" s="47">
        <v>17754</v>
      </c>
      <c r="H25" s="47">
        <v>-437</v>
      </c>
      <c r="I25" s="48">
        <v>-2.4022868451432027</v>
      </c>
      <c r="J25" s="47">
        <v>-470</v>
      </c>
      <c r="K25" s="48">
        <v>-2.5790166812993855</v>
      </c>
    </row>
    <row r="26" spans="1:11" s="32" customFormat="1" ht="15.75" customHeight="1" x14ac:dyDescent="0.2">
      <c r="A26" s="49" t="s">
        <v>88</v>
      </c>
      <c r="B26" s="50">
        <v>123517</v>
      </c>
      <c r="C26" s="50">
        <v>-2701</v>
      </c>
      <c r="D26" s="51">
        <v>-2.1399483433424709</v>
      </c>
      <c r="E26" s="50">
        <v>-380</v>
      </c>
      <c r="F26" s="51">
        <v>-0.30670637707127696</v>
      </c>
      <c r="G26" s="50">
        <v>87018</v>
      </c>
      <c r="H26" s="50">
        <v>-2738</v>
      </c>
      <c r="I26" s="51">
        <v>-3.0504924461874414</v>
      </c>
      <c r="J26" s="50">
        <v>-2152</v>
      </c>
      <c r="K26" s="51">
        <v>-2.4133677245710441</v>
      </c>
    </row>
    <row r="27" spans="1:11" s="32" customFormat="1" ht="15.75" customHeight="1" x14ac:dyDescent="0.2">
      <c r="A27" s="122" t="s">
        <v>89</v>
      </c>
      <c r="B27" s="123">
        <v>9777</v>
      </c>
      <c r="C27" s="123">
        <v>11</v>
      </c>
      <c r="D27" s="124">
        <v>0.11263567479008806</v>
      </c>
      <c r="E27" s="123">
        <v>167</v>
      </c>
      <c r="F27" s="124">
        <v>1.7377731529656608</v>
      </c>
      <c r="G27" s="123">
        <v>7204</v>
      </c>
      <c r="H27" s="123">
        <v>-216</v>
      </c>
      <c r="I27" s="124">
        <v>-2.9110512129380055</v>
      </c>
      <c r="J27" s="123">
        <v>-84</v>
      </c>
      <c r="K27" s="124">
        <v>-1.1525795828759604</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2.75" customHeight="1" x14ac:dyDescent="0.2">
      <c r="A11" s="107" t="s">
        <v>85</v>
      </c>
      <c r="B11" s="108">
        <v>3211</v>
      </c>
      <c r="C11" s="108">
        <v>-77</v>
      </c>
      <c r="D11" s="108">
        <v>-2.3418491484184916</v>
      </c>
      <c r="E11" s="108">
        <v>-124</v>
      </c>
      <c r="F11" s="108">
        <v>-3.7181409295352323</v>
      </c>
      <c r="G11" s="108">
        <v>2188</v>
      </c>
      <c r="H11" s="108">
        <v>-35</v>
      </c>
      <c r="I11" s="108">
        <v>-1.5744489428699955</v>
      </c>
      <c r="J11" s="108">
        <v>-219</v>
      </c>
      <c r="K11" s="108">
        <v>-9.0984628167843784</v>
      </c>
    </row>
    <row r="12" spans="1:11" s="32" customFormat="1" ht="26.25" customHeight="1" x14ac:dyDescent="0.2">
      <c r="A12" s="46" t="s">
        <v>91</v>
      </c>
      <c r="B12" s="47">
        <v>1771</v>
      </c>
      <c r="C12" s="47">
        <v>-72</v>
      </c>
      <c r="D12" s="48">
        <v>-3.9066739012479652</v>
      </c>
      <c r="E12" s="47">
        <v>-49</v>
      </c>
      <c r="F12" s="48">
        <v>-2.6923076923076925</v>
      </c>
      <c r="G12" s="47">
        <v>1220</v>
      </c>
      <c r="H12" s="47">
        <v>-33</v>
      </c>
      <c r="I12" s="48">
        <v>-2.633679169992019</v>
      </c>
      <c r="J12" s="47">
        <v>-97</v>
      </c>
      <c r="K12" s="48">
        <v>-7.3652239939255884</v>
      </c>
    </row>
    <row r="13" spans="1:11" s="32" customFormat="1" ht="15.75" customHeight="1" x14ac:dyDescent="0.2">
      <c r="A13" s="49" t="s">
        <v>92</v>
      </c>
      <c r="B13" s="50">
        <v>1135</v>
      </c>
      <c r="C13" s="50">
        <v>-8</v>
      </c>
      <c r="D13" s="51">
        <v>-0.69991251093613294</v>
      </c>
      <c r="E13" s="50">
        <v>-65</v>
      </c>
      <c r="F13" s="51">
        <v>-5.416666666666667</v>
      </c>
      <c r="G13" s="50">
        <v>787</v>
      </c>
      <c r="H13" s="50">
        <v>-6</v>
      </c>
      <c r="I13" s="51">
        <v>-0.75662042875157631</v>
      </c>
      <c r="J13" s="50">
        <v>-96</v>
      </c>
      <c r="K13" s="51">
        <v>-10.872027180067951</v>
      </c>
    </row>
    <row r="14" spans="1:11" s="32" customFormat="1" ht="15.75" customHeight="1" x14ac:dyDescent="0.2">
      <c r="A14" s="72" t="s">
        <v>93</v>
      </c>
      <c r="B14" s="47">
        <v>116</v>
      </c>
      <c r="C14" s="47">
        <v>8</v>
      </c>
      <c r="D14" s="48">
        <v>7.4074074074074074</v>
      </c>
      <c r="E14" s="47">
        <v>-4</v>
      </c>
      <c r="F14" s="48">
        <v>-3.3333333333333335</v>
      </c>
      <c r="G14" s="47">
        <v>76</v>
      </c>
      <c r="H14" s="47">
        <v>7</v>
      </c>
      <c r="I14" s="48">
        <v>10.144927536231885</v>
      </c>
      <c r="J14" s="47">
        <v>-6</v>
      </c>
      <c r="K14" s="48">
        <v>-7.3170731707317076</v>
      </c>
    </row>
    <row r="15" spans="1:11" s="32" customFormat="1" ht="15.75" customHeight="1" x14ac:dyDescent="0.2">
      <c r="A15" s="56" t="s">
        <v>94</v>
      </c>
      <c r="B15" s="50">
        <v>1019</v>
      </c>
      <c r="C15" s="50">
        <v>-16</v>
      </c>
      <c r="D15" s="51">
        <v>-1.5458937198067633</v>
      </c>
      <c r="E15" s="50">
        <v>-61</v>
      </c>
      <c r="F15" s="51">
        <v>-5.6481481481481479</v>
      </c>
      <c r="G15" s="50">
        <v>711</v>
      </c>
      <c r="H15" s="50">
        <v>-13</v>
      </c>
      <c r="I15" s="51">
        <v>-1.7955801104972375</v>
      </c>
      <c r="J15" s="50">
        <v>-90</v>
      </c>
      <c r="K15" s="51">
        <v>-11.235955056179776</v>
      </c>
    </row>
    <row r="16" spans="1:11" s="32" customFormat="1" ht="15.75" customHeight="1" x14ac:dyDescent="0.2">
      <c r="A16" s="46" t="s">
        <v>95</v>
      </c>
      <c r="B16" s="47">
        <v>305</v>
      </c>
      <c r="C16" s="47">
        <v>3</v>
      </c>
      <c r="D16" s="48">
        <v>0.99337748344370858</v>
      </c>
      <c r="E16" s="47">
        <v>-10</v>
      </c>
      <c r="F16" s="48">
        <v>-3.1746031746031744</v>
      </c>
      <c r="G16" s="47">
        <v>181</v>
      </c>
      <c r="H16" s="47">
        <v>4</v>
      </c>
      <c r="I16" s="48">
        <v>2.2598870056497176</v>
      </c>
      <c r="J16" s="47">
        <v>-26</v>
      </c>
      <c r="K16" s="48">
        <v>-12.560386473429952</v>
      </c>
    </row>
    <row r="17" spans="1:11" s="32" customFormat="1" ht="15.75" customHeight="1" x14ac:dyDescent="0.2">
      <c r="A17" s="56" t="s">
        <v>96</v>
      </c>
      <c r="B17" s="50">
        <v>91</v>
      </c>
      <c r="C17" s="50">
        <v>-6</v>
      </c>
      <c r="D17" s="51">
        <v>-6.1855670103092786</v>
      </c>
      <c r="E17" s="50">
        <v>-11</v>
      </c>
      <c r="F17" s="51">
        <v>-10.784313725490197</v>
      </c>
      <c r="G17" s="50">
        <v>54</v>
      </c>
      <c r="H17" s="50">
        <v>-1</v>
      </c>
      <c r="I17" s="51">
        <v>-1.8181818181818181</v>
      </c>
      <c r="J17" s="50">
        <v>-8</v>
      </c>
      <c r="K17" s="51">
        <v>-12.903225806451612</v>
      </c>
    </row>
    <row r="18" spans="1:11" s="32" customFormat="1" ht="15.75" customHeight="1" x14ac:dyDescent="0.2">
      <c r="A18" s="72" t="s">
        <v>97</v>
      </c>
      <c r="B18" s="47">
        <v>214</v>
      </c>
      <c r="C18" s="47">
        <v>9</v>
      </c>
      <c r="D18" s="48">
        <v>4.3902439024390247</v>
      </c>
      <c r="E18" s="47">
        <v>1</v>
      </c>
      <c r="F18" s="48">
        <v>0.46948356807511737</v>
      </c>
      <c r="G18" s="47">
        <v>127</v>
      </c>
      <c r="H18" s="47">
        <v>5</v>
      </c>
      <c r="I18" s="48">
        <v>4.0983606557377046</v>
      </c>
      <c r="J18" s="47">
        <v>-18</v>
      </c>
      <c r="K18" s="48">
        <v>-12.413793103448276</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23279</v>
      </c>
      <c r="C20" s="108">
        <v>-158</v>
      </c>
      <c r="D20" s="109">
        <v>-0.6741477151512566</v>
      </c>
      <c r="E20" s="108">
        <v>-1527</v>
      </c>
      <c r="F20" s="109">
        <v>-6.1557687656212208</v>
      </c>
      <c r="G20" s="108">
        <v>16265</v>
      </c>
      <c r="H20" s="108">
        <v>-339</v>
      </c>
      <c r="I20" s="109">
        <v>-2.0416767044085762</v>
      </c>
      <c r="J20" s="108">
        <v>-1164</v>
      </c>
      <c r="K20" s="109">
        <v>-6.6785242985828219</v>
      </c>
    </row>
    <row r="21" spans="1:11" s="32" customFormat="1" ht="25.5" customHeight="1" x14ac:dyDescent="0.2">
      <c r="A21" s="46" t="s">
        <v>91</v>
      </c>
      <c r="B21" s="47">
        <v>7829</v>
      </c>
      <c r="C21" s="47">
        <v>-107</v>
      </c>
      <c r="D21" s="48">
        <v>-1.3482862903225807</v>
      </c>
      <c r="E21" s="47">
        <v>-91</v>
      </c>
      <c r="F21" s="48">
        <v>-1.148989898989899</v>
      </c>
      <c r="G21" s="47">
        <v>5761</v>
      </c>
      <c r="H21" s="47">
        <v>-157</v>
      </c>
      <c r="I21" s="48">
        <v>-2.6529232848935451</v>
      </c>
      <c r="J21" s="47">
        <v>-135</v>
      </c>
      <c r="K21" s="48">
        <v>-2.2896879240162824</v>
      </c>
    </row>
    <row r="22" spans="1:11" s="32" customFormat="1" ht="15.75" customHeight="1" x14ac:dyDescent="0.2">
      <c r="A22" s="49" t="s">
        <v>92</v>
      </c>
      <c r="B22" s="50">
        <v>11196</v>
      </c>
      <c r="C22" s="50">
        <v>-65</v>
      </c>
      <c r="D22" s="51">
        <v>-0.57721339135067928</v>
      </c>
      <c r="E22" s="50">
        <v>-975</v>
      </c>
      <c r="F22" s="51">
        <v>-8.0108454523046593</v>
      </c>
      <c r="G22" s="50">
        <v>7833</v>
      </c>
      <c r="H22" s="50">
        <v>-139</v>
      </c>
      <c r="I22" s="51">
        <v>-1.7436026091319619</v>
      </c>
      <c r="J22" s="50">
        <v>-757</v>
      </c>
      <c r="K22" s="51">
        <v>-8.8125727590221192</v>
      </c>
    </row>
    <row r="23" spans="1:11" s="32" customFormat="1" ht="15.75" customHeight="1" x14ac:dyDescent="0.2">
      <c r="A23" s="72" t="s">
        <v>93</v>
      </c>
      <c r="B23" s="47">
        <v>1748</v>
      </c>
      <c r="C23" s="47">
        <v>1</v>
      </c>
      <c r="D23" s="48">
        <v>5.7240984544934176E-2</v>
      </c>
      <c r="E23" s="47">
        <v>-182</v>
      </c>
      <c r="F23" s="48">
        <v>-9.4300518134715023</v>
      </c>
      <c r="G23" s="47">
        <v>1163</v>
      </c>
      <c r="H23" s="47">
        <v>-7</v>
      </c>
      <c r="I23" s="48">
        <v>-0.59829059829059827</v>
      </c>
      <c r="J23" s="47">
        <v>-34</v>
      </c>
      <c r="K23" s="48">
        <v>-2.8404344193817876</v>
      </c>
    </row>
    <row r="24" spans="1:11" s="32" customFormat="1" ht="15.75" customHeight="1" x14ac:dyDescent="0.2">
      <c r="A24" s="56" t="s">
        <v>94</v>
      </c>
      <c r="B24" s="50">
        <v>9448</v>
      </c>
      <c r="C24" s="50">
        <v>-66</v>
      </c>
      <c r="D24" s="51">
        <v>-0.69371452596174055</v>
      </c>
      <c r="E24" s="50">
        <v>-793</v>
      </c>
      <c r="F24" s="51">
        <v>-7.7433844351137582</v>
      </c>
      <c r="G24" s="50">
        <v>6670</v>
      </c>
      <c r="H24" s="50">
        <v>-132</v>
      </c>
      <c r="I24" s="51">
        <v>-1.9406057042046456</v>
      </c>
      <c r="J24" s="50">
        <v>-723</v>
      </c>
      <c r="K24" s="51">
        <v>-9.7795211686730692</v>
      </c>
    </row>
    <row r="25" spans="1:11" s="32" customFormat="1" ht="15.75" customHeight="1" x14ac:dyDescent="0.2">
      <c r="A25" s="46" t="s">
        <v>95</v>
      </c>
      <c r="B25" s="47">
        <v>4254</v>
      </c>
      <c r="C25" s="47">
        <v>14</v>
      </c>
      <c r="D25" s="48">
        <v>0.330188679245283</v>
      </c>
      <c r="E25" s="47">
        <v>-461</v>
      </c>
      <c r="F25" s="48">
        <v>-9.7773064687168603</v>
      </c>
      <c r="G25" s="47">
        <v>2671</v>
      </c>
      <c r="H25" s="47">
        <v>-43</v>
      </c>
      <c r="I25" s="48">
        <v>-1.5843773028739867</v>
      </c>
      <c r="J25" s="47">
        <v>-272</v>
      </c>
      <c r="K25" s="48">
        <v>-9.2422697927285089</v>
      </c>
    </row>
    <row r="26" spans="1:11" s="32" customFormat="1" ht="15.75" customHeight="1" x14ac:dyDescent="0.2">
      <c r="A26" s="56" t="s">
        <v>96</v>
      </c>
      <c r="B26" s="50">
        <v>1825</v>
      </c>
      <c r="C26" s="50">
        <v>0</v>
      </c>
      <c r="D26" s="51">
        <v>0</v>
      </c>
      <c r="E26" s="50">
        <v>-308</v>
      </c>
      <c r="F26" s="51">
        <v>-14.43975621190811</v>
      </c>
      <c r="G26" s="50">
        <v>1101</v>
      </c>
      <c r="H26" s="50">
        <v>-7</v>
      </c>
      <c r="I26" s="51">
        <v>-0.63176895306859204</v>
      </c>
      <c r="J26" s="50">
        <v>-90</v>
      </c>
      <c r="K26" s="51">
        <v>-7.5566750629722925</v>
      </c>
    </row>
    <row r="27" spans="1:11" s="32" customFormat="1" ht="15.75" customHeight="1" x14ac:dyDescent="0.2">
      <c r="A27" s="72" t="s">
        <v>97</v>
      </c>
      <c r="B27" s="47">
        <v>2429</v>
      </c>
      <c r="C27" s="47">
        <v>14</v>
      </c>
      <c r="D27" s="48">
        <v>0.57971014492753625</v>
      </c>
      <c r="E27" s="47">
        <v>-153</v>
      </c>
      <c r="F27" s="48">
        <v>-5.9256390395042606</v>
      </c>
      <c r="G27" s="47">
        <v>1570</v>
      </c>
      <c r="H27" s="47">
        <v>-36</v>
      </c>
      <c r="I27" s="48">
        <v>-2.2415940224159403</v>
      </c>
      <c r="J27" s="47">
        <v>-182</v>
      </c>
      <c r="K27" s="48">
        <v>-10.388127853881279</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27369</v>
      </c>
      <c r="C29" s="108">
        <v>-409</v>
      </c>
      <c r="D29" s="109">
        <v>-1.4723882208942329</v>
      </c>
      <c r="E29" s="108">
        <v>-84</v>
      </c>
      <c r="F29" s="109">
        <v>-0.30597748879903836</v>
      </c>
      <c r="G29" s="108">
        <v>21781</v>
      </c>
      <c r="H29" s="108">
        <v>-407</v>
      </c>
      <c r="I29" s="109">
        <v>-1.8343248602848385</v>
      </c>
      <c r="J29" s="108">
        <v>-574</v>
      </c>
      <c r="K29" s="109">
        <v>-2.5676582420040259</v>
      </c>
    </row>
    <row r="30" spans="1:11" s="32" customFormat="1" ht="30.75" customHeight="1" x14ac:dyDescent="0.2">
      <c r="A30" s="46" t="s">
        <v>91</v>
      </c>
      <c r="B30" s="47">
        <v>14719</v>
      </c>
      <c r="C30" s="47">
        <v>-196</v>
      </c>
      <c r="D30" s="48">
        <v>-1.3141133087495809</v>
      </c>
      <c r="E30" s="47">
        <v>853</v>
      </c>
      <c r="F30" s="48">
        <v>6.1517380643300159</v>
      </c>
      <c r="G30" s="47">
        <v>11852</v>
      </c>
      <c r="H30" s="47">
        <v>-199</v>
      </c>
      <c r="I30" s="48">
        <v>-1.6513152435482532</v>
      </c>
      <c r="J30" s="47">
        <v>250</v>
      </c>
      <c r="K30" s="48">
        <v>2.1548008963971728</v>
      </c>
    </row>
    <row r="31" spans="1:11" s="32" customFormat="1" ht="15.75" customHeight="1" x14ac:dyDescent="0.2">
      <c r="A31" s="49" t="s">
        <v>92</v>
      </c>
      <c r="B31" s="50">
        <v>10130</v>
      </c>
      <c r="C31" s="50">
        <v>-203</v>
      </c>
      <c r="D31" s="51">
        <v>-1.9645795025645989</v>
      </c>
      <c r="E31" s="50">
        <v>-753</v>
      </c>
      <c r="F31" s="51">
        <v>-6.9190480566020396</v>
      </c>
      <c r="G31" s="50">
        <v>8035</v>
      </c>
      <c r="H31" s="50">
        <v>-208</v>
      </c>
      <c r="I31" s="51">
        <v>-2.5233531481256826</v>
      </c>
      <c r="J31" s="50">
        <v>-793</v>
      </c>
      <c r="K31" s="51">
        <v>-8.9827820570910735</v>
      </c>
    </row>
    <row r="32" spans="1:11" s="32" customFormat="1" ht="15.75" customHeight="1" x14ac:dyDescent="0.2">
      <c r="A32" s="72" t="s">
        <v>93</v>
      </c>
      <c r="B32" s="47">
        <v>1195</v>
      </c>
      <c r="C32" s="47">
        <v>-5</v>
      </c>
      <c r="D32" s="48">
        <v>-0.41666666666666669</v>
      </c>
      <c r="E32" s="47">
        <v>-97</v>
      </c>
      <c r="F32" s="48">
        <v>-7.507739938080495</v>
      </c>
      <c r="G32" s="47">
        <v>899</v>
      </c>
      <c r="H32" s="47">
        <v>-11</v>
      </c>
      <c r="I32" s="48">
        <v>-1.2087912087912087</v>
      </c>
      <c r="J32" s="47">
        <v>-72</v>
      </c>
      <c r="K32" s="48">
        <v>-7.4150360453141095</v>
      </c>
    </row>
    <row r="33" spans="1:11" s="32" customFormat="1" ht="15.75" customHeight="1" x14ac:dyDescent="0.2">
      <c r="A33" s="56" t="s">
        <v>94</v>
      </c>
      <c r="B33" s="50">
        <v>8935</v>
      </c>
      <c r="C33" s="50">
        <v>-198</v>
      </c>
      <c r="D33" s="51">
        <v>-2.167962334391766</v>
      </c>
      <c r="E33" s="50">
        <v>-656</v>
      </c>
      <c r="F33" s="51">
        <v>-6.8397455948284849</v>
      </c>
      <c r="G33" s="50">
        <v>7136</v>
      </c>
      <c r="H33" s="50">
        <v>-197</v>
      </c>
      <c r="I33" s="51">
        <v>-2.6864857493522432</v>
      </c>
      <c r="J33" s="50">
        <v>-721</v>
      </c>
      <c r="K33" s="51">
        <v>-9.1765304823724065</v>
      </c>
    </row>
    <row r="34" spans="1:11" s="32" customFormat="1" ht="15.75" customHeight="1" x14ac:dyDescent="0.2">
      <c r="A34" s="46" t="s">
        <v>95</v>
      </c>
      <c r="B34" s="47">
        <v>2520</v>
      </c>
      <c r="C34" s="47">
        <v>-10</v>
      </c>
      <c r="D34" s="48">
        <v>-0.39525691699604742</v>
      </c>
      <c r="E34" s="47">
        <v>-184</v>
      </c>
      <c r="F34" s="48">
        <v>-6.8047337278106506</v>
      </c>
      <c r="G34" s="47">
        <v>1894</v>
      </c>
      <c r="H34" s="47">
        <v>0</v>
      </c>
      <c r="I34" s="48">
        <v>0</v>
      </c>
      <c r="J34" s="47">
        <v>-31</v>
      </c>
      <c r="K34" s="48">
        <v>-1.6103896103896105</v>
      </c>
    </row>
    <row r="35" spans="1:11" s="32" customFormat="1" ht="15.75" customHeight="1" x14ac:dyDescent="0.2">
      <c r="A35" s="56" t="s">
        <v>96</v>
      </c>
      <c r="B35" s="50">
        <v>915</v>
      </c>
      <c r="C35" s="50">
        <v>-29</v>
      </c>
      <c r="D35" s="51">
        <v>-3.0720338983050848</v>
      </c>
      <c r="E35" s="50">
        <v>-123</v>
      </c>
      <c r="F35" s="51">
        <v>-11.84971098265896</v>
      </c>
      <c r="G35" s="50">
        <v>695</v>
      </c>
      <c r="H35" s="50">
        <v>-12</v>
      </c>
      <c r="I35" s="51">
        <v>-1.6973125884016973</v>
      </c>
      <c r="J35" s="50">
        <v>1</v>
      </c>
      <c r="K35" s="51">
        <v>0.14409221902017291</v>
      </c>
    </row>
    <row r="36" spans="1:11" s="32" customFormat="1" ht="15.75" customHeight="1" x14ac:dyDescent="0.2">
      <c r="A36" s="72" t="s">
        <v>97</v>
      </c>
      <c r="B36" s="47">
        <v>1605</v>
      </c>
      <c r="C36" s="47">
        <v>19</v>
      </c>
      <c r="D36" s="48">
        <v>1.1979823455233292</v>
      </c>
      <c r="E36" s="47">
        <v>-61</v>
      </c>
      <c r="F36" s="48">
        <v>-3.6614645858343335</v>
      </c>
      <c r="G36" s="47">
        <v>1199</v>
      </c>
      <c r="H36" s="47">
        <v>12</v>
      </c>
      <c r="I36" s="48">
        <v>1.0109519797809603</v>
      </c>
      <c r="J36" s="47">
        <v>-32</v>
      </c>
      <c r="K36" s="48">
        <v>-2.5995125913891144</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337450</v>
      </c>
      <c r="C38" s="108">
        <v>-6460</v>
      </c>
      <c r="D38" s="109">
        <v>-1.8783984181908058</v>
      </c>
      <c r="E38" s="108">
        <v>-1321</v>
      </c>
      <c r="F38" s="109">
        <v>-0.38993892629534405</v>
      </c>
      <c r="G38" s="108">
        <v>237196</v>
      </c>
      <c r="H38" s="108">
        <v>-6614</v>
      </c>
      <c r="I38" s="109">
        <v>-2.7127681391247283</v>
      </c>
      <c r="J38" s="108">
        <v>-7780</v>
      </c>
      <c r="K38" s="109">
        <v>-3.1758213049441579</v>
      </c>
    </row>
    <row r="39" spans="1:11" s="32" customFormat="1" ht="27" customHeight="1" x14ac:dyDescent="0.2">
      <c r="A39" s="46" t="s">
        <v>91</v>
      </c>
      <c r="B39" s="47">
        <v>121802</v>
      </c>
      <c r="C39" s="47">
        <v>-2531</v>
      </c>
      <c r="D39" s="48">
        <v>-2.035662294000788</v>
      </c>
      <c r="E39" s="47">
        <v>7821</v>
      </c>
      <c r="F39" s="48">
        <v>6.8616699274440478</v>
      </c>
      <c r="G39" s="47">
        <v>87171</v>
      </c>
      <c r="H39" s="47">
        <v>-2393</v>
      </c>
      <c r="I39" s="48">
        <v>-2.6718324326738423</v>
      </c>
      <c r="J39" s="47">
        <v>1595</v>
      </c>
      <c r="K39" s="48">
        <v>1.8638403290642236</v>
      </c>
    </row>
    <row r="40" spans="1:11" s="32" customFormat="1" ht="15.75" customHeight="1" x14ac:dyDescent="0.2">
      <c r="A40" s="49" t="s">
        <v>92</v>
      </c>
      <c r="B40" s="50">
        <v>140954</v>
      </c>
      <c r="C40" s="50">
        <v>-3144</v>
      </c>
      <c r="D40" s="51">
        <v>-2.1818484642396148</v>
      </c>
      <c r="E40" s="50">
        <v>-8530</v>
      </c>
      <c r="F40" s="51">
        <v>-5.7062963260282036</v>
      </c>
      <c r="G40" s="50">
        <v>100767</v>
      </c>
      <c r="H40" s="50">
        <v>-3164</v>
      </c>
      <c r="I40" s="51">
        <v>-3.0443274865054701</v>
      </c>
      <c r="J40" s="50">
        <v>-8573</v>
      </c>
      <c r="K40" s="51">
        <v>-7.8406804463142494</v>
      </c>
    </row>
    <row r="41" spans="1:11" s="32" customFormat="1" ht="15.75" customHeight="1" x14ac:dyDescent="0.2">
      <c r="A41" s="72" t="s">
        <v>93</v>
      </c>
      <c r="B41" s="47">
        <v>23639</v>
      </c>
      <c r="C41" s="47">
        <v>-626</v>
      </c>
      <c r="D41" s="48">
        <v>-2.5798475169997941</v>
      </c>
      <c r="E41" s="47">
        <v>-1367</v>
      </c>
      <c r="F41" s="48">
        <v>-5.4666879948812284</v>
      </c>
      <c r="G41" s="47">
        <v>16564</v>
      </c>
      <c r="H41" s="47">
        <v>-478</v>
      </c>
      <c r="I41" s="48">
        <v>-2.8048351132496188</v>
      </c>
      <c r="J41" s="47">
        <v>-819</v>
      </c>
      <c r="K41" s="48">
        <v>-4.7114997411263877</v>
      </c>
    </row>
    <row r="42" spans="1:11" s="32" customFormat="1" ht="15.75" customHeight="1" x14ac:dyDescent="0.2">
      <c r="A42" s="56" t="s">
        <v>94</v>
      </c>
      <c r="B42" s="50">
        <v>117315</v>
      </c>
      <c r="C42" s="50">
        <v>-2518</v>
      </c>
      <c r="D42" s="51">
        <v>-2.1012575834703298</v>
      </c>
      <c r="E42" s="50">
        <v>-7163</v>
      </c>
      <c r="F42" s="51">
        <v>-5.7544305017754143</v>
      </c>
      <c r="G42" s="50">
        <v>84203</v>
      </c>
      <c r="H42" s="50">
        <v>-2686</v>
      </c>
      <c r="I42" s="51">
        <v>-3.0913003947565283</v>
      </c>
      <c r="J42" s="50">
        <v>-7754</v>
      </c>
      <c r="K42" s="51">
        <v>-8.4322020074600079</v>
      </c>
    </row>
    <row r="43" spans="1:11" s="32" customFormat="1" ht="15.75" customHeight="1" x14ac:dyDescent="0.2">
      <c r="A43" s="46" t="s">
        <v>95</v>
      </c>
      <c r="B43" s="47">
        <v>74694</v>
      </c>
      <c r="C43" s="47">
        <v>-785</v>
      </c>
      <c r="D43" s="48">
        <v>-1.0400243776414633</v>
      </c>
      <c r="E43" s="47">
        <v>-612</v>
      </c>
      <c r="F43" s="48">
        <v>-0.81268424826707031</v>
      </c>
      <c r="G43" s="47">
        <v>49258</v>
      </c>
      <c r="H43" s="47">
        <v>-1057</v>
      </c>
      <c r="I43" s="48">
        <v>-2.1007651793699691</v>
      </c>
      <c r="J43" s="47">
        <v>-802</v>
      </c>
      <c r="K43" s="48">
        <v>-1.60207750699161</v>
      </c>
    </row>
    <row r="44" spans="1:11" s="32" customFormat="1" ht="15.75" customHeight="1" x14ac:dyDescent="0.2">
      <c r="A44" s="56" t="s">
        <v>96</v>
      </c>
      <c r="B44" s="50">
        <v>21868</v>
      </c>
      <c r="C44" s="50">
        <v>-517</v>
      </c>
      <c r="D44" s="51">
        <v>-2.3095823095823094</v>
      </c>
      <c r="E44" s="50">
        <v>-1008</v>
      </c>
      <c r="F44" s="51">
        <v>-4.406364749082007</v>
      </c>
      <c r="G44" s="50">
        <v>14876</v>
      </c>
      <c r="H44" s="50">
        <v>-445</v>
      </c>
      <c r="I44" s="51">
        <v>-2.9045101494680505</v>
      </c>
      <c r="J44" s="50">
        <v>-249</v>
      </c>
      <c r="K44" s="51">
        <v>-1.6462809917355372</v>
      </c>
    </row>
    <row r="45" spans="1:11" s="32" customFormat="1" ht="15.75" customHeight="1" x14ac:dyDescent="0.2">
      <c r="A45" s="72" t="s">
        <v>97</v>
      </c>
      <c r="B45" s="47">
        <v>52826</v>
      </c>
      <c r="C45" s="47">
        <v>-268</v>
      </c>
      <c r="D45" s="48">
        <v>-0.50476513353674612</v>
      </c>
      <c r="E45" s="47">
        <v>396</v>
      </c>
      <c r="F45" s="48">
        <v>0.75529277131413308</v>
      </c>
      <c r="G45" s="47">
        <v>34382</v>
      </c>
      <c r="H45" s="47">
        <v>-612</v>
      </c>
      <c r="I45" s="48">
        <v>-1.7488712350688689</v>
      </c>
      <c r="J45" s="47">
        <v>-553</v>
      </c>
      <c r="K45" s="48">
        <v>-1.5829397452411622</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27813</v>
      </c>
      <c r="C47" s="108">
        <v>-156</v>
      </c>
      <c r="D47" s="109">
        <v>-0.55776037756087093</v>
      </c>
      <c r="E47" s="108">
        <v>279</v>
      </c>
      <c r="F47" s="109">
        <v>1.0132926563521465</v>
      </c>
      <c r="G47" s="108">
        <v>21203</v>
      </c>
      <c r="H47" s="108">
        <v>-649</v>
      </c>
      <c r="I47" s="109">
        <v>-2.9699798645432911</v>
      </c>
      <c r="J47" s="108">
        <v>-397</v>
      </c>
      <c r="K47" s="109">
        <v>-1.837962962962963</v>
      </c>
    </row>
    <row r="48" spans="1:11" s="32" customFormat="1" ht="25.5" customHeight="1" x14ac:dyDescent="0.2">
      <c r="A48" s="46" t="s">
        <v>91</v>
      </c>
      <c r="B48" s="47">
        <v>17327</v>
      </c>
      <c r="C48" s="47">
        <v>9</v>
      </c>
      <c r="D48" s="48">
        <v>5.196904954382723E-2</v>
      </c>
      <c r="E48" s="47">
        <v>883</v>
      </c>
      <c r="F48" s="48">
        <v>5.3697397226952077</v>
      </c>
      <c r="G48" s="47">
        <v>13302</v>
      </c>
      <c r="H48" s="47">
        <v>-122</v>
      </c>
      <c r="I48" s="48">
        <v>-0.90882002383790228</v>
      </c>
      <c r="J48" s="47">
        <v>288</v>
      </c>
      <c r="K48" s="48">
        <v>2.2130013831258646</v>
      </c>
    </row>
    <row r="49" spans="1:11" s="32" customFormat="1" ht="15.75" customHeight="1" x14ac:dyDescent="0.2">
      <c r="A49" s="49" t="s">
        <v>92</v>
      </c>
      <c r="B49" s="50">
        <v>8185</v>
      </c>
      <c r="C49" s="50">
        <v>-155</v>
      </c>
      <c r="D49" s="51">
        <v>-1.8585131894484412</v>
      </c>
      <c r="E49" s="50">
        <v>-673</v>
      </c>
      <c r="F49" s="51">
        <v>-7.5976518401445023</v>
      </c>
      <c r="G49" s="50">
        <v>6333</v>
      </c>
      <c r="H49" s="50">
        <v>-356</v>
      </c>
      <c r="I49" s="51">
        <v>-5.3221707280609953</v>
      </c>
      <c r="J49" s="50">
        <v>-651</v>
      </c>
      <c r="K49" s="51">
        <v>-9.3213058419243993</v>
      </c>
    </row>
    <row r="50" spans="1:11" s="32" customFormat="1" ht="15.75" customHeight="1" x14ac:dyDescent="0.2">
      <c r="A50" s="72" t="s">
        <v>93</v>
      </c>
      <c r="B50" s="47">
        <v>842</v>
      </c>
      <c r="C50" s="47">
        <v>-38</v>
      </c>
      <c r="D50" s="48">
        <v>-4.3181818181818183</v>
      </c>
      <c r="E50" s="47">
        <v>-63</v>
      </c>
      <c r="F50" s="48">
        <v>-6.9613259668508292</v>
      </c>
      <c r="G50" s="47">
        <v>688</v>
      </c>
      <c r="H50" s="47">
        <v>-49</v>
      </c>
      <c r="I50" s="48">
        <v>-6.6485753052917236</v>
      </c>
      <c r="J50" s="47">
        <v>-79</v>
      </c>
      <c r="K50" s="48">
        <v>-10.29986962190352</v>
      </c>
    </row>
    <row r="51" spans="1:11" s="32" customFormat="1" ht="15.75" customHeight="1" x14ac:dyDescent="0.2">
      <c r="A51" s="56" t="s">
        <v>94</v>
      </c>
      <c r="B51" s="50">
        <v>7343</v>
      </c>
      <c r="C51" s="50">
        <v>-117</v>
      </c>
      <c r="D51" s="51">
        <v>-1.5683646112600536</v>
      </c>
      <c r="E51" s="50">
        <v>-610</v>
      </c>
      <c r="F51" s="51">
        <v>-7.6700616119703255</v>
      </c>
      <c r="G51" s="50">
        <v>5645</v>
      </c>
      <c r="H51" s="50">
        <v>-307</v>
      </c>
      <c r="I51" s="51">
        <v>-5.157930107526882</v>
      </c>
      <c r="J51" s="50">
        <v>-572</v>
      </c>
      <c r="K51" s="51">
        <v>-9.2005790574231945</v>
      </c>
    </row>
    <row r="52" spans="1:11" s="32" customFormat="1" ht="15.75" customHeight="1" x14ac:dyDescent="0.2">
      <c r="A52" s="46" t="s">
        <v>95</v>
      </c>
      <c r="B52" s="47">
        <v>2301</v>
      </c>
      <c r="C52" s="47">
        <v>-10</v>
      </c>
      <c r="D52" s="48">
        <v>-0.43271311120726957</v>
      </c>
      <c r="E52" s="47">
        <v>69</v>
      </c>
      <c r="F52" s="48">
        <v>3.0913978494623655</v>
      </c>
      <c r="G52" s="47">
        <v>1568</v>
      </c>
      <c r="H52" s="47">
        <v>-171</v>
      </c>
      <c r="I52" s="48">
        <v>-9.8332374928119606</v>
      </c>
      <c r="J52" s="47">
        <v>-34</v>
      </c>
      <c r="K52" s="48">
        <v>-2.1223470661672907</v>
      </c>
    </row>
    <row r="53" spans="1:11" s="32" customFormat="1" ht="15.75" customHeight="1" x14ac:dyDescent="0.2">
      <c r="A53" s="56" t="s">
        <v>96</v>
      </c>
      <c r="B53" s="50">
        <v>677</v>
      </c>
      <c r="C53" s="50">
        <v>-18</v>
      </c>
      <c r="D53" s="51">
        <v>-2.5899280575539567</v>
      </c>
      <c r="E53" s="50">
        <v>38</v>
      </c>
      <c r="F53" s="51">
        <v>5.9467918622848197</v>
      </c>
      <c r="G53" s="50">
        <v>532</v>
      </c>
      <c r="H53" s="50">
        <v>-49</v>
      </c>
      <c r="I53" s="51">
        <v>-8.4337349397590362</v>
      </c>
      <c r="J53" s="50">
        <v>12</v>
      </c>
      <c r="K53" s="51">
        <v>2.3076923076923075</v>
      </c>
    </row>
    <row r="54" spans="1:11" s="32" customFormat="1" ht="15.75" customHeight="1" x14ac:dyDescent="0.2">
      <c r="A54" s="72" t="s">
        <v>97</v>
      </c>
      <c r="B54" s="47">
        <v>1624</v>
      </c>
      <c r="C54" s="47">
        <v>8</v>
      </c>
      <c r="D54" s="48">
        <v>0.49504950495049505</v>
      </c>
      <c r="E54" s="47">
        <v>31</v>
      </c>
      <c r="F54" s="48">
        <v>1.9460138104205902</v>
      </c>
      <c r="G54" s="47">
        <v>1036</v>
      </c>
      <c r="H54" s="47">
        <v>-122</v>
      </c>
      <c r="I54" s="48">
        <v>-10.535405872193436</v>
      </c>
      <c r="J54" s="47">
        <v>-46</v>
      </c>
      <c r="K54" s="48">
        <v>-4.251386321626617</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419122</v>
      </c>
      <c r="C10" s="108">
        <v>-7260</v>
      </c>
      <c r="D10" s="109">
        <v>-1.7026985191682575</v>
      </c>
      <c r="E10" s="108">
        <v>-2777</v>
      </c>
      <c r="F10" s="109">
        <v>-0.65821440676560028</v>
      </c>
      <c r="G10" s="108">
        <v>298633</v>
      </c>
      <c r="H10" s="108">
        <v>-8044</v>
      </c>
      <c r="I10" s="109">
        <v>-2.6229550960782841</v>
      </c>
      <c r="J10" s="108">
        <v>-10134</v>
      </c>
      <c r="K10" s="109">
        <v>-3.282086492403657</v>
      </c>
    </row>
    <row r="11" spans="1:11" s="32" customFormat="1" ht="14.25" customHeight="1" x14ac:dyDescent="0.2">
      <c r="A11" s="107" t="s">
        <v>85</v>
      </c>
      <c r="B11" s="108">
        <v>3211</v>
      </c>
      <c r="C11" s="108">
        <v>-77</v>
      </c>
      <c r="D11" s="109">
        <v>-2.3418491484184916</v>
      </c>
      <c r="E11" s="108">
        <v>-124</v>
      </c>
      <c r="F11" s="109">
        <v>-3.7181409295352323</v>
      </c>
      <c r="G11" s="108">
        <v>2188</v>
      </c>
      <c r="H11" s="108">
        <v>-35</v>
      </c>
      <c r="I11" s="109">
        <v>-1.5744489428699955</v>
      </c>
      <c r="J11" s="108">
        <v>-219</v>
      </c>
      <c r="K11" s="109">
        <v>-9.0984628167843784</v>
      </c>
    </row>
    <row r="12" spans="1:11" s="32" customFormat="1" ht="12" customHeight="1" x14ac:dyDescent="0.2">
      <c r="A12" s="46" t="s">
        <v>78</v>
      </c>
      <c r="B12" s="47">
        <v>1933</v>
      </c>
      <c r="C12" s="47">
        <v>-66</v>
      </c>
      <c r="D12" s="48">
        <v>-3.3016508254127062</v>
      </c>
      <c r="E12" s="47">
        <v>-204</v>
      </c>
      <c r="F12" s="48">
        <v>-9.5460926532522219</v>
      </c>
      <c r="G12" s="47">
        <v>1184</v>
      </c>
      <c r="H12" s="47">
        <v>-32</v>
      </c>
      <c r="I12" s="48">
        <v>-2.6315789473684212</v>
      </c>
      <c r="J12" s="47">
        <v>-230</v>
      </c>
      <c r="K12" s="48">
        <v>-16.265912305516267</v>
      </c>
    </row>
    <row r="13" spans="1:11" s="32" customFormat="1" ht="12" customHeight="1" x14ac:dyDescent="0.2">
      <c r="A13" s="126" t="s">
        <v>178</v>
      </c>
      <c r="B13" s="50">
        <v>1386</v>
      </c>
      <c r="C13" s="50">
        <v>-153</v>
      </c>
      <c r="D13" s="51">
        <v>-9.9415204678362574</v>
      </c>
      <c r="E13" s="50">
        <v>-200</v>
      </c>
      <c r="F13" s="51">
        <v>-12.610340479192939</v>
      </c>
      <c r="G13" s="50">
        <v>816</v>
      </c>
      <c r="H13" s="50">
        <v>-76</v>
      </c>
      <c r="I13" s="51">
        <v>-8.52017937219731</v>
      </c>
      <c r="J13" s="50">
        <v>-201</v>
      </c>
      <c r="K13" s="51">
        <v>-19.764011799410028</v>
      </c>
    </row>
    <row r="14" spans="1:11" s="32" customFormat="1" ht="12" customHeight="1" x14ac:dyDescent="0.2">
      <c r="A14" s="127" t="s">
        <v>80</v>
      </c>
      <c r="B14" s="47">
        <v>547</v>
      </c>
      <c r="C14" s="47">
        <v>87</v>
      </c>
      <c r="D14" s="48">
        <v>18.913043478260871</v>
      </c>
      <c r="E14" s="47">
        <v>-4</v>
      </c>
      <c r="F14" s="48">
        <v>-0.72595281306715065</v>
      </c>
      <c r="G14" s="47">
        <v>368</v>
      </c>
      <c r="H14" s="47">
        <v>44</v>
      </c>
      <c r="I14" s="48">
        <v>13.580246913580247</v>
      </c>
      <c r="J14" s="47">
        <v>-29</v>
      </c>
      <c r="K14" s="48">
        <v>-7.3047858942065496</v>
      </c>
    </row>
    <row r="15" spans="1:11" s="32" customFormat="1" ht="12" customHeight="1" x14ac:dyDescent="0.2">
      <c r="A15" s="49" t="s">
        <v>81</v>
      </c>
      <c r="B15" s="50">
        <v>1278</v>
      </c>
      <c r="C15" s="50">
        <v>-11</v>
      </c>
      <c r="D15" s="51">
        <v>-0.85337470907680368</v>
      </c>
      <c r="E15" s="50">
        <v>80</v>
      </c>
      <c r="F15" s="51">
        <v>6.67779632721202</v>
      </c>
      <c r="G15" s="50">
        <v>1004</v>
      </c>
      <c r="H15" s="50">
        <v>-3</v>
      </c>
      <c r="I15" s="51">
        <v>-0.29791459781529295</v>
      </c>
      <c r="J15" s="50">
        <v>11</v>
      </c>
      <c r="K15" s="51">
        <v>1.107754279959718</v>
      </c>
    </row>
    <row r="16" spans="1:11" s="32" customFormat="1" ht="12" customHeight="1" x14ac:dyDescent="0.2">
      <c r="A16" s="127" t="s">
        <v>82</v>
      </c>
      <c r="B16" s="47">
        <v>486</v>
      </c>
      <c r="C16" s="47">
        <v>-2</v>
      </c>
      <c r="D16" s="48">
        <v>-0.4098360655737705</v>
      </c>
      <c r="E16" s="47">
        <v>166</v>
      </c>
      <c r="F16" s="48">
        <v>51.875</v>
      </c>
      <c r="G16" s="47">
        <v>372</v>
      </c>
      <c r="H16" s="47">
        <v>3</v>
      </c>
      <c r="I16" s="48">
        <v>0.81300813008130079</v>
      </c>
      <c r="J16" s="47">
        <v>110</v>
      </c>
      <c r="K16" s="48">
        <v>41.984732824427482</v>
      </c>
    </row>
    <row r="17" spans="1:11" s="32" customFormat="1" ht="12" customHeight="1" x14ac:dyDescent="0.2">
      <c r="A17" s="126" t="s">
        <v>83</v>
      </c>
      <c r="B17" s="50">
        <v>792</v>
      </c>
      <c r="C17" s="50">
        <v>-9</v>
      </c>
      <c r="D17" s="51">
        <v>-1.1235955056179776</v>
      </c>
      <c r="E17" s="50">
        <v>-86</v>
      </c>
      <c r="F17" s="51">
        <v>-9.7949886104783594</v>
      </c>
      <c r="G17" s="50">
        <v>632</v>
      </c>
      <c r="H17" s="50">
        <v>-6</v>
      </c>
      <c r="I17" s="51">
        <v>-0.94043887147335425</v>
      </c>
      <c r="J17" s="50">
        <v>-99</v>
      </c>
      <c r="K17" s="51">
        <v>-13.543091655266759</v>
      </c>
    </row>
    <row r="18" spans="1:11" s="32" customFormat="1" ht="15.75" customHeight="1" x14ac:dyDescent="0.2">
      <c r="A18" s="107" t="s">
        <v>86</v>
      </c>
      <c r="B18" s="108">
        <v>23279</v>
      </c>
      <c r="C18" s="108">
        <v>-158</v>
      </c>
      <c r="D18" s="109">
        <v>-0.6741477151512566</v>
      </c>
      <c r="E18" s="108">
        <v>-1527</v>
      </c>
      <c r="F18" s="109">
        <v>-6.1557687656212208</v>
      </c>
      <c r="G18" s="108">
        <v>16265</v>
      </c>
      <c r="H18" s="108">
        <v>-339</v>
      </c>
      <c r="I18" s="109">
        <v>-2.0416767044085762</v>
      </c>
      <c r="J18" s="108">
        <v>-1164</v>
      </c>
      <c r="K18" s="109">
        <v>-6.6785242985828219</v>
      </c>
    </row>
    <row r="19" spans="1:11" s="32" customFormat="1" ht="12" customHeight="1" x14ac:dyDescent="0.2">
      <c r="A19" s="46" t="s">
        <v>78</v>
      </c>
      <c r="B19" s="47">
        <v>13427</v>
      </c>
      <c r="C19" s="47">
        <v>-15</v>
      </c>
      <c r="D19" s="48">
        <v>-0.11159053712245201</v>
      </c>
      <c r="E19" s="47">
        <v>-1511</v>
      </c>
      <c r="F19" s="48">
        <v>-10.115142589369393</v>
      </c>
      <c r="G19" s="47">
        <v>8827</v>
      </c>
      <c r="H19" s="47">
        <v>-228</v>
      </c>
      <c r="I19" s="48">
        <v>-2.5179458862506903</v>
      </c>
      <c r="J19" s="47">
        <v>-967</v>
      </c>
      <c r="K19" s="48">
        <v>-9.8733918725750467</v>
      </c>
    </row>
    <row r="20" spans="1:11" s="32" customFormat="1" ht="12" customHeight="1" x14ac:dyDescent="0.2">
      <c r="A20" s="126" t="s">
        <v>178</v>
      </c>
      <c r="B20" s="50">
        <v>10293</v>
      </c>
      <c r="C20" s="50">
        <v>-181</v>
      </c>
      <c r="D20" s="51">
        <v>-1.7280886003437081</v>
      </c>
      <c r="E20" s="50">
        <v>-1065</v>
      </c>
      <c r="F20" s="51">
        <v>-9.3766508188061284</v>
      </c>
      <c r="G20" s="50">
        <v>6433</v>
      </c>
      <c r="H20" s="50">
        <v>-338</v>
      </c>
      <c r="I20" s="51">
        <v>-4.9918771230246639</v>
      </c>
      <c r="J20" s="50">
        <v>-542</v>
      </c>
      <c r="K20" s="51">
        <v>-7.7706093189964154</v>
      </c>
    </row>
    <row r="21" spans="1:11" s="32" customFormat="1" ht="12" customHeight="1" x14ac:dyDescent="0.2">
      <c r="A21" s="127" t="s">
        <v>80</v>
      </c>
      <c r="B21" s="47">
        <v>3134</v>
      </c>
      <c r="C21" s="47">
        <v>166</v>
      </c>
      <c r="D21" s="48">
        <v>5.5929919137466308</v>
      </c>
      <c r="E21" s="47">
        <v>-446</v>
      </c>
      <c r="F21" s="48">
        <v>-12.458100558659218</v>
      </c>
      <c r="G21" s="47">
        <v>2394</v>
      </c>
      <c r="H21" s="47">
        <v>110</v>
      </c>
      <c r="I21" s="48">
        <v>4.8161120840630476</v>
      </c>
      <c r="J21" s="47">
        <v>-425</v>
      </c>
      <c r="K21" s="48">
        <v>-15.076268180205746</v>
      </c>
    </row>
    <row r="22" spans="1:11" s="32" customFormat="1" ht="12" customHeight="1" x14ac:dyDescent="0.2">
      <c r="A22" s="49" t="s">
        <v>81</v>
      </c>
      <c r="B22" s="50">
        <v>9852</v>
      </c>
      <c r="C22" s="50">
        <v>-143</v>
      </c>
      <c r="D22" s="51">
        <v>-1.4307153576788394</v>
      </c>
      <c r="E22" s="50">
        <v>-16</v>
      </c>
      <c r="F22" s="51">
        <v>-0.16214025131738954</v>
      </c>
      <c r="G22" s="50">
        <v>7438</v>
      </c>
      <c r="H22" s="50">
        <v>-111</v>
      </c>
      <c r="I22" s="51">
        <v>-1.4703934295933236</v>
      </c>
      <c r="J22" s="50">
        <v>-197</v>
      </c>
      <c r="K22" s="51">
        <v>-2.5802226588081205</v>
      </c>
    </row>
    <row r="23" spans="1:11" s="32" customFormat="1" ht="12" customHeight="1" x14ac:dyDescent="0.2">
      <c r="A23" s="127" t="s">
        <v>82</v>
      </c>
      <c r="B23" s="47">
        <v>3443</v>
      </c>
      <c r="C23" s="47">
        <v>-79</v>
      </c>
      <c r="D23" s="48">
        <v>-2.2430437251561615</v>
      </c>
      <c r="E23" s="47">
        <v>919</v>
      </c>
      <c r="F23" s="48">
        <v>36.410459587955629</v>
      </c>
      <c r="G23" s="47">
        <v>2708</v>
      </c>
      <c r="H23" s="47">
        <v>-72</v>
      </c>
      <c r="I23" s="48">
        <v>-2.5899280575539567</v>
      </c>
      <c r="J23" s="47">
        <v>622</v>
      </c>
      <c r="K23" s="48">
        <v>29.817833173537871</v>
      </c>
    </row>
    <row r="24" spans="1:11" s="32" customFormat="1" ht="12" customHeight="1" x14ac:dyDescent="0.2">
      <c r="A24" s="126" t="s">
        <v>83</v>
      </c>
      <c r="B24" s="50">
        <v>6409</v>
      </c>
      <c r="C24" s="50">
        <v>-64</v>
      </c>
      <c r="D24" s="51">
        <v>-0.98872238529275447</v>
      </c>
      <c r="E24" s="50">
        <v>-935</v>
      </c>
      <c r="F24" s="51">
        <v>-12.731481481481481</v>
      </c>
      <c r="G24" s="50">
        <v>4730</v>
      </c>
      <c r="H24" s="50">
        <v>-39</v>
      </c>
      <c r="I24" s="51">
        <v>-0.81778150555672047</v>
      </c>
      <c r="J24" s="50">
        <v>-819</v>
      </c>
      <c r="K24" s="51">
        <v>-14.759416111010992</v>
      </c>
    </row>
    <row r="25" spans="1:11" s="32" customFormat="1" ht="15.75" customHeight="1" x14ac:dyDescent="0.2">
      <c r="A25" s="107" t="s">
        <v>87</v>
      </c>
      <c r="B25" s="108">
        <v>27369</v>
      </c>
      <c r="C25" s="108">
        <v>-409</v>
      </c>
      <c r="D25" s="109">
        <v>-1.4723882208942329</v>
      </c>
      <c r="E25" s="108">
        <v>-84</v>
      </c>
      <c r="F25" s="109">
        <v>-0.30597748879903836</v>
      </c>
      <c r="G25" s="108">
        <v>21781</v>
      </c>
      <c r="H25" s="108">
        <v>-407</v>
      </c>
      <c r="I25" s="109">
        <v>-1.8343248602848385</v>
      </c>
      <c r="J25" s="108">
        <v>-574</v>
      </c>
      <c r="K25" s="109">
        <v>-2.5676582420040259</v>
      </c>
    </row>
    <row r="26" spans="1:11" s="32" customFormat="1" ht="12" customHeight="1" x14ac:dyDescent="0.2">
      <c r="A26" s="46" t="s">
        <v>78</v>
      </c>
      <c r="B26" s="47">
        <v>17456</v>
      </c>
      <c r="C26" s="47">
        <v>-302</v>
      </c>
      <c r="D26" s="48">
        <v>-1.700641964185156</v>
      </c>
      <c r="E26" s="47">
        <v>-269</v>
      </c>
      <c r="F26" s="48">
        <v>-1.5176304654442878</v>
      </c>
      <c r="G26" s="47">
        <v>13610</v>
      </c>
      <c r="H26" s="47">
        <v>-298</v>
      </c>
      <c r="I26" s="48">
        <v>-2.1426517112453265</v>
      </c>
      <c r="J26" s="47">
        <v>-596</v>
      </c>
      <c r="K26" s="48">
        <v>-4.1954103899760664</v>
      </c>
    </row>
    <row r="27" spans="1:11" s="32" customFormat="1" ht="12" customHeight="1" x14ac:dyDescent="0.2">
      <c r="A27" s="126" t="s">
        <v>178</v>
      </c>
      <c r="B27" s="50">
        <v>13270</v>
      </c>
      <c r="C27" s="50">
        <v>-389</v>
      </c>
      <c r="D27" s="51">
        <v>-2.8479390877809503</v>
      </c>
      <c r="E27" s="50">
        <v>-42</v>
      </c>
      <c r="F27" s="51">
        <v>-0.31550480769230771</v>
      </c>
      <c r="G27" s="50">
        <v>10169</v>
      </c>
      <c r="H27" s="50">
        <v>-345</v>
      </c>
      <c r="I27" s="51">
        <v>-3.2813391668251857</v>
      </c>
      <c r="J27" s="50">
        <v>-241</v>
      </c>
      <c r="K27" s="51">
        <v>-2.3150816522574447</v>
      </c>
    </row>
    <row r="28" spans="1:11" s="32" customFormat="1" ht="12" customHeight="1" x14ac:dyDescent="0.2">
      <c r="A28" s="127" t="s">
        <v>80</v>
      </c>
      <c r="B28" s="47">
        <v>4186</v>
      </c>
      <c r="C28" s="47">
        <v>87</v>
      </c>
      <c r="D28" s="48">
        <v>2.1224688948524029</v>
      </c>
      <c r="E28" s="47">
        <v>-227</v>
      </c>
      <c r="F28" s="48">
        <v>-5.1438930432812144</v>
      </c>
      <c r="G28" s="47">
        <v>3441</v>
      </c>
      <c r="H28" s="47">
        <v>47</v>
      </c>
      <c r="I28" s="48">
        <v>1.3847967000589274</v>
      </c>
      <c r="J28" s="47">
        <v>-355</v>
      </c>
      <c r="K28" s="48">
        <v>-9.3519494204425708</v>
      </c>
    </row>
    <row r="29" spans="1:11" s="32" customFormat="1" ht="12" customHeight="1" x14ac:dyDescent="0.2">
      <c r="A29" s="49" t="s">
        <v>81</v>
      </c>
      <c r="B29" s="50">
        <v>9913</v>
      </c>
      <c r="C29" s="50">
        <v>-107</v>
      </c>
      <c r="D29" s="51">
        <v>-1.0678642714570858</v>
      </c>
      <c r="E29" s="50">
        <v>185</v>
      </c>
      <c r="F29" s="51">
        <v>1.9017269736842106</v>
      </c>
      <c r="G29" s="50">
        <v>8171</v>
      </c>
      <c r="H29" s="50">
        <v>-109</v>
      </c>
      <c r="I29" s="51">
        <v>-1.3164251207729469</v>
      </c>
      <c r="J29" s="50">
        <v>22</v>
      </c>
      <c r="K29" s="51">
        <v>0.26997177567799729</v>
      </c>
    </row>
    <row r="30" spans="1:11" s="32" customFormat="1" ht="12" customHeight="1" x14ac:dyDescent="0.2">
      <c r="A30" s="127" t="s">
        <v>82</v>
      </c>
      <c r="B30" s="47">
        <v>3891</v>
      </c>
      <c r="C30" s="47">
        <v>-70</v>
      </c>
      <c r="D30" s="48">
        <v>-1.7672304973491542</v>
      </c>
      <c r="E30" s="47">
        <v>1081</v>
      </c>
      <c r="F30" s="48">
        <v>38.469750889679716</v>
      </c>
      <c r="G30" s="47">
        <v>3293</v>
      </c>
      <c r="H30" s="47">
        <v>-59</v>
      </c>
      <c r="I30" s="48">
        <v>-1.7601431980906921</v>
      </c>
      <c r="J30" s="47">
        <v>830</v>
      </c>
      <c r="K30" s="48">
        <v>33.698741372310188</v>
      </c>
    </row>
    <row r="31" spans="1:11" s="32" customFormat="1" ht="12" customHeight="1" x14ac:dyDescent="0.2">
      <c r="A31" s="126" t="s">
        <v>83</v>
      </c>
      <c r="B31" s="50">
        <v>6022</v>
      </c>
      <c r="C31" s="50">
        <v>-37</v>
      </c>
      <c r="D31" s="51">
        <v>-0.61066182538372671</v>
      </c>
      <c r="E31" s="50">
        <v>-896</v>
      </c>
      <c r="F31" s="51">
        <v>-12.951720150332466</v>
      </c>
      <c r="G31" s="50">
        <v>4878</v>
      </c>
      <c r="H31" s="50">
        <v>-50</v>
      </c>
      <c r="I31" s="51">
        <v>-1.0146103896103895</v>
      </c>
      <c r="J31" s="50">
        <v>-808</v>
      </c>
      <c r="K31" s="51">
        <v>-14.21034118888498</v>
      </c>
    </row>
    <row r="32" spans="1:11" s="32" customFormat="1" ht="12.75" customHeight="1" x14ac:dyDescent="0.2">
      <c r="A32" s="107" t="s">
        <v>88</v>
      </c>
      <c r="B32" s="108">
        <v>337450</v>
      </c>
      <c r="C32" s="108">
        <v>-6460</v>
      </c>
      <c r="D32" s="109">
        <v>-1.8783984181908058</v>
      </c>
      <c r="E32" s="108">
        <v>-1321</v>
      </c>
      <c r="F32" s="109">
        <v>-0.38993892629534405</v>
      </c>
      <c r="G32" s="108">
        <v>237196</v>
      </c>
      <c r="H32" s="108">
        <v>-6614</v>
      </c>
      <c r="I32" s="109">
        <v>-2.7127681391247283</v>
      </c>
      <c r="J32" s="108">
        <v>-7780</v>
      </c>
      <c r="K32" s="109">
        <v>-3.1758213049441579</v>
      </c>
    </row>
    <row r="33" spans="1:11" s="32" customFormat="1" ht="12" customHeight="1" x14ac:dyDescent="0.2">
      <c r="A33" s="46" t="s">
        <v>78</v>
      </c>
      <c r="B33" s="47">
        <v>214252</v>
      </c>
      <c r="C33" s="47">
        <v>-5525</v>
      </c>
      <c r="D33" s="48">
        <v>-2.513911828808292</v>
      </c>
      <c r="E33" s="47">
        <v>-6354</v>
      </c>
      <c r="F33" s="48">
        <v>-2.8802480440241878</v>
      </c>
      <c r="G33" s="47">
        <v>143678</v>
      </c>
      <c r="H33" s="47">
        <v>-5378</v>
      </c>
      <c r="I33" s="48">
        <v>-3.6080399313009877</v>
      </c>
      <c r="J33" s="47">
        <v>-9768</v>
      </c>
      <c r="K33" s="48">
        <v>-6.3657573348278875</v>
      </c>
    </row>
    <row r="34" spans="1:11" s="32" customFormat="1" ht="12" customHeight="1" x14ac:dyDescent="0.2">
      <c r="A34" s="126" t="s">
        <v>178</v>
      </c>
      <c r="B34" s="50">
        <v>162056</v>
      </c>
      <c r="C34" s="50">
        <v>-7930</v>
      </c>
      <c r="D34" s="51">
        <v>-4.6650900662407491</v>
      </c>
      <c r="E34" s="50">
        <v>-3108</v>
      </c>
      <c r="F34" s="51">
        <v>-1.8817660022765252</v>
      </c>
      <c r="G34" s="50">
        <v>105956</v>
      </c>
      <c r="H34" s="50">
        <v>-6587</v>
      </c>
      <c r="I34" s="51">
        <v>-5.8528740125996288</v>
      </c>
      <c r="J34" s="50">
        <v>-5312</v>
      </c>
      <c r="K34" s="51">
        <v>-4.7740590286515436</v>
      </c>
    </row>
    <row r="35" spans="1:11" s="32" customFormat="1" ht="12" customHeight="1" x14ac:dyDescent="0.2">
      <c r="A35" s="127" t="s">
        <v>80</v>
      </c>
      <c r="B35" s="47">
        <v>52196</v>
      </c>
      <c r="C35" s="47">
        <v>2405</v>
      </c>
      <c r="D35" s="48">
        <v>4.8301901950151631</v>
      </c>
      <c r="E35" s="47">
        <v>-3246</v>
      </c>
      <c r="F35" s="48">
        <v>-5.8547671440424232</v>
      </c>
      <c r="G35" s="47">
        <v>37722</v>
      </c>
      <c r="H35" s="47">
        <v>1209</v>
      </c>
      <c r="I35" s="48">
        <v>3.3111494536192589</v>
      </c>
      <c r="J35" s="47">
        <v>-4456</v>
      </c>
      <c r="K35" s="48">
        <v>-10.564749395419414</v>
      </c>
    </row>
    <row r="36" spans="1:11" s="32" customFormat="1" ht="12" customHeight="1" x14ac:dyDescent="0.2">
      <c r="A36" s="49" t="s">
        <v>81</v>
      </c>
      <c r="B36" s="50">
        <v>123198</v>
      </c>
      <c r="C36" s="50">
        <v>-935</v>
      </c>
      <c r="D36" s="51">
        <v>-0.75322436419002203</v>
      </c>
      <c r="E36" s="50">
        <v>5033</v>
      </c>
      <c r="F36" s="51">
        <v>4.2592984386239578</v>
      </c>
      <c r="G36" s="50">
        <v>93518</v>
      </c>
      <c r="H36" s="50">
        <v>-1236</v>
      </c>
      <c r="I36" s="51">
        <v>-1.3044304198239651</v>
      </c>
      <c r="J36" s="50">
        <v>1988</v>
      </c>
      <c r="K36" s="51">
        <v>2.1719654758002842</v>
      </c>
    </row>
    <row r="37" spans="1:11" s="32" customFormat="1" ht="12" customHeight="1" x14ac:dyDescent="0.2">
      <c r="A37" s="127" t="s">
        <v>82</v>
      </c>
      <c r="B37" s="47">
        <v>48303</v>
      </c>
      <c r="C37" s="47">
        <v>-621</v>
      </c>
      <c r="D37" s="48">
        <v>-1.2693156732891833</v>
      </c>
      <c r="E37" s="47">
        <v>13266</v>
      </c>
      <c r="F37" s="48">
        <v>37.862830721808372</v>
      </c>
      <c r="G37" s="47">
        <v>37795</v>
      </c>
      <c r="H37" s="47">
        <v>-643</v>
      </c>
      <c r="I37" s="48">
        <v>-1.6728237681461053</v>
      </c>
      <c r="J37" s="47">
        <v>9574</v>
      </c>
      <c r="K37" s="48">
        <v>33.925091244108998</v>
      </c>
    </row>
    <row r="38" spans="1:11" s="32" customFormat="1" ht="12" customHeight="1" x14ac:dyDescent="0.2">
      <c r="A38" s="126" t="s">
        <v>83</v>
      </c>
      <c r="B38" s="50">
        <v>74895</v>
      </c>
      <c r="C38" s="50">
        <v>-314</v>
      </c>
      <c r="D38" s="51">
        <v>-0.41750322434814985</v>
      </c>
      <c r="E38" s="50">
        <v>-8233</v>
      </c>
      <c r="F38" s="51">
        <v>-9.9040034645366184</v>
      </c>
      <c r="G38" s="50">
        <v>55723</v>
      </c>
      <c r="H38" s="50">
        <v>-593</v>
      </c>
      <c r="I38" s="51">
        <v>-1.0529867178066623</v>
      </c>
      <c r="J38" s="50">
        <v>-7586</v>
      </c>
      <c r="K38" s="51">
        <v>-11.982498538912319</v>
      </c>
    </row>
    <row r="39" spans="1:11" s="32" customFormat="1" ht="12.75" customHeight="1" x14ac:dyDescent="0.2">
      <c r="A39" s="107" t="s">
        <v>89</v>
      </c>
      <c r="B39" s="108">
        <v>27813</v>
      </c>
      <c r="C39" s="108">
        <v>-156</v>
      </c>
      <c r="D39" s="109">
        <v>-0.55776037756087093</v>
      </c>
      <c r="E39" s="108">
        <v>279</v>
      </c>
      <c r="F39" s="109">
        <v>1.0132926563521465</v>
      </c>
      <c r="G39" s="108">
        <v>21203</v>
      </c>
      <c r="H39" s="108">
        <v>-649</v>
      </c>
      <c r="I39" s="109">
        <v>-2.9699798645432911</v>
      </c>
      <c r="J39" s="108">
        <v>-397</v>
      </c>
      <c r="K39" s="109">
        <v>-1.837962962962963</v>
      </c>
    </row>
    <row r="40" spans="1:11" s="32" customFormat="1" ht="12" customHeight="1" x14ac:dyDescent="0.2">
      <c r="A40" s="46" t="s">
        <v>78</v>
      </c>
      <c r="B40" s="47">
        <v>18183</v>
      </c>
      <c r="C40" s="47">
        <v>-73</v>
      </c>
      <c r="D40" s="48">
        <v>-0.39986853637160386</v>
      </c>
      <c r="E40" s="47">
        <v>-542</v>
      </c>
      <c r="F40" s="48">
        <v>-2.8945260347129507</v>
      </c>
      <c r="G40" s="47">
        <v>13321</v>
      </c>
      <c r="H40" s="47">
        <v>-553</v>
      </c>
      <c r="I40" s="48">
        <v>-3.9858728557013117</v>
      </c>
      <c r="J40" s="47">
        <v>-1033</v>
      </c>
      <c r="K40" s="48">
        <v>-7.1966002508011702</v>
      </c>
    </row>
    <row r="41" spans="1:11" s="32" customFormat="1" ht="12" customHeight="1" x14ac:dyDescent="0.2">
      <c r="A41" s="126" t="s">
        <v>178</v>
      </c>
      <c r="B41" s="50">
        <v>14359</v>
      </c>
      <c r="C41" s="50">
        <v>-192</v>
      </c>
      <c r="D41" s="51">
        <v>-1.3194969417909421</v>
      </c>
      <c r="E41" s="50">
        <v>-110</v>
      </c>
      <c r="F41" s="51">
        <v>-0.76024604326491119</v>
      </c>
      <c r="G41" s="50">
        <v>10371</v>
      </c>
      <c r="H41" s="50">
        <v>-593</v>
      </c>
      <c r="I41" s="51">
        <v>-5.4086099963516965</v>
      </c>
      <c r="J41" s="50">
        <v>-590</v>
      </c>
      <c r="K41" s="51">
        <v>-5.3827205546939147</v>
      </c>
    </row>
    <row r="42" spans="1:11" s="32" customFormat="1" ht="12" customHeight="1" x14ac:dyDescent="0.2">
      <c r="A42" s="127" t="s">
        <v>80</v>
      </c>
      <c r="B42" s="47">
        <v>3824</v>
      </c>
      <c r="C42" s="47">
        <v>119</v>
      </c>
      <c r="D42" s="48">
        <v>3.2118758434547909</v>
      </c>
      <c r="E42" s="47">
        <v>-432</v>
      </c>
      <c r="F42" s="48">
        <v>-10.150375939849624</v>
      </c>
      <c r="G42" s="47">
        <v>2950</v>
      </c>
      <c r="H42" s="47">
        <v>40</v>
      </c>
      <c r="I42" s="48">
        <v>1.3745704467353952</v>
      </c>
      <c r="J42" s="47">
        <v>-443</v>
      </c>
      <c r="K42" s="48">
        <v>-13.056292366637194</v>
      </c>
    </row>
    <row r="43" spans="1:11" s="32" customFormat="1" ht="12" customHeight="1" x14ac:dyDescent="0.2">
      <c r="A43" s="49" t="s">
        <v>81</v>
      </c>
      <c r="B43" s="50">
        <v>9630</v>
      </c>
      <c r="C43" s="50">
        <v>-83</v>
      </c>
      <c r="D43" s="51">
        <v>-0.85452486358488622</v>
      </c>
      <c r="E43" s="50">
        <v>821</v>
      </c>
      <c r="F43" s="51">
        <v>9.3200136224316044</v>
      </c>
      <c r="G43" s="50">
        <v>7882</v>
      </c>
      <c r="H43" s="50">
        <v>-96</v>
      </c>
      <c r="I43" s="51">
        <v>-1.2033091000250689</v>
      </c>
      <c r="J43" s="50">
        <v>636</v>
      </c>
      <c r="K43" s="51">
        <v>8.7772564173337013</v>
      </c>
    </row>
    <row r="44" spans="1:11" s="32" customFormat="1" ht="12" customHeight="1" x14ac:dyDescent="0.2">
      <c r="A44" s="127" t="s">
        <v>82</v>
      </c>
      <c r="B44" s="47">
        <v>3785</v>
      </c>
      <c r="C44" s="47">
        <v>-100</v>
      </c>
      <c r="D44" s="48">
        <v>-2.574002574002574</v>
      </c>
      <c r="E44" s="47">
        <v>1530</v>
      </c>
      <c r="F44" s="48">
        <v>67.849223946784917</v>
      </c>
      <c r="G44" s="47">
        <v>3062</v>
      </c>
      <c r="H44" s="47">
        <v>-111</v>
      </c>
      <c r="I44" s="48">
        <v>-3.4982666246454461</v>
      </c>
      <c r="J44" s="47">
        <v>1226</v>
      </c>
      <c r="K44" s="48">
        <v>66.775599128540307</v>
      </c>
    </row>
    <row r="45" spans="1:11" s="32" customFormat="1" ht="12" customHeight="1" x14ac:dyDescent="0.2">
      <c r="A45" s="128" t="s">
        <v>83</v>
      </c>
      <c r="B45" s="58">
        <v>5845</v>
      </c>
      <c r="C45" s="58">
        <v>17</v>
      </c>
      <c r="D45" s="59">
        <v>0.29169526424159231</v>
      </c>
      <c r="E45" s="58">
        <v>-709</v>
      </c>
      <c r="F45" s="59">
        <v>-10.817821177906621</v>
      </c>
      <c r="G45" s="58">
        <v>4820</v>
      </c>
      <c r="H45" s="58">
        <v>15</v>
      </c>
      <c r="I45" s="59">
        <v>0.31217481789802287</v>
      </c>
      <c r="J45" s="58">
        <v>-590</v>
      </c>
      <c r="K45" s="59">
        <v>-10.905730129390019</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419122</v>
      </c>
      <c r="C11" s="108">
        <v>-7260</v>
      </c>
      <c r="D11" s="109">
        <v>-1.7026985191682575</v>
      </c>
      <c r="E11" s="108">
        <v>-2777</v>
      </c>
      <c r="F11" s="109">
        <v>-0.65821440676560028</v>
      </c>
      <c r="G11" s="108">
        <v>298633</v>
      </c>
      <c r="H11" s="108">
        <v>-8044</v>
      </c>
      <c r="I11" s="109">
        <v>-2.6229550960782841</v>
      </c>
      <c r="J11" s="108">
        <v>-10134</v>
      </c>
      <c r="K11" s="109">
        <v>-3.282086492403657</v>
      </c>
      <c r="L11" s="108">
        <v>248846</v>
      </c>
      <c r="M11" s="108">
        <v>-3956</v>
      </c>
      <c r="N11" s="109">
        <v>-1.564861037491792</v>
      </c>
      <c r="O11" s="108">
        <v>-1524</v>
      </c>
      <c r="P11" s="109">
        <v>-0.60869912529456405</v>
      </c>
      <c r="Q11" s="108">
        <v>176888</v>
      </c>
      <c r="R11" s="108">
        <v>-4447</v>
      </c>
      <c r="S11" s="109">
        <v>-2.4523671657429618</v>
      </c>
      <c r="T11" s="108">
        <v>-6668</v>
      </c>
      <c r="U11" s="109">
        <v>-3.6326788554991394</v>
      </c>
      <c r="V11" s="108">
        <v>170276</v>
      </c>
      <c r="W11" s="108">
        <v>-3304</v>
      </c>
      <c r="X11" s="109">
        <v>-1.9034450973614472</v>
      </c>
      <c r="Y11" s="108">
        <v>-1253</v>
      </c>
      <c r="Z11" s="109">
        <v>-0.73048872202368109</v>
      </c>
      <c r="AA11" s="108">
        <v>121745</v>
      </c>
      <c r="AB11" s="108">
        <v>-3597</v>
      </c>
      <c r="AC11" s="109">
        <v>-2.8697483684638829</v>
      </c>
      <c r="AD11" s="108">
        <v>-3466</v>
      </c>
      <c r="AE11" s="109">
        <v>-2.768127400947201</v>
      </c>
    </row>
    <row r="12" spans="1:31" s="32" customFormat="1" ht="14.25" customHeight="1" x14ac:dyDescent="0.2">
      <c r="A12" s="132" t="s">
        <v>85</v>
      </c>
      <c r="B12" s="133">
        <v>3211</v>
      </c>
      <c r="C12" s="133">
        <v>-77</v>
      </c>
      <c r="D12" s="134">
        <v>-2.3418491484184916</v>
      </c>
      <c r="E12" s="133">
        <v>-124</v>
      </c>
      <c r="F12" s="134">
        <v>-3.7181409295352323</v>
      </c>
      <c r="G12" s="133">
        <v>2188</v>
      </c>
      <c r="H12" s="133">
        <v>-35</v>
      </c>
      <c r="I12" s="134">
        <v>-1.5744489428699955</v>
      </c>
      <c r="J12" s="133">
        <v>-219</v>
      </c>
      <c r="K12" s="134">
        <v>-9.0984628167843784</v>
      </c>
      <c r="L12" s="133">
        <v>1347</v>
      </c>
      <c r="M12" s="133">
        <v>-6</v>
      </c>
      <c r="N12" s="134">
        <v>-0.44345898004434592</v>
      </c>
      <c r="O12" s="133">
        <v>-53</v>
      </c>
      <c r="P12" s="134">
        <v>-3.7857142857142856</v>
      </c>
      <c r="Q12" s="133">
        <v>974</v>
      </c>
      <c r="R12" s="133">
        <v>-15</v>
      </c>
      <c r="S12" s="134">
        <v>-1.5166835187057635</v>
      </c>
      <c r="T12" s="133">
        <v>-89</v>
      </c>
      <c r="U12" s="134">
        <v>-8.3725305738476017</v>
      </c>
      <c r="V12" s="133">
        <v>1864</v>
      </c>
      <c r="W12" s="133">
        <v>-71</v>
      </c>
      <c r="X12" s="134">
        <v>-3.6692506459948322</v>
      </c>
      <c r="Y12" s="133">
        <v>-71</v>
      </c>
      <c r="Z12" s="134">
        <v>-3.6692506459948322</v>
      </c>
      <c r="AA12" s="133">
        <v>1214</v>
      </c>
      <c r="AB12" s="133">
        <v>-20</v>
      </c>
      <c r="AC12" s="134">
        <v>-1.6207455429497568</v>
      </c>
      <c r="AD12" s="133">
        <v>-130</v>
      </c>
      <c r="AE12" s="134">
        <v>-9.6726190476190474</v>
      </c>
    </row>
    <row r="13" spans="1:31" s="32" customFormat="1" ht="24" customHeight="1" x14ac:dyDescent="0.2">
      <c r="A13" s="135" t="s">
        <v>179</v>
      </c>
      <c r="B13" s="136">
        <v>2837</v>
      </c>
      <c r="C13" s="136">
        <v>-45</v>
      </c>
      <c r="D13" s="137">
        <v>-1.5614156835530881</v>
      </c>
      <c r="E13" s="136">
        <v>-72</v>
      </c>
      <c r="F13" s="137">
        <v>-2.4750773461670676</v>
      </c>
      <c r="G13" s="136">
        <v>1943</v>
      </c>
      <c r="H13" s="136">
        <v>-22</v>
      </c>
      <c r="I13" s="137">
        <v>-1.1195928753180662</v>
      </c>
      <c r="J13" s="136">
        <v>-185</v>
      </c>
      <c r="K13" s="137">
        <v>-8.6936090225563909</v>
      </c>
      <c r="L13" s="136">
        <v>1196</v>
      </c>
      <c r="M13" s="136">
        <v>-2</v>
      </c>
      <c r="N13" s="137">
        <v>-0.1669449081803005</v>
      </c>
      <c r="O13" s="136">
        <v>-43</v>
      </c>
      <c r="P13" s="137">
        <v>-3.4705407586763517</v>
      </c>
      <c r="Q13" s="136">
        <v>861</v>
      </c>
      <c r="R13" s="136">
        <v>-13</v>
      </c>
      <c r="S13" s="137">
        <v>-1.4874141876430207</v>
      </c>
      <c r="T13" s="136">
        <v>-82</v>
      </c>
      <c r="U13" s="137">
        <v>-8.695652173913043</v>
      </c>
      <c r="V13" s="136">
        <v>1641</v>
      </c>
      <c r="W13" s="136">
        <v>-43</v>
      </c>
      <c r="X13" s="137">
        <v>-2.5534441805225652</v>
      </c>
      <c r="Y13" s="136">
        <v>-29</v>
      </c>
      <c r="Z13" s="137">
        <v>-1.7365269461077844</v>
      </c>
      <c r="AA13" s="136">
        <v>1082</v>
      </c>
      <c r="AB13" s="136">
        <v>-9</v>
      </c>
      <c r="AC13" s="137">
        <v>-0.82493125572868931</v>
      </c>
      <c r="AD13" s="136">
        <v>-103</v>
      </c>
      <c r="AE13" s="137">
        <v>-8.6919831223628687</v>
      </c>
    </row>
    <row r="14" spans="1:31" s="32" customFormat="1" ht="15.75" customHeight="1" x14ac:dyDescent="0.2">
      <c r="A14" s="135" t="s">
        <v>180</v>
      </c>
      <c r="B14" s="136">
        <v>348</v>
      </c>
      <c r="C14" s="136">
        <v>-33</v>
      </c>
      <c r="D14" s="137">
        <v>-8.6614173228346463</v>
      </c>
      <c r="E14" s="136">
        <v>-41</v>
      </c>
      <c r="F14" s="137">
        <v>-10.539845758354756</v>
      </c>
      <c r="G14" s="136">
        <v>223</v>
      </c>
      <c r="H14" s="136">
        <v>-14</v>
      </c>
      <c r="I14" s="137">
        <v>-5.9071729957805905</v>
      </c>
      <c r="J14" s="136">
        <v>-32</v>
      </c>
      <c r="K14" s="137">
        <v>-12.549019607843137</v>
      </c>
      <c r="L14" s="136">
        <v>140</v>
      </c>
      <c r="M14" s="136">
        <v>-4</v>
      </c>
      <c r="N14" s="137">
        <v>-2.7777777777777777</v>
      </c>
      <c r="O14" s="136">
        <v>-2</v>
      </c>
      <c r="P14" s="137">
        <v>-1.408450704225352</v>
      </c>
      <c r="Q14" s="136">
        <v>104</v>
      </c>
      <c r="R14" s="136">
        <v>-2</v>
      </c>
      <c r="S14" s="137">
        <v>-1.8867924528301887</v>
      </c>
      <c r="T14" s="136">
        <v>-4</v>
      </c>
      <c r="U14" s="137">
        <v>-3.7037037037037037</v>
      </c>
      <c r="V14" s="136">
        <v>208</v>
      </c>
      <c r="W14" s="136">
        <v>-29</v>
      </c>
      <c r="X14" s="137">
        <v>-12.236286919831224</v>
      </c>
      <c r="Y14" s="136">
        <v>-39</v>
      </c>
      <c r="Z14" s="137">
        <v>-15.789473684210526</v>
      </c>
      <c r="AA14" s="136">
        <v>119</v>
      </c>
      <c r="AB14" s="136">
        <v>-12</v>
      </c>
      <c r="AC14" s="137">
        <v>-9.1603053435114496</v>
      </c>
      <c r="AD14" s="136">
        <v>-28</v>
      </c>
      <c r="AE14" s="137">
        <v>-19.047619047619047</v>
      </c>
    </row>
    <row r="15" spans="1:31" s="32" customFormat="1" ht="15.75" customHeight="1" x14ac:dyDescent="0.2">
      <c r="A15" s="135" t="s">
        <v>181</v>
      </c>
      <c r="B15" s="136">
        <v>26</v>
      </c>
      <c r="C15" s="136">
        <v>1</v>
      </c>
      <c r="D15" s="137">
        <v>4</v>
      </c>
      <c r="E15" s="136">
        <v>-11</v>
      </c>
      <c r="F15" s="137">
        <v>-29.72972972972973</v>
      </c>
      <c r="G15" s="136">
        <v>22</v>
      </c>
      <c r="H15" s="136">
        <v>1</v>
      </c>
      <c r="I15" s="137">
        <v>4.7619047619047619</v>
      </c>
      <c r="J15" s="136">
        <v>-2</v>
      </c>
      <c r="K15" s="137">
        <v>-8.3333333333333339</v>
      </c>
      <c r="L15" s="136">
        <v>11</v>
      </c>
      <c r="M15" s="136">
        <v>0</v>
      </c>
      <c r="N15" s="137">
        <v>0</v>
      </c>
      <c r="O15" s="136">
        <v>-8</v>
      </c>
      <c r="P15" s="137">
        <v>-42.10526315789474</v>
      </c>
      <c r="Q15" s="136">
        <v>9</v>
      </c>
      <c r="R15" s="136">
        <v>0</v>
      </c>
      <c r="S15" s="137">
        <v>0</v>
      </c>
      <c r="T15" s="136">
        <v>-3</v>
      </c>
      <c r="U15" s="137">
        <v>-25</v>
      </c>
      <c r="V15" s="136">
        <v>15</v>
      </c>
      <c r="W15" s="136">
        <v>1</v>
      </c>
      <c r="X15" s="137">
        <v>7.1428571428571432</v>
      </c>
      <c r="Y15" s="136">
        <v>-3</v>
      </c>
      <c r="Z15" s="137">
        <v>-16.666666666666668</v>
      </c>
      <c r="AA15" s="136">
        <v>13</v>
      </c>
      <c r="AB15" s="136">
        <v>1</v>
      </c>
      <c r="AC15" s="137">
        <v>8.3333333333333339</v>
      </c>
      <c r="AD15" s="136">
        <v>1</v>
      </c>
      <c r="AE15" s="137">
        <v>8.3333333333333339</v>
      </c>
    </row>
    <row r="16" spans="1:31" s="32" customFormat="1" ht="14.25" customHeight="1" x14ac:dyDescent="0.2">
      <c r="A16" s="132" t="s">
        <v>86</v>
      </c>
      <c r="B16" s="133">
        <v>23279</v>
      </c>
      <c r="C16" s="133">
        <v>-158</v>
      </c>
      <c r="D16" s="134">
        <v>-0.6741477151512566</v>
      </c>
      <c r="E16" s="133">
        <v>-1527</v>
      </c>
      <c r="F16" s="134">
        <v>-6.1557687656212208</v>
      </c>
      <c r="G16" s="133">
        <v>16265</v>
      </c>
      <c r="H16" s="133">
        <v>-339</v>
      </c>
      <c r="I16" s="134">
        <v>-2.0416767044085762</v>
      </c>
      <c r="J16" s="133">
        <v>-1164</v>
      </c>
      <c r="K16" s="134">
        <v>-6.6785242985828219</v>
      </c>
      <c r="L16" s="133">
        <v>10512</v>
      </c>
      <c r="M16" s="133">
        <v>-70</v>
      </c>
      <c r="N16" s="134">
        <v>-0.66150066150066145</v>
      </c>
      <c r="O16" s="133">
        <v>-578</v>
      </c>
      <c r="P16" s="134">
        <v>-5.21190261496844</v>
      </c>
      <c r="Q16" s="133">
        <v>7710</v>
      </c>
      <c r="R16" s="133">
        <v>-153</v>
      </c>
      <c r="S16" s="134">
        <v>-1.9458222052651659</v>
      </c>
      <c r="T16" s="133">
        <v>-534</v>
      </c>
      <c r="U16" s="134">
        <v>-6.477438136826783</v>
      </c>
      <c r="V16" s="133">
        <v>12767</v>
      </c>
      <c r="W16" s="133">
        <v>-88</v>
      </c>
      <c r="X16" s="134">
        <v>-0.6845585375340334</v>
      </c>
      <c r="Y16" s="133">
        <v>-949</v>
      </c>
      <c r="Z16" s="134">
        <v>-6.918926800816565</v>
      </c>
      <c r="AA16" s="133">
        <v>8555</v>
      </c>
      <c r="AB16" s="133">
        <v>-186</v>
      </c>
      <c r="AC16" s="134">
        <v>-2.1279029859283836</v>
      </c>
      <c r="AD16" s="133">
        <v>-630</v>
      </c>
      <c r="AE16" s="134">
        <v>-6.8590092542188348</v>
      </c>
    </row>
    <row r="17" spans="1:31" s="32" customFormat="1" ht="14.1" customHeight="1" x14ac:dyDescent="0.2">
      <c r="A17" s="135" t="s">
        <v>182</v>
      </c>
      <c r="B17" s="136">
        <v>75</v>
      </c>
      <c r="C17" s="136">
        <v>-4</v>
      </c>
      <c r="D17" s="137">
        <v>-5.0632911392405067</v>
      </c>
      <c r="E17" s="136">
        <v>-8</v>
      </c>
      <c r="F17" s="137">
        <v>-9.6385542168674707</v>
      </c>
      <c r="G17" s="136">
        <v>66</v>
      </c>
      <c r="H17" s="136">
        <v>-3</v>
      </c>
      <c r="I17" s="137">
        <v>-4.3478260869565215</v>
      </c>
      <c r="J17" s="136">
        <v>-6</v>
      </c>
      <c r="K17" s="137">
        <v>-8.3333333333333339</v>
      </c>
      <c r="L17" s="136">
        <v>52</v>
      </c>
      <c r="M17" s="136">
        <v>-3</v>
      </c>
      <c r="N17" s="137">
        <v>-5.4545454545454541</v>
      </c>
      <c r="O17" s="136">
        <v>-6</v>
      </c>
      <c r="P17" s="137">
        <v>-10.344827586206897</v>
      </c>
      <c r="Q17" s="136">
        <v>48</v>
      </c>
      <c r="R17" s="136">
        <v>-2</v>
      </c>
      <c r="S17" s="137">
        <v>-4</v>
      </c>
      <c r="T17" s="136">
        <v>-7</v>
      </c>
      <c r="U17" s="137">
        <v>-12.727272727272727</v>
      </c>
      <c r="V17" s="136">
        <v>23</v>
      </c>
      <c r="W17" s="136">
        <v>-1</v>
      </c>
      <c r="X17" s="137">
        <v>-4.166666666666667</v>
      </c>
      <c r="Y17" s="136">
        <v>-2</v>
      </c>
      <c r="Z17" s="137">
        <v>-8</v>
      </c>
      <c r="AA17" s="136">
        <v>18</v>
      </c>
      <c r="AB17" s="136">
        <v>-1</v>
      </c>
      <c r="AC17" s="137">
        <v>-5.2631578947368425</v>
      </c>
      <c r="AD17" s="136">
        <v>1</v>
      </c>
      <c r="AE17" s="137">
        <v>5.882352941176471</v>
      </c>
    </row>
    <row r="18" spans="1:31" s="32" customFormat="1" ht="21.75" customHeight="1" x14ac:dyDescent="0.2">
      <c r="A18" s="135" t="s">
        <v>183</v>
      </c>
      <c r="B18" s="136">
        <v>30</v>
      </c>
      <c r="C18" s="136">
        <v>2</v>
      </c>
      <c r="D18" s="137">
        <v>7.1428571428571432</v>
      </c>
      <c r="E18" s="136">
        <v>0</v>
      </c>
      <c r="F18" s="137">
        <v>0</v>
      </c>
      <c r="G18" s="136">
        <v>18</v>
      </c>
      <c r="H18" s="136">
        <v>1</v>
      </c>
      <c r="I18" s="137">
        <v>5.882352941176471</v>
      </c>
      <c r="J18" s="136">
        <v>-2</v>
      </c>
      <c r="K18" s="137">
        <v>-10</v>
      </c>
      <c r="L18" s="136">
        <v>15</v>
      </c>
      <c r="M18" s="136">
        <v>0</v>
      </c>
      <c r="N18" s="137">
        <v>0</v>
      </c>
      <c r="O18" s="136">
        <v>-3</v>
      </c>
      <c r="P18" s="137">
        <v>-16.666666666666668</v>
      </c>
      <c r="Q18" s="136">
        <v>9</v>
      </c>
      <c r="R18" s="136">
        <v>0</v>
      </c>
      <c r="S18" s="137">
        <v>0</v>
      </c>
      <c r="T18" s="136">
        <v>-4</v>
      </c>
      <c r="U18" s="137">
        <v>-30.76923076923077</v>
      </c>
      <c r="V18" s="136">
        <v>15</v>
      </c>
      <c r="W18" s="136">
        <v>2</v>
      </c>
      <c r="X18" s="137">
        <v>15.384615384615385</v>
      </c>
      <c r="Y18" s="136">
        <v>3</v>
      </c>
      <c r="Z18" s="137">
        <v>25</v>
      </c>
      <c r="AA18" s="136">
        <v>9</v>
      </c>
      <c r="AB18" s="136">
        <v>1</v>
      </c>
      <c r="AC18" s="137">
        <v>12.5</v>
      </c>
      <c r="AD18" s="136">
        <v>2</v>
      </c>
      <c r="AE18" s="137">
        <v>28.571428571428573</v>
      </c>
    </row>
    <row r="19" spans="1:31" s="32" customFormat="1" ht="14.1" customHeight="1" x14ac:dyDescent="0.2">
      <c r="A19" s="135" t="s">
        <v>184</v>
      </c>
      <c r="B19" s="136">
        <v>7</v>
      </c>
      <c r="C19" s="136">
        <v>-2</v>
      </c>
      <c r="D19" s="137">
        <v>-22.222222222222221</v>
      </c>
      <c r="E19" s="136">
        <v>-5</v>
      </c>
      <c r="F19" s="137">
        <v>-41.666666666666664</v>
      </c>
      <c r="G19" s="136">
        <v>4</v>
      </c>
      <c r="H19" s="136">
        <v>-1</v>
      </c>
      <c r="I19" s="137">
        <v>-20</v>
      </c>
      <c r="J19" s="136">
        <v>-5</v>
      </c>
      <c r="K19" s="137">
        <v>-55.555555555555557</v>
      </c>
      <c r="L19" s="136">
        <v>1</v>
      </c>
      <c r="M19" s="136">
        <v>-1</v>
      </c>
      <c r="N19" s="137">
        <v>-50</v>
      </c>
      <c r="O19" s="136">
        <v>-2</v>
      </c>
      <c r="P19" s="137">
        <v>-66.666666666666671</v>
      </c>
      <c r="Q19" s="136">
        <v>0</v>
      </c>
      <c r="R19" s="136">
        <v>-1</v>
      </c>
      <c r="S19" s="137">
        <v>-100</v>
      </c>
      <c r="T19" s="136">
        <v>-3</v>
      </c>
      <c r="U19" s="137">
        <v>-100</v>
      </c>
      <c r="V19" s="136">
        <v>6</v>
      </c>
      <c r="W19" s="136">
        <v>-1</v>
      </c>
      <c r="X19" s="137">
        <v>-14.285714285714286</v>
      </c>
      <c r="Y19" s="136">
        <v>-3</v>
      </c>
      <c r="Z19" s="137">
        <v>-33.333333333333336</v>
      </c>
      <c r="AA19" s="136">
        <v>4</v>
      </c>
      <c r="AB19" s="136">
        <v>0</v>
      </c>
      <c r="AC19" s="137">
        <v>0</v>
      </c>
      <c r="AD19" s="136">
        <v>-2</v>
      </c>
      <c r="AE19" s="137">
        <v>-33.333333333333336</v>
      </c>
    </row>
    <row r="20" spans="1:31" s="32" customFormat="1" ht="14.1" customHeight="1" x14ac:dyDescent="0.2">
      <c r="A20" s="135" t="s">
        <v>185</v>
      </c>
      <c r="B20" s="136">
        <v>68</v>
      </c>
      <c r="C20" s="136">
        <v>-7</v>
      </c>
      <c r="D20" s="137">
        <v>-9.3333333333333339</v>
      </c>
      <c r="E20" s="136">
        <v>-15</v>
      </c>
      <c r="F20" s="137">
        <v>-18.072289156626507</v>
      </c>
      <c r="G20" s="136">
        <v>51</v>
      </c>
      <c r="H20" s="136">
        <v>-6</v>
      </c>
      <c r="I20" s="137">
        <v>-10.526315789473685</v>
      </c>
      <c r="J20" s="136">
        <v>-13</v>
      </c>
      <c r="K20" s="137">
        <v>-20.3125</v>
      </c>
      <c r="L20" s="136">
        <v>28</v>
      </c>
      <c r="M20" s="136">
        <v>0</v>
      </c>
      <c r="N20" s="137">
        <v>0</v>
      </c>
      <c r="O20" s="136">
        <v>-7</v>
      </c>
      <c r="P20" s="137">
        <v>-20</v>
      </c>
      <c r="Q20" s="136">
        <v>17</v>
      </c>
      <c r="R20" s="136">
        <v>-2</v>
      </c>
      <c r="S20" s="137">
        <v>-10.526315789473685</v>
      </c>
      <c r="T20" s="136">
        <v>-7</v>
      </c>
      <c r="U20" s="137">
        <v>-29.166666666666668</v>
      </c>
      <c r="V20" s="136">
        <v>40</v>
      </c>
      <c r="W20" s="136">
        <v>-7</v>
      </c>
      <c r="X20" s="137">
        <v>-14.893617021276595</v>
      </c>
      <c r="Y20" s="136">
        <v>-8</v>
      </c>
      <c r="Z20" s="137">
        <v>-16.666666666666668</v>
      </c>
      <c r="AA20" s="136">
        <v>34</v>
      </c>
      <c r="AB20" s="136">
        <v>-4</v>
      </c>
      <c r="AC20" s="137">
        <v>-10.526315789473685</v>
      </c>
      <c r="AD20" s="136">
        <v>-6</v>
      </c>
      <c r="AE20" s="137">
        <v>-15</v>
      </c>
    </row>
    <row r="21" spans="1:31" s="32" customFormat="1" ht="19.5" customHeight="1" x14ac:dyDescent="0.2">
      <c r="A21" s="135" t="s">
        <v>186</v>
      </c>
      <c r="B21" s="136">
        <v>48</v>
      </c>
      <c r="C21" s="136">
        <v>-2</v>
      </c>
      <c r="D21" s="137">
        <v>-4</v>
      </c>
      <c r="E21" s="136">
        <v>-5</v>
      </c>
      <c r="F21" s="137">
        <v>-9.433962264150944</v>
      </c>
      <c r="G21" s="136">
        <v>29</v>
      </c>
      <c r="H21" s="136">
        <v>-2</v>
      </c>
      <c r="I21" s="137">
        <v>-6.4516129032258061</v>
      </c>
      <c r="J21" s="136">
        <v>-8</v>
      </c>
      <c r="K21" s="137">
        <v>-21.621621621621621</v>
      </c>
      <c r="L21" s="136">
        <v>23</v>
      </c>
      <c r="M21" s="136">
        <v>-3</v>
      </c>
      <c r="N21" s="137">
        <v>-11.538461538461538</v>
      </c>
      <c r="O21" s="136">
        <v>-3</v>
      </c>
      <c r="P21" s="137">
        <v>-11.538461538461538</v>
      </c>
      <c r="Q21" s="136">
        <v>15</v>
      </c>
      <c r="R21" s="136">
        <v>-2</v>
      </c>
      <c r="S21" s="137">
        <v>-11.764705882352942</v>
      </c>
      <c r="T21" s="136">
        <v>-3</v>
      </c>
      <c r="U21" s="137">
        <v>-16.666666666666668</v>
      </c>
      <c r="V21" s="136">
        <v>25</v>
      </c>
      <c r="W21" s="136">
        <v>1</v>
      </c>
      <c r="X21" s="137">
        <v>4.166666666666667</v>
      </c>
      <c r="Y21" s="136">
        <v>-2</v>
      </c>
      <c r="Z21" s="137">
        <v>-7.4074074074074074</v>
      </c>
      <c r="AA21" s="136">
        <v>14</v>
      </c>
      <c r="AB21" s="136">
        <v>0</v>
      </c>
      <c r="AC21" s="137">
        <v>0</v>
      </c>
      <c r="AD21" s="136">
        <v>-5</v>
      </c>
      <c r="AE21" s="137">
        <v>-26.315789473684209</v>
      </c>
    </row>
    <row r="22" spans="1:31" s="32" customFormat="1" ht="14.1" customHeight="1" x14ac:dyDescent="0.2">
      <c r="A22" s="135" t="s">
        <v>187</v>
      </c>
      <c r="B22" s="136">
        <v>3355</v>
      </c>
      <c r="C22" s="136">
        <v>-64</v>
      </c>
      <c r="D22" s="137">
        <v>-1.8718923661889442</v>
      </c>
      <c r="E22" s="136">
        <v>-67</v>
      </c>
      <c r="F22" s="137">
        <v>-1.9579193454120398</v>
      </c>
      <c r="G22" s="136">
        <v>2561</v>
      </c>
      <c r="H22" s="136">
        <v>-73</v>
      </c>
      <c r="I22" s="137">
        <v>-2.7714502657555049</v>
      </c>
      <c r="J22" s="136">
        <v>-97</v>
      </c>
      <c r="K22" s="137">
        <v>-3.6493604213694506</v>
      </c>
      <c r="L22" s="136">
        <v>1892</v>
      </c>
      <c r="M22" s="136">
        <v>-32</v>
      </c>
      <c r="N22" s="137">
        <v>-1.6632016632016633</v>
      </c>
      <c r="O22" s="136">
        <v>5</v>
      </c>
      <c r="P22" s="137">
        <v>0.26497085320614733</v>
      </c>
      <c r="Q22" s="136">
        <v>1475</v>
      </c>
      <c r="R22" s="136">
        <v>-45</v>
      </c>
      <c r="S22" s="137">
        <v>-2.9605263157894739</v>
      </c>
      <c r="T22" s="136">
        <v>-19</v>
      </c>
      <c r="U22" s="137">
        <v>-1.2717536813922357</v>
      </c>
      <c r="V22" s="136">
        <v>1463</v>
      </c>
      <c r="W22" s="136">
        <v>-32</v>
      </c>
      <c r="X22" s="137">
        <v>-2.1404682274247491</v>
      </c>
      <c r="Y22" s="136">
        <v>-72</v>
      </c>
      <c r="Z22" s="137">
        <v>-4.6905537459283391</v>
      </c>
      <c r="AA22" s="136">
        <v>1086</v>
      </c>
      <c r="AB22" s="136">
        <v>-28</v>
      </c>
      <c r="AC22" s="137">
        <v>-2.5134649910233393</v>
      </c>
      <c r="AD22" s="136">
        <v>-78</v>
      </c>
      <c r="AE22" s="137">
        <v>-6.7010309278350517</v>
      </c>
    </row>
    <row r="23" spans="1:31" s="32" customFormat="1" ht="14.1" customHeight="1" x14ac:dyDescent="0.2">
      <c r="A23" s="135" t="s">
        <v>188</v>
      </c>
      <c r="B23" s="136">
        <v>379</v>
      </c>
      <c r="C23" s="136">
        <v>-9</v>
      </c>
      <c r="D23" s="137">
        <v>-2.3195876288659796</v>
      </c>
      <c r="E23" s="136">
        <v>-15</v>
      </c>
      <c r="F23" s="137">
        <v>-3.8071065989847717</v>
      </c>
      <c r="G23" s="136">
        <v>206</v>
      </c>
      <c r="H23" s="136">
        <v>-1</v>
      </c>
      <c r="I23" s="137">
        <v>-0.48309178743961351</v>
      </c>
      <c r="J23" s="136">
        <v>-15</v>
      </c>
      <c r="K23" s="137">
        <v>-6.7873303167420813</v>
      </c>
      <c r="L23" s="136">
        <v>119</v>
      </c>
      <c r="M23" s="136">
        <v>-7</v>
      </c>
      <c r="N23" s="137">
        <v>-5.5555555555555554</v>
      </c>
      <c r="O23" s="136">
        <v>11</v>
      </c>
      <c r="P23" s="137">
        <v>10.185185185185185</v>
      </c>
      <c r="Q23" s="136">
        <v>82</v>
      </c>
      <c r="R23" s="136">
        <v>-6</v>
      </c>
      <c r="S23" s="137">
        <v>-6.8181818181818183</v>
      </c>
      <c r="T23" s="136">
        <v>3</v>
      </c>
      <c r="U23" s="137">
        <v>3.7974683544303796</v>
      </c>
      <c r="V23" s="136">
        <v>260</v>
      </c>
      <c r="W23" s="136">
        <v>-2</v>
      </c>
      <c r="X23" s="137">
        <v>-0.76335877862595425</v>
      </c>
      <c r="Y23" s="136">
        <v>-26</v>
      </c>
      <c r="Z23" s="137">
        <v>-9.0909090909090917</v>
      </c>
      <c r="AA23" s="136">
        <v>124</v>
      </c>
      <c r="AB23" s="136">
        <v>5</v>
      </c>
      <c r="AC23" s="137">
        <v>4.2016806722689077</v>
      </c>
      <c r="AD23" s="136">
        <v>-18</v>
      </c>
      <c r="AE23" s="137">
        <v>-12.67605633802817</v>
      </c>
    </row>
    <row r="24" spans="1:31" s="32" customFormat="1" ht="14.1" customHeight="1" x14ac:dyDescent="0.2">
      <c r="A24" s="135" t="s">
        <v>189</v>
      </c>
      <c r="B24" s="136">
        <v>60</v>
      </c>
      <c r="C24" s="136">
        <v>0</v>
      </c>
      <c r="D24" s="137">
        <v>0</v>
      </c>
      <c r="E24" s="136">
        <v>-11</v>
      </c>
      <c r="F24" s="137">
        <v>-15.492957746478874</v>
      </c>
      <c r="G24" s="136">
        <v>23</v>
      </c>
      <c r="H24" s="136">
        <v>-1</v>
      </c>
      <c r="I24" s="137">
        <v>-4.166666666666667</v>
      </c>
      <c r="J24" s="136">
        <v>-8</v>
      </c>
      <c r="K24" s="137">
        <v>-25.806451612903224</v>
      </c>
      <c r="L24" s="136">
        <v>34</v>
      </c>
      <c r="M24" s="136">
        <v>1</v>
      </c>
      <c r="N24" s="137">
        <v>3.0303030303030303</v>
      </c>
      <c r="O24" s="136">
        <v>-3</v>
      </c>
      <c r="P24" s="137">
        <v>-8.1081081081081088</v>
      </c>
      <c r="Q24" s="136">
        <v>14</v>
      </c>
      <c r="R24" s="136">
        <v>0</v>
      </c>
      <c r="S24" s="137">
        <v>0</v>
      </c>
      <c r="T24" s="136">
        <v>-3</v>
      </c>
      <c r="U24" s="137">
        <v>-17.647058823529413</v>
      </c>
      <c r="V24" s="136">
        <v>26</v>
      </c>
      <c r="W24" s="136">
        <v>-1</v>
      </c>
      <c r="X24" s="137">
        <v>-3.7037037037037037</v>
      </c>
      <c r="Y24" s="136">
        <v>-8</v>
      </c>
      <c r="Z24" s="137">
        <v>-23.529411764705884</v>
      </c>
      <c r="AA24" s="136">
        <v>9</v>
      </c>
      <c r="AB24" s="136">
        <v>-1</v>
      </c>
      <c r="AC24" s="137">
        <v>-10</v>
      </c>
      <c r="AD24" s="136">
        <v>-5</v>
      </c>
      <c r="AE24" s="137">
        <v>-35.714285714285715</v>
      </c>
    </row>
    <row r="25" spans="1:31" s="32" customFormat="1" ht="14.1" customHeight="1" x14ac:dyDescent="0.2">
      <c r="A25" s="135" t="s">
        <v>190</v>
      </c>
      <c r="B25" s="136">
        <v>595</v>
      </c>
      <c r="C25" s="136">
        <v>-31</v>
      </c>
      <c r="D25" s="137">
        <v>-4.9520766773162936</v>
      </c>
      <c r="E25" s="136">
        <v>-81</v>
      </c>
      <c r="F25" s="137">
        <v>-11.982248520710058</v>
      </c>
      <c r="G25" s="136">
        <v>425</v>
      </c>
      <c r="H25" s="136">
        <v>-8</v>
      </c>
      <c r="I25" s="137">
        <v>-1.8475750577367205</v>
      </c>
      <c r="J25" s="136">
        <v>-41</v>
      </c>
      <c r="K25" s="137">
        <v>-8.7982832618025757</v>
      </c>
      <c r="L25" s="136">
        <v>442</v>
      </c>
      <c r="M25" s="136">
        <v>-16</v>
      </c>
      <c r="N25" s="137">
        <v>-3.4934497816593888</v>
      </c>
      <c r="O25" s="136">
        <v>-58</v>
      </c>
      <c r="P25" s="137">
        <v>-11.6</v>
      </c>
      <c r="Q25" s="136">
        <v>312</v>
      </c>
      <c r="R25" s="136">
        <v>-5</v>
      </c>
      <c r="S25" s="137">
        <v>-1.5772870662460567</v>
      </c>
      <c r="T25" s="136">
        <v>-41</v>
      </c>
      <c r="U25" s="137">
        <v>-11.614730878186968</v>
      </c>
      <c r="V25" s="136">
        <v>153</v>
      </c>
      <c r="W25" s="136">
        <v>-15</v>
      </c>
      <c r="X25" s="137">
        <v>-8.9285714285714288</v>
      </c>
      <c r="Y25" s="136">
        <v>-23</v>
      </c>
      <c r="Z25" s="137">
        <v>-13.068181818181818</v>
      </c>
      <c r="AA25" s="136">
        <v>113</v>
      </c>
      <c r="AB25" s="136">
        <v>-3</v>
      </c>
      <c r="AC25" s="137">
        <v>-2.5862068965517242</v>
      </c>
      <c r="AD25" s="136">
        <v>0</v>
      </c>
      <c r="AE25" s="137">
        <v>0</v>
      </c>
    </row>
    <row r="26" spans="1:31" s="32" customFormat="1" ht="14.1" customHeight="1" x14ac:dyDescent="0.2">
      <c r="A26" s="135" t="s">
        <v>191</v>
      </c>
      <c r="B26" s="136">
        <v>1032</v>
      </c>
      <c r="C26" s="136">
        <v>7</v>
      </c>
      <c r="D26" s="137">
        <v>0.68292682926829273</v>
      </c>
      <c r="E26" s="136">
        <v>-45</v>
      </c>
      <c r="F26" s="137">
        <v>-4.1782729805013927</v>
      </c>
      <c r="G26" s="136">
        <v>819</v>
      </c>
      <c r="H26" s="136">
        <v>13</v>
      </c>
      <c r="I26" s="137">
        <v>1.6129032258064515</v>
      </c>
      <c r="J26" s="136">
        <v>-38</v>
      </c>
      <c r="K26" s="137">
        <v>-4.4340723453908986</v>
      </c>
      <c r="L26" s="136">
        <v>870</v>
      </c>
      <c r="M26" s="136">
        <v>6</v>
      </c>
      <c r="N26" s="137">
        <v>0.69444444444444442</v>
      </c>
      <c r="O26" s="136">
        <v>-33</v>
      </c>
      <c r="P26" s="137">
        <v>-3.654485049833887</v>
      </c>
      <c r="Q26" s="136">
        <v>692</v>
      </c>
      <c r="R26" s="136">
        <v>12</v>
      </c>
      <c r="S26" s="137">
        <v>1.7647058823529411</v>
      </c>
      <c r="T26" s="136">
        <v>-25</v>
      </c>
      <c r="U26" s="137">
        <v>-3.4867503486750349</v>
      </c>
      <c r="V26" s="136">
        <v>162</v>
      </c>
      <c r="W26" s="136">
        <v>1</v>
      </c>
      <c r="X26" s="137">
        <v>0.6211180124223602</v>
      </c>
      <c r="Y26" s="136">
        <v>-12</v>
      </c>
      <c r="Z26" s="137">
        <v>-6.8965517241379306</v>
      </c>
      <c r="AA26" s="136">
        <v>127</v>
      </c>
      <c r="AB26" s="136">
        <v>1</v>
      </c>
      <c r="AC26" s="137">
        <v>0.79365079365079361</v>
      </c>
      <c r="AD26" s="136">
        <v>-13</v>
      </c>
      <c r="AE26" s="137">
        <v>-9.2857142857142865</v>
      </c>
    </row>
    <row r="27" spans="1:31" s="32" customFormat="1" ht="14.1" customHeight="1" x14ac:dyDescent="0.2">
      <c r="A27" s="135" t="s">
        <v>192</v>
      </c>
      <c r="B27" s="136">
        <v>180</v>
      </c>
      <c r="C27" s="136">
        <v>-3</v>
      </c>
      <c r="D27" s="137">
        <v>-1.639344262295082</v>
      </c>
      <c r="E27" s="136">
        <v>-27</v>
      </c>
      <c r="F27" s="137">
        <v>-13.043478260869565</v>
      </c>
      <c r="G27" s="136">
        <v>142</v>
      </c>
      <c r="H27" s="136">
        <v>-8</v>
      </c>
      <c r="I27" s="137">
        <v>-5.333333333333333</v>
      </c>
      <c r="J27" s="136">
        <v>-23</v>
      </c>
      <c r="K27" s="137">
        <v>-13.939393939393939</v>
      </c>
      <c r="L27" s="136">
        <v>131</v>
      </c>
      <c r="M27" s="136">
        <v>-4</v>
      </c>
      <c r="N27" s="137">
        <v>-2.9629629629629628</v>
      </c>
      <c r="O27" s="136">
        <v>-21</v>
      </c>
      <c r="P27" s="137">
        <v>-13.815789473684211</v>
      </c>
      <c r="Q27" s="136">
        <v>107</v>
      </c>
      <c r="R27" s="136">
        <v>-7</v>
      </c>
      <c r="S27" s="137">
        <v>-6.1403508771929829</v>
      </c>
      <c r="T27" s="136">
        <v>-13</v>
      </c>
      <c r="U27" s="137">
        <v>-10.833333333333334</v>
      </c>
      <c r="V27" s="136">
        <v>49</v>
      </c>
      <c r="W27" s="136">
        <v>1</v>
      </c>
      <c r="X27" s="137">
        <v>2.0833333333333335</v>
      </c>
      <c r="Y27" s="136">
        <v>-6</v>
      </c>
      <c r="Z27" s="137">
        <v>-10.909090909090908</v>
      </c>
      <c r="AA27" s="136">
        <v>35</v>
      </c>
      <c r="AB27" s="136">
        <v>-1</v>
      </c>
      <c r="AC27" s="137">
        <v>-2.7777777777777777</v>
      </c>
      <c r="AD27" s="136">
        <v>-10</v>
      </c>
      <c r="AE27" s="137">
        <v>-22.222222222222221</v>
      </c>
    </row>
    <row r="28" spans="1:31" s="32" customFormat="1" ht="25.5" customHeight="1" x14ac:dyDescent="0.2">
      <c r="A28" s="135" t="s">
        <v>193</v>
      </c>
      <c r="B28" s="136">
        <v>436</v>
      </c>
      <c r="C28" s="136">
        <v>2</v>
      </c>
      <c r="D28" s="137">
        <v>0.46082949308755761</v>
      </c>
      <c r="E28" s="136">
        <v>6</v>
      </c>
      <c r="F28" s="137">
        <v>1.3953488372093024</v>
      </c>
      <c r="G28" s="136">
        <v>333</v>
      </c>
      <c r="H28" s="136">
        <v>-7</v>
      </c>
      <c r="I28" s="137">
        <v>-2.0588235294117645</v>
      </c>
      <c r="J28" s="136">
        <v>-2</v>
      </c>
      <c r="K28" s="137">
        <v>-0.59701492537313428</v>
      </c>
      <c r="L28" s="136">
        <v>141</v>
      </c>
      <c r="M28" s="136">
        <v>4</v>
      </c>
      <c r="N28" s="137">
        <v>2.9197080291970803</v>
      </c>
      <c r="O28" s="136">
        <v>-2</v>
      </c>
      <c r="P28" s="137">
        <v>-1.3986013986013985</v>
      </c>
      <c r="Q28" s="136">
        <v>110</v>
      </c>
      <c r="R28" s="136">
        <v>5</v>
      </c>
      <c r="S28" s="137">
        <v>4.7619047619047619</v>
      </c>
      <c r="T28" s="136">
        <v>-3</v>
      </c>
      <c r="U28" s="137">
        <v>-2.6548672566371683</v>
      </c>
      <c r="V28" s="136">
        <v>295</v>
      </c>
      <c r="W28" s="136">
        <v>-2</v>
      </c>
      <c r="X28" s="137">
        <v>-0.67340067340067344</v>
      </c>
      <c r="Y28" s="136">
        <v>8</v>
      </c>
      <c r="Z28" s="137">
        <v>2.7874564459930316</v>
      </c>
      <c r="AA28" s="136">
        <v>223</v>
      </c>
      <c r="AB28" s="136">
        <v>-12</v>
      </c>
      <c r="AC28" s="137">
        <v>-5.1063829787234045</v>
      </c>
      <c r="AD28" s="136">
        <v>1</v>
      </c>
      <c r="AE28" s="137">
        <v>0.45045045045045046</v>
      </c>
    </row>
    <row r="29" spans="1:31" s="32" customFormat="1" ht="14.1" customHeight="1" x14ac:dyDescent="0.2">
      <c r="A29" s="135" t="s">
        <v>194</v>
      </c>
      <c r="B29" s="136">
        <v>530</v>
      </c>
      <c r="C29" s="136">
        <v>-10</v>
      </c>
      <c r="D29" s="137">
        <v>-1.8518518518518519</v>
      </c>
      <c r="E29" s="136">
        <v>-59</v>
      </c>
      <c r="F29" s="137">
        <v>-10.0169779286927</v>
      </c>
      <c r="G29" s="136">
        <v>419</v>
      </c>
      <c r="H29" s="136">
        <v>0</v>
      </c>
      <c r="I29" s="137">
        <v>0</v>
      </c>
      <c r="J29" s="136">
        <v>-46</v>
      </c>
      <c r="K29" s="137">
        <v>-9.89247311827957</v>
      </c>
      <c r="L29" s="136">
        <v>298</v>
      </c>
      <c r="M29" s="136">
        <v>-8</v>
      </c>
      <c r="N29" s="137">
        <v>-2.6143790849673203</v>
      </c>
      <c r="O29" s="136">
        <v>-43</v>
      </c>
      <c r="P29" s="137">
        <v>-12.609970674486803</v>
      </c>
      <c r="Q29" s="136">
        <v>238</v>
      </c>
      <c r="R29" s="136">
        <v>-1</v>
      </c>
      <c r="S29" s="137">
        <v>-0.41841004184100417</v>
      </c>
      <c r="T29" s="136">
        <v>-30</v>
      </c>
      <c r="U29" s="137">
        <v>-11.194029850746269</v>
      </c>
      <c r="V29" s="136">
        <v>232</v>
      </c>
      <c r="W29" s="136">
        <v>-2</v>
      </c>
      <c r="X29" s="137">
        <v>-0.85470085470085466</v>
      </c>
      <c r="Y29" s="136">
        <v>-16</v>
      </c>
      <c r="Z29" s="137">
        <v>-6.4516129032258061</v>
      </c>
      <c r="AA29" s="136">
        <v>181</v>
      </c>
      <c r="AB29" s="136">
        <v>1</v>
      </c>
      <c r="AC29" s="137">
        <v>0.55555555555555558</v>
      </c>
      <c r="AD29" s="136">
        <v>-16</v>
      </c>
      <c r="AE29" s="137">
        <v>-8.1218274111675122</v>
      </c>
    </row>
    <row r="30" spans="1:31" s="32" customFormat="1" ht="23.25" customHeight="1" x14ac:dyDescent="0.2">
      <c r="A30" s="135" t="s">
        <v>195</v>
      </c>
      <c r="B30" s="136">
        <v>2170</v>
      </c>
      <c r="C30" s="136">
        <v>-14</v>
      </c>
      <c r="D30" s="137">
        <v>-0.64102564102564108</v>
      </c>
      <c r="E30" s="136">
        <v>-321</v>
      </c>
      <c r="F30" s="137">
        <v>-12.886391007627459</v>
      </c>
      <c r="G30" s="136">
        <v>1615</v>
      </c>
      <c r="H30" s="136">
        <v>-21</v>
      </c>
      <c r="I30" s="137">
        <v>-1.2836185819070904</v>
      </c>
      <c r="J30" s="136">
        <v>-300</v>
      </c>
      <c r="K30" s="137">
        <v>-15.66579634464752</v>
      </c>
      <c r="L30" s="136">
        <v>1105</v>
      </c>
      <c r="M30" s="136">
        <v>-6</v>
      </c>
      <c r="N30" s="137">
        <v>-0.54005400540054005</v>
      </c>
      <c r="O30" s="136">
        <v>-137</v>
      </c>
      <c r="P30" s="137">
        <v>-11.030595813204508</v>
      </c>
      <c r="Q30" s="136">
        <v>841</v>
      </c>
      <c r="R30" s="136">
        <v>-11</v>
      </c>
      <c r="S30" s="137">
        <v>-1.2910798122065728</v>
      </c>
      <c r="T30" s="136">
        <v>-132</v>
      </c>
      <c r="U30" s="137">
        <v>-13.566289825282631</v>
      </c>
      <c r="V30" s="136">
        <v>1065</v>
      </c>
      <c r="W30" s="136">
        <v>-8</v>
      </c>
      <c r="X30" s="137">
        <v>-0.74557315936626278</v>
      </c>
      <c r="Y30" s="136">
        <v>-184</v>
      </c>
      <c r="Z30" s="137">
        <v>-14.731785428342674</v>
      </c>
      <c r="AA30" s="136">
        <v>774</v>
      </c>
      <c r="AB30" s="136">
        <v>-10</v>
      </c>
      <c r="AC30" s="137">
        <v>-1.2755102040816326</v>
      </c>
      <c r="AD30" s="136">
        <v>-168</v>
      </c>
      <c r="AE30" s="137">
        <v>-17.834394904458598</v>
      </c>
    </row>
    <row r="31" spans="1:31" s="32" customFormat="1" ht="14.1" customHeight="1" x14ac:dyDescent="0.2">
      <c r="A31" s="135" t="s">
        <v>196</v>
      </c>
      <c r="B31" s="136">
        <v>31</v>
      </c>
      <c r="C31" s="136">
        <v>-5</v>
      </c>
      <c r="D31" s="137">
        <v>-13.888888888888889</v>
      </c>
      <c r="E31" s="136">
        <v>-2</v>
      </c>
      <c r="F31" s="137">
        <v>-6.0606060606060606</v>
      </c>
      <c r="G31" s="136">
        <v>20</v>
      </c>
      <c r="H31" s="136">
        <v>-3</v>
      </c>
      <c r="I31" s="137">
        <v>-13.043478260869565</v>
      </c>
      <c r="J31" s="136">
        <v>-5</v>
      </c>
      <c r="K31" s="137">
        <v>-20</v>
      </c>
      <c r="L31" s="136">
        <v>14</v>
      </c>
      <c r="M31" s="136">
        <v>-3</v>
      </c>
      <c r="N31" s="137">
        <v>-17.647058823529413</v>
      </c>
      <c r="O31" s="136">
        <v>2</v>
      </c>
      <c r="P31" s="137">
        <v>16.666666666666668</v>
      </c>
      <c r="Q31" s="136">
        <v>9</v>
      </c>
      <c r="R31" s="136">
        <v>-1</v>
      </c>
      <c r="S31" s="137">
        <v>-10</v>
      </c>
      <c r="T31" s="136">
        <v>-1</v>
      </c>
      <c r="U31" s="137">
        <v>-10</v>
      </c>
      <c r="V31" s="136">
        <v>17</v>
      </c>
      <c r="W31" s="136">
        <v>-2</v>
      </c>
      <c r="X31" s="137">
        <v>-10.526315789473685</v>
      </c>
      <c r="Y31" s="136">
        <v>-4</v>
      </c>
      <c r="Z31" s="137">
        <v>-19.047619047619047</v>
      </c>
      <c r="AA31" s="136">
        <v>11</v>
      </c>
      <c r="AB31" s="136">
        <v>-2</v>
      </c>
      <c r="AC31" s="137">
        <v>-15.384615384615385</v>
      </c>
      <c r="AD31" s="136">
        <v>-4</v>
      </c>
      <c r="AE31" s="137">
        <v>-26.666666666666668</v>
      </c>
    </row>
    <row r="32" spans="1:31" s="32" customFormat="1" ht="14.1" customHeight="1" x14ac:dyDescent="0.2">
      <c r="A32" s="135" t="s">
        <v>197</v>
      </c>
      <c r="B32" s="136">
        <v>741</v>
      </c>
      <c r="C32" s="136">
        <v>5</v>
      </c>
      <c r="D32" s="137">
        <v>0.67934782608695654</v>
      </c>
      <c r="E32" s="136">
        <v>-73</v>
      </c>
      <c r="F32" s="137">
        <v>-8.9680589680589673</v>
      </c>
      <c r="G32" s="136">
        <v>546</v>
      </c>
      <c r="H32" s="136">
        <v>4</v>
      </c>
      <c r="I32" s="137">
        <v>0.73800738007380073</v>
      </c>
      <c r="J32" s="136">
        <v>-32</v>
      </c>
      <c r="K32" s="137">
        <v>-5.5363321799307954</v>
      </c>
      <c r="L32" s="136">
        <v>440</v>
      </c>
      <c r="M32" s="136">
        <v>8</v>
      </c>
      <c r="N32" s="137">
        <v>1.8518518518518519</v>
      </c>
      <c r="O32" s="136">
        <v>-37</v>
      </c>
      <c r="P32" s="137">
        <v>-7.7568134171907754</v>
      </c>
      <c r="Q32" s="136">
        <v>330</v>
      </c>
      <c r="R32" s="136">
        <v>8</v>
      </c>
      <c r="S32" s="137">
        <v>2.4844720496894408</v>
      </c>
      <c r="T32" s="136">
        <v>-26</v>
      </c>
      <c r="U32" s="137">
        <v>-7.3033707865168536</v>
      </c>
      <c r="V32" s="136">
        <v>301</v>
      </c>
      <c r="W32" s="136">
        <v>-3</v>
      </c>
      <c r="X32" s="137">
        <v>-0.98684210526315785</v>
      </c>
      <c r="Y32" s="136">
        <v>-36</v>
      </c>
      <c r="Z32" s="137">
        <v>-10.682492581602373</v>
      </c>
      <c r="AA32" s="136">
        <v>216</v>
      </c>
      <c r="AB32" s="136">
        <v>-4</v>
      </c>
      <c r="AC32" s="137">
        <v>-1.8181818181818181</v>
      </c>
      <c r="AD32" s="136">
        <v>-6</v>
      </c>
      <c r="AE32" s="137">
        <v>-2.7027027027027026</v>
      </c>
    </row>
    <row r="33" spans="1:31" s="32" customFormat="1" ht="14.1" customHeight="1" x14ac:dyDescent="0.2">
      <c r="A33" s="135" t="s">
        <v>198</v>
      </c>
      <c r="B33" s="136">
        <v>630</v>
      </c>
      <c r="C33" s="136">
        <v>-11</v>
      </c>
      <c r="D33" s="137">
        <v>-1.7160686427457099</v>
      </c>
      <c r="E33" s="136">
        <v>-31</v>
      </c>
      <c r="F33" s="137">
        <v>-4.689863842662632</v>
      </c>
      <c r="G33" s="136">
        <v>414</v>
      </c>
      <c r="H33" s="136">
        <v>-21</v>
      </c>
      <c r="I33" s="137">
        <v>-4.8275862068965516</v>
      </c>
      <c r="J33" s="136">
        <v>-32</v>
      </c>
      <c r="K33" s="137">
        <v>-7.1748878923766819</v>
      </c>
      <c r="L33" s="136">
        <v>335</v>
      </c>
      <c r="M33" s="136">
        <v>-5</v>
      </c>
      <c r="N33" s="137">
        <v>-1.4705882352941178</v>
      </c>
      <c r="O33" s="136">
        <v>-11</v>
      </c>
      <c r="P33" s="137">
        <v>-3.1791907514450868</v>
      </c>
      <c r="Q33" s="136">
        <v>228</v>
      </c>
      <c r="R33" s="136">
        <v>-11</v>
      </c>
      <c r="S33" s="137">
        <v>-4.6025104602510458</v>
      </c>
      <c r="T33" s="136">
        <v>-22</v>
      </c>
      <c r="U33" s="137">
        <v>-8.8000000000000007</v>
      </c>
      <c r="V33" s="136">
        <v>295</v>
      </c>
      <c r="W33" s="136">
        <v>-6</v>
      </c>
      <c r="X33" s="137">
        <v>-1.9933554817275747</v>
      </c>
      <c r="Y33" s="136">
        <v>-20</v>
      </c>
      <c r="Z33" s="137">
        <v>-6.3492063492063489</v>
      </c>
      <c r="AA33" s="136">
        <v>186</v>
      </c>
      <c r="AB33" s="136">
        <v>-10</v>
      </c>
      <c r="AC33" s="137">
        <v>-5.1020408163265305</v>
      </c>
      <c r="AD33" s="136">
        <v>-10</v>
      </c>
      <c r="AE33" s="137">
        <v>-5.1020408163265305</v>
      </c>
    </row>
    <row r="34" spans="1:31" s="32" customFormat="1" ht="21.75" customHeight="1" x14ac:dyDescent="0.2">
      <c r="A34" s="135" t="s">
        <v>199</v>
      </c>
      <c r="B34" s="136">
        <v>728</v>
      </c>
      <c r="C34" s="136">
        <v>28</v>
      </c>
      <c r="D34" s="137">
        <v>4</v>
      </c>
      <c r="E34" s="136">
        <v>-60</v>
      </c>
      <c r="F34" s="137">
        <v>-7.6142131979695433</v>
      </c>
      <c r="G34" s="136">
        <v>513</v>
      </c>
      <c r="H34" s="136">
        <v>-21</v>
      </c>
      <c r="I34" s="137">
        <v>-3.9325842696629212</v>
      </c>
      <c r="J34" s="136">
        <v>-55</v>
      </c>
      <c r="K34" s="137">
        <v>-9.683098591549296</v>
      </c>
      <c r="L34" s="136">
        <v>325</v>
      </c>
      <c r="M34" s="136">
        <v>11</v>
      </c>
      <c r="N34" s="137">
        <v>3.5031847133757963</v>
      </c>
      <c r="O34" s="136">
        <v>-56</v>
      </c>
      <c r="P34" s="137">
        <v>-14.698162729658792</v>
      </c>
      <c r="Q34" s="136">
        <v>231</v>
      </c>
      <c r="R34" s="136">
        <v>-9</v>
      </c>
      <c r="S34" s="137">
        <v>-3.75</v>
      </c>
      <c r="T34" s="136">
        <v>-49</v>
      </c>
      <c r="U34" s="137">
        <v>-17.5</v>
      </c>
      <c r="V34" s="136">
        <v>403</v>
      </c>
      <c r="W34" s="136">
        <v>17</v>
      </c>
      <c r="X34" s="137">
        <v>4.4041450777202069</v>
      </c>
      <c r="Y34" s="136">
        <v>-4</v>
      </c>
      <c r="Z34" s="137">
        <v>-0.98280098280098283</v>
      </c>
      <c r="AA34" s="136">
        <v>282</v>
      </c>
      <c r="AB34" s="136">
        <v>-12</v>
      </c>
      <c r="AC34" s="137">
        <v>-4.0816326530612246</v>
      </c>
      <c r="AD34" s="136">
        <v>-6</v>
      </c>
      <c r="AE34" s="137">
        <v>-2.0833333333333335</v>
      </c>
    </row>
    <row r="35" spans="1:31" s="32" customFormat="1" ht="21" customHeight="1" x14ac:dyDescent="0.2">
      <c r="A35" s="135" t="s">
        <v>200</v>
      </c>
      <c r="B35" s="136">
        <v>458</v>
      </c>
      <c r="C35" s="136">
        <v>-14</v>
      </c>
      <c r="D35" s="137">
        <v>-2.9661016949152543</v>
      </c>
      <c r="E35" s="136">
        <v>-9</v>
      </c>
      <c r="F35" s="137">
        <v>-1.9271948608137044</v>
      </c>
      <c r="G35" s="136">
        <v>339</v>
      </c>
      <c r="H35" s="136">
        <v>-19</v>
      </c>
      <c r="I35" s="137">
        <v>-5.3072625698324023</v>
      </c>
      <c r="J35" s="136">
        <v>-18</v>
      </c>
      <c r="K35" s="137">
        <v>-5.0420168067226889</v>
      </c>
      <c r="L35" s="136">
        <v>131</v>
      </c>
      <c r="M35" s="136">
        <v>-7</v>
      </c>
      <c r="N35" s="137">
        <v>-5.0724637681159424</v>
      </c>
      <c r="O35" s="136">
        <v>-2</v>
      </c>
      <c r="P35" s="137">
        <v>-1.5037593984962405</v>
      </c>
      <c r="Q35" s="136">
        <v>106</v>
      </c>
      <c r="R35" s="136">
        <v>-4</v>
      </c>
      <c r="S35" s="137">
        <v>-3.6363636363636362</v>
      </c>
      <c r="T35" s="136">
        <v>0</v>
      </c>
      <c r="U35" s="137">
        <v>0</v>
      </c>
      <c r="V35" s="136">
        <v>327</v>
      </c>
      <c r="W35" s="136">
        <v>-7</v>
      </c>
      <c r="X35" s="137">
        <v>-2.0958083832335328</v>
      </c>
      <c r="Y35" s="136">
        <v>-7</v>
      </c>
      <c r="Z35" s="137">
        <v>-2.0958083832335328</v>
      </c>
      <c r="AA35" s="136">
        <v>233</v>
      </c>
      <c r="AB35" s="136">
        <v>-15</v>
      </c>
      <c r="AC35" s="137">
        <v>-6.0483870967741939</v>
      </c>
      <c r="AD35" s="136">
        <v>-18</v>
      </c>
      <c r="AE35" s="137">
        <v>-7.1713147410358564</v>
      </c>
    </row>
    <row r="36" spans="1:31" s="32" customFormat="1" ht="27" customHeight="1" x14ac:dyDescent="0.2">
      <c r="A36" s="135" t="s">
        <v>201</v>
      </c>
      <c r="B36" s="136">
        <v>429</v>
      </c>
      <c r="C36" s="136">
        <v>-38</v>
      </c>
      <c r="D36" s="137">
        <v>-8.1370449678800849</v>
      </c>
      <c r="E36" s="136">
        <v>-73</v>
      </c>
      <c r="F36" s="137">
        <v>-14.541832669322709</v>
      </c>
      <c r="G36" s="136">
        <v>312</v>
      </c>
      <c r="H36" s="136">
        <v>-17</v>
      </c>
      <c r="I36" s="137">
        <v>-5.1671732522796354</v>
      </c>
      <c r="J36" s="136">
        <v>-54</v>
      </c>
      <c r="K36" s="137">
        <v>-14.754098360655737</v>
      </c>
      <c r="L36" s="136">
        <v>118</v>
      </c>
      <c r="M36" s="136">
        <v>-12</v>
      </c>
      <c r="N36" s="137">
        <v>-9.2307692307692299</v>
      </c>
      <c r="O36" s="136">
        <v>-16</v>
      </c>
      <c r="P36" s="137">
        <v>-11.940298507462687</v>
      </c>
      <c r="Q36" s="136">
        <v>97</v>
      </c>
      <c r="R36" s="136">
        <v>-8</v>
      </c>
      <c r="S36" s="137">
        <v>-7.6190476190476186</v>
      </c>
      <c r="T36" s="136">
        <v>-8</v>
      </c>
      <c r="U36" s="137">
        <v>-7.6190476190476186</v>
      </c>
      <c r="V36" s="136">
        <v>311</v>
      </c>
      <c r="W36" s="136">
        <v>-26</v>
      </c>
      <c r="X36" s="137">
        <v>-7.71513353115727</v>
      </c>
      <c r="Y36" s="136">
        <v>-57</v>
      </c>
      <c r="Z36" s="137">
        <v>-15.489130434782609</v>
      </c>
      <c r="AA36" s="136">
        <v>215</v>
      </c>
      <c r="AB36" s="136">
        <v>-9</v>
      </c>
      <c r="AC36" s="137">
        <v>-4.0178571428571432</v>
      </c>
      <c r="AD36" s="136">
        <v>-46</v>
      </c>
      <c r="AE36" s="137">
        <v>-17.624521072796934</v>
      </c>
    </row>
    <row r="37" spans="1:31" s="32" customFormat="1" ht="27" customHeight="1" x14ac:dyDescent="0.2">
      <c r="A37" s="135" t="s">
        <v>202</v>
      </c>
      <c r="B37" s="136">
        <v>1829</v>
      </c>
      <c r="C37" s="136">
        <v>-6</v>
      </c>
      <c r="D37" s="137">
        <v>-0.32697547683923706</v>
      </c>
      <c r="E37" s="136">
        <v>-185</v>
      </c>
      <c r="F37" s="137">
        <v>-9.1857000993048654</v>
      </c>
      <c r="G37" s="136">
        <v>1415</v>
      </c>
      <c r="H37" s="136">
        <v>4</v>
      </c>
      <c r="I37" s="137">
        <v>0.28348688873139616</v>
      </c>
      <c r="J37" s="136">
        <v>-100</v>
      </c>
      <c r="K37" s="137">
        <v>-6.6006600660066006</v>
      </c>
      <c r="L37" s="136">
        <v>466</v>
      </c>
      <c r="M37" s="136">
        <v>-9</v>
      </c>
      <c r="N37" s="137">
        <v>-1.8947368421052631</v>
      </c>
      <c r="O37" s="136">
        <v>-55</v>
      </c>
      <c r="P37" s="137">
        <v>-10.556621880998081</v>
      </c>
      <c r="Q37" s="136">
        <v>361</v>
      </c>
      <c r="R37" s="136">
        <v>-1</v>
      </c>
      <c r="S37" s="137">
        <v>-0.27624309392265195</v>
      </c>
      <c r="T37" s="136">
        <v>-28</v>
      </c>
      <c r="U37" s="137">
        <v>-7.1979434447300772</v>
      </c>
      <c r="V37" s="136">
        <v>1363</v>
      </c>
      <c r="W37" s="136">
        <v>3</v>
      </c>
      <c r="X37" s="137">
        <v>0.22058823529411764</v>
      </c>
      <c r="Y37" s="136">
        <v>-130</v>
      </c>
      <c r="Z37" s="137">
        <v>-8.7073007367716002</v>
      </c>
      <c r="AA37" s="136">
        <v>1054</v>
      </c>
      <c r="AB37" s="136">
        <v>5</v>
      </c>
      <c r="AC37" s="137">
        <v>0.47664442326024786</v>
      </c>
      <c r="AD37" s="136">
        <v>-72</v>
      </c>
      <c r="AE37" s="137">
        <v>-6.3943161634103021</v>
      </c>
    </row>
    <row r="38" spans="1:31" s="32" customFormat="1" ht="21.75" customHeight="1" x14ac:dyDescent="0.2">
      <c r="A38" s="135" t="s">
        <v>203</v>
      </c>
      <c r="B38" s="136">
        <v>600</v>
      </c>
      <c r="C38" s="136">
        <v>-10</v>
      </c>
      <c r="D38" s="137">
        <v>-1.639344262295082</v>
      </c>
      <c r="E38" s="136">
        <v>-20</v>
      </c>
      <c r="F38" s="137">
        <v>-3.225806451612903</v>
      </c>
      <c r="G38" s="136">
        <v>448</v>
      </c>
      <c r="H38" s="136">
        <v>-9</v>
      </c>
      <c r="I38" s="137">
        <v>-1.9693654266958425</v>
      </c>
      <c r="J38" s="136">
        <v>30</v>
      </c>
      <c r="K38" s="137">
        <v>7.1770334928229662</v>
      </c>
      <c r="L38" s="136">
        <v>257</v>
      </c>
      <c r="M38" s="136">
        <v>-3</v>
      </c>
      <c r="N38" s="137">
        <v>-1.1538461538461537</v>
      </c>
      <c r="O38" s="136">
        <v>-7</v>
      </c>
      <c r="P38" s="137">
        <v>-2.6515151515151514</v>
      </c>
      <c r="Q38" s="136">
        <v>200</v>
      </c>
      <c r="R38" s="136">
        <v>-3</v>
      </c>
      <c r="S38" s="137">
        <v>-1.4778325123152709</v>
      </c>
      <c r="T38" s="136">
        <v>5</v>
      </c>
      <c r="U38" s="137">
        <v>2.5641025641025643</v>
      </c>
      <c r="V38" s="136">
        <v>343</v>
      </c>
      <c r="W38" s="136">
        <v>-7</v>
      </c>
      <c r="X38" s="137">
        <v>-2</v>
      </c>
      <c r="Y38" s="136">
        <v>-13</v>
      </c>
      <c r="Z38" s="137">
        <v>-3.6516853932584268</v>
      </c>
      <c r="AA38" s="136">
        <v>248</v>
      </c>
      <c r="AB38" s="136">
        <v>-6</v>
      </c>
      <c r="AC38" s="137">
        <v>-2.3622047244094486</v>
      </c>
      <c r="AD38" s="136">
        <v>25</v>
      </c>
      <c r="AE38" s="137">
        <v>11.210762331838565</v>
      </c>
    </row>
    <row r="39" spans="1:31" s="32" customFormat="1" ht="14.1" customHeight="1" x14ac:dyDescent="0.2">
      <c r="A39" s="135" t="s">
        <v>204</v>
      </c>
      <c r="B39" s="136">
        <v>562</v>
      </c>
      <c r="C39" s="136">
        <v>-4</v>
      </c>
      <c r="D39" s="137">
        <v>-0.70671378091872794</v>
      </c>
      <c r="E39" s="136">
        <v>25</v>
      </c>
      <c r="F39" s="137">
        <v>4.655493482309125</v>
      </c>
      <c r="G39" s="136">
        <v>426</v>
      </c>
      <c r="H39" s="136">
        <v>-2</v>
      </c>
      <c r="I39" s="137">
        <v>-0.46728971962616822</v>
      </c>
      <c r="J39" s="136">
        <v>40</v>
      </c>
      <c r="K39" s="137">
        <v>10.362694300518134</v>
      </c>
      <c r="L39" s="136">
        <v>230</v>
      </c>
      <c r="M39" s="136">
        <v>-3</v>
      </c>
      <c r="N39" s="137">
        <v>-1.2875536480686696</v>
      </c>
      <c r="O39" s="136">
        <v>8</v>
      </c>
      <c r="P39" s="137">
        <v>3.6036036036036037</v>
      </c>
      <c r="Q39" s="136">
        <v>183</v>
      </c>
      <c r="R39" s="136">
        <v>-6</v>
      </c>
      <c r="S39" s="137">
        <v>-3.1746031746031744</v>
      </c>
      <c r="T39" s="136">
        <v>15</v>
      </c>
      <c r="U39" s="137">
        <v>8.9285714285714288</v>
      </c>
      <c r="V39" s="136">
        <v>332</v>
      </c>
      <c r="W39" s="136">
        <v>-1</v>
      </c>
      <c r="X39" s="137">
        <v>-0.3003003003003003</v>
      </c>
      <c r="Y39" s="136">
        <v>17</v>
      </c>
      <c r="Z39" s="137">
        <v>5.3968253968253972</v>
      </c>
      <c r="AA39" s="136">
        <v>243</v>
      </c>
      <c r="AB39" s="136">
        <v>4</v>
      </c>
      <c r="AC39" s="137">
        <v>1.6736401673640167</v>
      </c>
      <c r="AD39" s="136">
        <v>25</v>
      </c>
      <c r="AE39" s="137">
        <v>11.467889908256881</v>
      </c>
    </row>
    <row r="40" spans="1:31" s="32" customFormat="1" ht="14.1" customHeight="1" x14ac:dyDescent="0.2">
      <c r="A40" s="135" t="s">
        <v>205</v>
      </c>
      <c r="B40" s="136">
        <v>1577</v>
      </c>
      <c r="C40" s="136">
        <v>21</v>
      </c>
      <c r="D40" s="137">
        <v>1.3496143958868894</v>
      </c>
      <c r="E40" s="136">
        <v>780</v>
      </c>
      <c r="F40" s="137">
        <v>97.867001254705144</v>
      </c>
      <c r="G40" s="136">
        <v>537</v>
      </c>
      <c r="H40" s="136">
        <v>4</v>
      </c>
      <c r="I40" s="137">
        <v>0.75046904315196994</v>
      </c>
      <c r="J40" s="136">
        <v>-13</v>
      </c>
      <c r="K40" s="137">
        <v>-2.3636363636363638</v>
      </c>
      <c r="L40" s="136">
        <v>476</v>
      </c>
      <c r="M40" s="136">
        <v>5</v>
      </c>
      <c r="N40" s="137">
        <v>1.0615711252653928</v>
      </c>
      <c r="O40" s="136">
        <v>219</v>
      </c>
      <c r="P40" s="137">
        <v>85.214007782101163</v>
      </c>
      <c r="Q40" s="136">
        <v>192</v>
      </c>
      <c r="R40" s="136">
        <v>3</v>
      </c>
      <c r="S40" s="137">
        <v>1.5873015873015872</v>
      </c>
      <c r="T40" s="136">
        <v>-13</v>
      </c>
      <c r="U40" s="137">
        <v>-6.3414634146341466</v>
      </c>
      <c r="V40" s="136">
        <v>1101</v>
      </c>
      <c r="W40" s="136">
        <v>16</v>
      </c>
      <c r="X40" s="137">
        <v>1.4746543778801844</v>
      </c>
      <c r="Y40" s="136">
        <v>561</v>
      </c>
      <c r="Z40" s="137">
        <v>103.88888888888889</v>
      </c>
      <c r="AA40" s="136">
        <v>345</v>
      </c>
      <c r="AB40" s="136">
        <v>1</v>
      </c>
      <c r="AC40" s="137">
        <v>0.29069767441860467</v>
      </c>
      <c r="AD40" s="136">
        <v>0</v>
      </c>
      <c r="AE40" s="137">
        <v>0</v>
      </c>
    </row>
    <row r="41" spans="1:31" s="32" customFormat="1" ht="21" customHeight="1" x14ac:dyDescent="0.2">
      <c r="A41" s="135" t="s">
        <v>206</v>
      </c>
      <c r="B41" s="136">
        <v>1376</v>
      </c>
      <c r="C41" s="136">
        <v>201</v>
      </c>
      <c r="D41" s="137">
        <v>17.106382978723403</v>
      </c>
      <c r="E41" s="136">
        <v>-641</v>
      </c>
      <c r="F41" s="137">
        <v>-31.779871095686662</v>
      </c>
      <c r="G41" s="136">
        <v>709</v>
      </c>
      <c r="H41" s="136">
        <v>19</v>
      </c>
      <c r="I41" s="137">
        <v>2.7536231884057969</v>
      </c>
      <c r="J41" s="136">
        <v>37</v>
      </c>
      <c r="K41" s="137">
        <v>5.5059523809523814</v>
      </c>
      <c r="L41" s="136">
        <v>517</v>
      </c>
      <c r="M41" s="136">
        <v>70</v>
      </c>
      <c r="N41" s="137">
        <v>15.659955257270694</v>
      </c>
      <c r="O41" s="136">
        <v>-174</v>
      </c>
      <c r="P41" s="137">
        <v>-25.180897250361795</v>
      </c>
      <c r="Q41" s="136">
        <v>276</v>
      </c>
      <c r="R41" s="136">
        <v>-5</v>
      </c>
      <c r="S41" s="137">
        <v>-1.7793594306049823</v>
      </c>
      <c r="T41" s="136">
        <v>0</v>
      </c>
      <c r="U41" s="137">
        <v>0</v>
      </c>
      <c r="V41" s="136">
        <v>859</v>
      </c>
      <c r="W41" s="136">
        <v>131</v>
      </c>
      <c r="X41" s="137">
        <v>17.994505494505493</v>
      </c>
      <c r="Y41" s="136">
        <v>-467</v>
      </c>
      <c r="Z41" s="137">
        <v>-35.218702865761692</v>
      </c>
      <c r="AA41" s="136">
        <v>433</v>
      </c>
      <c r="AB41" s="136">
        <v>24</v>
      </c>
      <c r="AC41" s="137">
        <v>5.8679706601466997</v>
      </c>
      <c r="AD41" s="136">
        <v>37</v>
      </c>
      <c r="AE41" s="137">
        <v>9.3434343434343443</v>
      </c>
    </row>
    <row r="42" spans="1:31" s="32" customFormat="1" ht="14.1" customHeight="1" x14ac:dyDescent="0.2">
      <c r="A42" s="135" t="s">
        <v>207</v>
      </c>
      <c r="B42" s="136">
        <v>285</v>
      </c>
      <c r="C42" s="136">
        <v>-4</v>
      </c>
      <c r="D42" s="137">
        <v>-1.3840830449826989</v>
      </c>
      <c r="E42" s="136">
        <v>-138</v>
      </c>
      <c r="F42" s="137">
        <v>-32.624113475177303</v>
      </c>
      <c r="G42" s="136">
        <v>142</v>
      </c>
      <c r="H42" s="136">
        <v>-10</v>
      </c>
      <c r="I42" s="137">
        <v>-6.5789473684210522</v>
      </c>
      <c r="J42" s="136">
        <v>-38</v>
      </c>
      <c r="K42" s="137">
        <v>-21.111111111111111</v>
      </c>
      <c r="L42" s="136">
        <v>74</v>
      </c>
      <c r="M42" s="136">
        <v>-5</v>
      </c>
      <c r="N42" s="137">
        <v>-6.3291139240506329</v>
      </c>
      <c r="O42" s="136">
        <v>-16</v>
      </c>
      <c r="P42" s="137">
        <v>-17.777777777777779</v>
      </c>
      <c r="Q42" s="136">
        <v>48</v>
      </c>
      <c r="R42" s="136">
        <v>-6</v>
      </c>
      <c r="S42" s="137">
        <v>-11.111111111111111</v>
      </c>
      <c r="T42" s="136">
        <v>-9</v>
      </c>
      <c r="U42" s="137">
        <v>-15.789473684210526</v>
      </c>
      <c r="V42" s="136">
        <v>211</v>
      </c>
      <c r="W42" s="136">
        <v>1</v>
      </c>
      <c r="X42" s="137">
        <v>0.47619047619047616</v>
      </c>
      <c r="Y42" s="136">
        <v>-122</v>
      </c>
      <c r="Z42" s="137">
        <v>-36.636636636636638</v>
      </c>
      <c r="AA42" s="136">
        <v>94</v>
      </c>
      <c r="AB42" s="136">
        <v>-4</v>
      </c>
      <c r="AC42" s="137">
        <v>-4.0816326530612246</v>
      </c>
      <c r="AD42" s="136">
        <v>-29</v>
      </c>
      <c r="AE42" s="137">
        <v>-23.577235772357724</v>
      </c>
    </row>
    <row r="43" spans="1:31" s="32" customFormat="1" ht="14.1" customHeight="1" x14ac:dyDescent="0.2">
      <c r="A43" s="135" t="s">
        <v>208</v>
      </c>
      <c r="B43" s="136">
        <v>706</v>
      </c>
      <c r="C43" s="136">
        <v>-25</v>
      </c>
      <c r="D43" s="137">
        <v>-3.4199726402188784</v>
      </c>
      <c r="E43" s="136">
        <v>-41</v>
      </c>
      <c r="F43" s="137">
        <v>-5.4886211512717535</v>
      </c>
      <c r="G43" s="136">
        <v>537</v>
      </c>
      <c r="H43" s="136">
        <v>-29</v>
      </c>
      <c r="I43" s="137">
        <v>-5.1236749116607774</v>
      </c>
      <c r="J43" s="136">
        <v>-43</v>
      </c>
      <c r="K43" s="137">
        <v>-7.4137931034482758</v>
      </c>
      <c r="L43" s="136">
        <v>229</v>
      </c>
      <c r="M43" s="136">
        <v>-6</v>
      </c>
      <c r="N43" s="137">
        <v>-2.5531914893617023</v>
      </c>
      <c r="O43" s="136">
        <v>4</v>
      </c>
      <c r="P43" s="137">
        <v>1.7777777777777777</v>
      </c>
      <c r="Q43" s="136">
        <v>174</v>
      </c>
      <c r="R43" s="136">
        <v>-5</v>
      </c>
      <c r="S43" s="137">
        <v>-2.7932960893854748</v>
      </c>
      <c r="T43" s="136">
        <v>-6</v>
      </c>
      <c r="U43" s="137">
        <v>-3.3333333333333335</v>
      </c>
      <c r="V43" s="136">
        <v>477</v>
      </c>
      <c r="W43" s="136">
        <v>-19</v>
      </c>
      <c r="X43" s="137">
        <v>-3.8306451612903225</v>
      </c>
      <c r="Y43" s="136">
        <v>-45</v>
      </c>
      <c r="Z43" s="137">
        <v>-8.6206896551724146</v>
      </c>
      <c r="AA43" s="136">
        <v>363</v>
      </c>
      <c r="AB43" s="136">
        <v>-24</v>
      </c>
      <c r="AC43" s="137">
        <v>-6.2015503875968996</v>
      </c>
      <c r="AD43" s="136">
        <v>-37</v>
      </c>
      <c r="AE43" s="137">
        <v>-9.25</v>
      </c>
    </row>
    <row r="44" spans="1:31" s="32" customFormat="1" ht="14.1" customHeight="1" x14ac:dyDescent="0.2">
      <c r="A44" s="135" t="s">
        <v>209</v>
      </c>
      <c r="B44" s="136">
        <v>940</v>
      </c>
      <c r="C44" s="136">
        <v>-17</v>
      </c>
      <c r="D44" s="137">
        <v>-1.7763845350052248</v>
      </c>
      <c r="E44" s="136">
        <v>-65</v>
      </c>
      <c r="F44" s="137">
        <v>-6.4676616915422889</v>
      </c>
      <c r="G44" s="136">
        <v>713</v>
      </c>
      <c r="H44" s="136">
        <v>-30</v>
      </c>
      <c r="I44" s="137">
        <v>-4.0376850605652761</v>
      </c>
      <c r="J44" s="136">
        <v>-42</v>
      </c>
      <c r="K44" s="137">
        <v>-5.5629139072847682</v>
      </c>
      <c r="L44" s="136">
        <v>508</v>
      </c>
      <c r="M44" s="136">
        <v>1</v>
      </c>
      <c r="N44" s="137">
        <v>0.19723865877712032</v>
      </c>
      <c r="O44" s="136">
        <v>-45</v>
      </c>
      <c r="P44" s="137">
        <v>-8.1374321880650999</v>
      </c>
      <c r="Q44" s="136">
        <v>394</v>
      </c>
      <c r="R44" s="136">
        <v>-4</v>
      </c>
      <c r="S44" s="137">
        <v>-1.0050251256281406</v>
      </c>
      <c r="T44" s="136">
        <v>-38</v>
      </c>
      <c r="U44" s="137">
        <v>-8.7962962962962958</v>
      </c>
      <c r="V44" s="136">
        <v>432</v>
      </c>
      <c r="W44" s="136">
        <v>-18</v>
      </c>
      <c r="X44" s="137">
        <v>-4</v>
      </c>
      <c r="Y44" s="136">
        <v>-20</v>
      </c>
      <c r="Z44" s="137">
        <v>-4.4247787610619467</v>
      </c>
      <c r="AA44" s="136">
        <v>319</v>
      </c>
      <c r="AB44" s="136">
        <v>-26</v>
      </c>
      <c r="AC44" s="137">
        <v>-7.5362318840579707</v>
      </c>
      <c r="AD44" s="136">
        <v>-4</v>
      </c>
      <c r="AE44" s="137">
        <v>-1.2383900928792571</v>
      </c>
    </row>
    <row r="45" spans="1:31" s="32" customFormat="1" ht="24" customHeight="1" x14ac:dyDescent="0.2">
      <c r="A45" s="135" t="s">
        <v>210</v>
      </c>
      <c r="B45" s="136">
        <v>797</v>
      </c>
      <c r="C45" s="136">
        <v>-15</v>
      </c>
      <c r="D45" s="137">
        <v>-1.8472906403940887</v>
      </c>
      <c r="E45" s="136">
        <v>-115</v>
      </c>
      <c r="F45" s="137">
        <v>-12.609649122807017</v>
      </c>
      <c r="G45" s="136">
        <v>558</v>
      </c>
      <c r="H45" s="136">
        <v>7</v>
      </c>
      <c r="I45" s="137">
        <v>1.2704174228675136</v>
      </c>
      <c r="J45" s="136">
        <v>-27</v>
      </c>
      <c r="K45" s="137">
        <v>-4.615384615384615</v>
      </c>
      <c r="L45" s="136">
        <v>208</v>
      </c>
      <c r="M45" s="136">
        <v>-4</v>
      </c>
      <c r="N45" s="137">
        <v>-1.8867924528301887</v>
      </c>
      <c r="O45" s="136">
        <v>-13</v>
      </c>
      <c r="P45" s="137">
        <v>-5.882352941176471</v>
      </c>
      <c r="Q45" s="136">
        <v>168</v>
      </c>
      <c r="R45" s="136">
        <v>-1</v>
      </c>
      <c r="S45" s="137">
        <v>-0.59171597633136097</v>
      </c>
      <c r="T45" s="136">
        <v>4</v>
      </c>
      <c r="U45" s="137">
        <v>2.4390243902439024</v>
      </c>
      <c r="V45" s="136">
        <v>589</v>
      </c>
      <c r="W45" s="136">
        <v>-11</v>
      </c>
      <c r="X45" s="137">
        <v>-1.8333333333333333</v>
      </c>
      <c r="Y45" s="136">
        <v>-102</v>
      </c>
      <c r="Z45" s="137">
        <v>-14.761215629522431</v>
      </c>
      <c r="AA45" s="136">
        <v>390</v>
      </c>
      <c r="AB45" s="136">
        <v>8</v>
      </c>
      <c r="AC45" s="137">
        <v>2.0942408376963351</v>
      </c>
      <c r="AD45" s="136">
        <v>-31</v>
      </c>
      <c r="AE45" s="137">
        <v>-7.3634204275534438</v>
      </c>
    </row>
    <row r="46" spans="1:31" s="32" customFormat="1" ht="21.75" customHeight="1" x14ac:dyDescent="0.2">
      <c r="A46" s="135" t="s">
        <v>211</v>
      </c>
      <c r="B46" s="136">
        <v>228</v>
      </c>
      <c r="C46" s="136">
        <v>-4</v>
      </c>
      <c r="D46" s="137">
        <v>-1.7241379310344827</v>
      </c>
      <c r="E46" s="136">
        <v>12</v>
      </c>
      <c r="F46" s="137">
        <v>5.5555555555555554</v>
      </c>
      <c r="G46" s="136">
        <v>167</v>
      </c>
      <c r="H46" s="136">
        <v>-16</v>
      </c>
      <c r="I46" s="137">
        <v>-8.7431693989071047</v>
      </c>
      <c r="J46" s="136">
        <v>2</v>
      </c>
      <c r="K46" s="137">
        <v>1.2121212121212122</v>
      </c>
      <c r="L46" s="136">
        <v>106</v>
      </c>
      <c r="M46" s="136">
        <v>-1</v>
      </c>
      <c r="N46" s="137">
        <v>-0.93457943925233644</v>
      </c>
      <c r="O46" s="136">
        <v>0</v>
      </c>
      <c r="P46" s="137">
        <v>0</v>
      </c>
      <c r="Q46" s="136">
        <v>79</v>
      </c>
      <c r="R46" s="136">
        <v>-7</v>
      </c>
      <c r="S46" s="137">
        <v>-8.1395348837209305</v>
      </c>
      <c r="T46" s="136">
        <v>-3</v>
      </c>
      <c r="U46" s="137">
        <v>-3.6585365853658538</v>
      </c>
      <c r="V46" s="136">
        <v>122</v>
      </c>
      <c r="W46" s="136">
        <v>-3</v>
      </c>
      <c r="X46" s="137">
        <v>-2.4</v>
      </c>
      <c r="Y46" s="136">
        <v>12</v>
      </c>
      <c r="Z46" s="137">
        <v>10.909090909090908</v>
      </c>
      <c r="AA46" s="136">
        <v>88</v>
      </c>
      <c r="AB46" s="136">
        <v>-9</v>
      </c>
      <c r="AC46" s="137">
        <v>-9.2783505154639183</v>
      </c>
      <c r="AD46" s="136">
        <v>5</v>
      </c>
      <c r="AE46" s="137">
        <v>6.024096385542169</v>
      </c>
    </row>
    <row r="47" spans="1:31" s="32" customFormat="1" ht="24.75" customHeight="1" x14ac:dyDescent="0.2">
      <c r="A47" s="135" t="s">
        <v>212</v>
      </c>
      <c r="B47" s="136">
        <v>138</v>
      </c>
      <c r="C47" s="136">
        <v>-5</v>
      </c>
      <c r="D47" s="137">
        <v>-3.4965034965034967</v>
      </c>
      <c r="E47" s="136">
        <v>-81</v>
      </c>
      <c r="F47" s="137">
        <v>-36.986301369863014</v>
      </c>
      <c r="G47" s="136">
        <v>94</v>
      </c>
      <c r="H47" s="136">
        <v>-2</v>
      </c>
      <c r="I47" s="137">
        <v>-2.0833333333333335</v>
      </c>
      <c r="J47" s="136">
        <v>-52</v>
      </c>
      <c r="K47" s="137">
        <v>-35.61643835616438</v>
      </c>
      <c r="L47" s="136">
        <v>67</v>
      </c>
      <c r="M47" s="136">
        <v>-2</v>
      </c>
      <c r="N47" s="137">
        <v>-2.8985507246376812</v>
      </c>
      <c r="O47" s="136">
        <v>-25</v>
      </c>
      <c r="P47" s="137">
        <v>-27.173913043478262</v>
      </c>
      <c r="Q47" s="136">
        <v>51</v>
      </c>
      <c r="R47" s="136">
        <v>1</v>
      </c>
      <c r="S47" s="137">
        <v>2</v>
      </c>
      <c r="T47" s="136">
        <v>-13</v>
      </c>
      <c r="U47" s="137">
        <v>-20.3125</v>
      </c>
      <c r="V47" s="136">
        <v>71</v>
      </c>
      <c r="W47" s="136">
        <v>-3</v>
      </c>
      <c r="X47" s="137">
        <v>-4.0540540540540544</v>
      </c>
      <c r="Y47" s="136">
        <v>-56</v>
      </c>
      <c r="Z47" s="137">
        <v>-44.094488188976378</v>
      </c>
      <c r="AA47" s="136">
        <v>43</v>
      </c>
      <c r="AB47" s="136">
        <v>-3</v>
      </c>
      <c r="AC47" s="137">
        <v>-6.5217391304347823</v>
      </c>
      <c r="AD47" s="136">
        <v>-39</v>
      </c>
      <c r="AE47" s="137">
        <v>-47.560975609756099</v>
      </c>
    </row>
    <row r="48" spans="1:31" s="32" customFormat="1" ht="14.1" customHeight="1" x14ac:dyDescent="0.2">
      <c r="A48" s="135" t="s">
        <v>213</v>
      </c>
      <c r="B48" s="136">
        <v>50</v>
      </c>
      <c r="C48" s="136">
        <v>-1</v>
      </c>
      <c r="D48" s="137">
        <v>-1.9607843137254901</v>
      </c>
      <c r="E48" s="136">
        <v>4</v>
      </c>
      <c r="F48" s="137">
        <v>8.695652173913043</v>
      </c>
      <c r="G48" s="136">
        <v>36</v>
      </c>
      <c r="H48" s="136">
        <v>-3</v>
      </c>
      <c r="I48" s="137">
        <v>-7.6923076923076925</v>
      </c>
      <c r="J48" s="136">
        <v>-1</v>
      </c>
      <c r="K48" s="137">
        <v>-2.7027027027027026</v>
      </c>
      <c r="L48" s="136">
        <v>18</v>
      </c>
      <c r="M48" s="136">
        <v>-1</v>
      </c>
      <c r="N48" s="137">
        <v>-5.2631578947368425</v>
      </c>
      <c r="O48" s="136">
        <v>6</v>
      </c>
      <c r="P48" s="137">
        <v>50</v>
      </c>
      <c r="Q48" s="136">
        <v>15</v>
      </c>
      <c r="R48" s="136">
        <v>-1</v>
      </c>
      <c r="S48" s="137">
        <v>-6.25</v>
      </c>
      <c r="T48" s="136">
        <v>5</v>
      </c>
      <c r="U48" s="137">
        <v>50</v>
      </c>
      <c r="V48" s="136">
        <v>32</v>
      </c>
      <c r="W48" s="136">
        <v>0</v>
      </c>
      <c r="X48" s="137">
        <v>0</v>
      </c>
      <c r="Y48" s="136">
        <v>-2</v>
      </c>
      <c r="Z48" s="137">
        <v>-5.882352941176471</v>
      </c>
      <c r="AA48" s="136">
        <v>21</v>
      </c>
      <c r="AB48" s="136">
        <v>-2</v>
      </c>
      <c r="AC48" s="137">
        <v>-8.695652173913043</v>
      </c>
      <c r="AD48" s="136">
        <v>-6</v>
      </c>
      <c r="AE48" s="137">
        <v>-22.222222222222221</v>
      </c>
    </row>
    <row r="49" spans="1:31" s="32" customFormat="1" ht="24.75" customHeight="1" x14ac:dyDescent="0.2">
      <c r="A49" s="135" t="s">
        <v>214</v>
      </c>
      <c r="B49" s="136">
        <v>2174</v>
      </c>
      <c r="C49" s="136">
        <v>-120</v>
      </c>
      <c r="D49" s="137">
        <v>-5.2310374891020048</v>
      </c>
      <c r="E49" s="136">
        <v>-136</v>
      </c>
      <c r="F49" s="137">
        <v>-5.887445887445887</v>
      </c>
      <c r="G49" s="136">
        <v>1607</v>
      </c>
      <c r="H49" s="136">
        <v>-79</v>
      </c>
      <c r="I49" s="137">
        <v>-4.68564650059312</v>
      </c>
      <c r="J49" s="136">
        <v>-129</v>
      </c>
      <c r="K49" s="137">
        <v>-7.4308755760368665</v>
      </c>
      <c r="L49" s="136">
        <v>831</v>
      </c>
      <c r="M49" s="136">
        <v>-36</v>
      </c>
      <c r="N49" s="137">
        <v>-4.1522491349480966</v>
      </c>
      <c r="O49" s="136">
        <v>-48</v>
      </c>
      <c r="P49" s="137">
        <v>-5.4607508532423212</v>
      </c>
      <c r="Q49" s="136">
        <v>602</v>
      </c>
      <c r="R49" s="136">
        <v>-29</v>
      </c>
      <c r="S49" s="137">
        <v>-4.5958795562599049</v>
      </c>
      <c r="T49" s="136">
        <v>-50</v>
      </c>
      <c r="U49" s="137">
        <v>-7.6687116564417179</v>
      </c>
      <c r="V49" s="136">
        <v>1343</v>
      </c>
      <c r="W49" s="136">
        <v>-84</v>
      </c>
      <c r="X49" s="137">
        <v>-5.8864751226348986</v>
      </c>
      <c r="Y49" s="136">
        <v>-88</v>
      </c>
      <c r="Z49" s="137">
        <v>-6.1495457721872819</v>
      </c>
      <c r="AA49" s="136">
        <v>1005</v>
      </c>
      <c r="AB49" s="136">
        <v>-50</v>
      </c>
      <c r="AC49" s="137">
        <v>-4.7393364928909953</v>
      </c>
      <c r="AD49" s="136">
        <v>-79</v>
      </c>
      <c r="AE49" s="137">
        <v>-7.2878228782287824</v>
      </c>
    </row>
    <row r="50" spans="1:31" s="32" customFormat="1" ht="21" customHeight="1" x14ac:dyDescent="0.2">
      <c r="A50" s="135" t="s">
        <v>215</v>
      </c>
      <c r="B50" s="136">
        <v>35</v>
      </c>
      <c r="C50" s="136">
        <v>1</v>
      </c>
      <c r="D50" s="137">
        <v>2.9411764705882355</v>
      </c>
      <c r="E50" s="136">
        <v>-25</v>
      </c>
      <c r="F50" s="137">
        <v>-41.666666666666664</v>
      </c>
      <c r="G50" s="136">
        <v>21</v>
      </c>
      <c r="H50" s="136">
        <v>1</v>
      </c>
      <c r="I50" s="137">
        <v>5</v>
      </c>
      <c r="J50" s="136">
        <v>-28</v>
      </c>
      <c r="K50" s="137">
        <v>-57.142857142857146</v>
      </c>
      <c r="L50" s="136">
        <v>11</v>
      </c>
      <c r="M50" s="136">
        <v>1</v>
      </c>
      <c r="N50" s="137">
        <v>10</v>
      </c>
      <c r="O50" s="136">
        <v>-10</v>
      </c>
      <c r="P50" s="137">
        <v>-47.61904761904762</v>
      </c>
      <c r="Q50" s="136">
        <v>6</v>
      </c>
      <c r="R50" s="136">
        <v>1</v>
      </c>
      <c r="S50" s="137">
        <v>20</v>
      </c>
      <c r="T50" s="136">
        <v>-10</v>
      </c>
      <c r="U50" s="137">
        <v>-62.5</v>
      </c>
      <c r="V50" s="136">
        <v>24</v>
      </c>
      <c r="W50" s="136">
        <v>0</v>
      </c>
      <c r="X50" s="137">
        <v>0</v>
      </c>
      <c r="Y50" s="136">
        <v>-15</v>
      </c>
      <c r="Z50" s="137">
        <v>-38.46153846153846</v>
      </c>
      <c r="AA50" s="136">
        <v>15</v>
      </c>
      <c r="AB50" s="136">
        <v>0</v>
      </c>
      <c r="AC50" s="137">
        <v>0</v>
      </c>
      <c r="AD50" s="136">
        <v>-18</v>
      </c>
      <c r="AE50" s="137">
        <v>-54.545454545454547</v>
      </c>
    </row>
    <row r="51" spans="1:31" s="32" customFormat="1" ht="14.25" customHeight="1" x14ac:dyDescent="0.2">
      <c r="A51" s="132" t="s">
        <v>216</v>
      </c>
      <c r="B51" s="133">
        <v>27369</v>
      </c>
      <c r="C51" s="133">
        <v>-409</v>
      </c>
      <c r="D51" s="134">
        <v>-1.4723882208942329</v>
      </c>
      <c r="E51" s="133">
        <v>-84</v>
      </c>
      <c r="F51" s="134">
        <v>-0.30597748879903836</v>
      </c>
      <c r="G51" s="133">
        <v>21781</v>
      </c>
      <c r="H51" s="133">
        <v>-407</v>
      </c>
      <c r="I51" s="134">
        <v>-1.8343248602848385</v>
      </c>
      <c r="J51" s="133">
        <v>-574</v>
      </c>
      <c r="K51" s="134">
        <v>-2.5676582420040259</v>
      </c>
      <c r="L51" s="133">
        <v>5018</v>
      </c>
      <c r="M51" s="133">
        <v>46</v>
      </c>
      <c r="N51" s="134">
        <v>0.92518101367658889</v>
      </c>
      <c r="O51" s="133">
        <v>-64</v>
      </c>
      <c r="P51" s="134">
        <v>-1.2593467138921683</v>
      </c>
      <c r="Q51" s="133">
        <v>4027</v>
      </c>
      <c r="R51" s="133">
        <v>30</v>
      </c>
      <c r="S51" s="134">
        <v>0.75056292219164378</v>
      </c>
      <c r="T51" s="133">
        <v>-104</v>
      </c>
      <c r="U51" s="134">
        <v>-2.5175502299685308</v>
      </c>
      <c r="V51" s="133">
        <v>22351</v>
      </c>
      <c r="W51" s="133">
        <v>-455</v>
      </c>
      <c r="X51" s="134">
        <v>-1.9950890116635973</v>
      </c>
      <c r="Y51" s="133">
        <v>-20</v>
      </c>
      <c r="Z51" s="134">
        <v>-8.9401457243753077E-2</v>
      </c>
      <c r="AA51" s="133">
        <v>17754</v>
      </c>
      <c r="AB51" s="133">
        <v>-437</v>
      </c>
      <c r="AC51" s="134">
        <v>-2.4022868451432027</v>
      </c>
      <c r="AD51" s="133">
        <v>-470</v>
      </c>
      <c r="AE51" s="134">
        <v>-2.5790166812993855</v>
      </c>
    </row>
    <row r="52" spans="1:31" s="32" customFormat="1" ht="12" customHeight="1" x14ac:dyDescent="0.2">
      <c r="A52" s="135" t="s">
        <v>217</v>
      </c>
      <c r="B52" s="136">
        <v>11079</v>
      </c>
      <c r="C52" s="136">
        <v>-130</v>
      </c>
      <c r="D52" s="137">
        <v>-1.159782317780355</v>
      </c>
      <c r="E52" s="136">
        <v>118</v>
      </c>
      <c r="F52" s="137">
        <v>1.076544110938783</v>
      </c>
      <c r="G52" s="136">
        <v>8997</v>
      </c>
      <c r="H52" s="136">
        <v>-127</v>
      </c>
      <c r="I52" s="137">
        <v>-1.3919333625602806</v>
      </c>
      <c r="J52" s="136">
        <v>-96</v>
      </c>
      <c r="K52" s="137">
        <v>-1.0557571758495545</v>
      </c>
      <c r="L52" s="136">
        <v>2209</v>
      </c>
      <c r="M52" s="136">
        <v>30</v>
      </c>
      <c r="N52" s="137">
        <v>1.3767783386874712</v>
      </c>
      <c r="O52" s="136">
        <v>-23</v>
      </c>
      <c r="P52" s="137">
        <v>-1.0304659498207884</v>
      </c>
      <c r="Q52" s="136">
        <v>1790</v>
      </c>
      <c r="R52" s="136">
        <v>16</v>
      </c>
      <c r="S52" s="137">
        <v>0.90191657271702363</v>
      </c>
      <c r="T52" s="136">
        <v>-31</v>
      </c>
      <c r="U52" s="137">
        <v>-1.7023613399231192</v>
      </c>
      <c r="V52" s="136">
        <v>8870</v>
      </c>
      <c r="W52" s="136">
        <v>-160</v>
      </c>
      <c r="X52" s="137">
        <v>-1.7718715393133997</v>
      </c>
      <c r="Y52" s="136">
        <v>141</v>
      </c>
      <c r="Z52" s="137">
        <v>1.6153053041585519</v>
      </c>
      <c r="AA52" s="136">
        <v>7207</v>
      </c>
      <c r="AB52" s="136">
        <v>-143</v>
      </c>
      <c r="AC52" s="137">
        <v>-1.9455782312925169</v>
      </c>
      <c r="AD52" s="136">
        <v>-65</v>
      </c>
      <c r="AE52" s="137">
        <v>-0.89383938393839379</v>
      </c>
    </row>
    <row r="53" spans="1:31" s="32" customFormat="1" ht="12" customHeight="1" x14ac:dyDescent="0.2">
      <c r="A53" s="135" t="s">
        <v>218</v>
      </c>
      <c r="B53" s="136">
        <v>1108</v>
      </c>
      <c r="C53" s="136">
        <v>-45</v>
      </c>
      <c r="D53" s="137">
        <v>-3.9028620988725065</v>
      </c>
      <c r="E53" s="136">
        <v>-72</v>
      </c>
      <c r="F53" s="137">
        <v>-6.101694915254237</v>
      </c>
      <c r="G53" s="136">
        <v>840</v>
      </c>
      <c r="H53" s="136">
        <v>-44</v>
      </c>
      <c r="I53" s="137">
        <v>-4.9773755656108598</v>
      </c>
      <c r="J53" s="136">
        <v>-79</v>
      </c>
      <c r="K53" s="137">
        <v>-8.596300326441785</v>
      </c>
      <c r="L53" s="136">
        <v>220</v>
      </c>
      <c r="M53" s="136">
        <v>2</v>
      </c>
      <c r="N53" s="137">
        <v>0.91743119266055051</v>
      </c>
      <c r="O53" s="136">
        <v>-14</v>
      </c>
      <c r="P53" s="137">
        <v>-5.982905982905983</v>
      </c>
      <c r="Q53" s="136">
        <v>173</v>
      </c>
      <c r="R53" s="136">
        <v>-3</v>
      </c>
      <c r="S53" s="137">
        <v>-1.7045454545454546</v>
      </c>
      <c r="T53" s="136">
        <v>-19</v>
      </c>
      <c r="U53" s="137">
        <v>-9.8958333333333339</v>
      </c>
      <c r="V53" s="136">
        <v>888</v>
      </c>
      <c r="W53" s="136">
        <v>-47</v>
      </c>
      <c r="X53" s="137">
        <v>-5.0267379679144382</v>
      </c>
      <c r="Y53" s="136">
        <v>-58</v>
      </c>
      <c r="Z53" s="137">
        <v>-6.1310782241014801</v>
      </c>
      <c r="AA53" s="136">
        <v>667</v>
      </c>
      <c r="AB53" s="136">
        <v>-41</v>
      </c>
      <c r="AC53" s="137">
        <v>-5.7909604519774014</v>
      </c>
      <c r="AD53" s="136">
        <v>-60</v>
      </c>
      <c r="AE53" s="137">
        <v>-8.2530949105914715</v>
      </c>
    </row>
    <row r="54" spans="1:31" s="32" customFormat="1" ht="12" customHeight="1" x14ac:dyDescent="0.2">
      <c r="A54" s="135" t="s">
        <v>219</v>
      </c>
      <c r="B54" s="136">
        <v>15182</v>
      </c>
      <c r="C54" s="136">
        <v>-234</v>
      </c>
      <c r="D54" s="137">
        <v>-1.5179034769071096</v>
      </c>
      <c r="E54" s="136">
        <v>-130</v>
      </c>
      <c r="F54" s="137">
        <v>-0.84900731452455591</v>
      </c>
      <c r="G54" s="136">
        <v>11944</v>
      </c>
      <c r="H54" s="136">
        <v>-236</v>
      </c>
      <c r="I54" s="137">
        <v>-1.9376026272577997</v>
      </c>
      <c r="J54" s="136">
        <v>-399</v>
      </c>
      <c r="K54" s="137">
        <v>-3.2326014745199707</v>
      </c>
      <c r="L54" s="136">
        <v>2589</v>
      </c>
      <c r="M54" s="136">
        <v>14</v>
      </c>
      <c r="N54" s="137">
        <v>0.5436893203883495</v>
      </c>
      <c r="O54" s="136">
        <v>-27</v>
      </c>
      <c r="P54" s="137">
        <v>-1.0321100917431192</v>
      </c>
      <c r="Q54" s="136">
        <v>2064</v>
      </c>
      <c r="R54" s="136">
        <v>17</v>
      </c>
      <c r="S54" s="137">
        <v>0.83048363458720076</v>
      </c>
      <c r="T54" s="136">
        <v>-54</v>
      </c>
      <c r="U54" s="137">
        <v>-2.5495750708215299</v>
      </c>
      <c r="V54" s="136">
        <v>12593</v>
      </c>
      <c r="W54" s="136">
        <v>-248</v>
      </c>
      <c r="X54" s="137">
        <v>-1.9313137606105444</v>
      </c>
      <c r="Y54" s="136">
        <v>-103</v>
      </c>
      <c r="Z54" s="137">
        <v>-0.81127914303717708</v>
      </c>
      <c r="AA54" s="136">
        <v>9880</v>
      </c>
      <c r="AB54" s="136">
        <v>-253</v>
      </c>
      <c r="AC54" s="137">
        <v>-2.4967926576532125</v>
      </c>
      <c r="AD54" s="136">
        <v>-345</v>
      </c>
      <c r="AE54" s="137">
        <v>-3.3740831295843519</v>
      </c>
    </row>
    <row r="55" spans="1:31" s="32" customFormat="1" ht="14.25" customHeight="1" x14ac:dyDescent="0.2">
      <c r="A55" s="132" t="s">
        <v>88</v>
      </c>
      <c r="B55" s="133">
        <v>337450</v>
      </c>
      <c r="C55" s="133">
        <v>-6460</v>
      </c>
      <c r="D55" s="134">
        <v>-1.8783984181908058</v>
      </c>
      <c r="E55" s="133">
        <v>-1321</v>
      </c>
      <c r="F55" s="134">
        <v>-0.38993892629534405</v>
      </c>
      <c r="G55" s="133">
        <v>237196</v>
      </c>
      <c r="H55" s="133">
        <v>-6614</v>
      </c>
      <c r="I55" s="134">
        <v>-2.7127681391247283</v>
      </c>
      <c r="J55" s="133">
        <v>-7780</v>
      </c>
      <c r="K55" s="134">
        <v>-3.1758213049441579</v>
      </c>
      <c r="L55" s="133">
        <v>213933</v>
      </c>
      <c r="M55" s="133">
        <v>-3759</v>
      </c>
      <c r="N55" s="134">
        <v>-1.7267515572460173</v>
      </c>
      <c r="O55" s="133">
        <v>-941</v>
      </c>
      <c r="P55" s="134">
        <v>-0.43793106657855302</v>
      </c>
      <c r="Q55" s="133">
        <v>150178</v>
      </c>
      <c r="R55" s="133">
        <v>-3876</v>
      </c>
      <c r="S55" s="134">
        <v>-2.5160008828073273</v>
      </c>
      <c r="T55" s="133">
        <v>-5628</v>
      </c>
      <c r="U55" s="134">
        <v>-3.6121843831431395</v>
      </c>
      <c r="V55" s="133">
        <v>123517</v>
      </c>
      <c r="W55" s="133">
        <v>-2701</v>
      </c>
      <c r="X55" s="134">
        <v>-2.1399483433424709</v>
      </c>
      <c r="Y55" s="133">
        <v>-380</v>
      </c>
      <c r="Z55" s="134">
        <v>-0.30670637707127696</v>
      </c>
      <c r="AA55" s="133">
        <v>87018</v>
      </c>
      <c r="AB55" s="133">
        <v>-2738</v>
      </c>
      <c r="AC55" s="134">
        <v>-3.0504924461874414</v>
      </c>
      <c r="AD55" s="133">
        <v>-2152</v>
      </c>
      <c r="AE55" s="134">
        <v>-2.4133677245710441</v>
      </c>
    </row>
    <row r="56" spans="1:31" s="32" customFormat="1" ht="26.25" customHeight="1" x14ac:dyDescent="0.2">
      <c r="A56" s="138" t="s">
        <v>220</v>
      </c>
      <c r="B56" s="136">
        <v>4443</v>
      </c>
      <c r="C56" s="136">
        <v>-66</v>
      </c>
      <c r="D56" s="137">
        <v>-1.4637391882900865</v>
      </c>
      <c r="E56" s="136">
        <v>-465</v>
      </c>
      <c r="F56" s="137">
        <v>-9.4743276283618574</v>
      </c>
      <c r="G56" s="136">
        <v>3533</v>
      </c>
      <c r="H56" s="136">
        <v>-84</v>
      </c>
      <c r="I56" s="137">
        <v>-2.3223666021564835</v>
      </c>
      <c r="J56" s="136">
        <v>-194</v>
      </c>
      <c r="K56" s="137">
        <v>-5.205258921384492</v>
      </c>
      <c r="L56" s="136">
        <v>1424</v>
      </c>
      <c r="M56" s="136">
        <v>-1</v>
      </c>
      <c r="N56" s="137">
        <v>-7.0175438596491224E-2</v>
      </c>
      <c r="O56" s="136">
        <v>-123</v>
      </c>
      <c r="P56" s="137">
        <v>-7.9508726567550099</v>
      </c>
      <c r="Q56" s="136">
        <v>1151</v>
      </c>
      <c r="R56" s="136">
        <v>-19</v>
      </c>
      <c r="S56" s="137">
        <v>-1.6239316239316239</v>
      </c>
      <c r="T56" s="136">
        <v>-71</v>
      </c>
      <c r="U56" s="137">
        <v>-5.8101472995090013</v>
      </c>
      <c r="V56" s="136">
        <v>3019</v>
      </c>
      <c r="W56" s="136">
        <v>-65</v>
      </c>
      <c r="X56" s="137">
        <v>-2.1076523994811933</v>
      </c>
      <c r="Y56" s="136">
        <v>-342</v>
      </c>
      <c r="Z56" s="137">
        <v>-10.175542993156798</v>
      </c>
      <c r="AA56" s="136">
        <v>2382</v>
      </c>
      <c r="AB56" s="136">
        <v>-65</v>
      </c>
      <c r="AC56" s="137">
        <v>-2.6563138536984061</v>
      </c>
      <c r="AD56" s="136">
        <v>-123</v>
      </c>
      <c r="AE56" s="137">
        <v>-4.9101796407185629</v>
      </c>
    </row>
    <row r="57" spans="1:31" ht="35.25" customHeight="1" x14ac:dyDescent="0.2">
      <c r="A57" s="138" t="s">
        <v>221</v>
      </c>
      <c r="B57" s="136">
        <v>13280</v>
      </c>
      <c r="C57" s="136">
        <v>-45</v>
      </c>
      <c r="D57" s="137">
        <v>-0.33771106941838647</v>
      </c>
      <c r="E57" s="136">
        <v>-211</v>
      </c>
      <c r="F57" s="137">
        <v>-1.5640056333852197</v>
      </c>
      <c r="G57" s="136">
        <v>10396</v>
      </c>
      <c r="H57" s="136">
        <v>-61</v>
      </c>
      <c r="I57" s="137">
        <v>-0.58334130247680982</v>
      </c>
      <c r="J57" s="136">
        <v>-234</v>
      </c>
      <c r="K57" s="137">
        <v>-2.2013170272812794</v>
      </c>
      <c r="L57" s="136">
        <v>6904</v>
      </c>
      <c r="M57" s="136">
        <v>-55</v>
      </c>
      <c r="N57" s="137">
        <v>-0.7903434401494468</v>
      </c>
      <c r="O57" s="136">
        <v>-205</v>
      </c>
      <c r="P57" s="137">
        <v>-2.8836685891123928</v>
      </c>
      <c r="Q57" s="136">
        <v>5446</v>
      </c>
      <c r="R57" s="136">
        <v>-53</v>
      </c>
      <c r="S57" s="137">
        <v>-0.96381160210947447</v>
      </c>
      <c r="T57" s="136">
        <v>-275</v>
      </c>
      <c r="U57" s="137">
        <v>-4.8068519489599719</v>
      </c>
      <c r="V57" s="136">
        <v>6376</v>
      </c>
      <c r="W57" s="136">
        <v>10</v>
      </c>
      <c r="X57" s="137">
        <v>0.15708451146716934</v>
      </c>
      <c r="Y57" s="136">
        <v>-6</v>
      </c>
      <c r="Z57" s="137">
        <v>-9.4014415543716701E-2</v>
      </c>
      <c r="AA57" s="136">
        <v>4950</v>
      </c>
      <c r="AB57" s="136">
        <v>-8</v>
      </c>
      <c r="AC57" s="137">
        <v>-0.16135538523598225</v>
      </c>
      <c r="AD57" s="136">
        <v>41</v>
      </c>
      <c r="AE57" s="137">
        <v>0.83520065186392345</v>
      </c>
    </row>
    <row r="58" spans="1:31" s="85" customFormat="1" ht="27" customHeight="1" x14ac:dyDescent="0.2">
      <c r="A58" s="138" t="s">
        <v>222</v>
      </c>
      <c r="B58" s="136">
        <v>34488</v>
      </c>
      <c r="C58" s="136">
        <v>-418</v>
      </c>
      <c r="D58" s="137">
        <v>-1.1975018621440441</v>
      </c>
      <c r="E58" s="136">
        <v>-1207</v>
      </c>
      <c r="F58" s="137">
        <v>-3.381425970023813</v>
      </c>
      <c r="G58" s="136">
        <v>26678</v>
      </c>
      <c r="H58" s="136">
        <v>-536</v>
      </c>
      <c r="I58" s="137">
        <v>-1.9695744837216138</v>
      </c>
      <c r="J58" s="136">
        <v>-1437</v>
      </c>
      <c r="K58" s="137">
        <v>-5.1111506313355859</v>
      </c>
      <c r="L58" s="136">
        <v>23649</v>
      </c>
      <c r="M58" s="136">
        <v>-297</v>
      </c>
      <c r="N58" s="137">
        <v>-1.2402906539714358</v>
      </c>
      <c r="O58" s="136">
        <v>-644</v>
      </c>
      <c r="P58" s="137">
        <v>-2.6509694150578356</v>
      </c>
      <c r="Q58" s="136">
        <v>18335</v>
      </c>
      <c r="R58" s="136">
        <v>-400</v>
      </c>
      <c r="S58" s="137">
        <v>-2.1350413664264747</v>
      </c>
      <c r="T58" s="136">
        <v>-1010</v>
      </c>
      <c r="U58" s="137">
        <v>-5.2209873352287417</v>
      </c>
      <c r="V58" s="136">
        <v>10839</v>
      </c>
      <c r="W58" s="136">
        <v>-121</v>
      </c>
      <c r="X58" s="137">
        <v>-1.1040145985401459</v>
      </c>
      <c r="Y58" s="136">
        <v>-563</v>
      </c>
      <c r="Z58" s="137">
        <v>-4.9377302227679358</v>
      </c>
      <c r="AA58" s="136">
        <v>8343</v>
      </c>
      <c r="AB58" s="136">
        <v>-136</v>
      </c>
      <c r="AC58" s="137">
        <v>-1.6039627314541809</v>
      </c>
      <c r="AD58" s="136">
        <v>-427</v>
      </c>
      <c r="AE58" s="137">
        <v>-4.868871151653364</v>
      </c>
    </row>
    <row r="59" spans="1:31" s="85" customFormat="1" ht="13.5" customHeight="1" x14ac:dyDescent="0.2">
      <c r="A59" s="138" t="s">
        <v>223</v>
      </c>
      <c r="B59" s="136">
        <v>7822</v>
      </c>
      <c r="C59" s="136">
        <v>-72</v>
      </c>
      <c r="D59" s="137">
        <v>-0.91208512794527485</v>
      </c>
      <c r="E59" s="136">
        <v>99</v>
      </c>
      <c r="F59" s="137">
        <v>1.2818852777418102</v>
      </c>
      <c r="G59" s="136">
        <v>5617</v>
      </c>
      <c r="H59" s="136">
        <v>-105</v>
      </c>
      <c r="I59" s="137">
        <v>-1.8350227193289059</v>
      </c>
      <c r="J59" s="136">
        <v>18</v>
      </c>
      <c r="K59" s="137">
        <v>0.32148597963922126</v>
      </c>
      <c r="L59" s="136">
        <v>1624</v>
      </c>
      <c r="M59" s="136">
        <v>-22</v>
      </c>
      <c r="N59" s="137">
        <v>-1.336573511543135</v>
      </c>
      <c r="O59" s="136">
        <v>58</v>
      </c>
      <c r="P59" s="137">
        <v>3.7037037037037037</v>
      </c>
      <c r="Q59" s="136">
        <v>1151</v>
      </c>
      <c r="R59" s="136">
        <v>-18</v>
      </c>
      <c r="S59" s="137">
        <v>-1.5397775876817792</v>
      </c>
      <c r="T59" s="136">
        <v>19</v>
      </c>
      <c r="U59" s="137">
        <v>1.6784452296819787</v>
      </c>
      <c r="V59" s="136">
        <v>6198</v>
      </c>
      <c r="W59" s="136">
        <v>-50</v>
      </c>
      <c r="X59" s="137">
        <v>-0.80025608194622277</v>
      </c>
      <c r="Y59" s="136">
        <v>41</v>
      </c>
      <c r="Z59" s="137">
        <v>0.66590872178008775</v>
      </c>
      <c r="AA59" s="136">
        <v>4466</v>
      </c>
      <c r="AB59" s="136">
        <v>-87</v>
      </c>
      <c r="AC59" s="137">
        <v>-1.910828025477707</v>
      </c>
      <c r="AD59" s="136">
        <v>-1</v>
      </c>
      <c r="AE59" s="137">
        <v>-2.2386389075442131E-2</v>
      </c>
    </row>
    <row r="60" spans="1:31" s="85" customFormat="1" ht="24" customHeight="1" x14ac:dyDescent="0.2">
      <c r="A60" s="138" t="s">
        <v>224</v>
      </c>
      <c r="B60" s="136">
        <v>1111</v>
      </c>
      <c r="C60" s="136">
        <v>-5</v>
      </c>
      <c r="D60" s="137">
        <v>-0.44802867383512546</v>
      </c>
      <c r="E60" s="136">
        <v>125</v>
      </c>
      <c r="F60" s="137">
        <v>12.677484787018255</v>
      </c>
      <c r="G60" s="136">
        <v>825</v>
      </c>
      <c r="H60" s="136">
        <v>-15</v>
      </c>
      <c r="I60" s="137">
        <v>-1.7857142857142858</v>
      </c>
      <c r="J60" s="136">
        <v>80</v>
      </c>
      <c r="K60" s="137">
        <v>10.738255033557047</v>
      </c>
      <c r="L60" s="136">
        <v>636</v>
      </c>
      <c r="M60" s="136">
        <v>-2</v>
      </c>
      <c r="N60" s="137">
        <v>-0.31347962382445144</v>
      </c>
      <c r="O60" s="136">
        <v>54</v>
      </c>
      <c r="P60" s="137">
        <v>9.2783505154639183</v>
      </c>
      <c r="Q60" s="136">
        <v>482</v>
      </c>
      <c r="R60" s="136">
        <v>-7</v>
      </c>
      <c r="S60" s="137">
        <v>-1.4314928425357873</v>
      </c>
      <c r="T60" s="136">
        <v>20</v>
      </c>
      <c r="U60" s="137">
        <v>4.329004329004329</v>
      </c>
      <c r="V60" s="136">
        <v>475</v>
      </c>
      <c r="W60" s="136">
        <v>-3</v>
      </c>
      <c r="X60" s="137">
        <v>-0.62761506276150625</v>
      </c>
      <c r="Y60" s="136">
        <v>71</v>
      </c>
      <c r="Z60" s="137">
        <v>17.574257425742573</v>
      </c>
      <c r="AA60" s="136">
        <v>343</v>
      </c>
      <c r="AB60" s="136">
        <v>-8</v>
      </c>
      <c r="AC60" s="137">
        <v>-2.2792022792022792</v>
      </c>
      <c r="AD60" s="136">
        <v>60</v>
      </c>
      <c r="AE60" s="137">
        <v>21.201413427561839</v>
      </c>
    </row>
    <row r="61" spans="1:31" ht="13.5" customHeight="1" x14ac:dyDescent="0.2">
      <c r="A61" s="138" t="s">
        <v>225</v>
      </c>
      <c r="B61" s="136">
        <v>707</v>
      </c>
      <c r="C61" s="136">
        <v>-35</v>
      </c>
      <c r="D61" s="137">
        <v>-4.716981132075472</v>
      </c>
      <c r="E61" s="136">
        <v>-251</v>
      </c>
      <c r="F61" s="137">
        <v>-26.200417536534445</v>
      </c>
      <c r="G61" s="136">
        <v>311</v>
      </c>
      <c r="H61" s="136">
        <v>2</v>
      </c>
      <c r="I61" s="137">
        <v>0.6472491909385113</v>
      </c>
      <c r="J61" s="136">
        <v>-45</v>
      </c>
      <c r="K61" s="137">
        <v>-12.640449438202246</v>
      </c>
      <c r="L61" s="136">
        <v>397</v>
      </c>
      <c r="M61" s="136">
        <v>-18</v>
      </c>
      <c r="N61" s="137">
        <v>-4.3373493975903612</v>
      </c>
      <c r="O61" s="136">
        <v>-124</v>
      </c>
      <c r="P61" s="137">
        <v>-23.800383877159309</v>
      </c>
      <c r="Q61" s="136">
        <v>162</v>
      </c>
      <c r="R61" s="136">
        <v>4</v>
      </c>
      <c r="S61" s="137">
        <v>2.5316455696202533</v>
      </c>
      <c r="T61" s="136">
        <v>-26</v>
      </c>
      <c r="U61" s="137">
        <v>-13.829787234042554</v>
      </c>
      <c r="V61" s="136">
        <v>310</v>
      </c>
      <c r="W61" s="136">
        <v>-17</v>
      </c>
      <c r="X61" s="137">
        <v>-5.1987767584097861</v>
      </c>
      <c r="Y61" s="136">
        <v>-127</v>
      </c>
      <c r="Z61" s="137">
        <v>-29.06178489702517</v>
      </c>
      <c r="AA61" s="136">
        <v>149</v>
      </c>
      <c r="AB61" s="136">
        <v>-2</v>
      </c>
      <c r="AC61" s="137">
        <v>-1.3245033112582782</v>
      </c>
      <c r="AD61" s="136">
        <v>-19</v>
      </c>
      <c r="AE61" s="137">
        <v>-11.30952380952381</v>
      </c>
    </row>
    <row r="62" spans="1:31" ht="19.5" customHeight="1" x14ac:dyDescent="0.2">
      <c r="A62" s="138" t="s">
        <v>226</v>
      </c>
      <c r="B62" s="136">
        <v>4086</v>
      </c>
      <c r="C62" s="136">
        <v>-1</v>
      </c>
      <c r="D62" s="137">
        <v>-2.4467824810374357E-2</v>
      </c>
      <c r="E62" s="136">
        <v>99</v>
      </c>
      <c r="F62" s="137">
        <v>2.4830699774266365</v>
      </c>
      <c r="G62" s="136">
        <v>2842</v>
      </c>
      <c r="H62" s="136">
        <v>-55</v>
      </c>
      <c r="I62" s="137">
        <v>-1.8985157059026578</v>
      </c>
      <c r="J62" s="136">
        <v>31</v>
      </c>
      <c r="K62" s="137">
        <v>1.1028103877623621</v>
      </c>
      <c r="L62" s="136">
        <v>1826</v>
      </c>
      <c r="M62" s="136">
        <v>27</v>
      </c>
      <c r="N62" s="137">
        <v>1.5008337965536409</v>
      </c>
      <c r="O62" s="136">
        <v>68</v>
      </c>
      <c r="P62" s="137">
        <v>3.8680318543799772</v>
      </c>
      <c r="Q62" s="136">
        <v>1265</v>
      </c>
      <c r="R62" s="136">
        <v>-19</v>
      </c>
      <c r="S62" s="137">
        <v>-1.4797507788161994</v>
      </c>
      <c r="T62" s="136">
        <v>-11</v>
      </c>
      <c r="U62" s="137">
        <v>-0.86206896551724133</v>
      </c>
      <c r="V62" s="136">
        <v>2260</v>
      </c>
      <c r="W62" s="136">
        <v>-28</v>
      </c>
      <c r="X62" s="137">
        <v>-1.2237762237762237</v>
      </c>
      <c r="Y62" s="136">
        <v>31</v>
      </c>
      <c r="Z62" s="137">
        <v>1.3907581875280395</v>
      </c>
      <c r="AA62" s="136">
        <v>1577</v>
      </c>
      <c r="AB62" s="136">
        <v>-36</v>
      </c>
      <c r="AC62" s="137">
        <v>-2.2318660880347179</v>
      </c>
      <c r="AD62" s="136">
        <v>42</v>
      </c>
      <c r="AE62" s="137">
        <v>2.7361563517915308</v>
      </c>
    </row>
    <row r="63" spans="1:31" ht="13.5" customHeight="1" x14ac:dyDescent="0.2">
      <c r="A63" s="138" t="s">
        <v>227</v>
      </c>
      <c r="B63" s="136">
        <v>3293</v>
      </c>
      <c r="C63" s="136">
        <v>-277</v>
      </c>
      <c r="D63" s="137">
        <v>-7.7591036414565826</v>
      </c>
      <c r="E63" s="136">
        <v>86</v>
      </c>
      <c r="F63" s="137">
        <v>2.6816339257873403</v>
      </c>
      <c r="G63" s="136">
        <v>2385</v>
      </c>
      <c r="H63" s="136">
        <v>-237</v>
      </c>
      <c r="I63" s="137">
        <v>-9.0389016018306645</v>
      </c>
      <c r="J63" s="136">
        <v>-47</v>
      </c>
      <c r="K63" s="137">
        <v>-1.9325657894736843</v>
      </c>
      <c r="L63" s="136">
        <v>1447</v>
      </c>
      <c r="M63" s="136">
        <v>-104</v>
      </c>
      <c r="N63" s="137">
        <v>-6.7053513862024499</v>
      </c>
      <c r="O63" s="136">
        <v>84</v>
      </c>
      <c r="P63" s="137">
        <v>6.1628760088041084</v>
      </c>
      <c r="Q63" s="136">
        <v>1047</v>
      </c>
      <c r="R63" s="136">
        <v>-92</v>
      </c>
      <c r="S63" s="137">
        <v>-8.0772607550482878</v>
      </c>
      <c r="T63" s="136">
        <v>-2</v>
      </c>
      <c r="U63" s="137">
        <v>-0.19065776930409914</v>
      </c>
      <c r="V63" s="136">
        <v>1846</v>
      </c>
      <c r="W63" s="136">
        <v>-173</v>
      </c>
      <c r="X63" s="137">
        <v>-8.5685983159980186</v>
      </c>
      <c r="Y63" s="136">
        <v>2</v>
      </c>
      <c r="Z63" s="137">
        <v>0.10845986984815618</v>
      </c>
      <c r="AA63" s="136">
        <v>1338</v>
      </c>
      <c r="AB63" s="136">
        <v>-145</v>
      </c>
      <c r="AC63" s="137">
        <v>-9.7774780849629135</v>
      </c>
      <c r="AD63" s="136">
        <v>-45</v>
      </c>
      <c r="AE63" s="137">
        <v>-3.2537960954446854</v>
      </c>
    </row>
    <row r="64" spans="1:31" ht="13.5" customHeight="1" x14ac:dyDescent="0.2">
      <c r="A64" s="138" t="s">
        <v>228</v>
      </c>
      <c r="B64" s="136">
        <v>3151</v>
      </c>
      <c r="C64" s="136">
        <v>-274</v>
      </c>
      <c r="D64" s="137">
        <v>-8</v>
      </c>
      <c r="E64" s="136">
        <v>271</v>
      </c>
      <c r="F64" s="137">
        <v>9.4097222222222214</v>
      </c>
      <c r="G64" s="136">
        <v>1923</v>
      </c>
      <c r="H64" s="136">
        <v>-102</v>
      </c>
      <c r="I64" s="137">
        <v>-5.0370370370370372</v>
      </c>
      <c r="J64" s="136">
        <v>7</v>
      </c>
      <c r="K64" s="137">
        <v>0.3653444676409186</v>
      </c>
      <c r="L64" s="136">
        <v>2080</v>
      </c>
      <c r="M64" s="136">
        <v>-163</v>
      </c>
      <c r="N64" s="137">
        <v>-7.2670530539456086</v>
      </c>
      <c r="O64" s="136">
        <v>187</v>
      </c>
      <c r="P64" s="137">
        <v>9.8784997358689903</v>
      </c>
      <c r="Q64" s="136">
        <v>1306</v>
      </c>
      <c r="R64" s="136">
        <v>-73</v>
      </c>
      <c r="S64" s="137">
        <v>-5.2936910804931108</v>
      </c>
      <c r="T64" s="136">
        <v>11</v>
      </c>
      <c r="U64" s="137">
        <v>0.84942084942084939</v>
      </c>
      <c r="V64" s="136">
        <v>1071</v>
      </c>
      <c r="W64" s="136">
        <v>-111</v>
      </c>
      <c r="X64" s="137">
        <v>-9.3908629441624374</v>
      </c>
      <c r="Y64" s="136">
        <v>84</v>
      </c>
      <c r="Z64" s="137">
        <v>8.5106382978723403</v>
      </c>
      <c r="AA64" s="136">
        <v>617</v>
      </c>
      <c r="AB64" s="136">
        <v>-29</v>
      </c>
      <c r="AC64" s="137">
        <v>-4.4891640866873068</v>
      </c>
      <c r="AD64" s="136">
        <v>-4</v>
      </c>
      <c r="AE64" s="137">
        <v>-0.64412238325281801</v>
      </c>
    </row>
    <row r="65" spans="1:31" ht="15.75" customHeight="1" x14ac:dyDescent="0.2">
      <c r="A65" s="138" t="s">
        <v>229</v>
      </c>
      <c r="B65" s="136">
        <v>34338</v>
      </c>
      <c r="C65" s="136">
        <v>-810</v>
      </c>
      <c r="D65" s="137">
        <v>-2.3045407989074769</v>
      </c>
      <c r="E65" s="136">
        <v>353</v>
      </c>
      <c r="F65" s="137">
        <v>1.0386935412682066</v>
      </c>
      <c r="G65" s="136">
        <v>24285</v>
      </c>
      <c r="H65" s="136">
        <v>-812</v>
      </c>
      <c r="I65" s="137">
        <v>-3.2354464677053034</v>
      </c>
      <c r="J65" s="136">
        <v>-407</v>
      </c>
      <c r="K65" s="137">
        <v>-1.6483071440142556</v>
      </c>
      <c r="L65" s="136">
        <v>22149</v>
      </c>
      <c r="M65" s="136">
        <v>-470</v>
      </c>
      <c r="N65" s="137">
        <v>-2.0778991113665501</v>
      </c>
      <c r="O65" s="136">
        <v>-2</v>
      </c>
      <c r="P65" s="137">
        <v>-9.0289377454742456E-3</v>
      </c>
      <c r="Q65" s="136">
        <v>15577</v>
      </c>
      <c r="R65" s="136">
        <v>-437</v>
      </c>
      <c r="S65" s="137">
        <v>-2.7288622455351565</v>
      </c>
      <c r="T65" s="136">
        <v>-224</v>
      </c>
      <c r="U65" s="137">
        <v>-1.4176317954559838</v>
      </c>
      <c r="V65" s="136">
        <v>12189</v>
      </c>
      <c r="W65" s="136">
        <v>-340</v>
      </c>
      <c r="X65" s="137">
        <v>-2.7137042062415198</v>
      </c>
      <c r="Y65" s="136">
        <v>355</v>
      </c>
      <c r="Z65" s="137">
        <v>2.9998309954368767</v>
      </c>
      <c r="AA65" s="136">
        <v>8708</v>
      </c>
      <c r="AB65" s="136">
        <v>-375</v>
      </c>
      <c r="AC65" s="137">
        <v>-4.1285918749311898</v>
      </c>
      <c r="AD65" s="136">
        <v>-183</v>
      </c>
      <c r="AE65" s="137">
        <v>-2.0582611629737939</v>
      </c>
    </row>
    <row r="66" spans="1:31" ht="12" customHeight="1" x14ac:dyDescent="0.2">
      <c r="A66" s="138" t="s">
        <v>230</v>
      </c>
      <c r="B66" s="136">
        <v>1412</v>
      </c>
      <c r="C66" s="136">
        <v>36</v>
      </c>
      <c r="D66" s="137">
        <v>2.6162790697674421</v>
      </c>
      <c r="E66" s="136">
        <v>43</v>
      </c>
      <c r="F66" s="137">
        <v>3.1409788166544925</v>
      </c>
      <c r="G66" s="136">
        <v>1086</v>
      </c>
      <c r="H66" s="136">
        <v>27</v>
      </c>
      <c r="I66" s="137">
        <v>2.5495750708215299</v>
      </c>
      <c r="J66" s="136">
        <v>58</v>
      </c>
      <c r="K66" s="137">
        <v>5.6420233463035023</v>
      </c>
      <c r="L66" s="136">
        <v>812</v>
      </c>
      <c r="M66" s="136">
        <v>17</v>
      </c>
      <c r="N66" s="137">
        <v>2.1383647798742138</v>
      </c>
      <c r="O66" s="136">
        <v>-3</v>
      </c>
      <c r="P66" s="137">
        <v>-0.36809815950920244</v>
      </c>
      <c r="Q66" s="136">
        <v>614</v>
      </c>
      <c r="R66" s="136">
        <v>15</v>
      </c>
      <c r="S66" s="137">
        <v>2.5041736227045077</v>
      </c>
      <c r="T66" s="136">
        <v>11</v>
      </c>
      <c r="U66" s="137">
        <v>1.8242122719734659</v>
      </c>
      <c r="V66" s="136">
        <v>600</v>
      </c>
      <c r="W66" s="136">
        <v>19</v>
      </c>
      <c r="X66" s="137">
        <v>3.270223752151463</v>
      </c>
      <c r="Y66" s="136">
        <v>46</v>
      </c>
      <c r="Z66" s="137">
        <v>8.3032490974729249</v>
      </c>
      <c r="AA66" s="136">
        <v>472</v>
      </c>
      <c r="AB66" s="136">
        <v>12</v>
      </c>
      <c r="AC66" s="137">
        <v>2.6086956521739131</v>
      </c>
      <c r="AD66" s="136">
        <v>47</v>
      </c>
      <c r="AE66" s="137">
        <v>11.058823529411764</v>
      </c>
    </row>
    <row r="67" spans="1:31" ht="31.5" customHeight="1" x14ac:dyDescent="0.2">
      <c r="A67" s="138" t="s">
        <v>231</v>
      </c>
      <c r="B67" s="136">
        <v>3568</v>
      </c>
      <c r="C67" s="136">
        <v>-240</v>
      </c>
      <c r="D67" s="137">
        <v>-6.3025210084033612</v>
      </c>
      <c r="E67" s="136">
        <v>149</v>
      </c>
      <c r="F67" s="137">
        <v>4.3579994150336354</v>
      </c>
      <c r="G67" s="136">
        <v>2755</v>
      </c>
      <c r="H67" s="136">
        <v>-165</v>
      </c>
      <c r="I67" s="137">
        <v>-5.6506849315068495</v>
      </c>
      <c r="J67" s="136">
        <v>91</v>
      </c>
      <c r="K67" s="137">
        <v>3.415915915915916</v>
      </c>
      <c r="L67" s="136">
        <v>1718</v>
      </c>
      <c r="M67" s="136">
        <v>-123</v>
      </c>
      <c r="N67" s="137">
        <v>-6.6811515480716999</v>
      </c>
      <c r="O67" s="136">
        <v>20</v>
      </c>
      <c r="P67" s="137">
        <v>1.1778563015312131</v>
      </c>
      <c r="Q67" s="136">
        <v>1338</v>
      </c>
      <c r="R67" s="136">
        <v>-87</v>
      </c>
      <c r="S67" s="137">
        <v>-6.1052631578947372</v>
      </c>
      <c r="T67" s="136">
        <v>-3</v>
      </c>
      <c r="U67" s="137">
        <v>-0.22371364653243847</v>
      </c>
      <c r="V67" s="136">
        <v>1850</v>
      </c>
      <c r="W67" s="136">
        <v>-117</v>
      </c>
      <c r="X67" s="137">
        <v>-5.9481443823080831</v>
      </c>
      <c r="Y67" s="136">
        <v>129</v>
      </c>
      <c r="Z67" s="137">
        <v>7.4956420685647878</v>
      </c>
      <c r="AA67" s="136">
        <v>1417</v>
      </c>
      <c r="AB67" s="136">
        <v>-78</v>
      </c>
      <c r="AC67" s="137">
        <v>-5.2173913043478262</v>
      </c>
      <c r="AD67" s="136">
        <v>94</v>
      </c>
      <c r="AE67" s="137">
        <v>7.1050642479213906</v>
      </c>
    </row>
    <row r="68" spans="1:31" ht="23.25" customHeight="1" x14ac:dyDescent="0.2">
      <c r="A68" s="138" t="s">
        <v>232</v>
      </c>
      <c r="B68" s="136">
        <v>580</v>
      </c>
      <c r="C68" s="136">
        <v>-37</v>
      </c>
      <c r="D68" s="137">
        <v>-5.9967585089141009</v>
      </c>
      <c r="E68" s="136">
        <v>41</v>
      </c>
      <c r="F68" s="137">
        <v>7.6066790352504636</v>
      </c>
      <c r="G68" s="136">
        <v>437</v>
      </c>
      <c r="H68" s="136">
        <v>-36</v>
      </c>
      <c r="I68" s="137">
        <v>-7.6109936575052854</v>
      </c>
      <c r="J68" s="136">
        <v>13</v>
      </c>
      <c r="K68" s="137">
        <v>3.0660377358490565</v>
      </c>
      <c r="L68" s="136">
        <v>311</v>
      </c>
      <c r="M68" s="136">
        <v>-20</v>
      </c>
      <c r="N68" s="137">
        <v>-6.0422960725075532</v>
      </c>
      <c r="O68" s="136">
        <v>35</v>
      </c>
      <c r="P68" s="137">
        <v>12.681159420289855</v>
      </c>
      <c r="Q68" s="136">
        <v>239</v>
      </c>
      <c r="R68" s="136">
        <v>-16</v>
      </c>
      <c r="S68" s="137">
        <v>-6.2745098039215685</v>
      </c>
      <c r="T68" s="136">
        <v>19</v>
      </c>
      <c r="U68" s="137">
        <v>8.6363636363636367</v>
      </c>
      <c r="V68" s="136">
        <v>269</v>
      </c>
      <c r="W68" s="136">
        <v>-17</v>
      </c>
      <c r="X68" s="137">
        <v>-5.9440559440559442</v>
      </c>
      <c r="Y68" s="136">
        <v>6</v>
      </c>
      <c r="Z68" s="137">
        <v>2.2813688212927756</v>
      </c>
      <c r="AA68" s="136">
        <v>198</v>
      </c>
      <c r="AB68" s="136">
        <v>-20</v>
      </c>
      <c r="AC68" s="137">
        <v>-9.1743119266055047</v>
      </c>
      <c r="AD68" s="136">
        <v>-6</v>
      </c>
      <c r="AE68" s="137">
        <v>-2.9411764705882355</v>
      </c>
    </row>
    <row r="69" spans="1:31" ht="15.75" customHeight="1" x14ac:dyDescent="0.2">
      <c r="A69" s="138" t="s">
        <v>233</v>
      </c>
      <c r="B69" s="136">
        <v>2753</v>
      </c>
      <c r="C69" s="136">
        <v>-17</v>
      </c>
      <c r="D69" s="137">
        <v>-0.61371841155234652</v>
      </c>
      <c r="E69" s="136">
        <v>374</v>
      </c>
      <c r="F69" s="137">
        <v>15.720891130727196</v>
      </c>
      <c r="G69" s="136">
        <v>1855</v>
      </c>
      <c r="H69" s="136">
        <v>-29</v>
      </c>
      <c r="I69" s="137">
        <v>-1.5392781316348196</v>
      </c>
      <c r="J69" s="136">
        <v>353</v>
      </c>
      <c r="K69" s="137">
        <v>23.501997336884155</v>
      </c>
      <c r="L69" s="136">
        <v>1245</v>
      </c>
      <c r="M69" s="136">
        <v>0</v>
      </c>
      <c r="N69" s="137">
        <v>0</v>
      </c>
      <c r="O69" s="136">
        <v>110</v>
      </c>
      <c r="P69" s="137">
        <v>9.6916299559471373</v>
      </c>
      <c r="Q69" s="136">
        <v>844</v>
      </c>
      <c r="R69" s="136">
        <v>-7</v>
      </c>
      <c r="S69" s="137">
        <v>-0.82256169212690955</v>
      </c>
      <c r="T69" s="136">
        <v>65</v>
      </c>
      <c r="U69" s="137">
        <v>8.3440308087291406</v>
      </c>
      <c r="V69" s="136">
        <v>1508</v>
      </c>
      <c r="W69" s="136">
        <v>-17</v>
      </c>
      <c r="X69" s="137">
        <v>-1.1147540983606556</v>
      </c>
      <c r="Y69" s="136">
        <v>264</v>
      </c>
      <c r="Z69" s="137">
        <v>21.221864951768488</v>
      </c>
      <c r="AA69" s="136">
        <v>1011</v>
      </c>
      <c r="AB69" s="136">
        <v>-22</v>
      </c>
      <c r="AC69" s="137">
        <v>-2.1297192642787994</v>
      </c>
      <c r="AD69" s="136">
        <v>288</v>
      </c>
      <c r="AE69" s="137">
        <v>39.834024896265561</v>
      </c>
    </row>
    <row r="70" spans="1:31" ht="27.75" customHeight="1" x14ac:dyDescent="0.2">
      <c r="A70" s="138" t="s">
        <v>234</v>
      </c>
      <c r="B70" s="136">
        <v>6946</v>
      </c>
      <c r="C70" s="136">
        <v>13</v>
      </c>
      <c r="D70" s="137">
        <v>0.1875090148564835</v>
      </c>
      <c r="E70" s="136">
        <v>435</v>
      </c>
      <c r="F70" s="137">
        <v>6.6810013822761478</v>
      </c>
      <c r="G70" s="136">
        <v>5298</v>
      </c>
      <c r="H70" s="136">
        <v>-29</v>
      </c>
      <c r="I70" s="137">
        <v>-0.54439647080908582</v>
      </c>
      <c r="J70" s="136">
        <v>453</v>
      </c>
      <c r="K70" s="137">
        <v>9.3498452012383897</v>
      </c>
      <c r="L70" s="136">
        <v>3104</v>
      </c>
      <c r="M70" s="136">
        <v>0</v>
      </c>
      <c r="N70" s="137">
        <v>0</v>
      </c>
      <c r="O70" s="136">
        <v>118</v>
      </c>
      <c r="P70" s="137">
        <v>3.9517749497655728</v>
      </c>
      <c r="Q70" s="136">
        <v>2342</v>
      </c>
      <c r="R70" s="136">
        <v>-18</v>
      </c>
      <c r="S70" s="137">
        <v>-0.76271186440677963</v>
      </c>
      <c r="T70" s="136">
        <v>116</v>
      </c>
      <c r="U70" s="137">
        <v>5.2111410601976642</v>
      </c>
      <c r="V70" s="136">
        <v>3842</v>
      </c>
      <c r="W70" s="136">
        <v>13</v>
      </c>
      <c r="X70" s="137">
        <v>0.3395142334813267</v>
      </c>
      <c r="Y70" s="136">
        <v>317</v>
      </c>
      <c r="Z70" s="137">
        <v>8.9929078014184398</v>
      </c>
      <c r="AA70" s="136">
        <v>2956</v>
      </c>
      <c r="AB70" s="136">
        <v>-11</v>
      </c>
      <c r="AC70" s="137">
        <v>-0.3707448601280755</v>
      </c>
      <c r="AD70" s="136">
        <v>337</v>
      </c>
      <c r="AE70" s="137">
        <v>12.867506681939672</v>
      </c>
    </row>
    <row r="71" spans="1:31" ht="15.75" customHeight="1" x14ac:dyDescent="0.2">
      <c r="A71" s="138" t="s">
        <v>235</v>
      </c>
      <c r="B71" s="136">
        <v>1415</v>
      </c>
      <c r="C71" s="136">
        <v>-11</v>
      </c>
      <c r="D71" s="137">
        <v>-0.77138849929873776</v>
      </c>
      <c r="E71" s="136">
        <v>59</v>
      </c>
      <c r="F71" s="137">
        <v>4.3510324483775813</v>
      </c>
      <c r="G71" s="136">
        <v>1015</v>
      </c>
      <c r="H71" s="136">
        <v>-7</v>
      </c>
      <c r="I71" s="137">
        <v>-0.68493150684931503</v>
      </c>
      <c r="J71" s="136">
        <v>73</v>
      </c>
      <c r="K71" s="137">
        <v>7.7494692144373669</v>
      </c>
      <c r="L71" s="136">
        <v>774</v>
      </c>
      <c r="M71" s="136">
        <v>2</v>
      </c>
      <c r="N71" s="137">
        <v>0.25906735751295334</v>
      </c>
      <c r="O71" s="136">
        <v>48</v>
      </c>
      <c r="P71" s="137">
        <v>6.6115702479338845</v>
      </c>
      <c r="Q71" s="136">
        <v>541</v>
      </c>
      <c r="R71" s="136">
        <v>-10</v>
      </c>
      <c r="S71" s="137">
        <v>-1.8148820326678765</v>
      </c>
      <c r="T71" s="136">
        <v>36</v>
      </c>
      <c r="U71" s="137">
        <v>7.1287128712871288</v>
      </c>
      <c r="V71" s="136">
        <v>641</v>
      </c>
      <c r="W71" s="136">
        <v>-13</v>
      </c>
      <c r="X71" s="137">
        <v>-1.9877675840978593</v>
      </c>
      <c r="Y71" s="136">
        <v>11</v>
      </c>
      <c r="Z71" s="137">
        <v>1.746031746031746</v>
      </c>
      <c r="AA71" s="136">
        <v>474</v>
      </c>
      <c r="AB71" s="136">
        <v>3</v>
      </c>
      <c r="AC71" s="137">
        <v>0.63694267515923564</v>
      </c>
      <c r="AD71" s="136">
        <v>37</v>
      </c>
      <c r="AE71" s="137">
        <v>8.4668192219679632</v>
      </c>
    </row>
    <row r="72" spans="1:31" ht="23.25" customHeight="1" x14ac:dyDescent="0.2">
      <c r="A72" s="138" t="s">
        <v>236</v>
      </c>
      <c r="B72" s="136">
        <v>4218</v>
      </c>
      <c r="C72" s="136">
        <v>-101</v>
      </c>
      <c r="D72" s="137">
        <v>-2.3385042833989349</v>
      </c>
      <c r="E72" s="136">
        <v>-342</v>
      </c>
      <c r="F72" s="137">
        <v>-7.5</v>
      </c>
      <c r="G72" s="136">
        <v>1825</v>
      </c>
      <c r="H72" s="136">
        <v>-330</v>
      </c>
      <c r="I72" s="137">
        <v>-15.31322505800464</v>
      </c>
      <c r="J72" s="136">
        <v>-1156</v>
      </c>
      <c r="K72" s="137">
        <v>-38.778933243877894</v>
      </c>
      <c r="L72" s="136">
        <v>2212</v>
      </c>
      <c r="M72" s="136">
        <v>-18</v>
      </c>
      <c r="N72" s="137">
        <v>-0.80717488789237668</v>
      </c>
      <c r="O72" s="136">
        <v>-121</v>
      </c>
      <c r="P72" s="137">
        <v>-5.1864552078868407</v>
      </c>
      <c r="Q72" s="136">
        <v>1043</v>
      </c>
      <c r="R72" s="136">
        <v>-163</v>
      </c>
      <c r="S72" s="137">
        <v>-13.515754560530681</v>
      </c>
      <c r="T72" s="136">
        <v>-572</v>
      </c>
      <c r="U72" s="137">
        <v>-35.417956656346746</v>
      </c>
      <c r="V72" s="136">
        <v>2006</v>
      </c>
      <c r="W72" s="136">
        <v>-83</v>
      </c>
      <c r="X72" s="137">
        <v>-3.9731929152704644</v>
      </c>
      <c r="Y72" s="136">
        <v>-221</v>
      </c>
      <c r="Z72" s="137">
        <v>-9.9236641221374047</v>
      </c>
      <c r="AA72" s="136">
        <v>782</v>
      </c>
      <c r="AB72" s="136">
        <v>-167</v>
      </c>
      <c r="AC72" s="137">
        <v>-17.597471022128556</v>
      </c>
      <c r="AD72" s="136">
        <v>-584</v>
      </c>
      <c r="AE72" s="137">
        <v>-42.752562225475842</v>
      </c>
    </row>
    <row r="73" spans="1:31" ht="31.5" customHeight="1" x14ac:dyDescent="0.2">
      <c r="A73" s="138" t="s">
        <v>237</v>
      </c>
      <c r="B73" s="136">
        <v>1060</v>
      </c>
      <c r="C73" s="136">
        <v>-11</v>
      </c>
      <c r="D73" s="137">
        <v>-1.0270774976657329</v>
      </c>
      <c r="E73" s="136">
        <v>11</v>
      </c>
      <c r="F73" s="137">
        <v>1.0486177311725453</v>
      </c>
      <c r="G73" s="136">
        <v>810</v>
      </c>
      <c r="H73" s="136">
        <v>-16</v>
      </c>
      <c r="I73" s="137">
        <v>-1.937046004842615</v>
      </c>
      <c r="J73" s="136">
        <v>12</v>
      </c>
      <c r="K73" s="137">
        <v>1.5037593984962405</v>
      </c>
      <c r="L73" s="136">
        <v>664</v>
      </c>
      <c r="M73" s="136">
        <v>10</v>
      </c>
      <c r="N73" s="137">
        <v>1.5290519877675841</v>
      </c>
      <c r="O73" s="136">
        <v>21</v>
      </c>
      <c r="P73" s="137">
        <v>3.2659409020217729</v>
      </c>
      <c r="Q73" s="136">
        <v>501</v>
      </c>
      <c r="R73" s="136">
        <v>4</v>
      </c>
      <c r="S73" s="137">
        <v>0.8048289738430584</v>
      </c>
      <c r="T73" s="136">
        <v>9</v>
      </c>
      <c r="U73" s="137">
        <v>1.8292682926829269</v>
      </c>
      <c r="V73" s="136">
        <v>396</v>
      </c>
      <c r="W73" s="136">
        <v>-21</v>
      </c>
      <c r="X73" s="137">
        <v>-5.0359712230215825</v>
      </c>
      <c r="Y73" s="136">
        <v>-10</v>
      </c>
      <c r="Z73" s="137">
        <v>-2.4630541871921183</v>
      </c>
      <c r="AA73" s="136">
        <v>309</v>
      </c>
      <c r="AB73" s="136">
        <v>-20</v>
      </c>
      <c r="AC73" s="137">
        <v>-6.0790273556231007</v>
      </c>
      <c r="AD73" s="136">
        <v>3</v>
      </c>
      <c r="AE73" s="137">
        <v>0.98039215686274506</v>
      </c>
    </row>
    <row r="74" spans="1:31" ht="25.5" customHeight="1" x14ac:dyDescent="0.2">
      <c r="A74" s="138" t="s">
        <v>238</v>
      </c>
      <c r="B74" s="136">
        <v>2180</v>
      </c>
      <c r="C74" s="136">
        <v>-6</v>
      </c>
      <c r="D74" s="137">
        <v>-0.27447392497712719</v>
      </c>
      <c r="E74" s="136">
        <v>59</v>
      </c>
      <c r="F74" s="137">
        <v>2.7817067421027817</v>
      </c>
      <c r="G74" s="136">
        <v>1610</v>
      </c>
      <c r="H74" s="136">
        <v>-13</v>
      </c>
      <c r="I74" s="137">
        <v>-0.80098582871226121</v>
      </c>
      <c r="J74" s="136">
        <v>-20</v>
      </c>
      <c r="K74" s="137">
        <v>-1.2269938650306749</v>
      </c>
      <c r="L74" s="136">
        <v>1428</v>
      </c>
      <c r="M74" s="136">
        <v>12</v>
      </c>
      <c r="N74" s="137">
        <v>0.84745762711864403</v>
      </c>
      <c r="O74" s="136">
        <v>38</v>
      </c>
      <c r="P74" s="137">
        <v>2.7338129496402876</v>
      </c>
      <c r="Q74" s="136">
        <v>1026</v>
      </c>
      <c r="R74" s="136">
        <v>2</v>
      </c>
      <c r="S74" s="137">
        <v>0.1953125</v>
      </c>
      <c r="T74" s="136">
        <v>-42</v>
      </c>
      <c r="U74" s="137">
        <v>-3.9325842696629212</v>
      </c>
      <c r="V74" s="136">
        <v>752</v>
      </c>
      <c r="W74" s="136">
        <v>-18</v>
      </c>
      <c r="X74" s="137">
        <v>-2.3376623376623376</v>
      </c>
      <c r="Y74" s="136">
        <v>21</v>
      </c>
      <c r="Z74" s="137">
        <v>2.8727770177838576</v>
      </c>
      <c r="AA74" s="136">
        <v>584</v>
      </c>
      <c r="AB74" s="136">
        <v>-15</v>
      </c>
      <c r="AC74" s="137">
        <v>-2.5041736227045077</v>
      </c>
      <c r="AD74" s="136">
        <v>22</v>
      </c>
      <c r="AE74" s="137">
        <v>3.9145907473309607</v>
      </c>
    </row>
    <row r="75" spans="1:31" ht="15.75" customHeight="1" x14ac:dyDescent="0.2">
      <c r="A75" s="138" t="s">
        <v>239</v>
      </c>
      <c r="B75" s="136">
        <v>3457</v>
      </c>
      <c r="C75" s="136">
        <v>-27</v>
      </c>
      <c r="D75" s="137">
        <v>-0.7749712973593571</v>
      </c>
      <c r="E75" s="136">
        <v>55</v>
      </c>
      <c r="F75" s="137">
        <v>1.6166960611405057</v>
      </c>
      <c r="G75" s="136">
        <v>2665</v>
      </c>
      <c r="H75" s="136">
        <v>-35</v>
      </c>
      <c r="I75" s="137">
        <v>-1.2962962962962963</v>
      </c>
      <c r="J75" s="136">
        <v>-39</v>
      </c>
      <c r="K75" s="137">
        <v>-1.4423076923076923</v>
      </c>
      <c r="L75" s="136">
        <v>2125</v>
      </c>
      <c r="M75" s="136">
        <v>-8</v>
      </c>
      <c r="N75" s="137">
        <v>-0.37505860290670417</v>
      </c>
      <c r="O75" s="136">
        <v>15</v>
      </c>
      <c r="P75" s="137">
        <v>0.7109004739336493</v>
      </c>
      <c r="Q75" s="136">
        <v>1632</v>
      </c>
      <c r="R75" s="136">
        <v>-23</v>
      </c>
      <c r="S75" s="137">
        <v>-1.3897280966767371</v>
      </c>
      <c r="T75" s="136">
        <v>-27</v>
      </c>
      <c r="U75" s="137">
        <v>-1.6274864376130198</v>
      </c>
      <c r="V75" s="136">
        <v>1332</v>
      </c>
      <c r="W75" s="136">
        <v>-19</v>
      </c>
      <c r="X75" s="137">
        <v>-1.4063656550703183</v>
      </c>
      <c r="Y75" s="136">
        <v>40</v>
      </c>
      <c r="Z75" s="137">
        <v>3.0959752321981426</v>
      </c>
      <c r="AA75" s="136">
        <v>1033</v>
      </c>
      <c r="AB75" s="136">
        <v>-12</v>
      </c>
      <c r="AC75" s="137">
        <v>-1.1483253588516746</v>
      </c>
      <c r="AD75" s="136">
        <v>-12</v>
      </c>
      <c r="AE75" s="137">
        <v>-1.1483253588516746</v>
      </c>
    </row>
    <row r="76" spans="1:31" ht="15.75" customHeight="1" x14ac:dyDescent="0.2">
      <c r="A76" s="138" t="s">
        <v>240</v>
      </c>
      <c r="B76" s="136">
        <v>4879</v>
      </c>
      <c r="C76" s="136">
        <v>37</v>
      </c>
      <c r="D76" s="137">
        <v>0.76414704667492772</v>
      </c>
      <c r="E76" s="136">
        <v>81</v>
      </c>
      <c r="F76" s="137">
        <v>1.6882034180908712</v>
      </c>
      <c r="G76" s="136">
        <v>3633</v>
      </c>
      <c r="H76" s="136">
        <v>-52</v>
      </c>
      <c r="I76" s="137">
        <v>-1.4111261872455902</v>
      </c>
      <c r="J76" s="136">
        <v>37</v>
      </c>
      <c r="K76" s="137">
        <v>1.028921023359288</v>
      </c>
      <c r="L76" s="136">
        <v>3500</v>
      </c>
      <c r="M76" s="136">
        <v>51</v>
      </c>
      <c r="N76" s="137">
        <v>1.4786894752102058</v>
      </c>
      <c r="O76" s="136">
        <v>68</v>
      </c>
      <c r="P76" s="137">
        <v>1.9813519813519813</v>
      </c>
      <c r="Q76" s="136">
        <v>2570</v>
      </c>
      <c r="R76" s="136">
        <v>-16</v>
      </c>
      <c r="S76" s="137">
        <v>-0.61871616395978346</v>
      </c>
      <c r="T76" s="136">
        <v>-11</v>
      </c>
      <c r="U76" s="137">
        <v>-0.42619139868268113</v>
      </c>
      <c r="V76" s="136">
        <v>1379</v>
      </c>
      <c r="W76" s="136">
        <v>-14</v>
      </c>
      <c r="X76" s="137">
        <v>-1.0050251256281406</v>
      </c>
      <c r="Y76" s="136">
        <v>13</v>
      </c>
      <c r="Z76" s="137">
        <v>0.95168374816983892</v>
      </c>
      <c r="AA76" s="136">
        <v>1063</v>
      </c>
      <c r="AB76" s="136">
        <v>-36</v>
      </c>
      <c r="AC76" s="137">
        <v>-3.2757051865332119</v>
      </c>
      <c r="AD76" s="136">
        <v>48</v>
      </c>
      <c r="AE76" s="137">
        <v>4.7290640394088674</v>
      </c>
    </row>
    <row r="77" spans="1:31" ht="33" customHeight="1" x14ac:dyDescent="0.2">
      <c r="A77" s="138" t="s">
        <v>241</v>
      </c>
      <c r="B77" s="136">
        <v>2949</v>
      </c>
      <c r="C77" s="136">
        <v>22</v>
      </c>
      <c r="D77" s="137">
        <v>0.75162282200204988</v>
      </c>
      <c r="E77" s="136">
        <v>-111</v>
      </c>
      <c r="F77" s="137">
        <v>-3.6274509803921569</v>
      </c>
      <c r="G77" s="136">
        <v>2083</v>
      </c>
      <c r="H77" s="136">
        <v>-8</v>
      </c>
      <c r="I77" s="137">
        <v>-0.38259206121472977</v>
      </c>
      <c r="J77" s="136">
        <v>-108</v>
      </c>
      <c r="K77" s="137">
        <v>-4.92925604746691</v>
      </c>
      <c r="L77" s="136">
        <v>1843</v>
      </c>
      <c r="M77" s="136">
        <v>16</v>
      </c>
      <c r="N77" s="137">
        <v>0.87575259989053089</v>
      </c>
      <c r="O77" s="136">
        <v>-77</v>
      </c>
      <c r="P77" s="137">
        <v>-4.010416666666667</v>
      </c>
      <c r="Q77" s="136">
        <v>1316</v>
      </c>
      <c r="R77" s="136">
        <v>7</v>
      </c>
      <c r="S77" s="137">
        <v>0.53475935828877008</v>
      </c>
      <c r="T77" s="136">
        <v>-92</v>
      </c>
      <c r="U77" s="137">
        <v>-6.5340909090909092</v>
      </c>
      <c r="V77" s="136">
        <v>1106</v>
      </c>
      <c r="W77" s="136">
        <v>6</v>
      </c>
      <c r="X77" s="137">
        <v>0.54545454545454541</v>
      </c>
      <c r="Y77" s="136">
        <v>-34</v>
      </c>
      <c r="Z77" s="137">
        <v>-2.9824561403508771</v>
      </c>
      <c r="AA77" s="136">
        <v>767</v>
      </c>
      <c r="AB77" s="136">
        <v>-15</v>
      </c>
      <c r="AC77" s="137">
        <v>-1.918158567774936</v>
      </c>
      <c r="AD77" s="136">
        <v>-16</v>
      </c>
      <c r="AE77" s="137">
        <v>-2.0434227330779056</v>
      </c>
    </row>
    <row r="78" spans="1:31" ht="26.25" customHeight="1" x14ac:dyDescent="0.2">
      <c r="A78" s="138" t="s">
        <v>242</v>
      </c>
      <c r="B78" s="136">
        <v>3976</v>
      </c>
      <c r="C78" s="136">
        <v>-37</v>
      </c>
      <c r="D78" s="137">
        <v>-0.922003488661849</v>
      </c>
      <c r="E78" s="136">
        <v>-141</v>
      </c>
      <c r="F78" s="137">
        <v>-3.4248239008987125</v>
      </c>
      <c r="G78" s="136">
        <v>2786</v>
      </c>
      <c r="H78" s="136">
        <v>-49</v>
      </c>
      <c r="I78" s="137">
        <v>-1.728395061728395</v>
      </c>
      <c r="J78" s="136">
        <v>10</v>
      </c>
      <c r="K78" s="137">
        <v>0.36023054755043227</v>
      </c>
      <c r="L78" s="136">
        <v>2084</v>
      </c>
      <c r="M78" s="136">
        <v>-6</v>
      </c>
      <c r="N78" s="137">
        <v>-0.28708133971291866</v>
      </c>
      <c r="O78" s="136">
        <v>-32</v>
      </c>
      <c r="P78" s="137">
        <v>-1.5122873345935728</v>
      </c>
      <c r="Q78" s="136">
        <v>1452</v>
      </c>
      <c r="R78" s="136">
        <v>-27</v>
      </c>
      <c r="S78" s="137">
        <v>-1.8255578093306288</v>
      </c>
      <c r="T78" s="136">
        <v>-28</v>
      </c>
      <c r="U78" s="137">
        <v>-1.8918918918918919</v>
      </c>
      <c r="V78" s="136">
        <v>1892</v>
      </c>
      <c r="W78" s="136">
        <v>-31</v>
      </c>
      <c r="X78" s="137">
        <v>-1.6120644825793031</v>
      </c>
      <c r="Y78" s="136">
        <v>-109</v>
      </c>
      <c r="Z78" s="137">
        <v>-5.4472763618190907</v>
      </c>
      <c r="AA78" s="136">
        <v>1334</v>
      </c>
      <c r="AB78" s="136">
        <v>-22</v>
      </c>
      <c r="AC78" s="137">
        <v>-1.6224188790560472</v>
      </c>
      <c r="AD78" s="136">
        <v>38</v>
      </c>
      <c r="AE78" s="137">
        <v>2.9320987654320989</v>
      </c>
    </row>
    <row r="79" spans="1:31" ht="15.75" customHeight="1" x14ac:dyDescent="0.2">
      <c r="A79" s="138" t="s">
        <v>243</v>
      </c>
      <c r="B79" s="136">
        <v>1256</v>
      </c>
      <c r="C79" s="136">
        <v>-12</v>
      </c>
      <c r="D79" s="137">
        <v>-0.94637223974763407</v>
      </c>
      <c r="E79" s="136">
        <v>78</v>
      </c>
      <c r="F79" s="137">
        <v>6.6213921901528012</v>
      </c>
      <c r="G79" s="136">
        <v>928</v>
      </c>
      <c r="H79" s="136">
        <v>-25</v>
      </c>
      <c r="I79" s="137">
        <v>-2.6232948583420774</v>
      </c>
      <c r="J79" s="136">
        <v>63</v>
      </c>
      <c r="K79" s="137">
        <v>7.2832369942196529</v>
      </c>
      <c r="L79" s="136">
        <v>790</v>
      </c>
      <c r="M79" s="136">
        <v>-3</v>
      </c>
      <c r="N79" s="137">
        <v>-0.37831021437578816</v>
      </c>
      <c r="O79" s="136">
        <v>7</v>
      </c>
      <c r="P79" s="137">
        <v>0.89399744572158368</v>
      </c>
      <c r="Q79" s="136">
        <v>588</v>
      </c>
      <c r="R79" s="136">
        <v>-7</v>
      </c>
      <c r="S79" s="137">
        <v>-1.1764705882352942</v>
      </c>
      <c r="T79" s="136">
        <v>10</v>
      </c>
      <c r="U79" s="137">
        <v>1.7301038062283738</v>
      </c>
      <c r="V79" s="136">
        <v>466</v>
      </c>
      <c r="W79" s="136">
        <v>-9</v>
      </c>
      <c r="X79" s="137">
        <v>-1.8947368421052631</v>
      </c>
      <c r="Y79" s="136">
        <v>71</v>
      </c>
      <c r="Z79" s="137">
        <v>17.974683544303797</v>
      </c>
      <c r="AA79" s="136">
        <v>340</v>
      </c>
      <c r="AB79" s="136">
        <v>-18</v>
      </c>
      <c r="AC79" s="137">
        <v>-5.027932960893855</v>
      </c>
      <c r="AD79" s="136">
        <v>53</v>
      </c>
      <c r="AE79" s="137">
        <v>18.466898954703833</v>
      </c>
    </row>
    <row r="80" spans="1:31" ht="15.75" customHeight="1" x14ac:dyDescent="0.2">
      <c r="A80" s="138" t="s">
        <v>244</v>
      </c>
      <c r="B80" s="136">
        <v>5117</v>
      </c>
      <c r="C80" s="136">
        <v>-97</v>
      </c>
      <c r="D80" s="137">
        <v>-1.8603759110088225</v>
      </c>
      <c r="E80" s="136">
        <v>-131</v>
      </c>
      <c r="F80" s="137">
        <v>-2.4961890243902438</v>
      </c>
      <c r="G80" s="136">
        <v>3872</v>
      </c>
      <c r="H80" s="136">
        <v>-19</v>
      </c>
      <c r="I80" s="137">
        <v>-0.48830634798252376</v>
      </c>
      <c r="J80" s="136">
        <v>-64</v>
      </c>
      <c r="K80" s="137">
        <v>-1.6260162601626016</v>
      </c>
      <c r="L80" s="136">
        <v>3388</v>
      </c>
      <c r="M80" s="136">
        <v>-73</v>
      </c>
      <c r="N80" s="137">
        <v>-2.1092169893094481</v>
      </c>
      <c r="O80" s="136">
        <v>-166</v>
      </c>
      <c r="P80" s="137">
        <v>-4.6707934721440632</v>
      </c>
      <c r="Q80" s="136">
        <v>2534</v>
      </c>
      <c r="R80" s="136">
        <v>-6</v>
      </c>
      <c r="S80" s="137">
        <v>-0.23622047244094488</v>
      </c>
      <c r="T80" s="136">
        <v>-120</v>
      </c>
      <c r="U80" s="137">
        <v>-4.5214770158251696</v>
      </c>
      <c r="V80" s="136">
        <v>1729</v>
      </c>
      <c r="W80" s="136">
        <v>-24</v>
      </c>
      <c r="X80" s="137">
        <v>-1.3690815744438105</v>
      </c>
      <c r="Y80" s="136">
        <v>35</v>
      </c>
      <c r="Z80" s="137">
        <v>2.0661157024793386</v>
      </c>
      <c r="AA80" s="136">
        <v>1338</v>
      </c>
      <c r="AB80" s="136">
        <v>-13</v>
      </c>
      <c r="AC80" s="137">
        <v>-0.96225018504811255</v>
      </c>
      <c r="AD80" s="136">
        <v>56</v>
      </c>
      <c r="AE80" s="137">
        <v>4.3681747269890794</v>
      </c>
    </row>
    <row r="81" spans="1:31" ht="19.5" customHeight="1" x14ac:dyDescent="0.2">
      <c r="A81" s="138" t="s">
        <v>245</v>
      </c>
      <c r="B81" s="136">
        <v>24433</v>
      </c>
      <c r="C81" s="136">
        <v>-307</v>
      </c>
      <c r="D81" s="137">
        <v>-1.2409054163298303</v>
      </c>
      <c r="E81" s="136">
        <v>819</v>
      </c>
      <c r="F81" s="137">
        <v>3.4682815279071737</v>
      </c>
      <c r="G81" s="136">
        <v>17726</v>
      </c>
      <c r="H81" s="136">
        <v>-491</v>
      </c>
      <c r="I81" s="137">
        <v>-2.6952846242520723</v>
      </c>
      <c r="J81" s="136">
        <v>63</v>
      </c>
      <c r="K81" s="137">
        <v>0.35667780105304875</v>
      </c>
      <c r="L81" s="136">
        <v>14962</v>
      </c>
      <c r="M81" s="136">
        <v>-225</v>
      </c>
      <c r="N81" s="137">
        <v>-1.4815302561401198</v>
      </c>
      <c r="O81" s="136">
        <v>322</v>
      </c>
      <c r="P81" s="137">
        <v>2.1994535519125682</v>
      </c>
      <c r="Q81" s="136">
        <v>11030</v>
      </c>
      <c r="R81" s="136">
        <v>-330</v>
      </c>
      <c r="S81" s="137">
        <v>-2.9049295774647885</v>
      </c>
      <c r="T81" s="136">
        <v>-110</v>
      </c>
      <c r="U81" s="137">
        <v>-0.9874326750448833</v>
      </c>
      <c r="V81" s="136">
        <v>9471</v>
      </c>
      <c r="W81" s="136">
        <v>-82</v>
      </c>
      <c r="X81" s="137">
        <v>-0.85836909871244638</v>
      </c>
      <c r="Y81" s="136">
        <v>497</v>
      </c>
      <c r="Z81" s="137">
        <v>5.538221528861154</v>
      </c>
      <c r="AA81" s="136">
        <v>6696</v>
      </c>
      <c r="AB81" s="136">
        <v>-161</v>
      </c>
      <c r="AC81" s="137">
        <v>-2.3479655826163044</v>
      </c>
      <c r="AD81" s="136">
        <v>173</v>
      </c>
      <c r="AE81" s="137">
        <v>2.6521539169093975</v>
      </c>
    </row>
    <row r="82" spans="1:31" ht="15.75" customHeight="1" x14ac:dyDescent="0.2">
      <c r="A82" s="138" t="s">
        <v>246</v>
      </c>
      <c r="B82" s="136">
        <v>325</v>
      </c>
      <c r="C82" s="136">
        <v>-1</v>
      </c>
      <c r="D82" s="137">
        <v>-0.30674846625766872</v>
      </c>
      <c r="E82" s="136">
        <v>4</v>
      </c>
      <c r="F82" s="137">
        <v>1.2461059190031152</v>
      </c>
      <c r="G82" s="136">
        <v>236</v>
      </c>
      <c r="H82" s="136">
        <v>-3</v>
      </c>
      <c r="I82" s="137">
        <v>-1.2552301255230125</v>
      </c>
      <c r="J82" s="136">
        <v>6</v>
      </c>
      <c r="K82" s="137">
        <v>2.6086956521739131</v>
      </c>
      <c r="L82" s="136">
        <v>256</v>
      </c>
      <c r="M82" s="136">
        <v>8</v>
      </c>
      <c r="N82" s="137">
        <v>3.225806451612903</v>
      </c>
      <c r="O82" s="136">
        <v>5</v>
      </c>
      <c r="P82" s="137">
        <v>1.9920318725099602</v>
      </c>
      <c r="Q82" s="136">
        <v>191</v>
      </c>
      <c r="R82" s="136">
        <v>7</v>
      </c>
      <c r="S82" s="137">
        <v>3.8043478260869565</v>
      </c>
      <c r="T82" s="136">
        <v>15</v>
      </c>
      <c r="U82" s="137">
        <v>8.5227272727272734</v>
      </c>
      <c r="V82" s="136">
        <v>69</v>
      </c>
      <c r="W82" s="136">
        <v>-9</v>
      </c>
      <c r="X82" s="137">
        <v>-11.538461538461538</v>
      </c>
      <c r="Y82" s="136">
        <v>-1</v>
      </c>
      <c r="Z82" s="137">
        <v>-1.4285714285714286</v>
      </c>
      <c r="AA82" s="136">
        <v>45</v>
      </c>
      <c r="AB82" s="136">
        <v>-10</v>
      </c>
      <c r="AC82" s="137">
        <v>-18.181818181818183</v>
      </c>
      <c r="AD82" s="136">
        <v>-9</v>
      </c>
      <c r="AE82" s="137">
        <v>-16.666666666666668</v>
      </c>
    </row>
    <row r="83" spans="1:31" ht="15.75" customHeight="1" x14ac:dyDescent="0.2">
      <c r="A83" s="138" t="s">
        <v>247</v>
      </c>
      <c r="B83" s="136">
        <v>2080</v>
      </c>
      <c r="C83" s="136">
        <v>-15</v>
      </c>
      <c r="D83" s="137">
        <v>-0.71599045346062051</v>
      </c>
      <c r="E83" s="136">
        <v>-89</v>
      </c>
      <c r="F83" s="137">
        <v>-4.1032733978792066</v>
      </c>
      <c r="G83" s="136">
        <v>1576</v>
      </c>
      <c r="H83" s="136">
        <v>-22</v>
      </c>
      <c r="I83" s="137">
        <v>-1.3767209011264081</v>
      </c>
      <c r="J83" s="136">
        <v>-70</v>
      </c>
      <c r="K83" s="137">
        <v>-4.2527339003645199</v>
      </c>
      <c r="L83" s="136">
        <v>1030</v>
      </c>
      <c r="M83" s="136">
        <v>0</v>
      </c>
      <c r="N83" s="137">
        <v>0</v>
      </c>
      <c r="O83" s="136">
        <v>-46</v>
      </c>
      <c r="P83" s="137">
        <v>-4.2750929368029738</v>
      </c>
      <c r="Q83" s="136">
        <v>812</v>
      </c>
      <c r="R83" s="136">
        <v>2</v>
      </c>
      <c r="S83" s="137">
        <v>0.24691358024691357</v>
      </c>
      <c r="T83" s="136">
        <v>-18</v>
      </c>
      <c r="U83" s="137">
        <v>-2.1686746987951806</v>
      </c>
      <c r="V83" s="136">
        <v>1050</v>
      </c>
      <c r="W83" s="136">
        <v>-15</v>
      </c>
      <c r="X83" s="137">
        <v>-1.408450704225352</v>
      </c>
      <c r="Y83" s="136">
        <v>-43</v>
      </c>
      <c r="Z83" s="137">
        <v>-3.9341262580054894</v>
      </c>
      <c r="AA83" s="136">
        <v>764</v>
      </c>
      <c r="AB83" s="136">
        <v>-24</v>
      </c>
      <c r="AC83" s="137">
        <v>-3.0456852791878171</v>
      </c>
      <c r="AD83" s="136">
        <v>-52</v>
      </c>
      <c r="AE83" s="137">
        <v>-6.3725490196078427</v>
      </c>
    </row>
    <row r="84" spans="1:31" ht="15.75" customHeight="1" x14ac:dyDescent="0.2">
      <c r="A84" s="138" t="s">
        <v>248</v>
      </c>
      <c r="B84" s="136">
        <v>21829</v>
      </c>
      <c r="C84" s="136">
        <v>-1253</v>
      </c>
      <c r="D84" s="137">
        <v>-5.4284724027380644</v>
      </c>
      <c r="E84" s="136">
        <v>-102</v>
      </c>
      <c r="F84" s="137">
        <v>-0.46509507090419955</v>
      </c>
      <c r="G84" s="136">
        <v>14563</v>
      </c>
      <c r="H84" s="136">
        <v>-746</v>
      </c>
      <c r="I84" s="137">
        <v>-4.8729505519628979</v>
      </c>
      <c r="J84" s="136">
        <v>-1579</v>
      </c>
      <c r="K84" s="137">
        <v>-9.7819353239995053</v>
      </c>
      <c r="L84" s="136">
        <v>11955</v>
      </c>
      <c r="M84" s="136">
        <v>-666</v>
      </c>
      <c r="N84" s="137">
        <v>-5.276919420014262</v>
      </c>
      <c r="O84" s="136">
        <v>-103</v>
      </c>
      <c r="P84" s="137">
        <v>-0.85420467739260242</v>
      </c>
      <c r="Q84" s="136">
        <v>8144</v>
      </c>
      <c r="R84" s="136">
        <v>-331</v>
      </c>
      <c r="S84" s="137">
        <v>-3.9056047197640118</v>
      </c>
      <c r="T84" s="136">
        <v>-826</v>
      </c>
      <c r="U84" s="137">
        <v>-9.2084726867335558</v>
      </c>
      <c r="V84" s="136">
        <v>9874</v>
      </c>
      <c r="W84" s="136">
        <v>-587</v>
      </c>
      <c r="X84" s="137">
        <v>-5.6113182296147599</v>
      </c>
      <c r="Y84" s="136">
        <v>1</v>
      </c>
      <c r="Z84" s="137">
        <v>1.0128633647320976E-2</v>
      </c>
      <c r="AA84" s="136">
        <v>6419</v>
      </c>
      <c r="AB84" s="136">
        <v>-415</v>
      </c>
      <c r="AC84" s="137">
        <v>-6.0725782850453616</v>
      </c>
      <c r="AD84" s="136">
        <v>-753</v>
      </c>
      <c r="AE84" s="137">
        <v>-10.499163413273843</v>
      </c>
    </row>
    <row r="85" spans="1:31" ht="31.5" customHeight="1" x14ac:dyDescent="0.2">
      <c r="A85" s="138" t="s">
        <v>249</v>
      </c>
      <c r="B85" s="136">
        <v>1306</v>
      </c>
      <c r="C85" s="136">
        <v>10</v>
      </c>
      <c r="D85" s="137">
        <v>0.77160493827160492</v>
      </c>
      <c r="E85" s="136">
        <v>-133</v>
      </c>
      <c r="F85" s="137">
        <v>-9.2425295343988889</v>
      </c>
      <c r="G85" s="136">
        <v>928</v>
      </c>
      <c r="H85" s="136">
        <v>2</v>
      </c>
      <c r="I85" s="137">
        <v>0.21598272138228941</v>
      </c>
      <c r="J85" s="136">
        <v>-21</v>
      </c>
      <c r="K85" s="137">
        <v>-2.2128556375131718</v>
      </c>
      <c r="L85" s="136">
        <v>936</v>
      </c>
      <c r="M85" s="136">
        <v>23</v>
      </c>
      <c r="N85" s="137">
        <v>2.5191675794085433</v>
      </c>
      <c r="O85" s="136">
        <v>-118</v>
      </c>
      <c r="P85" s="137">
        <v>-11.195445920303605</v>
      </c>
      <c r="Q85" s="136">
        <v>665</v>
      </c>
      <c r="R85" s="136">
        <v>11</v>
      </c>
      <c r="S85" s="137">
        <v>1.6819571865443426</v>
      </c>
      <c r="T85" s="136">
        <v>-34</v>
      </c>
      <c r="U85" s="137">
        <v>-4.8640915593705296</v>
      </c>
      <c r="V85" s="136">
        <v>370</v>
      </c>
      <c r="W85" s="136">
        <v>-13</v>
      </c>
      <c r="X85" s="137">
        <v>-3.3942558746736293</v>
      </c>
      <c r="Y85" s="136">
        <v>-15</v>
      </c>
      <c r="Z85" s="137">
        <v>-3.8961038961038961</v>
      </c>
      <c r="AA85" s="136">
        <v>263</v>
      </c>
      <c r="AB85" s="136">
        <v>-9</v>
      </c>
      <c r="AC85" s="137">
        <v>-3.3088235294117645</v>
      </c>
      <c r="AD85" s="136">
        <v>13</v>
      </c>
      <c r="AE85" s="137">
        <v>5.2</v>
      </c>
    </row>
    <row r="86" spans="1:31" ht="14.1" customHeight="1" x14ac:dyDescent="0.2">
      <c r="A86" s="138" t="s">
        <v>250</v>
      </c>
      <c r="B86" s="136">
        <v>2699</v>
      </c>
      <c r="C86" s="136">
        <v>45</v>
      </c>
      <c r="D86" s="137">
        <v>1.6955538809344386</v>
      </c>
      <c r="E86" s="136">
        <v>-234</v>
      </c>
      <c r="F86" s="137">
        <v>-7.9781793385612003</v>
      </c>
      <c r="G86" s="136">
        <v>1849</v>
      </c>
      <c r="H86" s="136">
        <v>33</v>
      </c>
      <c r="I86" s="137">
        <v>1.8171806167400881</v>
      </c>
      <c r="J86" s="136">
        <v>10</v>
      </c>
      <c r="K86" s="137">
        <v>0.54377379010331706</v>
      </c>
      <c r="L86" s="136">
        <v>1006</v>
      </c>
      <c r="M86" s="136">
        <v>6</v>
      </c>
      <c r="N86" s="137">
        <v>0.6</v>
      </c>
      <c r="O86" s="136">
        <v>-40</v>
      </c>
      <c r="P86" s="137">
        <v>-3.8240917782026767</v>
      </c>
      <c r="Q86" s="136">
        <v>707</v>
      </c>
      <c r="R86" s="136">
        <v>14</v>
      </c>
      <c r="S86" s="137">
        <v>2.0202020202020203</v>
      </c>
      <c r="T86" s="136">
        <v>35</v>
      </c>
      <c r="U86" s="137">
        <v>5.208333333333333</v>
      </c>
      <c r="V86" s="136">
        <v>1693</v>
      </c>
      <c r="W86" s="136">
        <v>39</v>
      </c>
      <c r="X86" s="137">
        <v>2.3579201934703748</v>
      </c>
      <c r="Y86" s="136">
        <v>-194</v>
      </c>
      <c r="Z86" s="137">
        <v>-10.280869104398516</v>
      </c>
      <c r="AA86" s="136">
        <v>1142</v>
      </c>
      <c r="AB86" s="136">
        <v>19</v>
      </c>
      <c r="AC86" s="137">
        <v>1.6918967052537845</v>
      </c>
      <c r="AD86" s="136">
        <v>-25</v>
      </c>
      <c r="AE86" s="137">
        <v>-2.1422450728363325</v>
      </c>
    </row>
    <row r="87" spans="1:31" ht="18.75" customHeight="1" x14ac:dyDescent="0.2">
      <c r="A87" s="138" t="s">
        <v>251</v>
      </c>
      <c r="B87" s="136">
        <v>23803</v>
      </c>
      <c r="C87" s="136">
        <v>-651</v>
      </c>
      <c r="D87" s="137">
        <v>-2.6621411629999181</v>
      </c>
      <c r="E87" s="136">
        <v>-915</v>
      </c>
      <c r="F87" s="137">
        <v>-3.7017558054858806</v>
      </c>
      <c r="G87" s="136">
        <v>16344</v>
      </c>
      <c r="H87" s="136">
        <v>-579</v>
      </c>
      <c r="I87" s="137">
        <v>-3.4213791880872186</v>
      </c>
      <c r="J87" s="136">
        <v>-1037</v>
      </c>
      <c r="K87" s="137">
        <v>-5.9662850238766465</v>
      </c>
      <c r="L87" s="136">
        <v>17008</v>
      </c>
      <c r="M87" s="136">
        <v>-414</v>
      </c>
      <c r="N87" s="137">
        <v>-2.3763058202272989</v>
      </c>
      <c r="O87" s="136">
        <v>-755</v>
      </c>
      <c r="P87" s="137">
        <v>-4.2504081517761643</v>
      </c>
      <c r="Q87" s="136">
        <v>11674</v>
      </c>
      <c r="R87" s="136">
        <v>-376</v>
      </c>
      <c r="S87" s="137">
        <v>-3.1203319502074689</v>
      </c>
      <c r="T87" s="136">
        <v>-855</v>
      </c>
      <c r="U87" s="137">
        <v>-6.8241679304014689</v>
      </c>
      <c r="V87" s="136">
        <v>6795</v>
      </c>
      <c r="W87" s="136">
        <v>-237</v>
      </c>
      <c r="X87" s="137">
        <v>-3.3703071672354947</v>
      </c>
      <c r="Y87" s="136">
        <v>-160</v>
      </c>
      <c r="Z87" s="137">
        <v>-2.3005032350826742</v>
      </c>
      <c r="AA87" s="136">
        <v>4670</v>
      </c>
      <c r="AB87" s="136">
        <v>-203</v>
      </c>
      <c r="AC87" s="137">
        <v>-4.1658116150215472</v>
      </c>
      <c r="AD87" s="136">
        <v>-182</v>
      </c>
      <c r="AE87" s="137">
        <v>-3.7510305028854081</v>
      </c>
    </row>
    <row r="88" spans="1:31" ht="31.5" customHeight="1" x14ac:dyDescent="0.2">
      <c r="A88" s="138" t="s">
        <v>252</v>
      </c>
      <c r="B88" s="136">
        <v>17752</v>
      </c>
      <c r="C88" s="136">
        <v>-632</v>
      </c>
      <c r="D88" s="137">
        <v>-3.4377719756309832</v>
      </c>
      <c r="E88" s="136">
        <v>36</v>
      </c>
      <c r="F88" s="137">
        <v>0.20320614134116052</v>
      </c>
      <c r="G88" s="136">
        <v>12046</v>
      </c>
      <c r="H88" s="136">
        <v>-429</v>
      </c>
      <c r="I88" s="137">
        <v>-3.4388777555110219</v>
      </c>
      <c r="J88" s="136">
        <v>-418</v>
      </c>
      <c r="K88" s="137">
        <v>-3.3536585365853657</v>
      </c>
      <c r="L88" s="136">
        <v>10896</v>
      </c>
      <c r="M88" s="136">
        <v>-372</v>
      </c>
      <c r="N88" s="137">
        <v>-3.3013844515441959</v>
      </c>
      <c r="O88" s="136">
        <v>13</v>
      </c>
      <c r="P88" s="137">
        <v>0.11945235688688781</v>
      </c>
      <c r="Q88" s="136">
        <v>7395</v>
      </c>
      <c r="R88" s="136">
        <v>-261</v>
      </c>
      <c r="S88" s="137">
        <v>-3.4090909090909092</v>
      </c>
      <c r="T88" s="136">
        <v>-295</v>
      </c>
      <c r="U88" s="137">
        <v>-3.836150845253576</v>
      </c>
      <c r="V88" s="136">
        <v>6856</v>
      </c>
      <c r="W88" s="136">
        <v>-260</v>
      </c>
      <c r="X88" s="137">
        <v>-3.6537380550871275</v>
      </c>
      <c r="Y88" s="136">
        <v>23</v>
      </c>
      <c r="Z88" s="137">
        <v>0.33660178545294894</v>
      </c>
      <c r="AA88" s="136">
        <v>4651</v>
      </c>
      <c r="AB88" s="136">
        <v>-168</v>
      </c>
      <c r="AC88" s="137">
        <v>-3.4862004565262503</v>
      </c>
      <c r="AD88" s="136">
        <v>-123</v>
      </c>
      <c r="AE88" s="137">
        <v>-2.5764558022622537</v>
      </c>
    </row>
    <row r="89" spans="1:31" ht="20.25" customHeight="1" x14ac:dyDescent="0.2">
      <c r="A89" s="138" t="s">
        <v>253</v>
      </c>
      <c r="B89" s="136">
        <v>15889</v>
      </c>
      <c r="C89" s="136">
        <v>6</v>
      </c>
      <c r="D89" s="137">
        <v>3.7776238745828875E-2</v>
      </c>
      <c r="E89" s="136">
        <v>-870</v>
      </c>
      <c r="F89" s="137">
        <v>-5.1912405274777731</v>
      </c>
      <c r="G89" s="136">
        <v>11133</v>
      </c>
      <c r="H89" s="136">
        <v>-282</v>
      </c>
      <c r="I89" s="137">
        <v>-2.4704336399474376</v>
      </c>
      <c r="J89" s="136">
        <v>-1432</v>
      </c>
      <c r="K89" s="137">
        <v>-11.396736967767609</v>
      </c>
      <c r="L89" s="136">
        <v>10089</v>
      </c>
      <c r="M89" s="136">
        <v>61</v>
      </c>
      <c r="N89" s="137">
        <v>0.60829676904666929</v>
      </c>
      <c r="O89" s="136">
        <v>-515</v>
      </c>
      <c r="P89" s="137">
        <v>-4.8566578649566203</v>
      </c>
      <c r="Q89" s="136">
        <v>7007</v>
      </c>
      <c r="R89" s="136">
        <v>-150</v>
      </c>
      <c r="S89" s="137">
        <v>-2.095850216571189</v>
      </c>
      <c r="T89" s="136">
        <v>-906</v>
      </c>
      <c r="U89" s="137">
        <v>-11.449513458865159</v>
      </c>
      <c r="V89" s="136">
        <v>5800</v>
      </c>
      <c r="W89" s="136">
        <v>-55</v>
      </c>
      <c r="X89" s="137">
        <v>-0.93936806148590946</v>
      </c>
      <c r="Y89" s="136">
        <v>-355</v>
      </c>
      <c r="Z89" s="137">
        <v>-5.767668562144598</v>
      </c>
      <c r="AA89" s="136">
        <v>4126</v>
      </c>
      <c r="AB89" s="136">
        <v>-132</v>
      </c>
      <c r="AC89" s="137">
        <v>-3.1000469704086426</v>
      </c>
      <c r="AD89" s="136">
        <v>-526</v>
      </c>
      <c r="AE89" s="137">
        <v>-11.306964746345658</v>
      </c>
    </row>
    <row r="90" spans="1:31" ht="14.1" customHeight="1" x14ac:dyDescent="0.2">
      <c r="A90" s="138" t="s">
        <v>254</v>
      </c>
      <c r="B90" s="136">
        <v>15583</v>
      </c>
      <c r="C90" s="136">
        <v>-334</v>
      </c>
      <c r="D90" s="137">
        <v>-2.0983853741282905</v>
      </c>
      <c r="E90" s="136">
        <v>-384</v>
      </c>
      <c r="F90" s="137">
        <v>-2.4049602304753552</v>
      </c>
      <c r="G90" s="136">
        <v>9487</v>
      </c>
      <c r="H90" s="136">
        <v>-336</v>
      </c>
      <c r="I90" s="137">
        <v>-3.4205436221113712</v>
      </c>
      <c r="J90" s="136">
        <v>-620</v>
      </c>
      <c r="K90" s="137">
        <v>-6.1343623231423763</v>
      </c>
      <c r="L90" s="136">
        <v>11621</v>
      </c>
      <c r="M90" s="136">
        <v>-296</v>
      </c>
      <c r="N90" s="137">
        <v>-2.4838466056893513</v>
      </c>
      <c r="O90" s="136">
        <v>-324</v>
      </c>
      <c r="P90" s="137">
        <v>-2.7124319799079113</v>
      </c>
      <c r="Q90" s="136">
        <v>7134</v>
      </c>
      <c r="R90" s="136">
        <v>-268</v>
      </c>
      <c r="S90" s="137">
        <v>-3.6206430694406917</v>
      </c>
      <c r="T90" s="136">
        <v>-518</v>
      </c>
      <c r="U90" s="137">
        <v>-6.7694720334553056</v>
      </c>
      <c r="V90" s="136">
        <v>3962</v>
      </c>
      <c r="W90" s="136">
        <v>-38</v>
      </c>
      <c r="X90" s="137">
        <v>-0.95</v>
      </c>
      <c r="Y90" s="136">
        <v>-60</v>
      </c>
      <c r="Z90" s="137">
        <v>-1.4917951268025857</v>
      </c>
      <c r="AA90" s="136">
        <v>2353</v>
      </c>
      <c r="AB90" s="136">
        <v>-68</v>
      </c>
      <c r="AC90" s="137">
        <v>-2.8087567121024368</v>
      </c>
      <c r="AD90" s="136">
        <v>-102</v>
      </c>
      <c r="AE90" s="137">
        <v>-4.1547861507128312</v>
      </c>
    </row>
    <row r="91" spans="1:31" ht="14.1" customHeight="1" x14ac:dyDescent="0.2">
      <c r="A91" s="138" t="s">
        <v>255</v>
      </c>
      <c r="B91" s="136">
        <v>7392</v>
      </c>
      <c r="C91" s="136">
        <v>-134</v>
      </c>
      <c r="D91" s="137">
        <v>-1.7804942864735582</v>
      </c>
      <c r="E91" s="136">
        <v>-430</v>
      </c>
      <c r="F91" s="137">
        <v>-5.4973152646381997</v>
      </c>
      <c r="G91" s="136">
        <v>5192</v>
      </c>
      <c r="H91" s="136">
        <v>-161</v>
      </c>
      <c r="I91" s="137">
        <v>-3.0076592564916869</v>
      </c>
      <c r="J91" s="136">
        <v>-359</v>
      </c>
      <c r="K91" s="137">
        <v>-6.4673031886146637</v>
      </c>
      <c r="L91" s="136">
        <v>6065</v>
      </c>
      <c r="M91" s="136">
        <v>-110</v>
      </c>
      <c r="N91" s="137">
        <v>-1.7813765182186234</v>
      </c>
      <c r="O91" s="136">
        <v>-257</v>
      </c>
      <c r="P91" s="137">
        <v>-4.0651692502372665</v>
      </c>
      <c r="Q91" s="136">
        <v>4278</v>
      </c>
      <c r="R91" s="136">
        <v>-123</v>
      </c>
      <c r="S91" s="137">
        <v>-2.7948193592365373</v>
      </c>
      <c r="T91" s="136">
        <v>-248</v>
      </c>
      <c r="U91" s="137">
        <v>-5.4794520547945202</v>
      </c>
      <c r="V91" s="136">
        <v>1327</v>
      </c>
      <c r="W91" s="136">
        <v>-24</v>
      </c>
      <c r="X91" s="137">
        <v>-1.776461880088823</v>
      </c>
      <c r="Y91" s="136">
        <v>-173</v>
      </c>
      <c r="Z91" s="137">
        <v>-11.533333333333333</v>
      </c>
      <c r="AA91" s="136">
        <v>914</v>
      </c>
      <c r="AB91" s="136">
        <v>-38</v>
      </c>
      <c r="AC91" s="137">
        <v>-3.9915966386554622</v>
      </c>
      <c r="AD91" s="136">
        <v>-111</v>
      </c>
      <c r="AE91" s="137">
        <v>-10.829268292682928</v>
      </c>
    </row>
    <row r="92" spans="1:31" ht="14.1" customHeight="1" x14ac:dyDescent="0.2">
      <c r="A92" s="138" t="s">
        <v>256</v>
      </c>
      <c r="B92" s="136">
        <v>9403</v>
      </c>
      <c r="C92" s="136">
        <v>-109</v>
      </c>
      <c r="D92" s="137">
        <v>-1.1459209419680403</v>
      </c>
      <c r="E92" s="136">
        <v>-235</v>
      </c>
      <c r="F92" s="137">
        <v>-2.4382652002490142</v>
      </c>
      <c r="G92" s="136">
        <v>5875</v>
      </c>
      <c r="H92" s="136">
        <v>-142</v>
      </c>
      <c r="I92" s="137">
        <v>-2.3599800565065649</v>
      </c>
      <c r="J92" s="136">
        <v>-463</v>
      </c>
      <c r="K92" s="137">
        <v>-7.3051435784159038</v>
      </c>
      <c r="L92" s="136">
        <v>8019</v>
      </c>
      <c r="M92" s="136">
        <v>-91</v>
      </c>
      <c r="N92" s="137">
        <v>-1.1220715166461159</v>
      </c>
      <c r="O92" s="136">
        <v>-144</v>
      </c>
      <c r="P92" s="137">
        <v>-1.7640573318632855</v>
      </c>
      <c r="Q92" s="136">
        <v>5013</v>
      </c>
      <c r="R92" s="136">
        <v>-107</v>
      </c>
      <c r="S92" s="137">
        <v>-2.08984375</v>
      </c>
      <c r="T92" s="136">
        <v>-399</v>
      </c>
      <c r="U92" s="137">
        <v>-7.3725055432372502</v>
      </c>
      <c r="V92" s="136">
        <v>1384</v>
      </c>
      <c r="W92" s="136">
        <v>-18</v>
      </c>
      <c r="X92" s="137">
        <v>-1.2838801711840229</v>
      </c>
      <c r="Y92" s="136">
        <v>-91</v>
      </c>
      <c r="Z92" s="137">
        <v>-6.1694915254237293</v>
      </c>
      <c r="AA92" s="136">
        <v>862</v>
      </c>
      <c r="AB92" s="136">
        <v>-35</v>
      </c>
      <c r="AC92" s="137">
        <v>-3.9018952062430325</v>
      </c>
      <c r="AD92" s="136">
        <v>-64</v>
      </c>
      <c r="AE92" s="137">
        <v>-6.9114470842332612</v>
      </c>
    </row>
    <row r="93" spans="1:31" ht="19.5" customHeight="1" x14ac:dyDescent="0.2">
      <c r="A93" s="138" t="s">
        <v>257</v>
      </c>
      <c r="B93" s="136">
        <v>6596</v>
      </c>
      <c r="C93" s="136">
        <v>2</v>
      </c>
      <c r="D93" s="137">
        <v>3.0330603579011222E-2</v>
      </c>
      <c r="E93" s="136">
        <v>552</v>
      </c>
      <c r="F93" s="137">
        <v>9.1330244870946391</v>
      </c>
      <c r="G93" s="136">
        <v>3815</v>
      </c>
      <c r="H93" s="136">
        <v>-83</v>
      </c>
      <c r="I93" s="137">
        <v>-2.1292970754232941</v>
      </c>
      <c r="J93" s="136">
        <v>113</v>
      </c>
      <c r="K93" s="137">
        <v>3.0524041058887086</v>
      </c>
      <c r="L93" s="136">
        <v>5445</v>
      </c>
      <c r="M93" s="136">
        <v>2</v>
      </c>
      <c r="N93" s="137">
        <v>3.6744442403086532E-2</v>
      </c>
      <c r="O93" s="136">
        <v>546</v>
      </c>
      <c r="P93" s="137">
        <v>11.145131659522351</v>
      </c>
      <c r="Q93" s="136">
        <v>3149</v>
      </c>
      <c r="R93" s="136">
        <v>-62</v>
      </c>
      <c r="S93" s="137">
        <v>-1.9308626596075988</v>
      </c>
      <c r="T93" s="136">
        <v>144</v>
      </c>
      <c r="U93" s="137">
        <v>4.7920133111480867</v>
      </c>
      <c r="V93" s="136">
        <v>1151</v>
      </c>
      <c r="W93" s="136">
        <v>0</v>
      </c>
      <c r="X93" s="137">
        <v>0</v>
      </c>
      <c r="Y93" s="136">
        <v>6</v>
      </c>
      <c r="Z93" s="137">
        <v>0.5240174672489083</v>
      </c>
      <c r="AA93" s="136">
        <v>666</v>
      </c>
      <c r="AB93" s="136">
        <v>-21</v>
      </c>
      <c r="AC93" s="137">
        <v>-3.0567685589519651</v>
      </c>
      <c r="AD93" s="136">
        <v>-31</v>
      </c>
      <c r="AE93" s="137">
        <v>-4.4476327116212335</v>
      </c>
    </row>
    <row r="94" spans="1:31" ht="22.5" customHeight="1" x14ac:dyDescent="0.2">
      <c r="A94" s="138" t="s">
        <v>258</v>
      </c>
      <c r="B94" s="136">
        <v>2413</v>
      </c>
      <c r="C94" s="136">
        <v>-123</v>
      </c>
      <c r="D94" s="137">
        <v>-4.8501577287066242</v>
      </c>
      <c r="E94" s="136">
        <v>165</v>
      </c>
      <c r="F94" s="137">
        <v>7.339857651245552</v>
      </c>
      <c r="G94" s="136">
        <v>1693</v>
      </c>
      <c r="H94" s="136">
        <v>-84</v>
      </c>
      <c r="I94" s="137">
        <v>-4.7270680922903772</v>
      </c>
      <c r="J94" s="136">
        <v>34</v>
      </c>
      <c r="K94" s="137">
        <v>2.0494273658830622</v>
      </c>
      <c r="L94" s="136">
        <v>1184</v>
      </c>
      <c r="M94" s="136">
        <v>-35</v>
      </c>
      <c r="N94" s="137">
        <v>-2.8712059064807218</v>
      </c>
      <c r="O94" s="136">
        <v>97</v>
      </c>
      <c r="P94" s="137">
        <v>8.9236430542778287</v>
      </c>
      <c r="Q94" s="136">
        <v>826</v>
      </c>
      <c r="R94" s="136">
        <v>-24</v>
      </c>
      <c r="S94" s="137">
        <v>-2.8235294117647061</v>
      </c>
      <c r="T94" s="136">
        <v>56</v>
      </c>
      <c r="U94" s="137">
        <v>7.2727272727272725</v>
      </c>
      <c r="V94" s="136">
        <v>1229</v>
      </c>
      <c r="W94" s="136">
        <v>-88</v>
      </c>
      <c r="X94" s="137">
        <v>-6.6818526955201216</v>
      </c>
      <c r="Y94" s="136">
        <v>68</v>
      </c>
      <c r="Z94" s="137">
        <v>5.8570198105081825</v>
      </c>
      <c r="AA94" s="136">
        <v>867</v>
      </c>
      <c r="AB94" s="136">
        <v>-60</v>
      </c>
      <c r="AC94" s="137">
        <v>-6.4724919093851137</v>
      </c>
      <c r="AD94" s="136">
        <v>-22</v>
      </c>
      <c r="AE94" s="137">
        <v>-2.4746906636670416</v>
      </c>
    </row>
    <row r="95" spans="1:31" ht="25.5" customHeight="1" x14ac:dyDescent="0.2">
      <c r="A95" s="138" t="s">
        <v>259</v>
      </c>
      <c r="B95" s="136">
        <v>1121</v>
      </c>
      <c r="C95" s="136">
        <v>-33</v>
      </c>
      <c r="D95" s="137">
        <v>-2.8596187175043326</v>
      </c>
      <c r="E95" s="136">
        <v>40</v>
      </c>
      <c r="F95" s="137">
        <v>3.700277520814061</v>
      </c>
      <c r="G95" s="136">
        <v>796</v>
      </c>
      <c r="H95" s="136">
        <v>-41</v>
      </c>
      <c r="I95" s="137">
        <v>-4.8984468339307048</v>
      </c>
      <c r="J95" s="136">
        <v>12</v>
      </c>
      <c r="K95" s="137">
        <v>1.5306122448979591</v>
      </c>
      <c r="L95" s="136">
        <v>831</v>
      </c>
      <c r="M95" s="136">
        <v>-33</v>
      </c>
      <c r="N95" s="137">
        <v>-3.8194444444444446</v>
      </c>
      <c r="O95" s="136">
        <v>32</v>
      </c>
      <c r="P95" s="137">
        <v>4.005006257822278</v>
      </c>
      <c r="Q95" s="136">
        <v>585</v>
      </c>
      <c r="R95" s="136">
        <v>-43</v>
      </c>
      <c r="S95" s="137">
        <v>-6.8471337579617835</v>
      </c>
      <c r="T95" s="136">
        <v>-5</v>
      </c>
      <c r="U95" s="137">
        <v>-0.84745762711864403</v>
      </c>
      <c r="V95" s="136">
        <v>290</v>
      </c>
      <c r="W95" s="136">
        <v>0</v>
      </c>
      <c r="X95" s="137">
        <v>0</v>
      </c>
      <c r="Y95" s="136">
        <v>8</v>
      </c>
      <c r="Z95" s="137">
        <v>2.8368794326241136</v>
      </c>
      <c r="AA95" s="136">
        <v>211</v>
      </c>
      <c r="AB95" s="136">
        <v>2</v>
      </c>
      <c r="AC95" s="137">
        <v>0.9569377990430622</v>
      </c>
      <c r="AD95" s="136">
        <v>17</v>
      </c>
      <c r="AE95" s="137">
        <v>8.7628865979381452</v>
      </c>
    </row>
    <row r="96" spans="1:31" ht="14.1" customHeight="1" x14ac:dyDescent="0.2">
      <c r="A96" s="138" t="s">
        <v>260</v>
      </c>
      <c r="B96" s="136">
        <v>853</v>
      </c>
      <c r="C96" s="136">
        <v>8</v>
      </c>
      <c r="D96" s="137">
        <v>0.94674556213017746</v>
      </c>
      <c r="E96" s="136">
        <v>-31</v>
      </c>
      <c r="F96" s="137">
        <v>-3.5067873303167421</v>
      </c>
      <c r="G96" s="136">
        <v>653</v>
      </c>
      <c r="H96" s="136">
        <v>4</v>
      </c>
      <c r="I96" s="137">
        <v>0.61633281972265019</v>
      </c>
      <c r="J96" s="136">
        <v>-23</v>
      </c>
      <c r="K96" s="137">
        <v>-3.4023668639053253</v>
      </c>
      <c r="L96" s="136">
        <v>550</v>
      </c>
      <c r="M96" s="136">
        <v>-9</v>
      </c>
      <c r="N96" s="137">
        <v>-1.6100178890876566</v>
      </c>
      <c r="O96" s="136">
        <v>-1</v>
      </c>
      <c r="P96" s="137">
        <v>-0.18148820326678766</v>
      </c>
      <c r="Q96" s="136">
        <v>428</v>
      </c>
      <c r="R96" s="136">
        <v>-9</v>
      </c>
      <c r="S96" s="137">
        <v>-2.0594965675057209</v>
      </c>
      <c r="T96" s="136">
        <v>-6</v>
      </c>
      <c r="U96" s="137">
        <v>-1.3824884792626728</v>
      </c>
      <c r="V96" s="136">
        <v>303</v>
      </c>
      <c r="W96" s="136">
        <v>17</v>
      </c>
      <c r="X96" s="137">
        <v>5.9440559440559442</v>
      </c>
      <c r="Y96" s="136">
        <v>-30</v>
      </c>
      <c r="Z96" s="137">
        <v>-9.0090090090090094</v>
      </c>
      <c r="AA96" s="136">
        <v>225</v>
      </c>
      <c r="AB96" s="136">
        <v>13</v>
      </c>
      <c r="AC96" s="137">
        <v>6.132075471698113</v>
      </c>
      <c r="AD96" s="136">
        <v>-17</v>
      </c>
      <c r="AE96" s="137">
        <v>-7.0247933884297522</v>
      </c>
    </row>
    <row r="97" spans="1:31" ht="18.75" customHeight="1" x14ac:dyDescent="0.2">
      <c r="A97" s="138" t="s">
        <v>261</v>
      </c>
      <c r="B97" s="136">
        <v>4524</v>
      </c>
      <c r="C97" s="136">
        <v>-154</v>
      </c>
      <c r="D97" s="137">
        <v>-3.2920051303976057</v>
      </c>
      <c r="E97" s="136">
        <v>-55</v>
      </c>
      <c r="F97" s="137">
        <v>-1.2011356191308147</v>
      </c>
      <c r="G97" s="136">
        <v>2806</v>
      </c>
      <c r="H97" s="136">
        <v>-120</v>
      </c>
      <c r="I97" s="137">
        <v>-4.1011619958988383</v>
      </c>
      <c r="J97" s="136">
        <v>-63</v>
      </c>
      <c r="K97" s="137">
        <v>-2.1958870686650402</v>
      </c>
      <c r="L97" s="136">
        <v>2256</v>
      </c>
      <c r="M97" s="136">
        <v>-87</v>
      </c>
      <c r="N97" s="137">
        <v>-3.7131882202304736</v>
      </c>
      <c r="O97" s="136">
        <v>-78</v>
      </c>
      <c r="P97" s="137">
        <v>-3.3419023136246788</v>
      </c>
      <c r="Q97" s="136">
        <v>1423</v>
      </c>
      <c r="R97" s="136">
        <v>-67</v>
      </c>
      <c r="S97" s="137">
        <v>-4.4966442953020138</v>
      </c>
      <c r="T97" s="136">
        <v>-74</v>
      </c>
      <c r="U97" s="137">
        <v>-4.9432197728790914</v>
      </c>
      <c r="V97" s="136">
        <v>2268</v>
      </c>
      <c r="W97" s="136">
        <v>-67</v>
      </c>
      <c r="X97" s="137">
        <v>-2.8693790149892933</v>
      </c>
      <c r="Y97" s="136">
        <v>23</v>
      </c>
      <c r="Z97" s="137">
        <v>1.0244988864142539</v>
      </c>
      <c r="AA97" s="136">
        <v>1383</v>
      </c>
      <c r="AB97" s="136">
        <v>-53</v>
      </c>
      <c r="AC97" s="137">
        <v>-3.6908077994428967</v>
      </c>
      <c r="AD97" s="136">
        <v>11</v>
      </c>
      <c r="AE97" s="137">
        <v>0.80174927113702621</v>
      </c>
    </row>
    <row r="98" spans="1:31" ht="14.1" customHeight="1" x14ac:dyDescent="0.2">
      <c r="A98" s="138" t="s">
        <v>262</v>
      </c>
      <c r="B98" s="136">
        <v>2434</v>
      </c>
      <c r="C98" s="136">
        <v>-56</v>
      </c>
      <c r="D98" s="137">
        <v>-2.248995983935743</v>
      </c>
      <c r="E98" s="136">
        <v>124</v>
      </c>
      <c r="F98" s="137">
        <v>5.3679653679653683</v>
      </c>
      <c r="G98" s="136">
        <v>1632</v>
      </c>
      <c r="H98" s="136">
        <v>-52</v>
      </c>
      <c r="I98" s="137">
        <v>-3.0878859857482186</v>
      </c>
      <c r="J98" s="136">
        <v>56</v>
      </c>
      <c r="K98" s="137">
        <v>3.5532994923857868</v>
      </c>
      <c r="L98" s="136">
        <v>1686</v>
      </c>
      <c r="M98" s="136">
        <v>-47</v>
      </c>
      <c r="N98" s="137">
        <v>-2.712060011540681</v>
      </c>
      <c r="O98" s="136">
        <v>68</v>
      </c>
      <c r="P98" s="137">
        <v>4.2027194066749072</v>
      </c>
      <c r="Q98" s="136">
        <v>1122</v>
      </c>
      <c r="R98" s="136">
        <v>-44</v>
      </c>
      <c r="S98" s="137">
        <v>-3.7735849056603774</v>
      </c>
      <c r="T98" s="136">
        <v>30</v>
      </c>
      <c r="U98" s="137">
        <v>2.7472527472527473</v>
      </c>
      <c r="V98" s="136">
        <v>748</v>
      </c>
      <c r="W98" s="136">
        <v>-9</v>
      </c>
      <c r="X98" s="137">
        <v>-1.1889035667107002</v>
      </c>
      <c r="Y98" s="136">
        <v>56</v>
      </c>
      <c r="Z98" s="137">
        <v>8.0924855491329488</v>
      </c>
      <c r="AA98" s="136">
        <v>510</v>
      </c>
      <c r="AB98" s="136">
        <v>-8</v>
      </c>
      <c r="AC98" s="137">
        <v>-1.5444015444015444</v>
      </c>
      <c r="AD98" s="136">
        <v>26</v>
      </c>
      <c r="AE98" s="137">
        <v>5.3719008264462813</v>
      </c>
    </row>
    <row r="99" spans="1:31" ht="27.75" customHeight="1" x14ac:dyDescent="0.2">
      <c r="A99" s="138" t="s">
        <v>263</v>
      </c>
      <c r="B99" s="136">
        <v>837</v>
      </c>
      <c r="C99" s="136">
        <v>-20</v>
      </c>
      <c r="D99" s="137">
        <v>-2.3337222870478413</v>
      </c>
      <c r="E99" s="136">
        <v>-80</v>
      </c>
      <c r="F99" s="137">
        <v>-8.7241003271537618</v>
      </c>
      <c r="G99" s="136">
        <v>654</v>
      </c>
      <c r="H99" s="136">
        <v>-15</v>
      </c>
      <c r="I99" s="137">
        <v>-2.2421524663677128</v>
      </c>
      <c r="J99" s="136">
        <v>-27</v>
      </c>
      <c r="K99" s="137">
        <v>-3.9647577092511015</v>
      </c>
      <c r="L99" s="136">
        <v>339</v>
      </c>
      <c r="M99" s="136">
        <v>-13</v>
      </c>
      <c r="N99" s="137">
        <v>-3.6931818181818183</v>
      </c>
      <c r="O99" s="136">
        <v>-65</v>
      </c>
      <c r="P99" s="137">
        <v>-16.089108910891088</v>
      </c>
      <c r="Q99" s="136">
        <v>266</v>
      </c>
      <c r="R99" s="136">
        <v>-11</v>
      </c>
      <c r="S99" s="137">
        <v>-3.9711191335740073</v>
      </c>
      <c r="T99" s="136">
        <v>-40</v>
      </c>
      <c r="U99" s="137">
        <v>-13.071895424836601</v>
      </c>
      <c r="V99" s="136">
        <v>498</v>
      </c>
      <c r="W99" s="136">
        <v>-7</v>
      </c>
      <c r="X99" s="137">
        <v>-1.386138613861386</v>
      </c>
      <c r="Y99" s="136">
        <v>-15</v>
      </c>
      <c r="Z99" s="137">
        <v>-2.9239766081871346</v>
      </c>
      <c r="AA99" s="136">
        <v>388</v>
      </c>
      <c r="AB99" s="136">
        <v>-4</v>
      </c>
      <c r="AC99" s="137">
        <v>-1.0204081632653061</v>
      </c>
      <c r="AD99" s="136">
        <v>13</v>
      </c>
      <c r="AE99" s="137">
        <v>3.4666666666666668</v>
      </c>
    </row>
    <row r="100" spans="1:31" ht="14.1" customHeight="1" x14ac:dyDescent="0.2">
      <c r="A100" s="138" t="s">
        <v>264</v>
      </c>
      <c r="B100" s="136">
        <v>9401</v>
      </c>
      <c r="C100" s="136">
        <v>-222</v>
      </c>
      <c r="D100" s="137">
        <v>-2.306972877481035</v>
      </c>
      <c r="E100" s="136">
        <v>-32</v>
      </c>
      <c r="F100" s="137">
        <v>-0.33923460192939681</v>
      </c>
      <c r="G100" s="136">
        <v>7175</v>
      </c>
      <c r="H100" s="136">
        <v>-238</v>
      </c>
      <c r="I100" s="137">
        <v>-3.2105760151085931</v>
      </c>
      <c r="J100" s="136">
        <v>-154</v>
      </c>
      <c r="K100" s="137">
        <v>-2.1012416427889207</v>
      </c>
      <c r="L100" s="136">
        <v>7097</v>
      </c>
      <c r="M100" s="136">
        <v>-224</v>
      </c>
      <c r="N100" s="137">
        <v>-3.0596912990028686</v>
      </c>
      <c r="O100" s="136">
        <v>9</v>
      </c>
      <c r="P100" s="137">
        <v>0.12697516930022573</v>
      </c>
      <c r="Q100" s="136">
        <v>5491</v>
      </c>
      <c r="R100" s="136">
        <v>-216</v>
      </c>
      <c r="S100" s="137">
        <v>-3.7848256527072017</v>
      </c>
      <c r="T100" s="136">
        <v>-82</v>
      </c>
      <c r="U100" s="137">
        <v>-1.4713798672169389</v>
      </c>
      <c r="V100" s="136">
        <v>2304</v>
      </c>
      <c r="W100" s="136">
        <v>2</v>
      </c>
      <c r="X100" s="137">
        <v>8.6880973066898348E-2</v>
      </c>
      <c r="Y100" s="136">
        <v>-41</v>
      </c>
      <c r="Z100" s="137">
        <v>-1.7484008528784649</v>
      </c>
      <c r="AA100" s="136">
        <v>1684</v>
      </c>
      <c r="AB100" s="136">
        <v>-22</v>
      </c>
      <c r="AC100" s="137">
        <v>-1.2895662368112544</v>
      </c>
      <c r="AD100" s="136">
        <v>-72</v>
      </c>
      <c r="AE100" s="137">
        <v>-4.1002277904328022</v>
      </c>
    </row>
    <row r="101" spans="1:31" ht="25.5" customHeight="1" x14ac:dyDescent="0.2">
      <c r="A101" s="138" t="s">
        <v>265</v>
      </c>
      <c r="B101" s="136">
        <v>13944</v>
      </c>
      <c r="C101" s="136">
        <v>17</v>
      </c>
      <c r="D101" s="137">
        <v>0.12206505349321461</v>
      </c>
      <c r="E101" s="136">
        <v>952</v>
      </c>
      <c r="F101" s="137">
        <v>7.3275862068965516</v>
      </c>
      <c r="G101" s="136">
        <v>9333</v>
      </c>
      <c r="H101" s="136">
        <v>-29</v>
      </c>
      <c r="I101" s="137">
        <v>-0.30976287118137152</v>
      </c>
      <c r="J101" s="136">
        <v>647</v>
      </c>
      <c r="K101" s="137">
        <v>7.4487681326272162</v>
      </c>
      <c r="L101" s="136">
        <v>12295</v>
      </c>
      <c r="M101" s="136">
        <v>13</v>
      </c>
      <c r="N101" s="137">
        <v>0.1058459534277805</v>
      </c>
      <c r="O101" s="136">
        <v>964</v>
      </c>
      <c r="P101" s="137">
        <v>8.5076339246315413</v>
      </c>
      <c r="Q101" s="136">
        <v>8156</v>
      </c>
      <c r="R101" s="136">
        <v>-22</v>
      </c>
      <c r="S101" s="137">
        <v>-0.26901442895573491</v>
      </c>
      <c r="T101" s="136">
        <v>705</v>
      </c>
      <c r="U101" s="137">
        <v>9.4618172057441949</v>
      </c>
      <c r="V101" s="136">
        <v>1649</v>
      </c>
      <c r="W101" s="136">
        <v>4</v>
      </c>
      <c r="X101" s="137">
        <v>0.24316109422492402</v>
      </c>
      <c r="Y101" s="136">
        <v>-12</v>
      </c>
      <c r="Z101" s="137">
        <v>-0.72245635159542443</v>
      </c>
      <c r="AA101" s="136">
        <v>1177</v>
      </c>
      <c r="AB101" s="136">
        <v>-7</v>
      </c>
      <c r="AC101" s="137">
        <v>-0.59121621621621623</v>
      </c>
      <c r="AD101" s="136">
        <v>-58</v>
      </c>
      <c r="AE101" s="137">
        <v>-4.6963562753036436</v>
      </c>
    </row>
    <row r="102" spans="1:31" ht="31.5" customHeight="1" x14ac:dyDescent="0.2">
      <c r="A102" s="138" t="s">
        <v>266</v>
      </c>
      <c r="B102" s="136">
        <v>179</v>
      </c>
      <c r="C102" s="136">
        <v>6</v>
      </c>
      <c r="D102" s="137">
        <v>3.4682080924855492</v>
      </c>
      <c r="E102" s="136">
        <v>46</v>
      </c>
      <c r="F102" s="137">
        <v>34.586466165413533</v>
      </c>
      <c r="G102" s="136">
        <v>119</v>
      </c>
      <c r="H102" s="136">
        <v>3</v>
      </c>
      <c r="I102" s="137">
        <v>2.5862068965517242</v>
      </c>
      <c r="J102" s="136">
        <v>28</v>
      </c>
      <c r="K102" s="137">
        <v>30.76923076923077</v>
      </c>
      <c r="L102" s="136">
        <v>164</v>
      </c>
      <c r="M102" s="136">
        <v>7</v>
      </c>
      <c r="N102" s="137">
        <v>4.4585987261146496</v>
      </c>
      <c r="O102" s="136">
        <v>40</v>
      </c>
      <c r="P102" s="137">
        <v>32.258064516129032</v>
      </c>
      <c r="Q102" s="136">
        <v>108</v>
      </c>
      <c r="R102" s="136">
        <v>3</v>
      </c>
      <c r="S102" s="137">
        <v>2.8571428571428572</v>
      </c>
      <c r="T102" s="136">
        <v>26</v>
      </c>
      <c r="U102" s="137">
        <v>31.707317073170731</v>
      </c>
      <c r="V102" s="136">
        <v>15</v>
      </c>
      <c r="W102" s="136">
        <v>-1</v>
      </c>
      <c r="X102" s="137">
        <v>-6.25</v>
      </c>
      <c r="Y102" s="136">
        <v>6</v>
      </c>
      <c r="Z102" s="137">
        <v>66.666666666666671</v>
      </c>
      <c r="AA102" s="136">
        <v>11</v>
      </c>
      <c r="AB102" s="136">
        <v>0</v>
      </c>
      <c r="AC102" s="137">
        <v>0</v>
      </c>
      <c r="AD102" s="136">
        <v>2</v>
      </c>
      <c r="AE102" s="137">
        <v>22.222222222222221</v>
      </c>
    </row>
    <row r="103" spans="1:31" ht="23.25" customHeight="1" x14ac:dyDescent="0.2">
      <c r="A103" s="138" t="s">
        <v>267</v>
      </c>
      <c r="B103" s="136">
        <v>169</v>
      </c>
      <c r="C103" s="136">
        <v>-19</v>
      </c>
      <c r="D103" s="137">
        <v>-10.106382978723405</v>
      </c>
      <c r="E103" s="136">
        <v>-28</v>
      </c>
      <c r="F103" s="137">
        <v>-14.213197969543147</v>
      </c>
      <c r="G103" s="136">
        <v>112</v>
      </c>
      <c r="H103" s="136">
        <v>-12</v>
      </c>
      <c r="I103" s="137">
        <v>-9.67741935483871</v>
      </c>
      <c r="J103" s="136">
        <v>-31</v>
      </c>
      <c r="K103" s="137">
        <v>-21.678321678321677</v>
      </c>
      <c r="L103" s="136">
        <v>109</v>
      </c>
      <c r="M103" s="136">
        <v>-9</v>
      </c>
      <c r="N103" s="137">
        <v>-7.6271186440677967</v>
      </c>
      <c r="O103" s="136">
        <v>-25</v>
      </c>
      <c r="P103" s="137">
        <v>-18.656716417910449</v>
      </c>
      <c r="Q103" s="136">
        <v>72</v>
      </c>
      <c r="R103" s="136">
        <v>-3</v>
      </c>
      <c r="S103" s="137">
        <v>-4</v>
      </c>
      <c r="T103" s="136">
        <v>-25</v>
      </c>
      <c r="U103" s="137">
        <v>-25.773195876288661</v>
      </c>
      <c r="V103" s="136">
        <v>60</v>
      </c>
      <c r="W103" s="136">
        <v>-10</v>
      </c>
      <c r="X103" s="137">
        <v>-14.285714285714286</v>
      </c>
      <c r="Y103" s="136">
        <v>-3</v>
      </c>
      <c r="Z103" s="137">
        <v>-4.7619047619047619</v>
      </c>
      <c r="AA103" s="136">
        <v>40</v>
      </c>
      <c r="AB103" s="136">
        <v>-9</v>
      </c>
      <c r="AC103" s="137">
        <v>-18.367346938775512</v>
      </c>
      <c r="AD103" s="136">
        <v>-6</v>
      </c>
      <c r="AE103" s="137">
        <v>-13.043478260869565</v>
      </c>
    </row>
    <row r="104" spans="1:31" ht="14.25" customHeight="1" x14ac:dyDescent="0.2">
      <c r="A104" s="139" t="s">
        <v>89</v>
      </c>
      <c r="B104" s="140">
        <v>27813</v>
      </c>
      <c r="C104" s="140">
        <v>-156</v>
      </c>
      <c r="D104" s="141">
        <v>-0.55776037756087093</v>
      </c>
      <c r="E104" s="140">
        <v>279</v>
      </c>
      <c r="F104" s="141">
        <v>1.0132926563521465</v>
      </c>
      <c r="G104" s="140">
        <v>21203</v>
      </c>
      <c r="H104" s="140">
        <v>-649</v>
      </c>
      <c r="I104" s="141">
        <v>-2.9699798645432911</v>
      </c>
      <c r="J104" s="140">
        <v>-397</v>
      </c>
      <c r="K104" s="141">
        <v>-1.837962962962963</v>
      </c>
      <c r="L104" s="140">
        <v>18036</v>
      </c>
      <c r="M104" s="140">
        <v>-167</v>
      </c>
      <c r="N104" s="141">
        <v>-0.91743119266055051</v>
      </c>
      <c r="O104" s="140">
        <v>112</v>
      </c>
      <c r="P104" s="141">
        <v>0.62486052220486499</v>
      </c>
      <c r="Q104" s="140">
        <v>13999</v>
      </c>
      <c r="R104" s="140">
        <v>-433</v>
      </c>
      <c r="S104" s="141">
        <v>-3.0002771618625279</v>
      </c>
      <c r="T104" s="140">
        <v>-313</v>
      </c>
      <c r="U104" s="141">
        <v>-2.1869759642258244</v>
      </c>
      <c r="V104" s="140">
        <v>9777</v>
      </c>
      <c r="W104" s="140">
        <v>11</v>
      </c>
      <c r="X104" s="141">
        <v>0.11263567479008806</v>
      </c>
      <c r="Y104" s="140">
        <v>167</v>
      </c>
      <c r="Z104" s="141">
        <v>1.7377731529656608</v>
      </c>
      <c r="AA104" s="140">
        <v>7204</v>
      </c>
      <c r="AB104" s="140">
        <v>-216</v>
      </c>
      <c r="AC104" s="141">
        <v>-2.9110512129380055</v>
      </c>
      <c r="AD104" s="140">
        <v>-84</v>
      </c>
      <c r="AE104" s="141">
        <v>-1.1525795828759604</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5.75" customHeight="1" x14ac:dyDescent="0.2">
      <c r="A11" s="138" t="s">
        <v>100</v>
      </c>
      <c r="B11" s="136">
        <v>7911</v>
      </c>
      <c r="C11" s="136">
        <v>-60</v>
      </c>
      <c r="D11" s="137">
        <v>-0.75272864132480244</v>
      </c>
      <c r="E11" s="136">
        <v>270</v>
      </c>
      <c r="F11" s="137">
        <v>3.5335689045936394</v>
      </c>
      <c r="G11" s="136">
        <v>5633</v>
      </c>
      <c r="H11" s="136">
        <v>-131</v>
      </c>
      <c r="I11" s="137">
        <v>-2.2727272727272729</v>
      </c>
      <c r="J11" s="136">
        <v>-83</v>
      </c>
      <c r="K11" s="137">
        <v>-1.4520643806857942</v>
      </c>
    </row>
    <row r="12" spans="1:11" s="32" customFormat="1" ht="15.75" customHeight="1" x14ac:dyDescent="0.2">
      <c r="A12" s="138" t="s">
        <v>101</v>
      </c>
      <c r="B12" s="136">
        <v>13491</v>
      </c>
      <c r="C12" s="136">
        <v>-281</v>
      </c>
      <c r="D12" s="137">
        <v>-2.0403717688062737</v>
      </c>
      <c r="E12" s="136">
        <v>-642</v>
      </c>
      <c r="F12" s="137">
        <v>-4.5425599660369347</v>
      </c>
      <c r="G12" s="136">
        <v>8472</v>
      </c>
      <c r="H12" s="136">
        <v>-230</v>
      </c>
      <c r="I12" s="137">
        <v>-2.6430705584923007</v>
      </c>
      <c r="J12" s="136">
        <v>-820</v>
      </c>
      <c r="K12" s="137">
        <v>-8.8247955230305646</v>
      </c>
    </row>
    <row r="13" spans="1:11" s="32" customFormat="1" ht="15.75" customHeight="1" x14ac:dyDescent="0.2">
      <c r="A13" s="138" t="s">
        <v>102</v>
      </c>
      <c r="B13" s="136">
        <v>41499</v>
      </c>
      <c r="C13" s="136">
        <v>-222</v>
      </c>
      <c r="D13" s="137">
        <v>-0.53210613360178327</v>
      </c>
      <c r="E13" s="136">
        <v>2843</v>
      </c>
      <c r="F13" s="137">
        <v>7.3546150662251657</v>
      </c>
      <c r="G13" s="136">
        <v>28680</v>
      </c>
      <c r="H13" s="136">
        <v>-718</v>
      </c>
      <c r="I13" s="137">
        <v>-2.442343016531737</v>
      </c>
      <c r="J13" s="136">
        <v>1153</v>
      </c>
      <c r="K13" s="137">
        <v>4.1886148145457192</v>
      </c>
    </row>
    <row r="14" spans="1:11" s="32" customFormat="1" ht="15.75" customHeight="1" x14ac:dyDescent="0.2">
      <c r="A14" s="138" t="s">
        <v>103</v>
      </c>
      <c r="B14" s="136">
        <v>40431</v>
      </c>
      <c r="C14" s="136">
        <v>-587</v>
      </c>
      <c r="D14" s="137">
        <v>-1.4310790384709151</v>
      </c>
      <c r="E14" s="136">
        <v>797</v>
      </c>
      <c r="F14" s="137">
        <v>2.0108997325528586</v>
      </c>
      <c r="G14" s="136">
        <v>28110</v>
      </c>
      <c r="H14" s="136">
        <v>-788</v>
      </c>
      <c r="I14" s="137">
        <v>-2.7268323067340301</v>
      </c>
      <c r="J14" s="136">
        <v>-132</v>
      </c>
      <c r="K14" s="137">
        <v>-0.4673889951136605</v>
      </c>
    </row>
    <row r="15" spans="1:11" s="32" customFormat="1" ht="15.75" customHeight="1" x14ac:dyDescent="0.2">
      <c r="A15" s="138" t="s">
        <v>104</v>
      </c>
      <c r="B15" s="136">
        <v>46621</v>
      </c>
      <c r="C15" s="136">
        <v>-414</v>
      </c>
      <c r="D15" s="137">
        <v>-0.88019559902200484</v>
      </c>
      <c r="E15" s="136">
        <v>-459</v>
      </c>
      <c r="F15" s="137">
        <v>-0.97493627867459642</v>
      </c>
      <c r="G15" s="136">
        <v>33039</v>
      </c>
      <c r="H15" s="136">
        <v>-699</v>
      </c>
      <c r="I15" s="137">
        <v>-2.0718477680953229</v>
      </c>
      <c r="J15" s="136">
        <v>-1467</v>
      </c>
      <c r="K15" s="137">
        <v>-4.2514345331246739</v>
      </c>
    </row>
    <row r="16" spans="1:11" s="32" customFormat="1" ht="15.75" customHeight="1" x14ac:dyDescent="0.2">
      <c r="A16" s="138" t="s">
        <v>105</v>
      </c>
      <c r="B16" s="136">
        <v>18630</v>
      </c>
      <c r="C16" s="136">
        <v>-397</v>
      </c>
      <c r="D16" s="137">
        <v>-2.0865086456088715</v>
      </c>
      <c r="E16" s="136">
        <v>-1350</v>
      </c>
      <c r="F16" s="137">
        <v>-6.756756756756757</v>
      </c>
      <c r="G16" s="136">
        <v>12448</v>
      </c>
      <c r="H16" s="136">
        <v>-388</v>
      </c>
      <c r="I16" s="137">
        <v>-3.0227485197880961</v>
      </c>
      <c r="J16" s="136">
        <v>-790</v>
      </c>
      <c r="K16" s="137">
        <v>-5.9676688321498714</v>
      </c>
    </row>
    <row r="17" spans="1:11" s="32" customFormat="1" ht="15.75" customHeight="1" x14ac:dyDescent="0.2">
      <c r="A17" s="138" t="s">
        <v>106</v>
      </c>
      <c r="B17" s="136">
        <v>63402</v>
      </c>
      <c r="C17" s="136">
        <v>-1719</v>
      </c>
      <c r="D17" s="137">
        <v>-2.639701478785645</v>
      </c>
      <c r="E17" s="136">
        <v>-509</v>
      </c>
      <c r="F17" s="137">
        <v>-0.79642002159252712</v>
      </c>
      <c r="G17" s="136">
        <v>46809</v>
      </c>
      <c r="H17" s="136">
        <v>-1623</v>
      </c>
      <c r="I17" s="137">
        <v>-3.3510901883052528</v>
      </c>
      <c r="J17" s="136">
        <v>-2366</v>
      </c>
      <c r="K17" s="137">
        <v>-4.8113879003558715</v>
      </c>
    </row>
    <row r="18" spans="1:11" s="32" customFormat="1" ht="15.75" customHeight="1" x14ac:dyDescent="0.2">
      <c r="A18" s="138" t="s">
        <v>107</v>
      </c>
      <c r="B18" s="136">
        <v>33499</v>
      </c>
      <c r="C18" s="136">
        <v>-574</v>
      </c>
      <c r="D18" s="137">
        <v>-1.6846183194905058</v>
      </c>
      <c r="E18" s="136">
        <v>796</v>
      </c>
      <c r="F18" s="137">
        <v>2.4340274592545028</v>
      </c>
      <c r="G18" s="136">
        <v>22341</v>
      </c>
      <c r="H18" s="136">
        <v>-641</v>
      </c>
      <c r="I18" s="137">
        <v>-2.7891393264293796</v>
      </c>
      <c r="J18" s="136">
        <v>-31</v>
      </c>
      <c r="K18" s="137">
        <v>-0.13856606472376184</v>
      </c>
    </row>
    <row r="19" spans="1:11" s="32" customFormat="1" ht="15.75" customHeight="1" x14ac:dyDescent="0.2">
      <c r="A19" s="138" t="s">
        <v>108</v>
      </c>
      <c r="B19" s="136">
        <v>5301</v>
      </c>
      <c r="C19" s="136">
        <v>-136</v>
      </c>
      <c r="D19" s="137">
        <v>-2.5013794371896267</v>
      </c>
      <c r="E19" s="136">
        <v>-175</v>
      </c>
      <c r="F19" s="137">
        <v>-3.1957633308984659</v>
      </c>
      <c r="G19" s="136">
        <v>3467</v>
      </c>
      <c r="H19" s="136">
        <v>-145</v>
      </c>
      <c r="I19" s="137">
        <v>-4.0143964562569217</v>
      </c>
      <c r="J19" s="136">
        <v>-350</v>
      </c>
      <c r="K19" s="137">
        <v>-9.1695048467382758</v>
      </c>
    </row>
    <row r="20" spans="1:11" s="32" customFormat="1" ht="21" customHeight="1" x14ac:dyDescent="0.2">
      <c r="A20" s="138" t="s">
        <v>109</v>
      </c>
      <c r="B20" s="136">
        <v>4201</v>
      </c>
      <c r="C20" s="136">
        <v>-177</v>
      </c>
      <c r="D20" s="137">
        <v>-4.0429419826404747</v>
      </c>
      <c r="E20" s="136">
        <v>-143</v>
      </c>
      <c r="F20" s="137">
        <v>-3.2918968692449355</v>
      </c>
      <c r="G20" s="136">
        <v>3185</v>
      </c>
      <c r="H20" s="136">
        <v>-133</v>
      </c>
      <c r="I20" s="137">
        <v>-4.0084388185654012</v>
      </c>
      <c r="J20" s="136">
        <v>-236</v>
      </c>
      <c r="K20" s="137">
        <v>-6.8985676702718504</v>
      </c>
    </row>
    <row r="21" spans="1:11" s="32" customFormat="1" ht="26.25" customHeight="1" x14ac:dyDescent="0.2">
      <c r="A21" s="138" t="s">
        <v>110</v>
      </c>
      <c r="B21" s="136">
        <v>17807</v>
      </c>
      <c r="C21" s="136">
        <v>-377</v>
      </c>
      <c r="D21" s="137">
        <v>-2.0732512098548175</v>
      </c>
      <c r="E21" s="136">
        <v>-124</v>
      </c>
      <c r="F21" s="137">
        <v>-0.69153979142267585</v>
      </c>
      <c r="G21" s="136">
        <v>14031</v>
      </c>
      <c r="H21" s="136">
        <v>-415</v>
      </c>
      <c r="I21" s="137">
        <v>-2.8727675481102035</v>
      </c>
      <c r="J21" s="136">
        <v>-724</v>
      </c>
      <c r="K21" s="137">
        <v>-4.9068112504235852</v>
      </c>
    </row>
    <row r="22" spans="1:11" s="32" customFormat="1" ht="23.25" customHeight="1" x14ac:dyDescent="0.2">
      <c r="A22" s="138" t="s">
        <v>111</v>
      </c>
      <c r="B22" s="136">
        <v>13932</v>
      </c>
      <c r="C22" s="136">
        <v>-255</v>
      </c>
      <c r="D22" s="137">
        <v>-1.7974201733981814</v>
      </c>
      <c r="E22" s="136">
        <v>-568</v>
      </c>
      <c r="F22" s="137">
        <v>-3.9172413793103447</v>
      </c>
      <c r="G22" s="136">
        <v>10201</v>
      </c>
      <c r="H22" s="136">
        <v>-213</v>
      </c>
      <c r="I22" s="137">
        <v>-2.0453236028423278</v>
      </c>
      <c r="J22" s="136">
        <v>-578</v>
      </c>
      <c r="K22" s="137">
        <v>-5.3622785044994901</v>
      </c>
    </row>
    <row r="23" spans="1:11" s="32" customFormat="1" ht="23.25" customHeight="1" x14ac:dyDescent="0.2">
      <c r="A23" s="138" t="s">
        <v>112</v>
      </c>
      <c r="B23" s="136">
        <v>3870</v>
      </c>
      <c r="C23" s="136">
        <v>8</v>
      </c>
      <c r="D23" s="137">
        <v>0.20714655618850336</v>
      </c>
      <c r="E23" s="136">
        <v>-283</v>
      </c>
      <c r="F23" s="137">
        <v>-6.8143510715145679</v>
      </c>
      <c r="G23" s="136">
        <v>2809</v>
      </c>
      <c r="H23" s="136">
        <v>-37</v>
      </c>
      <c r="I23" s="137">
        <v>-1.3000702740688685</v>
      </c>
      <c r="J23" s="136">
        <v>-234</v>
      </c>
      <c r="K23" s="137">
        <v>-7.6897798225435423</v>
      </c>
    </row>
    <row r="24" spans="1:11" s="32" customFormat="1" ht="15.75" customHeight="1" x14ac:dyDescent="0.2">
      <c r="A24" s="138" t="s">
        <v>113</v>
      </c>
      <c r="B24" s="136">
        <v>11608</v>
      </c>
      <c r="C24" s="136">
        <v>-185</v>
      </c>
      <c r="D24" s="137">
        <v>-1.5687272110574069</v>
      </c>
      <c r="E24" s="136">
        <v>-2919</v>
      </c>
      <c r="F24" s="137">
        <v>-20.093618778825636</v>
      </c>
      <c r="G24" s="136">
        <v>7969</v>
      </c>
      <c r="H24" s="136">
        <v>-123</v>
      </c>
      <c r="I24" s="137">
        <v>-1.5200197726149283</v>
      </c>
      <c r="J24" s="136">
        <v>-514</v>
      </c>
      <c r="K24" s="137">
        <v>-6.0591771778851822</v>
      </c>
    </row>
    <row r="25" spans="1:11" s="32" customFormat="1" ht="23.25" customHeight="1" x14ac:dyDescent="0.2">
      <c r="A25" s="138" t="s">
        <v>114</v>
      </c>
      <c r="B25" s="136">
        <v>56809</v>
      </c>
      <c r="C25" s="136">
        <v>-1052</v>
      </c>
      <c r="D25" s="137">
        <v>-1.8181503949119442</v>
      </c>
      <c r="E25" s="136">
        <v>-573</v>
      </c>
      <c r="F25" s="137">
        <v>-0.99857098044683001</v>
      </c>
      <c r="G25" s="136">
        <v>41257</v>
      </c>
      <c r="H25" s="136">
        <v>-936</v>
      </c>
      <c r="I25" s="137">
        <v>-2.2183774559761096</v>
      </c>
      <c r="J25" s="136">
        <v>-1721</v>
      </c>
      <c r="K25" s="137">
        <v>-4.0043743310530973</v>
      </c>
    </row>
    <row r="26" spans="1:11" s="32" customFormat="1" ht="25.5" customHeight="1" x14ac:dyDescent="0.2">
      <c r="A26" s="138" t="s">
        <v>115</v>
      </c>
      <c r="B26" s="136">
        <v>40004</v>
      </c>
      <c r="C26" s="136">
        <v>-832</v>
      </c>
      <c r="D26" s="137">
        <v>-2.037417964541091</v>
      </c>
      <c r="E26" s="136">
        <v>269</v>
      </c>
      <c r="F26" s="137">
        <v>0.67698502579589781</v>
      </c>
      <c r="G26" s="136">
        <v>30098</v>
      </c>
      <c r="H26" s="136">
        <v>-825</v>
      </c>
      <c r="I26" s="137">
        <v>-2.6679170843708566</v>
      </c>
      <c r="J26" s="136">
        <v>-1244</v>
      </c>
      <c r="K26" s="137">
        <v>-3.9691149256588605</v>
      </c>
    </row>
    <row r="27" spans="1:11" s="32" customFormat="1" ht="15.75" customHeight="1" x14ac:dyDescent="0.2">
      <c r="A27" s="138" t="s">
        <v>116</v>
      </c>
      <c r="B27" s="136">
        <v>106</v>
      </c>
      <c r="C27" s="136">
        <v>0</v>
      </c>
      <c r="D27" s="137">
        <v>0</v>
      </c>
      <c r="E27" s="136">
        <v>-7</v>
      </c>
      <c r="F27" s="137">
        <v>-6.1946902654867255</v>
      </c>
      <c r="G27" s="136">
        <v>84</v>
      </c>
      <c r="H27" s="136">
        <v>1</v>
      </c>
      <c r="I27" s="137">
        <v>1.2048192771084338</v>
      </c>
      <c r="J27" s="136">
        <v>3</v>
      </c>
      <c r="K27" s="137">
        <v>3.7037037037037037</v>
      </c>
    </row>
    <row r="28" spans="1:11" s="32" customFormat="1" ht="14.25" customHeight="1" x14ac:dyDescent="0.2">
      <c r="A28" s="132" t="s">
        <v>270</v>
      </c>
      <c r="B28" s="133">
        <v>248846</v>
      </c>
      <c r="C28" s="133">
        <v>-3956</v>
      </c>
      <c r="D28" s="134">
        <v>-1.564861037491792</v>
      </c>
      <c r="E28" s="133">
        <v>-1524</v>
      </c>
      <c r="F28" s="134">
        <v>-0.60869912529456405</v>
      </c>
      <c r="G28" s="133">
        <v>176888</v>
      </c>
      <c r="H28" s="133">
        <v>-4447</v>
      </c>
      <c r="I28" s="134">
        <v>-2.4523671657429618</v>
      </c>
      <c r="J28" s="133">
        <v>-6668</v>
      </c>
      <c r="K28" s="134">
        <v>-3.6326788554991394</v>
      </c>
    </row>
    <row r="29" spans="1:11" s="32" customFormat="1" ht="15.75" customHeight="1" x14ac:dyDescent="0.2">
      <c r="A29" s="138" t="s">
        <v>100</v>
      </c>
      <c r="B29" s="136">
        <v>2760</v>
      </c>
      <c r="C29" s="136">
        <v>9</v>
      </c>
      <c r="D29" s="137">
        <v>0.32715376226826609</v>
      </c>
      <c r="E29" s="136">
        <v>156</v>
      </c>
      <c r="F29" s="137">
        <v>5.9907834101382491</v>
      </c>
      <c r="G29" s="136">
        <v>2017</v>
      </c>
      <c r="H29" s="136">
        <v>-24</v>
      </c>
      <c r="I29" s="137">
        <v>-1.1758941695247427</v>
      </c>
      <c r="J29" s="136">
        <v>13</v>
      </c>
      <c r="K29" s="137">
        <v>0.64870259481037928</v>
      </c>
    </row>
    <row r="30" spans="1:11" s="32" customFormat="1" ht="15.75" customHeight="1" x14ac:dyDescent="0.2">
      <c r="A30" s="138" t="s">
        <v>101</v>
      </c>
      <c r="B30" s="136">
        <v>10503</v>
      </c>
      <c r="C30" s="136">
        <v>-209</v>
      </c>
      <c r="D30" s="137">
        <v>-1.9510828976848393</v>
      </c>
      <c r="E30" s="136">
        <v>-565</v>
      </c>
      <c r="F30" s="137">
        <v>-5.1048066498012288</v>
      </c>
      <c r="G30" s="136">
        <v>6658</v>
      </c>
      <c r="H30" s="136">
        <v>-155</v>
      </c>
      <c r="I30" s="137">
        <v>-2.275062380742698</v>
      </c>
      <c r="J30" s="136">
        <v>-691</v>
      </c>
      <c r="K30" s="137">
        <v>-9.4026398149408088</v>
      </c>
    </row>
    <row r="31" spans="1:11" s="32" customFormat="1" ht="15.75" customHeight="1" x14ac:dyDescent="0.2">
      <c r="A31" s="138" t="s">
        <v>102</v>
      </c>
      <c r="B31" s="136">
        <v>22490</v>
      </c>
      <c r="C31" s="136">
        <v>-75</v>
      </c>
      <c r="D31" s="137">
        <v>-0.33237314424994463</v>
      </c>
      <c r="E31" s="136">
        <v>1445</v>
      </c>
      <c r="F31" s="137">
        <v>6.8662390116417198</v>
      </c>
      <c r="G31" s="136">
        <v>15345</v>
      </c>
      <c r="H31" s="136">
        <v>-386</v>
      </c>
      <c r="I31" s="137">
        <v>-2.4537537346640392</v>
      </c>
      <c r="J31" s="136">
        <v>424</v>
      </c>
      <c r="K31" s="137">
        <v>2.8416325983513171</v>
      </c>
    </row>
    <row r="32" spans="1:11" s="32" customFormat="1" ht="15.75" customHeight="1" x14ac:dyDescent="0.2">
      <c r="A32" s="138" t="s">
        <v>103</v>
      </c>
      <c r="B32" s="136">
        <v>19492</v>
      </c>
      <c r="C32" s="136">
        <v>-121</v>
      </c>
      <c r="D32" s="137">
        <v>-0.61693774537296686</v>
      </c>
      <c r="E32" s="136">
        <v>256</v>
      </c>
      <c r="F32" s="137">
        <v>1.3308380120607195</v>
      </c>
      <c r="G32" s="136">
        <v>13351</v>
      </c>
      <c r="H32" s="136">
        <v>-356</v>
      </c>
      <c r="I32" s="137">
        <v>-2.5972131027941927</v>
      </c>
      <c r="J32" s="136">
        <v>-381</v>
      </c>
      <c r="K32" s="137">
        <v>-2.7745412175939412</v>
      </c>
    </row>
    <row r="33" spans="1:11" s="32" customFormat="1" ht="15.75" customHeight="1" x14ac:dyDescent="0.2">
      <c r="A33" s="138" t="s">
        <v>104</v>
      </c>
      <c r="B33" s="136">
        <v>36355</v>
      </c>
      <c r="C33" s="136">
        <v>-239</v>
      </c>
      <c r="D33" s="137">
        <v>-0.65311253210908893</v>
      </c>
      <c r="E33" s="136">
        <v>-293</v>
      </c>
      <c r="F33" s="137">
        <v>-0.79949792621698323</v>
      </c>
      <c r="G33" s="136">
        <v>26120</v>
      </c>
      <c r="H33" s="136">
        <v>-415</v>
      </c>
      <c r="I33" s="137">
        <v>-1.5639721123045034</v>
      </c>
      <c r="J33" s="136">
        <v>-1134</v>
      </c>
      <c r="K33" s="137">
        <v>-4.1608571218903645</v>
      </c>
    </row>
    <row r="34" spans="1:11" s="32" customFormat="1" ht="15.75" customHeight="1" x14ac:dyDescent="0.2">
      <c r="A34" s="138" t="s">
        <v>105</v>
      </c>
      <c r="B34" s="136">
        <v>14672</v>
      </c>
      <c r="C34" s="136">
        <v>-295</v>
      </c>
      <c r="D34" s="137">
        <v>-1.9710028729872386</v>
      </c>
      <c r="E34" s="136">
        <v>-514</v>
      </c>
      <c r="F34" s="137">
        <v>-3.3846964309232188</v>
      </c>
      <c r="G34" s="136">
        <v>10023</v>
      </c>
      <c r="H34" s="136">
        <v>-259</v>
      </c>
      <c r="I34" s="137">
        <v>-2.5189651818712311</v>
      </c>
      <c r="J34" s="136">
        <v>-515</v>
      </c>
      <c r="K34" s="137">
        <v>-4.8870753463655339</v>
      </c>
    </row>
    <row r="35" spans="1:11" s="32" customFormat="1" ht="15.75" customHeight="1" x14ac:dyDescent="0.2">
      <c r="A35" s="138" t="s">
        <v>106</v>
      </c>
      <c r="B35" s="136">
        <v>44882</v>
      </c>
      <c r="C35" s="136">
        <v>-1156</v>
      </c>
      <c r="D35" s="137">
        <v>-2.5109691993570529</v>
      </c>
      <c r="E35" s="136">
        <v>-786</v>
      </c>
      <c r="F35" s="137">
        <v>-1.7211176316019969</v>
      </c>
      <c r="G35" s="136">
        <v>33323</v>
      </c>
      <c r="H35" s="136">
        <v>-1103</v>
      </c>
      <c r="I35" s="137">
        <v>-3.2039737407773194</v>
      </c>
      <c r="J35" s="136">
        <v>-1935</v>
      </c>
      <c r="K35" s="137">
        <v>-5.4881161722162348</v>
      </c>
    </row>
    <row r="36" spans="1:11" s="32" customFormat="1" ht="15.75" customHeight="1" x14ac:dyDescent="0.2">
      <c r="A36" s="138" t="s">
        <v>107</v>
      </c>
      <c r="B36" s="136">
        <v>26043</v>
      </c>
      <c r="C36" s="136">
        <v>-489</v>
      </c>
      <c r="D36" s="137">
        <v>-1.8430574400723654</v>
      </c>
      <c r="E36" s="136">
        <v>615</v>
      </c>
      <c r="F36" s="137">
        <v>2.4185936762623879</v>
      </c>
      <c r="G36" s="136">
        <v>17699</v>
      </c>
      <c r="H36" s="136">
        <v>-523</v>
      </c>
      <c r="I36" s="137">
        <v>-2.8701569531335749</v>
      </c>
      <c r="J36" s="136">
        <v>-3</v>
      </c>
      <c r="K36" s="137">
        <v>-1.6947237600271156E-2</v>
      </c>
    </row>
    <row r="37" spans="1:11" s="32" customFormat="1" ht="15.75" customHeight="1" x14ac:dyDescent="0.2">
      <c r="A37" s="138" t="s">
        <v>108</v>
      </c>
      <c r="B37" s="136">
        <v>1633</v>
      </c>
      <c r="C37" s="136">
        <v>-8</v>
      </c>
      <c r="D37" s="137">
        <v>-0.48750761730652042</v>
      </c>
      <c r="E37" s="136">
        <v>-55</v>
      </c>
      <c r="F37" s="137">
        <v>-3.2582938388625591</v>
      </c>
      <c r="G37" s="136">
        <v>1030</v>
      </c>
      <c r="H37" s="136">
        <v>-32</v>
      </c>
      <c r="I37" s="137">
        <v>-3.0131826741996233</v>
      </c>
      <c r="J37" s="136">
        <v>-90</v>
      </c>
      <c r="K37" s="137">
        <v>-8.0357142857142865</v>
      </c>
    </row>
    <row r="38" spans="1:11" s="32" customFormat="1" ht="20.25" customHeight="1" x14ac:dyDescent="0.2">
      <c r="A38" s="138" t="s">
        <v>109</v>
      </c>
      <c r="B38" s="136">
        <v>1029</v>
      </c>
      <c r="C38" s="136">
        <v>-65</v>
      </c>
      <c r="D38" s="137">
        <v>-5.9414990859232173</v>
      </c>
      <c r="E38" s="136">
        <v>-46</v>
      </c>
      <c r="F38" s="137">
        <v>-4.2790697674418601</v>
      </c>
      <c r="G38" s="136">
        <v>780</v>
      </c>
      <c r="H38" s="136">
        <v>-41</v>
      </c>
      <c r="I38" s="137">
        <v>-4.9939098660170522</v>
      </c>
      <c r="J38" s="136">
        <v>-51</v>
      </c>
      <c r="K38" s="137">
        <v>-6.1371841155234659</v>
      </c>
    </row>
    <row r="39" spans="1:11" s="32" customFormat="1" ht="25.5" customHeight="1" x14ac:dyDescent="0.2">
      <c r="A39" s="138" t="s">
        <v>110</v>
      </c>
      <c r="B39" s="136">
        <v>316</v>
      </c>
      <c r="C39" s="136">
        <v>5</v>
      </c>
      <c r="D39" s="137">
        <v>1.607717041800643</v>
      </c>
      <c r="E39" s="136">
        <v>-2</v>
      </c>
      <c r="F39" s="137">
        <v>-0.62893081761006286</v>
      </c>
      <c r="G39" s="136">
        <v>236</v>
      </c>
      <c r="H39" s="136">
        <v>8</v>
      </c>
      <c r="I39" s="137">
        <v>3.5087719298245612</v>
      </c>
      <c r="J39" s="136">
        <v>-17</v>
      </c>
      <c r="K39" s="137">
        <v>-6.7193675889328066</v>
      </c>
    </row>
    <row r="40" spans="1:11" s="32" customFormat="1" ht="26.25" customHeight="1" x14ac:dyDescent="0.2">
      <c r="A40" s="138" t="s">
        <v>111</v>
      </c>
      <c r="B40" s="136">
        <v>2469</v>
      </c>
      <c r="C40" s="136">
        <v>-76</v>
      </c>
      <c r="D40" s="137">
        <v>-2.9862475442043221</v>
      </c>
      <c r="E40" s="136">
        <v>-153</v>
      </c>
      <c r="F40" s="137">
        <v>-5.835240274599542</v>
      </c>
      <c r="G40" s="136">
        <v>1810</v>
      </c>
      <c r="H40" s="136">
        <v>-43</v>
      </c>
      <c r="I40" s="137">
        <v>-2.3205612520237451</v>
      </c>
      <c r="J40" s="136">
        <v>-150</v>
      </c>
      <c r="K40" s="137">
        <v>-7.6530612244897958</v>
      </c>
    </row>
    <row r="41" spans="1:11" s="32" customFormat="1" ht="22.5" customHeight="1" x14ac:dyDescent="0.2">
      <c r="A41" s="138" t="s">
        <v>112</v>
      </c>
      <c r="B41" s="136">
        <v>2074</v>
      </c>
      <c r="C41" s="136">
        <v>9</v>
      </c>
      <c r="D41" s="137">
        <v>0.43583535108958837</v>
      </c>
      <c r="E41" s="136">
        <v>-203</v>
      </c>
      <c r="F41" s="137">
        <v>-8.9152393500219596</v>
      </c>
      <c r="G41" s="136">
        <v>1526</v>
      </c>
      <c r="H41" s="136">
        <v>-9</v>
      </c>
      <c r="I41" s="137">
        <v>-0.58631921824104238</v>
      </c>
      <c r="J41" s="136">
        <v>-156</v>
      </c>
      <c r="K41" s="137">
        <v>-9.2746730083234237</v>
      </c>
    </row>
    <row r="42" spans="1:11" s="32" customFormat="1" ht="15.75" customHeight="1" x14ac:dyDescent="0.2">
      <c r="A42" s="138" t="s">
        <v>113</v>
      </c>
      <c r="B42" s="136">
        <v>952</v>
      </c>
      <c r="C42" s="136">
        <v>-42</v>
      </c>
      <c r="D42" s="137">
        <v>-4.225352112676056</v>
      </c>
      <c r="E42" s="136">
        <v>-879</v>
      </c>
      <c r="F42" s="137">
        <v>-48.006553795740032</v>
      </c>
      <c r="G42" s="136">
        <v>535</v>
      </c>
      <c r="H42" s="136">
        <v>-25</v>
      </c>
      <c r="I42" s="137">
        <v>-4.4642857142857144</v>
      </c>
      <c r="J42" s="136">
        <v>-146</v>
      </c>
      <c r="K42" s="137">
        <v>-21.439060205580031</v>
      </c>
    </row>
    <row r="43" spans="1:11" s="32" customFormat="1" ht="24.75" customHeight="1" x14ac:dyDescent="0.2">
      <c r="A43" s="138" t="s">
        <v>114</v>
      </c>
      <c r="B43" s="136">
        <v>48107</v>
      </c>
      <c r="C43" s="136">
        <v>-853</v>
      </c>
      <c r="D43" s="137">
        <v>-1.7422385620915033</v>
      </c>
      <c r="E43" s="136">
        <v>-222</v>
      </c>
      <c r="F43" s="137">
        <v>-0.4593515280680337</v>
      </c>
      <c r="G43" s="136">
        <v>35072</v>
      </c>
      <c r="H43" s="136">
        <v>-745</v>
      </c>
      <c r="I43" s="137">
        <v>-2.080017868609878</v>
      </c>
      <c r="J43" s="136">
        <v>-1164</v>
      </c>
      <c r="K43" s="137">
        <v>-3.2122750855502815</v>
      </c>
    </row>
    <row r="44" spans="1:11" s="32" customFormat="1" ht="26.25" customHeight="1" x14ac:dyDescent="0.2">
      <c r="A44" s="138" t="s">
        <v>115</v>
      </c>
      <c r="B44" s="136">
        <v>15040</v>
      </c>
      <c r="C44" s="136">
        <v>-353</v>
      </c>
      <c r="D44" s="137">
        <v>-2.2932501786526345</v>
      </c>
      <c r="E44" s="136">
        <v>-277</v>
      </c>
      <c r="F44" s="137">
        <v>-1.8084481295292811</v>
      </c>
      <c r="G44" s="136">
        <v>11340</v>
      </c>
      <c r="H44" s="136">
        <v>-342</v>
      </c>
      <c r="I44" s="137">
        <v>-2.9275808936825887</v>
      </c>
      <c r="J44" s="136">
        <v>-675</v>
      </c>
      <c r="K44" s="137">
        <v>-5.617977528089888</v>
      </c>
    </row>
    <row r="45" spans="1:11" ht="15.75" customHeight="1" x14ac:dyDescent="0.2">
      <c r="A45" s="138" t="s">
        <v>116</v>
      </c>
      <c r="B45" s="136">
        <v>29</v>
      </c>
      <c r="C45" s="136">
        <v>2</v>
      </c>
      <c r="D45" s="137">
        <v>7.4074074074074074</v>
      </c>
      <c r="E45" s="136">
        <v>-1</v>
      </c>
      <c r="F45" s="137">
        <v>-3.3333333333333335</v>
      </c>
      <c r="G45" s="136">
        <v>23</v>
      </c>
      <c r="H45" s="136">
        <v>3</v>
      </c>
      <c r="I45" s="137">
        <v>15</v>
      </c>
      <c r="J45" s="136">
        <v>3</v>
      </c>
      <c r="K45" s="137">
        <v>15</v>
      </c>
    </row>
    <row r="46" spans="1:11" s="85" customFormat="1" ht="14.25" customHeight="1" x14ac:dyDescent="0.2">
      <c r="A46" s="132" t="s">
        <v>271</v>
      </c>
      <c r="B46" s="133">
        <v>170276</v>
      </c>
      <c r="C46" s="133">
        <v>-3304</v>
      </c>
      <c r="D46" s="134">
        <v>-1.9034450973614472</v>
      </c>
      <c r="E46" s="133">
        <v>-1253</v>
      </c>
      <c r="F46" s="134">
        <v>-0.73048872202368109</v>
      </c>
      <c r="G46" s="133">
        <v>121745</v>
      </c>
      <c r="H46" s="133">
        <v>-3597</v>
      </c>
      <c r="I46" s="134">
        <v>-2.8697483684638829</v>
      </c>
      <c r="J46" s="133">
        <v>-3466</v>
      </c>
      <c r="K46" s="134">
        <v>-2.768127400947201</v>
      </c>
    </row>
    <row r="47" spans="1:11" s="85" customFormat="1" ht="15.75" customHeight="1" x14ac:dyDescent="0.2">
      <c r="A47" s="138" t="s">
        <v>100</v>
      </c>
      <c r="B47" s="136">
        <v>5151</v>
      </c>
      <c r="C47" s="136">
        <v>-69</v>
      </c>
      <c r="D47" s="137">
        <v>-1.3218390804597702</v>
      </c>
      <c r="E47" s="136">
        <v>114</v>
      </c>
      <c r="F47" s="137">
        <v>2.2632519356759975</v>
      </c>
      <c r="G47" s="136">
        <v>3616</v>
      </c>
      <c r="H47" s="136">
        <v>-107</v>
      </c>
      <c r="I47" s="137">
        <v>-2.8740263228579104</v>
      </c>
      <c r="J47" s="136">
        <v>-96</v>
      </c>
      <c r="K47" s="137">
        <v>-2.5862068965517242</v>
      </c>
    </row>
    <row r="48" spans="1:11" s="85" customFormat="1" ht="15.75" customHeight="1" x14ac:dyDescent="0.2">
      <c r="A48" s="138" t="s">
        <v>101</v>
      </c>
      <c r="B48" s="136">
        <v>2988</v>
      </c>
      <c r="C48" s="136">
        <v>-72</v>
      </c>
      <c r="D48" s="137">
        <v>-2.3529411764705883</v>
      </c>
      <c r="E48" s="136">
        <v>-77</v>
      </c>
      <c r="F48" s="137">
        <v>-2.5122349102773245</v>
      </c>
      <c r="G48" s="136">
        <v>1814</v>
      </c>
      <c r="H48" s="136">
        <v>-75</v>
      </c>
      <c r="I48" s="137">
        <v>-3.9703546850185285</v>
      </c>
      <c r="J48" s="136">
        <v>-129</v>
      </c>
      <c r="K48" s="137">
        <v>-6.6392177045805454</v>
      </c>
    </row>
    <row r="49" spans="1:11" ht="15.75" customHeight="1" x14ac:dyDescent="0.2">
      <c r="A49" s="138" t="s">
        <v>102</v>
      </c>
      <c r="B49" s="136">
        <v>19009</v>
      </c>
      <c r="C49" s="136">
        <v>-147</v>
      </c>
      <c r="D49" s="137">
        <v>-0.76738358738776358</v>
      </c>
      <c r="E49" s="136">
        <v>1398</v>
      </c>
      <c r="F49" s="137">
        <v>7.9382204304128106</v>
      </c>
      <c r="G49" s="136">
        <v>13335</v>
      </c>
      <c r="H49" s="136">
        <v>-332</v>
      </c>
      <c r="I49" s="137">
        <v>-2.4292090436818614</v>
      </c>
      <c r="J49" s="136">
        <v>729</v>
      </c>
      <c r="K49" s="137">
        <v>5.7829604950023796</v>
      </c>
    </row>
    <row r="50" spans="1:11" ht="15.75" customHeight="1" x14ac:dyDescent="0.2">
      <c r="A50" s="138" t="s">
        <v>103</v>
      </c>
      <c r="B50" s="136">
        <v>20939</v>
      </c>
      <c r="C50" s="136">
        <v>-466</v>
      </c>
      <c r="D50" s="137">
        <v>-2.1770614342443353</v>
      </c>
      <c r="E50" s="136">
        <v>541</v>
      </c>
      <c r="F50" s="137">
        <v>2.6522208059613686</v>
      </c>
      <c r="G50" s="136">
        <v>14759</v>
      </c>
      <c r="H50" s="136">
        <v>-432</v>
      </c>
      <c r="I50" s="137">
        <v>-2.8437890856428147</v>
      </c>
      <c r="J50" s="136">
        <v>249</v>
      </c>
      <c r="K50" s="137">
        <v>1.7160578911095796</v>
      </c>
    </row>
    <row r="51" spans="1:11" ht="15.75" customHeight="1" x14ac:dyDescent="0.2">
      <c r="A51" s="138" t="s">
        <v>104</v>
      </c>
      <c r="B51" s="136">
        <v>10266</v>
      </c>
      <c r="C51" s="136">
        <v>-175</v>
      </c>
      <c r="D51" s="137">
        <v>-1.6760846662197109</v>
      </c>
      <c r="E51" s="136">
        <v>-166</v>
      </c>
      <c r="F51" s="137">
        <v>-1.5912576687116564</v>
      </c>
      <c r="G51" s="136">
        <v>6919</v>
      </c>
      <c r="H51" s="136">
        <v>-284</v>
      </c>
      <c r="I51" s="137">
        <v>-3.9428016104400943</v>
      </c>
      <c r="J51" s="136">
        <v>-333</v>
      </c>
      <c r="K51" s="137">
        <v>-4.591836734693878</v>
      </c>
    </row>
    <row r="52" spans="1:11" ht="15.75" customHeight="1" x14ac:dyDescent="0.2">
      <c r="A52" s="138" t="s">
        <v>105</v>
      </c>
      <c r="B52" s="136">
        <v>3958</v>
      </c>
      <c r="C52" s="136">
        <v>-102</v>
      </c>
      <c r="D52" s="137">
        <v>-2.5123152709359604</v>
      </c>
      <c r="E52" s="136">
        <v>-836</v>
      </c>
      <c r="F52" s="137">
        <v>-17.438464747601166</v>
      </c>
      <c r="G52" s="136">
        <v>2425</v>
      </c>
      <c r="H52" s="136">
        <v>-129</v>
      </c>
      <c r="I52" s="137">
        <v>-5.0509005481597491</v>
      </c>
      <c r="J52" s="136">
        <v>-275</v>
      </c>
      <c r="K52" s="137">
        <v>-10.185185185185185</v>
      </c>
    </row>
    <row r="53" spans="1:11" ht="15.75" customHeight="1" x14ac:dyDescent="0.2">
      <c r="A53" s="138" t="s">
        <v>106</v>
      </c>
      <c r="B53" s="136">
        <v>18520</v>
      </c>
      <c r="C53" s="136">
        <v>-563</v>
      </c>
      <c r="D53" s="137">
        <v>-2.9502698737095843</v>
      </c>
      <c r="E53" s="136">
        <v>277</v>
      </c>
      <c r="F53" s="137">
        <v>1.518390615578578</v>
      </c>
      <c r="G53" s="136">
        <v>13486</v>
      </c>
      <c r="H53" s="136">
        <v>-520</v>
      </c>
      <c r="I53" s="137">
        <v>-3.7126945594745111</v>
      </c>
      <c r="J53" s="136">
        <v>-431</v>
      </c>
      <c r="K53" s="137">
        <v>-3.0969318100165264</v>
      </c>
    </row>
    <row r="54" spans="1:11" ht="15.75" customHeight="1" x14ac:dyDescent="0.2">
      <c r="A54" s="138" t="s">
        <v>107</v>
      </c>
      <c r="B54" s="136">
        <v>7456</v>
      </c>
      <c r="C54" s="136">
        <v>-85</v>
      </c>
      <c r="D54" s="137">
        <v>-1.1271714626707334</v>
      </c>
      <c r="E54" s="136">
        <v>181</v>
      </c>
      <c r="F54" s="137">
        <v>2.4879725085910653</v>
      </c>
      <c r="G54" s="136">
        <v>4642</v>
      </c>
      <c r="H54" s="136">
        <v>-118</v>
      </c>
      <c r="I54" s="137">
        <v>-2.4789915966386555</v>
      </c>
      <c r="J54" s="136">
        <v>-28</v>
      </c>
      <c r="K54" s="137">
        <v>-0.59957173447537471</v>
      </c>
    </row>
    <row r="55" spans="1:11" ht="15.75" customHeight="1" x14ac:dyDescent="0.2">
      <c r="A55" s="138" t="s">
        <v>108</v>
      </c>
      <c r="B55" s="136">
        <v>3668</v>
      </c>
      <c r="C55" s="136">
        <v>-128</v>
      </c>
      <c r="D55" s="137">
        <v>-3.3719704952581666</v>
      </c>
      <c r="E55" s="136">
        <v>-120</v>
      </c>
      <c r="F55" s="137">
        <v>-3.167898627243928</v>
      </c>
      <c r="G55" s="136">
        <v>2437</v>
      </c>
      <c r="H55" s="136">
        <v>-113</v>
      </c>
      <c r="I55" s="137">
        <v>-4.4313725490196081</v>
      </c>
      <c r="J55" s="136">
        <v>-260</v>
      </c>
      <c r="K55" s="137">
        <v>-9.6403411197626987</v>
      </c>
    </row>
    <row r="56" spans="1:11" ht="27.75" customHeight="1" x14ac:dyDescent="0.2">
      <c r="A56" s="138" t="s">
        <v>109</v>
      </c>
      <c r="B56" s="136">
        <v>3172</v>
      </c>
      <c r="C56" s="136">
        <v>-112</v>
      </c>
      <c r="D56" s="137">
        <v>-3.4104750304506699</v>
      </c>
      <c r="E56" s="136">
        <v>-97</v>
      </c>
      <c r="F56" s="137">
        <v>-2.9672682777607831</v>
      </c>
      <c r="G56" s="136">
        <v>2405</v>
      </c>
      <c r="H56" s="136">
        <v>-92</v>
      </c>
      <c r="I56" s="137">
        <v>-3.6844213055666799</v>
      </c>
      <c r="J56" s="136">
        <v>-185</v>
      </c>
      <c r="K56" s="137">
        <v>-7.1428571428571432</v>
      </c>
    </row>
    <row r="57" spans="1:11" ht="24" customHeight="1" x14ac:dyDescent="0.2">
      <c r="A57" s="138" t="s">
        <v>110</v>
      </c>
      <c r="B57" s="136">
        <v>17491</v>
      </c>
      <c r="C57" s="136">
        <v>-382</v>
      </c>
      <c r="D57" s="137">
        <v>-2.137302075756728</v>
      </c>
      <c r="E57" s="136">
        <v>-122</v>
      </c>
      <c r="F57" s="137">
        <v>-0.69267018679384551</v>
      </c>
      <c r="G57" s="136">
        <v>13795</v>
      </c>
      <c r="H57" s="136">
        <v>-423</v>
      </c>
      <c r="I57" s="137">
        <v>-2.9751019834013221</v>
      </c>
      <c r="J57" s="136">
        <v>-707</v>
      </c>
      <c r="K57" s="137">
        <v>-4.8751896290166874</v>
      </c>
    </row>
    <row r="58" spans="1:11" ht="31.5" customHeight="1" x14ac:dyDescent="0.2">
      <c r="A58" s="138" t="s">
        <v>111</v>
      </c>
      <c r="B58" s="136">
        <v>11463</v>
      </c>
      <c r="C58" s="136">
        <v>-179</v>
      </c>
      <c r="D58" s="137">
        <v>-1.537536505755025</v>
      </c>
      <c r="E58" s="136">
        <v>-415</v>
      </c>
      <c r="F58" s="137">
        <v>-3.4938541842060955</v>
      </c>
      <c r="G58" s="136">
        <v>8391</v>
      </c>
      <c r="H58" s="136">
        <v>-170</v>
      </c>
      <c r="I58" s="137">
        <v>-1.9857493283494918</v>
      </c>
      <c r="J58" s="136">
        <v>-428</v>
      </c>
      <c r="K58" s="137">
        <v>-4.8531579544166004</v>
      </c>
    </row>
    <row r="59" spans="1:11" ht="22.5" customHeight="1" x14ac:dyDescent="0.2">
      <c r="A59" s="142" t="s">
        <v>112</v>
      </c>
      <c r="B59" s="143">
        <v>1796</v>
      </c>
      <c r="C59" s="143">
        <v>-1</v>
      </c>
      <c r="D59" s="144">
        <v>-5.5648302726766831E-2</v>
      </c>
      <c r="E59" s="143">
        <v>-80</v>
      </c>
      <c r="F59" s="144">
        <v>-4.2643923240938166</v>
      </c>
      <c r="G59" s="143">
        <v>1283</v>
      </c>
      <c r="H59" s="143">
        <v>-28</v>
      </c>
      <c r="I59" s="144">
        <v>-2.1357742181540806</v>
      </c>
      <c r="J59" s="143">
        <v>-78</v>
      </c>
      <c r="K59" s="137">
        <v>-5.7310800881704633</v>
      </c>
    </row>
    <row r="60" spans="1:11" ht="15.75" customHeight="1" x14ac:dyDescent="0.2">
      <c r="A60" s="142" t="s">
        <v>113</v>
      </c>
      <c r="B60" s="143">
        <v>10656</v>
      </c>
      <c r="C60" s="143">
        <v>-143</v>
      </c>
      <c r="D60" s="144">
        <v>-1.3241966848782294</v>
      </c>
      <c r="E60" s="143">
        <v>-2040</v>
      </c>
      <c r="F60" s="144">
        <v>-16.068052930056712</v>
      </c>
      <c r="G60" s="143">
        <v>7434</v>
      </c>
      <c r="H60" s="143">
        <v>-98</v>
      </c>
      <c r="I60" s="144">
        <v>-1.3011152416356877</v>
      </c>
      <c r="J60" s="145">
        <v>-368</v>
      </c>
      <c r="K60" s="137">
        <v>-4.7167392976159963</v>
      </c>
    </row>
    <row r="61" spans="1:11" ht="26.25" customHeight="1" x14ac:dyDescent="0.2">
      <c r="A61" s="138" t="s">
        <v>114</v>
      </c>
      <c r="B61" s="136">
        <v>8702</v>
      </c>
      <c r="C61" s="136">
        <v>-199</v>
      </c>
      <c r="D61" s="137">
        <v>-2.235703853499607</v>
      </c>
      <c r="E61" s="136">
        <v>-351</v>
      </c>
      <c r="F61" s="137">
        <v>-3.8771677896829781</v>
      </c>
      <c r="G61" s="136">
        <v>6185</v>
      </c>
      <c r="H61" s="136">
        <v>-191</v>
      </c>
      <c r="I61" s="137">
        <v>-2.9956085319949812</v>
      </c>
      <c r="J61" s="136">
        <v>-557</v>
      </c>
      <c r="K61" s="137">
        <v>-8.2616434292494816</v>
      </c>
    </row>
    <row r="62" spans="1:11" ht="26.25" customHeight="1" x14ac:dyDescent="0.2">
      <c r="A62" s="138" t="s">
        <v>115</v>
      </c>
      <c r="B62" s="136">
        <v>24964</v>
      </c>
      <c r="C62" s="136">
        <v>-479</v>
      </c>
      <c r="D62" s="137">
        <v>-1.8826396258302873</v>
      </c>
      <c r="E62" s="136">
        <v>546</v>
      </c>
      <c r="F62" s="137">
        <v>2.2360553689900895</v>
      </c>
      <c r="G62" s="136">
        <v>18758</v>
      </c>
      <c r="H62" s="136">
        <v>-483</v>
      </c>
      <c r="I62" s="137">
        <v>-2.5102645392651111</v>
      </c>
      <c r="J62" s="136">
        <v>-569</v>
      </c>
      <c r="K62" s="137">
        <v>-2.9440678843069281</v>
      </c>
    </row>
    <row r="63" spans="1:11" ht="15.75" customHeight="1" x14ac:dyDescent="0.2">
      <c r="A63" s="146" t="s">
        <v>116</v>
      </c>
      <c r="B63" s="147">
        <v>77</v>
      </c>
      <c r="C63" s="147">
        <v>-2</v>
      </c>
      <c r="D63" s="148">
        <v>-2.5316455696202533</v>
      </c>
      <c r="E63" s="147">
        <v>-6</v>
      </c>
      <c r="F63" s="148">
        <v>-7.2289156626506026</v>
      </c>
      <c r="G63" s="147">
        <v>61</v>
      </c>
      <c r="H63" s="147">
        <v>-2</v>
      </c>
      <c r="I63" s="148">
        <v>-3.1746031746031744</v>
      </c>
      <c r="J63" s="147">
        <v>0</v>
      </c>
      <c r="K63" s="148">
        <v>0</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4.25" customHeight="1" x14ac:dyDescent="0.2">
      <c r="A11" s="132" t="s">
        <v>273</v>
      </c>
      <c r="B11" s="133">
        <v>29515</v>
      </c>
      <c r="C11" s="133">
        <v>-1453</v>
      </c>
      <c r="D11" s="134">
        <v>-4.6919400671661071</v>
      </c>
      <c r="E11" s="133">
        <v>51</v>
      </c>
      <c r="F11" s="134">
        <v>0.17309258756448548</v>
      </c>
      <c r="G11" s="133">
        <v>19867</v>
      </c>
      <c r="H11" s="133">
        <v>-2346</v>
      </c>
      <c r="I11" s="134">
        <v>-10.561382973934183</v>
      </c>
      <c r="J11" s="133">
        <v>-1085</v>
      </c>
      <c r="K11" s="134">
        <v>-5.1785032455135545</v>
      </c>
    </row>
    <row r="12" spans="1:11" s="32" customFormat="1" ht="14.1" customHeight="1" x14ac:dyDescent="0.2">
      <c r="A12" s="138" t="s">
        <v>100</v>
      </c>
      <c r="B12" s="136">
        <v>49</v>
      </c>
      <c r="C12" s="136">
        <v>-7</v>
      </c>
      <c r="D12" s="137">
        <v>-12.5</v>
      </c>
      <c r="E12" s="136">
        <v>12</v>
      </c>
      <c r="F12" s="137">
        <v>32.432432432432435</v>
      </c>
      <c r="G12" s="136">
        <v>29</v>
      </c>
      <c r="H12" s="136">
        <v>-12</v>
      </c>
      <c r="I12" s="137">
        <v>-29.26829268292683</v>
      </c>
      <c r="J12" s="136">
        <v>7</v>
      </c>
      <c r="K12" s="137">
        <v>31.818181818181817</v>
      </c>
    </row>
    <row r="13" spans="1:11" s="32" customFormat="1" ht="14.1" customHeight="1" x14ac:dyDescent="0.2">
      <c r="A13" s="138" t="s">
        <v>101</v>
      </c>
      <c r="B13" s="136">
        <v>512</v>
      </c>
      <c r="C13" s="136">
        <v>-39</v>
      </c>
      <c r="D13" s="137">
        <v>-7.0780399274047188</v>
      </c>
      <c r="E13" s="136">
        <v>-45</v>
      </c>
      <c r="F13" s="137">
        <v>-8.0789946140035909</v>
      </c>
      <c r="G13" s="136">
        <v>233</v>
      </c>
      <c r="H13" s="136">
        <v>-92</v>
      </c>
      <c r="I13" s="137">
        <v>-28.307692307692307</v>
      </c>
      <c r="J13" s="136">
        <v>-49</v>
      </c>
      <c r="K13" s="137">
        <v>-17.375886524822697</v>
      </c>
    </row>
    <row r="14" spans="1:11" s="32" customFormat="1" ht="14.1" customHeight="1" x14ac:dyDescent="0.2">
      <c r="A14" s="138" t="s">
        <v>102</v>
      </c>
      <c r="B14" s="136">
        <v>1699</v>
      </c>
      <c r="C14" s="136">
        <v>-134</v>
      </c>
      <c r="D14" s="137">
        <v>-7.3104200763775236</v>
      </c>
      <c r="E14" s="136">
        <v>217</v>
      </c>
      <c r="F14" s="137">
        <v>14.642375168690958</v>
      </c>
      <c r="G14" s="136">
        <v>938</v>
      </c>
      <c r="H14" s="136">
        <v>-324</v>
      </c>
      <c r="I14" s="137">
        <v>-25.673534072900157</v>
      </c>
      <c r="J14" s="136">
        <v>116</v>
      </c>
      <c r="K14" s="137">
        <v>14.111922141119221</v>
      </c>
    </row>
    <row r="15" spans="1:11" s="32" customFormat="1" ht="14.1" customHeight="1" x14ac:dyDescent="0.2">
      <c r="A15" s="138" t="s">
        <v>103</v>
      </c>
      <c r="B15" s="136">
        <v>3020</v>
      </c>
      <c r="C15" s="136">
        <v>-176</v>
      </c>
      <c r="D15" s="137">
        <v>-5.5068836045056324</v>
      </c>
      <c r="E15" s="136">
        <v>321</v>
      </c>
      <c r="F15" s="137">
        <v>11.893293812523156</v>
      </c>
      <c r="G15" s="136">
        <v>1822</v>
      </c>
      <c r="H15" s="136">
        <v>-332</v>
      </c>
      <c r="I15" s="137">
        <v>-15.413184772516249</v>
      </c>
      <c r="J15" s="136">
        <v>108</v>
      </c>
      <c r="K15" s="137">
        <v>6.3010501750291716</v>
      </c>
    </row>
    <row r="16" spans="1:11" s="32" customFormat="1" ht="14.1" customHeight="1" x14ac:dyDescent="0.2">
      <c r="A16" s="138" t="s">
        <v>104</v>
      </c>
      <c r="B16" s="136">
        <v>1576</v>
      </c>
      <c r="C16" s="136">
        <v>-89</v>
      </c>
      <c r="D16" s="137">
        <v>-5.3453453453453452</v>
      </c>
      <c r="E16" s="136">
        <v>101</v>
      </c>
      <c r="F16" s="137">
        <v>6.8474576271186445</v>
      </c>
      <c r="G16" s="136">
        <v>971</v>
      </c>
      <c r="H16" s="136">
        <v>-187</v>
      </c>
      <c r="I16" s="137">
        <v>-16.148531951640759</v>
      </c>
      <c r="J16" s="136">
        <v>51</v>
      </c>
      <c r="K16" s="137">
        <v>5.5434782608695654</v>
      </c>
    </row>
    <row r="17" spans="1:11" s="32" customFormat="1" ht="14.1" customHeight="1" x14ac:dyDescent="0.2">
      <c r="A17" s="138" t="s">
        <v>105</v>
      </c>
      <c r="B17" s="136">
        <v>1065</v>
      </c>
      <c r="C17" s="136">
        <v>-59</v>
      </c>
      <c r="D17" s="137">
        <v>-5.2491103202846974</v>
      </c>
      <c r="E17" s="136">
        <v>-59</v>
      </c>
      <c r="F17" s="137">
        <v>-5.2491103202846974</v>
      </c>
      <c r="G17" s="136">
        <v>656</v>
      </c>
      <c r="H17" s="136">
        <v>-102</v>
      </c>
      <c r="I17" s="137">
        <v>-13.45646437994723</v>
      </c>
      <c r="J17" s="136">
        <v>-11</v>
      </c>
      <c r="K17" s="137">
        <v>-1.6491754122938531</v>
      </c>
    </row>
    <row r="18" spans="1:11" s="32" customFormat="1" ht="14.1" customHeight="1" x14ac:dyDescent="0.2">
      <c r="A18" s="138" t="s">
        <v>106</v>
      </c>
      <c r="B18" s="136">
        <v>8089</v>
      </c>
      <c r="C18" s="136">
        <v>-359</v>
      </c>
      <c r="D18" s="137">
        <v>-4.2495265151515156</v>
      </c>
      <c r="E18" s="136">
        <v>-145</v>
      </c>
      <c r="F18" s="137">
        <v>-1.7609910128734516</v>
      </c>
      <c r="G18" s="136">
        <v>5427</v>
      </c>
      <c r="H18" s="136">
        <v>-562</v>
      </c>
      <c r="I18" s="137">
        <v>-9.3838704291200532</v>
      </c>
      <c r="J18" s="136">
        <v>-448</v>
      </c>
      <c r="K18" s="137">
        <v>-7.6255319148936174</v>
      </c>
    </row>
    <row r="19" spans="1:11" s="32" customFormat="1" ht="18.75" customHeight="1" x14ac:dyDescent="0.2">
      <c r="A19" s="138" t="s">
        <v>107</v>
      </c>
      <c r="B19" s="136">
        <v>2710</v>
      </c>
      <c r="C19" s="136">
        <v>-129</v>
      </c>
      <c r="D19" s="137">
        <v>-4.5438534695315251</v>
      </c>
      <c r="E19" s="136">
        <v>-86</v>
      </c>
      <c r="F19" s="137">
        <v>-3.0758226037195993</v>
      </c>
      <c r="G19" s="136">
        <v>1977</v>
      </c>
      <c r="H19" s="136">
        <v>-189</v>
      </c>
      <c r="I19" s="137">
        <v>-8.7257617728531862</v>
      </c>
      <c r="J19" s="136">
        <v>-223</v>
      </c>
      <c r="K19" s="137">
        <v>-10.136363636363637</v>
      </c>
    </row>
    <row r="20" spans="1:11" s="32" customFormat="1" ht="14.1" customHeight="1" x14ac:dyDescent="0.2">
      <c r="A20" s="138" t="s">
        <v>108</v>
      </c>
      <c r="B20" s="136">
        <v>551</v>
      </c>
      <c r="C20" s="136">
        <v>-39</v>
      </c>
      <c r="D20" s="137">
        <v>-6.6101694915254239</v>
      </c>
      <c r="E20" s="136">
        <v>-17</v>
      </c>
      <c r="F20" s="137">
        <v>-2.992957746478873</v>
      </c>
      <c r="G20" s="136">
        <v>259</v>
      </c>
      <c r="H20" s="136">
        <v>-56</v>
      </c>
      <c r="I20" s="137">
        <v>-17.777777777777779</v>
      </c>
      <c r="J20" s="136">
        <v>-55</v>
      </c>
      <c r="K20" s="137">
        <v>-17.515923566878982</v>
      </c>
    </row>
    <row r="21" spans="1:11" s="32" customFormat="1" ht="22.5" customHeight="1" x14ac:dyDescent="0.2">
      <c r="A21" s="142" t="s">
        <v>109</v>
      </c>
      <c r="B21" s="143">
        <v>255</v>
      </c>
      <c r="C21" s="143">
        <v>-13</v>
      </c>
      <c r="D21" s="144">
        <v>-4.8507462686567164</v>
      </c>
      <c r="E21" s="143">
        <v>-48</v>
      </c>
      <c r="F21" s="137">
        <v>-15.841584158415841</v>
      </c>
      <c r="G21" s="136">
        <v>195</v>
      </c>
      <c r="H21" s="136">
        <v>-18</v>
      </c>
      <c r="I21" s="137">
        <v>-8.4507042253521121</v>
      </c>
      <c r="J21" s="136">
        <v>-58</v>
      </c>
      <c r="K21" s="137">
        <v>-22.92490118577075</v>
      </c>
    </row>
    <row r="22" spans="1:11" s="32" customFormat="1" ht="18.75" customHeight="1" x14ac:dyDescent="0.2">
      <c r="A22" s="142" t="s">
        <v>110</v>
      </c>
      <c r="B22" s="143">
        <v>533</v>
      </c>
      <c r="C22" s="143">
        <v>-16</v>
      </c>
      <c r="D22" s="144">
        <v>-2.9143897996357011</v>
      </c>
      <c r="E22" s="145">
        <v>82</v>
      </c>
      <c r="F22" s="137">
        <v>18.181818181818183</v>
      </c>
      <c r="G22" s="136">
        <v>396</v>
      </c>
      <c r="H22" s="136">
        <v>-12</v>
      </c>
      <c r="I22" s="137">
        <v>-2.9411764705882355</v>
      </c>
      <c r="J22" s="136">
        <v>38</v>
      </c>
      <c r="K22" s="137">
        <v>10.614525139664805</v>
      </c>
    </row>
    <row r="23" spans="1:11" s="32" customFormat="1" ht="25.5" customHeight="1" x14ac:dyDescent="0.2">
      <c r="A23" s="138" t="s">
        <v>111</v>
      </c>
      <c r="B23" s="136">
        <v>1054</v>
      </c>
      <c r="C23" s="136">
        <v>-26</v>
      </c>
      <c r="D23" s="137">
        <v>-2.4074074074074074</v>
      </c>
      <c r="E23" s="136">
        <v>50</v>
      </c>
      <c r="F23" s="137">
        <v>4.9800796812749004</v>
      </c>
      <c r="G23" s="136">
        <v>767</v>
      </c>
      <c r="H23" s="136">
        <v>-25</v>
      </c>
      <c r="I23" s="137">
        <v>-3.1565656565656566</v>
      </c>
      <c r="J23" s="136">
        <v>-14</v>
      </c>
      <c r="K23" s="137">
        <v>-1.7925736235595391</v>
      </c>
    </row>
    <row r="24" spans="1:11" s="32" customFormat="1" ht="23.25" customHeight="1" x14ac:dyDescent="0.2">
      <c r="A24" s="138" t="s">
        <v>112</v>
      </c>
      <c r="B24" s="136">
        <v>130</v>
      </c>
      <c r="C24" s="136">
        <v>8</v>
      </c>
      <c r="D24" s="137">
        <v>6.557377049180328</v>
      </c>
      <c r="E24" s="136">
        <v>24</v>
      </c>
      <c r="F24" s="137">
        <v>22.641509433962263</v>
      </c>
      <c r="G24" s="136">
        <v>92</v>
      </c>
      <c r="H24" s="136">
        <v>-4</v>
      </c>
      <c r="I24" s="137">
        <v>-4.166666666666667</v>
      </c>
      <c r="J24" s="136">
        <v>2</v>
      </c>
      <c r="K24" s="137">
        <v>2.2222222222222223</v>
      </c>
    </row>
    <row r="25" spans="1:11" s="32" customFormat="1" ht="14.1" customHeight="1" x14ac:dyDescent="0.2">
      <c r="A25" s="138" t="s">
        <v>113</v>
      </c>
      <c r="B25" s="136">
        <v>339</v>
      </c>
      <c r="C25" s="136">
        <v>-30</v>
      </c>
      <c r="D25" s="137">
        <v>-8.1300813008130088</v>
      </c>
      <c r="E25" s="136">
        <v>-203</v>
      </c>
      <c r="F25" s="137">
        <v>-37.453874538745389</v>
      </c>
      <c r="G25" s="136">
        <v>226</v>
      </c>
      <c r="H25" s="136">
        <v>-21</v>
      </c>
      <c r="I25" s="137">
        <v>-8.5020242914979764</v>
      </c>
      <c r="J25" s="136">
        <v>-36</v>
      </c>
      <c r="K25" s="137">
        <v>-13.740458015267176</v>
      </c>
    </row>
    <row r="26" spans="1:11" s="32" customFormat="1" ht="21" customHeight="1" x14ac:dyDescent="0.2">
      <c r="A26" s="138" t="s">
        <v>114</v>
      </c>
      <c r="B26" s="136">
        <v>2138</v>
      </c>
      <c r="C26" s="136">
        <v>-111</v>
      </c>
      <c r="D26" s="137">
        <v>-4.9355269008448195</v>
      </c>
      <c r="E26" s="136">
        <v>-108</v>
      </c>
      <c r="F26" s="137">
        <v>-4.8085485307212821</v>
      </c>
      <c r="G26" s="136">
        <v>1631</v>
      </c>
      <c r="H26" s="136">
        <v>-107</v>
      </c>
      <c r="I26" s="137">
        <v>-6.156501726121979</v>
      </c>
      <c r="J26" s="136">
        <v>-185</v>
      </c>
      <c r="K26" s="137">
        <v>-10.187224669603523</v>
      </c>
    </row>
    <row r="27" spans="1:11" s="32" customFormat="1" ht="20.25" customHeight="1" x14ac:dyDescent="0.2">
      <c r="A27" s="138" t="s">
        <v>115</v>
      </c>
      <c r="B27" s="136">
        <v>5782</v>
      </c>
      <c r="C27" s="136">
        <v>-232</v>
      </c>
      <c r="D27" s="137">
        <v>-3.8576654472896577</v>
      </c>
      <c r="E27" s="136">
        <v>-38</v>
      </c>
      <c r="F27" s="137">
        <v>-0.65292096219931273</v>
      </c>
      <c r="G27" s="136">
        <v>4238</v>
      </c>
      <c r="H27" s="136">
        <v>-301</v>
      </c>
      <c r="I27" s="137">
        <v>-6.6314166115884552</v>
      </c>
      <c r="J27" s="136">
        <v>-325</v>
      </c>
      <c r="K27" s="137">
        <v>-7.1225071225071224</v>
      </c>
    </row>
    <row r="28" spans="1:11" s="32" customFormat="1" ht="14.1" customHeight="1" x14ac:dyDescent="0.2">
      <c r="A28" s="138" t="s">
        <v>116</v>
      </c>
      <c r="B28" s="136">
        <v>13</v>
      </c>
      <c r="C28" s="136">
        <v>-2</v>
      </c>
      <c r="D28" s="137">
        <v>-13.333333333333334</v>
      </c>
      <c r="E28" s="136">
        <v>-7</v>
      </c>
      <c r="F28" s="137">
        <v>-35</v>
      </c>
      <c r="G28" s="136">
        <v>10</v>
      </c>
      <c r="H28" s="136">
        <v>-2</v>
      </c>
      <c r="I28" s="137">
        <v>-16.666666666666668</v>
      </c>
      <c r="J28" s="136">
        <v>-3</v>
      </c>
      <c r="K28" s="137">
        <v>-23.076923076923077</v>
      </c>
    </row>
    <row r="29" spans="1:11" s="32" customFormat="1" ht="14.25" customHeight="1" x14ac:dyDescent="0.2">
      <c r="A29" s="132" t="s">
        <v>274</v>
      </c>
      <c r="B29" s="133">
        <v>60580</v>
      </c>
      <c r="C29" s="133">
        <v>-2574</v>
      </c>
      <c r="D29" s="134">
        <v>-4.0757513379991765</v>
      </c>
      <c r="E29" s="133">
        <v>736</v>
      </c>
      <c r="F29" s="134">
        <v>1.2298643138827619</v>
      </c>
      <c r="G29" s="133">
        <v>42486</v>
      </c>
      <c r="H29" s="133">
        <v>-3223</v>
      </c>
      <c r="I29" s="134">
        <v>-7.0511277866503317</v>
      </c>
      <c r="J29" s="133">
        <v>-1344</v>
      </c>
      <c r="K29" s="134">
        <v>-3.0663928815879533</v>
      </c>
    </row>
    <row r="30" spans="1:11" s="32" customFormat="1" ht="14.1" customHeight="1" x14ac:dyDescent="0.2">
      <c r="A30" s="138" t="s">
        <v>100</v>
      </c>
      <c r="B30" s="136">
        <v>225</v>
      </c>
      <c r="C30" s="136">
        <v>-7</v>
      </c>
      <c r="D30" s="137">
        <v>-3.0172413793103448</v>
      </c>
      <c r="E30" s="136">
        <v>52</v>
      </c>
      <c r="F30" s="137">
        <v>30.057803468208093</v>
      </c>
      <c r="G30" s="136">
        <v>173</v>
      </c>
      <c r="H30" s="136">
        <v>-13</v>
      </c>
      <c r="I30" s="137">
        <v>-6.989247311827957</v>
      </c>
      <c r="J30" s="136">
        <v>35</v>
      </c>
      <c r="K30" s="137">
        <v>25.362318840579711</v>
      </c>
    </row>
    <row r="31" spans="1:11" s="32" customFormat="1" ht="14.1" customHeight="1" x14ac:dyDescent="0.2">
      <c r="A31" s="138" t="s">
        <v>101</v>
      </c>
      <c r="B31" s="136">
        <v>1850</v>
      </c>
      <c r="C31" s="136">
        <v>-84</v>
      </c>
      <c r="D31" s="137">
        <v>-4.3433298862461216</v>
      </c>
      <c r="E31" s="136">
        <v>-228</v>
      </c>
      <c r="F31" s="137">
        <v>-10.972088546679499</v>
      </c>
      <c r="G31" s="136">
        <v>1124</v>
      </c>
      <c r="H31" s="136">
        <v>-72</v>
      </c>
      <c r="I31" s="137">
        <v>-6.0200668896321075</v>
      </c>
      <c r="J31" s="136">
        <v>-184</v>
      </c>
      <c r="K31" s="137">
        <v>-14.067278287461773</v>
      </c>
    </row>
    <row r="32" spans="1:11" s="32" customFormat="1" ht="14.1" customHeight="1" x14ac:dyDescent="0.2">
      <c r="A32" s="138" t="s">
        <v>102</v>
      </c>
      <c r="B32" s="136">
        <v>5360</v>
      </c>
      <c r="C32" s="136">
        <v>-284</v>
      </c>
      <c r="D32" s="137">
        <v>-5.0318922749822823</v>
      </c>
      <c r="E32" s="136">
        <v>752</v>
      </c>
      <c r="F32" s="137">
        <v>16.319444444444443</v>
      </c>
      <c r="G32" s="136">
        <v>3643</v>
      </c>
      <c r="H32" s="136">
        <v>-480</v>
      </c>
      <c r="I32" s="137">
        <v>-11.642008246422508</v>
      </c>
      <c r="J32" s="136">
        <v>470</v>
      </c>
      <c r="K32" s="137">
        <v>14.812480302552789</v>
      </c>
    </row>
    <row r="33" spans="1:11" s="32" customFormat="1" ht="14.1" customHeight="1" x14ac:dyDescent="0.2">
      <c r="A33" s="138" t="s">
        <v>103</v>
      </c>
      <c r="B33" s="136">
        <v>6483</v>
      </c>
      <c r="C33" s="136">
        <v>-257</v>
      </c>
      <c r="D33" s="137">
        <v>-3.8130563798219583</v>
      </c>
      <c r="E33" s="136">
        <v>584</v>
      </c>
      <c r="F33" s="137">
        <v>9.8999830479742332</v>
      </c>
      <c r="G33" s="136">
        <v>4247</v>
      </c>
      <c r="H33" s="136">
        <v>-433</v>
      </c>
      <c r="I33" s="137">
        <v>-9.252136752136753</v>
      </c>
      <c r="J33" s="136">
        <v>220</v>
      </c>
      <c r="K33" s="137">
        <v>5.4631239135833125</v>
      </c>
    </row>
    <row r="34" spans="1:11" s="32" customFormat="1" ht="14.1" customHeight="1" x14ac:dyDescent="0.2">
      <c r="A34" s="138" t="s">
        <v>104</v>
      </c>
      <c r="B34" s="136">
        <v>3678</v>
      </c>
      <c r="C34" s="136">
        <v>-123</v>
      </c>
      <c r="D34" s="137">
        <v>-3.2359905288082085</v>
      </c>
      <c r="E34" s="136">
        <v>260</v>
      </c>
      <c r="F34" s="137">
        <v>7.6067875950848451</v>
      </c>
      <c r="G34" s="136">
        <v>2488</v>
      </c>
      <c r="H34" s="136">
        <v>-208</v>
      </c>
      <c r="I34" s="137">
        <v>-7.71513353115727</v>
      </c>
      <c r="J34" s="136">
        <v>166</v>
      </c>
      <c r="K34" s="137">
        <v>7.1490094745908701</v>
      </c>
    </row>
    <row r="35" spans="1:11" s="32" customFormat="1" ht="14.1" customHeight="1" x14ac:dyDescent="0.2">
      <c r="A35" s="138" t="s">
        <v>105</v>
      </c>
      <c r="B35" s="136">
        <v>2346</v>
      </c>
      <c r="C35" s="136">
        <v>-77</v>
      </c>
      <c r="D35" s="137">
        <v>-3.1778786628146927</v>
      </c>
      <c r="E35" s="136">
        <v>-195</v>
      </c>
      <c r="F35" s="137">
        <v>-7.6741440377804011</v>
      </c>
      <c r="G35" s="136">
        <v>1549</v>
      </c>
      <c r="H35" s="136">
        <v>-123</v>
      </c>
      <c r="I35" s="137">
        <v>-7.356459330143541</v>
      </c>
      <c r="J35" s="136">
        <v>-62</v>
      </c>
      <c r="K35" s="137">
        <v>-3.8485412787088764</v>
      </c>
    </row>
    <row r="36" spans="1:11" s="32" customFormat="1" ht="14.1" customHeight="1" x14ac:dyDescent="0.2">
      <c r="A36" s="138" t="s">
        <v>106</v>
      </c>
      <c r="B36" s="136">
        <v>15465</v>
      </c>
      <c r="C36" s="136">
        <v>-764</v>
      </c>
      <c r="D36" s="137">
        <v>-4.7076221578655497</v>
      </c>
      <c r="E36" s="136">
        <v>-38</v>
      </c>
      <c r="F36" s="137">
        <v>-0.24511384893246468</v>
      </c>
      <c r="G36" s="136">
        <v>10812</v>
      </c>
      <c r="H36" s="136">
        <v>-858</v>
      </c>
      <c r="I36" s="137">
        <v>-7.3521850899742933</v>
      </c>
      <c r="J36" s="136">
        <v>-755</v>
      </c>
      <c r="K36" s="137">
        <v>-6.5271894181723873</v>
      </c>
    </row>
    <row r="37" spans="1:11" s="32" customFormat="1" ht="27" customHeight="1" x14ac:dyDescent="0.2">
      <c r="A37" s="138" t="s">
        <v>107</v>
      </c>
      <c r="B37" s="136">
        <v>5176</v>
      </c>
      <c r="C37" s="136">
        <v>-237</v>
      </c>
      <c r="D37" s="137">
        <v>-4.3783484204692407</v>
      </c>
      <c r="E37" s="136">
        <v>-205</v>
      </c>
      <c r="F37" s="137">
        <v>-3.8097007991079725</v>
      </c>
      <c r="G37" s="136">
        <v>3820</v>
      </c>
      <c r="H37" s="136">
        <v>-287</v>
      </c>
      <c r="I37" s="137">
        <v>-6.9880691502313121</v>
      </c>
      <c r="J37" s="136">
        <v>-358</v>
      </c>
      <c r="K37" s="137">
        <v>-8.5686931546194351</v>
      </c>
    </row>
    <row r="38" spans="1:11" s="32" customFormat="1" ht="14.1" customHeight="1" x14ac:dyDescent="0.2">
      <c r="A38" s="138" t="s">
        <v>108</v>
      </c>
      <c r="B38" s="136">
        <v>885</v>
      </c>
      <c r="C38" s="136">
        <v>-64</v>
      </c>
      <c r="D38" s="137">
        <v>-6.7439409905163332</v>
      </c>
      <c r="E38" s="136">
        <v>-29</v>
      </c>
      <c r="F38" s="137">
        <v>-3.1728665207877462</v>
      </c>
      <c r="G38" s="136">
        <v>443</v>
      </c>
      <c r="H38" s="136">
        <v>-78</v>
      </c>
      <c r="I38" s="137">
        <v>-14.971209213051823</v>
      </c>
      <c r="J38" s="136">
        <v>-96</v>
      </c>
      <c r="K38" s="137">
        <v>-17.810760667903526</v>
      </c>
    </row>
    <row r="39" spans="1:11" s="32" customFormat="1" ht="27" customHeight="1" x14ac:dyDescent="0.2">
      <c r="A39" s="138" t="s">
        <v>109</v>
      </c>
      <c r="B39" s="136">
        <v>529</v>
      </c>
      <c r="C39" s="136">
        <v>-18</v>
      </c>
      <c r="D39" s="137">
        <v>-3.290676416819013</v>
      </c>
      <c r="E39" s="136">
        <v>-79</v>
      </c>
      <c r="F39" s="137">
        <v>-12.993421052631579</v>
      </c>
      <c r="G39" s="136">
        <v>408</v>
      </c>
      <c r="H39" s="136">
        <v>-24</v>
      </c>
      <c r="I39" s="137">
        <v>-5.5555555555555554</v>
      </c>
      <c r="J39" s="136">
        <v>-97</v>
      </c>
      <c r="K39" s="137">
        <v>-19.207920792079207</v>
      </c>
    </row>
    <row r="40" spans="1:11" s="32" customFormat="1" ht="27" customHeight="1" x14ac:dyDescent="0.2">
      <c r="A40" s="138" t="s">
        <v>110</v>
      </c>
      <c r="B40" s="136">
        <v>1038</v>
      </c>
      <c r="C40" s="136">
        <v>-49</v>
      </c>
      <c r="D40" s="137">
        <v>-4.5078196872125114</v>
      </c>
      <c r="E40" s="136">
        <v>132</v>
      </c>
      <c r="F40" s="137">
        <v>14.569536423841059</v>
      </c>
      <c r="G40" s="136">
        <v>772</v>
      </c>
      <c r="H40" s="136">
        <v>-36</v>
      </c>
      <c r="I40" s="137">
        <v>-4.4554455445544559</v>
      </c>
      <c r="J40" s="136">
        <v>50</v>
      </c>
      <c r="K40" s="137">
        <v>6.9252077562326866</v>
      </c>
    </row>
    <row r="41" spans="1:11" s="32" customFormat="1" ht="25.5" customHeight="1" x14ac:dyDescent="0.2">
      <c r="A41" s="138" t="s">
        <v>111</v>
      </c>
      <c r="B41" s="136">
        <v>1996</v>
      </c>
      <c r="C41" s="136">
        <v>-42</v>
      </c>
      <c r="D41" s="137">
        <v>-2.0608439646712462</v>
      </c>
      <c r="E41" s="136">
        <v>34</v>
      </c>
      <c r="F41" s="137">
        <v>1.7329255861365953</v>
      </c>
      <c r="G41" s="136">
        <v>1466</v>
      </c>
      <c r="H41" s="136">
        <v>-30</v>
      </c>
      <c r="I41" s="137">
        <v>-2.0053475935828877</v>
      </c>
      <c r="J41" s="136">
        <v>-62</v>
      </c>
      <c r="K41" s="137">
        <v>-4.0575916230366493</v>
      </c>
    </row>
    <row r="42" spans="1:11" s="32" customFormat="1" ht="27" customHeight="1" x14ac:dyDescent="0.2">
      <c r="A42" s="138" t="s">
        <v>112</v>
      </c>
      <c r="B42" s="136">
        <v>237</v>
      </c>
      <c r="C42" s="136">
        <v>-1</v>
      </c>
      <c r="D42" s="137">
        <v>-0.42016806722689076</v>
      </c>
      <c r="E42" s="136">
        <v>33</v>
      </c>
      <c r="F42" s="137">
        <v>16.176470588235293</v>
      </c>
      <c r="G42" s="136">
        <v>181</v>
      </c>
      <c r="H42" s="136">
        <v>-6</v>
      </c>
      <c r="I42" s="137">
        <v>-3.2085561497326203</v>
      </c>
      <c r="J42" s="136">
        <v>14</v>
      </c>
      <c r="K42" s="137">
        <v>8.3832335329341312</v>
      </c>
    </row>
    <row r="43" spans="1:11" s="32" customFormat="1" ht="14.1" customHeight="1" x14ac:dyDescent="0.2">
      <c r="A43" s="138" t="s">
        <v>113</v>
      </c>
      <c r="B43" s="136">
        <v>805</v>
      </c>
      <c r="C43" s="136">
        <v>-46</v>
      </c>
      <c r="D43" s="137">
        <v>-5.4054054054054053</v>
      </c>
      <c r="E43" s="136">
        <v>-513</v>
      </c>
      <c r="F43" s="137">
        <v>-38.922610015174506</v>
      </c>
      <c r="G43" s="136">
        <v>560</v>
      </c>
      <c r="H43" s="136">
        <v>-33</v>
      </c>
      <c r="I43" s="137">
        <v>-5.5649241146711637</v>
      </c>
      <c r="J43" s="136">
        <v>-76</v>
      </c>
      <c r="K43" s="137">
        <v>-11.949685534591195</v>
      </c>
    </row>
    <row r="44" spans="1:11" s="32" customFormat="1" ht="27" customHeight="1" x14ac:dyDescent="0.2">
      <c r="A44" s="138" t="s">
        <v>114</v>
      </c>
      <c r="B44" s="136">
        <v>4816</v>
      </c>
      <c r="C44" s="136">
        <v>-207</v>
      </c>
      <c r="D44" s="137">
        <v>-4.1210432012741389</v>
      </c>
      <c r="E44" s="136">
        <v>-21</v>
      </c>
      <c r="F44" s="137">
        <v>-0.43415340086830678</v>
      </c>
      <c r="G44" s="136">
        <v>3690</v>
      </c>
      <c r="H44" s="136">
        <v>-175</v>
      </c>
      <c r="I44" s="137">
        <v>-4.5278137128072444</v>
      </c>
      <c r="J44" s="136">
        <v>-238</v>
      </c>
      <c r="K44" s="137">
        <v>-6.0590631364562118</v>
      </c>
    </row>
    <row r="45" spans="1:11" s="32" customFormat="1" ht="27" customHeight="1" x14ac:dyDescent="0.2">
      <c r="A45" s="138" t="s">
        <v>115</v>
      </c>
      <c r="B45" s="136">
        <v>9669</v>
      </c>
      <c r="C45" s="136">
        <v>-310</v>
      </c>
      <c r="D45" s="137">
        <v>-3.1065236997695158</v>
      </c>
      <c r="E45" s="136">
        <v>207</v>
      </c>
      <c r="F45" s="137">
        <v>2.1876981610653137</v>
      </c>
      <c r="G45" s="136">
        <v>7093</v>
      </c>
      <c r="H45" s="136">
        <v>-363</v>
      </c>
      <c r="I45" s="137">
        <v>-4.8685622317596566</v>
      </c>
      <c r="J45" s="136">
        <v>-365</v>
      </c>
      <c r="K45" s="137">
        <v>-4.894073478144275</v>
      </c>
    </row>
    <row r="46" spans="1:11" ht="14.1" customHeight="1" x14ac:dyDescent="0.2">
      <c r="A46" s="138" t="s">
        <v>116</v>
      </c>
      <c r="B46" s="136">
        <v>22</v>
      </c>
      <c r="C46" s="136">
        <v>-4</v>
      </c>
      <c r="D46" s="137">
        <v>-15.384615384615385</v>
      </c>
      <c r="E46" s="136">
        <v>-10</v>
      </c>
      <c r="F46" s="137">
        <v>-31.25</v>
      </c>
      <c r="G46" s="136">
        <v>17</v>
      </c>
      <c r="H46" s="136">
        <v>-4</v>
      </c>
      <c r="I46" s="137">
        <v>-19.047619047619047</v>
      </c>
      <c r="J46" s="136">
        <v>-6</v>
      </c>
      <c r="K46" s="137">
        <v>-26.086956521739129</v>
      </c>
    </row>
    <row r="47" spans="1:11" s="32" customFormat="1" ht="14.25" customHeight="1" x14ac:dyDescent="0.2">
      <c r="A47" s="132" t="s">
        <v>275</v>
      </c>
      <c r="B47" s="133">
        <v>215546</v>
      </c>
      <c r="C47" s="133">
        <v>-3986</v>
      </c>
      <c r="D47" s="134">
        <v>-1.8156806297031869</v>
      </c>
      <c r="E47" s="133">
        <v>-7890</v>
      </c>
      <c r="F47" s="134">
        <v>-3.5312125172308848</v>
      </c>
      <c r="G47" s="133">
        <v>158564</v>
      </c>
      <c r="H47" s="133">
        <v>-3738</v>
      </c>
      <c r="I47" s="134">
        <v>-2.3031139480721126</v>
      </c>
      <c r="J47" s="133">
        <v>-8659</v>
      </c>
      <c r="K47" s="134">
        <v>-5.1781154506258114</v>
      </c>
    </row>
    <row r="48" spans="1:11" s="32" customFormat="1" ht="14.1" customHeight="1" x14ac:dyDescent="0.2">
      <c r="A48" s="138" t="s">
        <v>100</v>
      </c>
      <c r="B48" s="136">
        <v>2940</v>
      </c>
      <c r="C48" s="136">
        <v>-45</v>
      </c>
      <c r="D48" s="137">
        <v>-1.5075376884422111</v>
      </c>
      <c r="E48" s="136">
        <v>144</v>
      </c>
      <c r="F48" s="137">
        <v>5.1502145922746783</v>
      </c>
      <c r="G48" s="136">
        <v>2487</v>
      </c>
      <c r="H48" s="136">
        <v>-32</v>
      </c>
      <c r="I48" s="137">
        <v>-1.2703453751488687</v>
      </c>
      <c r="J48" s="136">
        <v>116</v>
      </c>
      <c r="K48" s="137">
        <v>4.8924504428511177</v>
      </c>
    </row>
    <row r="49" spans="1:11" s="32" customFormat="1" ht="14.1" customHeight="1" x14ac:dyDescent="0.2">
      <c r="A49" s="138" t="s">
        <v>101</v>
      </c>
      <c r="B49" s="136">
        <v>7762</v>
      </c>
      <c r="C49" s="136">
        <v>-150</v>
      </c>
      <c r="D49" s="137">
        <v>-1.8958543983822043</v>
      </c>
      <c r="E49" s="136">
        <v>-652</v>
      </c>
      <c r="F49" s="137">
        <v>-7.7489897789398618</v>
      </c>
      <c r="G49" s="136">
        <v>4984</v>
      </c>
      <c r="H49" s="136">
        <v>-113</v>
      </c>
      <c r="I49" s="137">
        <v>-2.2169903865018639</v>
      </c>
      <c r="J49" s="136">
        <v>-754</v>
      </c>
      <c r="K49" s="137">
        <v>-13.14046706169397</v>
      </c>
    </row>
    <row r="50" spans="1:11" s="32" customFormat="1" ht="14.1" customHeight="1" x14ac:dyDescent="0.2">
      <c r="A50" s="138" t="s">
        <v>102</v>
      </c>
      <c r="B50" s="136">
        <v>22822</v>
      </c>
      <c r="C50" s="136">
        <v>16</v>
      </c>
      <c r="D50" s="137">
        <v>7.0156976234324306E-2</v>
      </c>
      <c r="E50" s="136">
        <v>1150</v>
      </c>
      <c r="F50" s="137">
        <v>5.3063861203396083</v>
      </c>
      <c r="G50" s="136">
        <v>16903</v>
      </c>
      <c r="H50" s="136">
        <v>-198</v>
      </c>
      <c r="I50" s="137">
        <v>-1.1578270276592013</v>
      </c>
      <c r="J50" s="136">
        <v>467</v>
      </c>
      <c r="K50" s="137">
        <v>2.8413239230956435</v>
      </c>
    </row>
    <row r="51" spans="1:11" s="32" customFormat="1" ht="14.1" customHeight="1" x14ac:dyDescent="0.2">
      <c r="A51" s="138" t="s">
        <v>103</v>
      </c>
      <c r="B51" s="136">
        <v>19725</v>
      </c>
      <c r="C51" s="136">
        <v>-257</v>
      </c>
      <c r="D51" s="137">
        <v>-1.2861575417876088</v>
      </c>
      <c r="E51" s="136">
        <v>-387</v>
      </c>
      <c r="F51" s="137">
        <v>-1.9242243436754176</v>
      </c>
      <c r="G51" s="136">
        <v>14176</v>
      </c>
      <c r="H51" s="136">
        <v>-273</v>
      </c>
      <c r="I51" s="137">
        <v>-1.8894041110111426</v>
      </c>
      <c r="J51" s="136">
        <v>-463</v>
      </c>
      <c r="K51" s="137">
        <v>-3.1627843431928411</v>
      </c>
    </row>
    <row r="52" spans="1:11" s="32" customFormat="1" ht="14.1" customHeight="1" x14ac:dyDescent="0.2">
      <c r="A52" s="142" t="s">
        <v>104</v>
      </c>
      <c r="B52" s="143">
        <v>23069</v>
      </c>
      <c r="C52" s="143">
        <v>-213</v>
      </c>
      <c r="D52" s="144">
        <v>-0.91486985654153419</v>
      </c>
      <c r="E52" s="143">
        <v>-1273</v>
      </c>
      <c r="F52" s="144">
        <v>-5.2296442362994</v>
      </c>
      <c r="G52" s="143">
        <v>16797</v>
      </c>
      <c r="H52" s="136">
        <v>-281</v>
      </c>
      <c r="I52" s="137">
        <v>-1.6453917320529337</v>
      </c>
      <c r="J52" s="136">
        <v>-1459</v>
      </c>
      <c r="K52" s="137">
        <v>-7.9918930762489042</v>
      </c>
    </row>
    <row r="53" spans="1:11" s="32" customFormat="1" ht="14.1" customHeight="1" x14ac:dyDescent="0.2">
      <c r="A53" s="142" t="s">
        <v>105</v>
      </c>
      <c r="B53" s="143">
        <v>9930</v>
      </c>
      <c r="C53" s="143">
        <v>-308</v>
      </c>
      <c r="D53" s="144">
        <v>-3.0084000781402618</v>
      </c>
      <c r="E53" s="143">
        <v>-1363</v>
      </c>
      <c r="F53" s="144">
        <v>-12.069423536704154</v>
      </c>
      <c r="G53" s="145">
        <v>6881</v>
      </c>
      <c r="H53" s="136">
        <v>-181</v>
      </c>
      <c r="I53" s="137">
        <v>-2.5630133106768622</v>
      </c>
      <c r="J53" s="136">
        <v>-472</v>
      </c>
      <c r="K53" s="137">
        <v>-6.4191486468108252</v>
      </c>
    </row>
    <row r="54" spans="1:11" s="32" customFormat="1" ht="14.1" customHeight="1" x14ac:dyDescent="0.2">
      <c r="A54" s="138" t="s">
        <v>106</v>
      </c>
      <c r="B54" s="136">
        <v>32781</v>
      </c>
      <c r="C54" s="136">
        <v>-879</v>
      </c>
      <c r="D54" s="137">
        <v>-2.6114081996434937</v>
      </c>
      <c r="E54" s="136">
        <v>-963</v>
      </c>
      <c r="F54" s="137">
        <v>-2.8538406827880514</v>
      </c>
      <c r="G54" s="136">
        <v>24791</v>
      </c>
      <c r="H54" s="136">
        <v>-694</v>
      </c>
      <c r="I54" s="137">
        <v>-2.723170492446537</v>
      </c>
      <c r="J54" s="136">
        <v>-1769</v>
      </c>
      <c r="K54" s="137">
        <v>-6.6603915662650603</v>
      </c>
    </row>
    <row r="55" spans="1:11" s="32" customFormat="1" ht="21.75" customHeight="1" x14ac:dyDescent="0.2">
      <c r="A55" s="138" t="s">
        <v>107</v>
      </c>
      <c r="B55" s="136">
        <v>16204</v>
      </c>
      <c r="C55" s="136">
        <v>-281</v>
      </c>
      <c r="D55" s="137">
        <v>-1.7045799211404307</v>
      </c>
      <c r="E55" s="136">
        <v>268</v>
      </c>
      <c r="F55" s="137">
        <v>1.6817269076305221</v>
      </c>
      <c r="G55" s="136">
        <v>11051</v>
      </c>
      <c r="H55" s="136">
        <v>-281</v>
      </c>
      <c r="I55" s="137">
        <v>-2.4797034945287679</v>
      </c>
      <c r="J55" s="136">
        <v>-149</v>
      </c>
      <c r="K55" s="137">
        <v>-1.3303571428571428</v>
      </c>
    </row>
    <row r="56" spans="1:11" s="32" customFormat="1" ht="14.1" customHeight="1" x14ac:dyDescent="0.2">
      <c r="A56" s="138" t="s">
        <v>108</v>
      </c>
      <c r="B56" s="136">
        <v>2407</v>
      </c>
      <c r="C56" s="136">
        <v>-55</v>
      </c>
      <c r="D56" s="137">
        <v>-2.2339561332250204</v>
      </c>
      <c r="E56" s="136">
        <v>-141</v>
      </c>
      <c r="F56" s="137">
        <v>-5.5337519623233913</v>
      </c>
      <c r="G56" s="136">
        <v>1670</v>
      </c>
      <c r="H56" s="136">
        <v>-51</v>
      </c>
      <c r="I56" s="137">
        <v>-2.9633933759442184</v>
      </c>
      <c r="J56" s="136">
        <v>-178</v>
      </c>
      <c r="K56" s="137">
        <v>-9.6320346320346317</v>
      </c>
    </row>
    <row r="57" spans="1:11" s="32" customFormat="1" ht="21.75" customHeight="1" x14ac:dyDescent="0.2">
      <c r="A57" s="138" t="s">
        <v>109</v>
      </c>
      <c r="B57" s="136">
        <v>2363</v>
      </c>
      <c r="C57" s="136">
        <v>-121</v>
      </c>
      <c r="D57" s="137">
        <v>-4.8711755233494367</v>
      </c>
      <c r="E57" s="136">
        <v>-130</v>
      </c>
      <c r="F57" s="137">
        <v>-5.2146008824709185</v>
      </c>
      <c r="G57" s="136">
        <v>1835</v>
      </c>
      <c r="H57" s="136">
        <v>-82</v>
      </c>
      <c r="I57" s="137">
        <v>-4.2775169535732918</v>
      </c>
      <c r="J57" s="136">
        <v>-174</v>
      </c>
      <c r="K57" s="137">
        <v>-8.6610253857640611</v>
      </c>
    </row>
    <row r="58" spans="1:11" s="32" customFormat="1" ht="21.75" customHeight="1" x14ac:dyDescent="0.2">
      <c r="A58" s="138" t="s">
        <v>110</v>
      </c>
      <c r="B58" s="136">
        <v>9862</v>
      </c>
      <c r="C58" s="136">
        <v>-225</v>
      </c>
      <c r="D58" s="137">
        <v>-2.2305938336472688</v>
      </c>
      <c r="E58" s="136">
        <v>-282</v>
      </c>
      <c r="F58" s="137">
        <v>-2.7799684542586749</v>
      </c>
      <c r="G58" s="136">
        <v>8034</v>
      </c>
      <c r="H58" s="136">
        <v>-237</v>
      </c>
      <c r="I58" s="137">
        <v>-2.8654334421472614</v>
      </c>
      <c r="J58" s="136">
        <v>-540</v>
      </c>
      <c r="K58" s="137">
        <v>-6.2981105668299513</v>
      </c>
    </row>
    <row r="59" spans="1:11" s="32" customFormat="1" ht="30.95" customHeight="1" x14ac:dyDescent="0.2">
      <c r="A59" s="138" t="s">
        <v>111</v>
      </c>
      <c r="B59" s="136">
        <v>7127</v>
      </c>
      <c r="C59" s="136">
        <v>-183</v>
      </c>
      <c r="D59" s="137">
        <v>-2.5034199726402191</v>
      </c>
      <c r="E59" s="136">
        <v>-552</v>
      </c>
      <c r="F59" s="137">
        <v>-7.1884359942700868</v>
      </c>
      <c r="G59" s="136">
        <v>5246</v>
      </c>
      <c r="H59" s="136">
        <v>-175</v>
      </c>
      <c r="I59" s="137">
        <v>-3.2281866814240914</v>
      </c>
      <c r="J59" s="136">
        <v>-375</v>
      </c>
      <c r="K59" s="137">
        <v>-6.671410780999822</v>
      </c>
    </row>
    <row r="60" spans="1:11" s="32" customFormat="1" ht="21.75" customHeight="1" x14ac:dyDescent="0.2">
      <c r="A60" s="138" t="s">
        <v>112</v>
      </c>
      <c r="B60" s="136">
        <v>1660</v>
      </c>
      <c r="C60" s="136">
        <v>14</v>
      </c>
      <c r="D60" s="137">
        <v>0.85054678007290396</v>
      </c>
      <c r="E60" s="136">
        <v>-192</v>
      </c>
      <c r="F60" s="137">
        <v>-10.367170626349893</v>
      </c>
      <c r="G60" s="136">
        <v>1188</v>
      </c>
      <c r="H60" s="136">
        <v>-28</v>
      </c>
      <c r="I60" s="137">
        <v>-2.3026315789473686</v>
      </c>
      <c r="J60" s="136">
        <v>-177</v>
      </c>
      <c r="K60" s="137">
        <v>-12.967032967032967</v>
      </c>
    </row>
    <row r="61" spans="1:11" s="32" customFormat="1" ht="14.1" customHeight="1" x14ac:dyDescent="0.2">
      <c r="A61" s="138" t="s">
        <v>113</v>
      </c>
      <c r="B61" s="136">
        <v>6614</v>
      </c>
      <c r="C61" s="136">
        <v>-132</v>
      </c>
      <c r="D61" s="137">
        <v>-1.956715090423955</v>
      </c>
      <c r="E61" s="136">
        <v>-2527</v>
      </c>
      <c r="F61" s="137">
        <v>-27.644677825183241</v>
      </c>
      <c r="G61" s="136">
        <v>4395</v>
      </c>
      <c r="H61" s="136">
        <v>-83</v>
      </c>
      <c r="I61" s="137">
        <v>-1.8535060294774452</v>
      </c>
      <c r="J61" s="136">
        <v>-467</v>
      </c>
      <c r="K61" s="137">
        <v>-9.6051007815713696</v>
      </c>
    </row>
    <row r="62" spans="1:11" s="32" customFormat="1" ht="20.25" customHeight="1" x14ac:dyDescent="0.2">
      <c r="A62" s="138" t="s">
        <v>114</v>
      </c>
      <c r="B62" s="136">
        <v>28650</v>
      </c>
      <c r="C62" s="136">
        <v>-690</v>
      </c>
      <c r="D62" s="137">
        <v>-2.3517382413087935</v>
      </c>
      <c r="E62" s="136">
        <v>-779</v>
      </c>
      <c r="F62" s="137">
        <v>-2.6470488293859797</v>
      </c>
      <c r="G62" s="136">
        <v>21598</v>
      </c>
      <c r="H62" s="136">
        <v>-622</v>
      </c>
      <c r="I62" s="137">
        <v>-2.7992799279927993</v>
      </c>
      <c r="J62" s="136">
        <v>-1316</v>
      </c>
      <c r="K62" s="137">
        <v>-5.7432137557824907</v>
      </c>
    </row>
    <row r="63" spans="1:11" s="32" customFormat="1" ht="25.5" customHeight="1" x14ac:dyDescent="0.2">
      <c r="A63" s="138" t="s">
        <v>115</v>
      </c>
      <c r="B63" s="136">
        <v>21549</v>
      </c>
      <c r="C63" s="136">
        <v>-481</v>
      </c>
      <c r="D63" s="137">
        <v>-2.1833862914207898</v>
      </c>
      <c r="E63" s="136">
        <v>-214</v>
      </c>
      <c r="F63" s="137">
        <v>-0.98332031429490419</v>
      </c>
      <c r="G63" s="136">
        <v>16463</v>
      </c>
      <c r="H63" s="136">
        <v>-412</v>
      </c>
      <c r="I63" s="137">
        <v>-2.4414814814814814</v>
      </c>
      <c r="J63" s="136">
        <v>-958</v>
      </c>
      <c r="K63" s="137">
        <v>-5.4991102692153149</v>
      </c>
    </row>
    <row r="64" spans="1:11" ht="14.1" customHeight="1" x14ac:dyDescent="0.2">
      <c r="A64" s="138" t="s">
        <v>116</v>
      </c>
      <c r="B64" s="136">
        <v>81</v>
      </c>
      <c r="C64" s="136">
        <v>4</v>
      </c>
      <c r="D64" s="137">
        <v>5.1948051948051948</v>
      </c>
      <c r="E64" s="136">
        <v>3</v>
      </c>
      <c r="F64" s="137">
        <v>3.8461538461538463</v>
      </c>
      <c r="G64" s="136">
        <v>65</v>
      </c>
      <c r="H64" s="136">
        <v>5</v>
      </c>
      <c r="I64" s="137">
        <v>8.3333333333333339</v>
      </c>
      <c r="J64" s="136">
        <v>9</v>
      </c>
      <c r="K64" s="137">
        <v>16.071428571428573</v>
      </c>
    </row>
    <row r="65" spans="1:11" s="32" customFormat="1" ht="14.25" customHeight="1" x14ac:dyDescent="0.2">
      <c r="A65" s="132" t="s">
        <v>276</v>
      </c>
      <c r="B65" s="133">
        <v>126748</v>
      </c>
      <c r="C65" s="133">
        <v>-752</v>
      </c>
      <c r="D65" s="134">
        <v>-0.58980392156862749</v>
      </c>
      <c r="E65" s="133">
        <v>2485</v>
      </c>
      <c r="F65" s="134">
        <v>1.9997907663584493</v>
      </c>
      <c r="G65" s="133">
        <v>97583</v>
      </c>
      <c r="H65" s="133">
        <v>-1083</v>
      </c>
      <c r="I65" s="134">
        <v>-1.0976425516388624</v>
      </c>
      <c r="J65" s="133">
        <v>-131</v>
      </c>
      <c r="K65" s="134">
        <v>-0.13406471948748389</v>
      </c>
    </row>
    <row r="66" spans="1:11" s="32" customFormat="1" ht="14.1" customHeight="1" x14ac:dyDescent="0.2">
      <c r="A66" s="138" t="s">
        <v>100</v>
      </c>
      <c r="B66" s="136">
        <v>4419</v>
      </c>
      <c r="C66" s="136">
        <v>-15</v>
      </c>
      <c r="D66" s="137">
        <v>-0.33829499323410012</v>
      </c>
      <c r="E66" s="136">
        <v>15</v>
      </c>
      <c r="F66" s="137">
        <v>0.34059945504087191</v>
      </c>
      <c r="G66" s="136">
        <v>2973</v>
      </c>
      <c r="H66" s="136">
        <v>-86</v>
      </c>
      <c r="I66" s="137">
        <v>-2.8113762667538413</v>
      </c>
      <c r="J66" s="136">
        <v>-234</v>
      </c>
      <c r="K66" s="137">
        <v>-7.296538821328344</v>
      </c>
    </row>
    <row r="67" spans="1:11" s="32" customFormat="1" ht="14.1" customHeight="1" x14ac:dyDescent="0.2">
      <c r="A67" s="138" t="s">
        <v>101</v>
      </c>
      <c r="B67" s="136">
        <v>3310</v>
      </c>
      <c r="C67" s="136">
        <v>-40</v>
      </c>
      <c r="D67" s="137">
        <v>-1.1940298507462686</v>
      </c>
      <c r="E67" s="136">
        <v>170</v>
      </c>
      <c r="F67" s="137">
        <v>5.4140127388535033</v>
      </c>
      <c r="G67" s="136">
        <v>2364</v>
      </c>
      <c r="H67" s="136">
        <v>-45</v>
      </c>
      <c r="I67" s="137">
        <v>-1.8679950186799501</v>
      </c>
      <c r="J67" s="136">
        <v>118</v>
      </c>
      <c r="K67" s="137">
        <v>5.2537845057880679</v>
      </c>
    </row>
    <row r="68" spans="1:11" s="32" customFormat="1" ht="14.1" customHeight="1" x14ac:dyDescent="0.2">
      <c r="A68" s="138" t="s">
        <v>102</v>
      </c>
      <c r="B68" s="136">
        <v>12037</v>
      </c>
      <c r="C68" s="136">
        <v>39</v>
      </c>
      <c r="D68" s="137">
        <v>0.3250541756959493</v>
      </c>
      <c r="E68" s="136">
        <v>755</v>
      </c>
      <c r="F68" s="137">
        <v>6.6920758730721506</v>
      </c>
      <c r="G68" s="136">
        <v>8134</v>
      </c>
      <c r="H68" s="136">
        <v>-40</v>
      </c>
      <c r="I68" s="137">
        <v>-0.48935649620748717</v>
      </c>
      <c r="J68" s="136">
        <v>216</v>
      </c>
      <c r="K68" s="137">
        <v>2.7279616064662795</v>
      </c>
    </row>
    <row r="69" spans="1:11" s="32" customFormat="1" ht="14.1" customHeight="1" x14ac:dyDescent="0.2">
      <c r="A69" s="138" t="s">
        <v>103</v>
      </c>
      <c r="B69" s="136">
        <v>13010</v>
      </c>
      <c r="C69" s="136">
        <v>-85</v>
      </c>
      <c r="D69" s="137">
        <v>-0.64910271095838101</v>
      </c>
      <c r="E69" s="136">
        <v>417</v>
      </c>
      <c r="F69" s="137">
        <v>3.3113634558881917</v>
      </c>
      <c r="G69" s="136">
        <v>9687</v>
      </c>
      <c r="H69" s="136">
        <v>-82</v>
      </c>
      <c r="I69" s="137">
        <v>-0.83938990684819326</v>
      </c>
      <c r="J69" s="136">
        <v>111</v>
      </c>
      <c r="K69" s="137">
        <v>1.1591478696741855</v>
      </c>
    </row>
    <row r="70" spans="1:11" s="32" customFormat="1" ht="14.1" customHeight="1" x14ac:dyDescent="0.2">
      <c r="A70" s="138" t="s">
        <v>104</v>
      </c>
      <c r="B70" s="136">
        <v>18169</v>
      </c>
      <c r="C70" s="136">
        <v>-112</v>
      </c>
      <c r="D70" s="137">
        <v>-0.61265795087796071</v>
      </c>
      <c r="E70" s="136">
        <v>408</v>
      </c>
      <c r="F70" s="137">
        <v>2.2971679522549406</v>
      </c>
      <c r="G70" s="136">
        <v>13754</v>
      </c>
      <c r="H70" s="136">
        <v>-210</v>
      </c>
      <c r="I70" s="137">
        <v>-1.5038670867946147</v>
      </c>
      <c r="J70" s="136">
        <v>-174</v>
      </c>
      <c r="K70" s="137">
        <v>-1.2492820218265366</v>
      </c>
    </row>
    <row r="71" spans="1:11" s="32" customFormat="1" ht="14.1" customHeight="1" x14ac:dyDescent="0.2">
      <c r="A71" s="138" t="s">
        <v>105</v>
      </c>
      <c r="B71" s="136">
        <v>5673</v>
      </c>
      <c r="C71" s="136">
        <v>-34</v>
      </c>
      <c r="D71" s="137">
        <v>-0.59575959348168916</v>
      </c>
      <c r="E71" s="136">
        <v>108</v>
      </c>
      <c r="F71" s="137">
        <v>1.940700808625337</v>
      </c>
      <c r="G71" s="136">
        <v>4018</v>
      </c>
      <c r="H71" s="136">
        <v>-84</v>
      </c>
      <c r="I71" s="137">
        <v>-2.0477815699658701</v>
      </c>
      <c r="J71" s="136">
        <v>-256</v>
      </c>
      <c r="K71" s="137">
        <v>-5.989705194197473</v>
      </c>
    </row>
    <row r="72" spans="1:11" s="32" customFormat="1" ht="14.1" customHeight="1" x14ac:dyDescent="0.2">
      <c r="A72" s="138" t="s">
        <v>106</v>
      </c>
      <c r="B72" s="136">
        <v>13429</v>
      </c>
      <c r="C72" s="136">
        <v>-85</v>
      </c>
      <c r="D72" s="137">
        <v>-0.62897735681515465</v>
      </c>
      <c r="E72" s="136">
        <v>217</v>
      </c>
      <c r="F72" s="137">
        <v>1.6424462609748713</v>
      </c>
      <c r="G72" s="136">
        <v>11206</v>
      </c>
      <c r="H72" s="136">
        <v>-71</v>
      </c>
      <c r="I72" s="137">
        <v>-0.62960007094085302</v>
      </c>
      <c r="J72" s="136">
        <v>158</v>
      </c>
      <c r="K72" s="137">
        <v>1.4301230992034757</v>
      </c>
    </row>
    <row r="73" spans="1:11" s="32" customFormat="1" ht="21.75" customHeight="1" x14ac:dyDescent="0.2">
      <c r="A73" s="138" t="s">
        <v>107</v>
      </c>
      <c r="B73" s="136">
        <v>10378</v>
      </c>
      <c r="C73" s="136">
        <v>-48</v>
      </c>
      <c r="D73" s="137">
        <v>-0.46038749280644542</v>
      </c>
      <c r="E73" s="136">
        <v>540</v>
      </c>
      <c r="F73" s="137">
        <v>5.4889205122992477</v>
      </c>
      <c r="G73" s="136">
        <v>7470</v>
      </c>
      <c r="H73" s="136">
        <v>-73</v>
      </c>
      <c r="I73" s="137">
        <v>-0.96778470104732861</v>
      </c>
      <c r="J73" s="136">
        <v>476</v>
      </c>
      <c r="K73" s="137">
        <v>6.805833571632828</v>
      </c>
    </row>
    <row r="74" spans="1:11" s="32" customFormat="1" ht="14.1" customHeight="1" x14ac:dyDescent="0.2">
      <c r="A74" s="138" t="s">
        <v>108</v>
      </c>
      <c r="B74" s="136">
        <v>1754</v>
      </c>
      <c r="C74" s="136">
        <v>-10</v>
      </c>
      <c r="D74" s="137">
        <v>-0.56689342403628118</v>
      </c>
      <c r="E74" s="136">
        <v>-12</v>
      </c>
      <c r="F74" s="137">
        <v>-0.67950169875424693</v>
      </c>
      <c r="G74" s="136">
        <v>1354</v>
      </c>
      <c r="H74" s="136">
        <v>-16</v>
      </c>
      <c r="I74" s="137">
        <v>-1.167883211678832</v>
      </c>
      <c r="J74" s="136">
        <v>-76</v>
      </c>
      <c r="K74" s="137">
        <v>-5.314685314685315</v>
      </c>
    </row>
    <row r="75" spans="1:11" s="32" customFormat="1" ht="21.75" customHeight="1" x14ac:dyDescent="0.2">
      <c r="A75" s="138" t="s">
        <v>109</v>
      </c>
      <c r="B75" s="136">
        <v>1144</v>
      </c>
      <c r="C75" s="136">
        <v>-44</v>
      </c>
      <c r="D75" s="137">
        <v>-3.7037037037037037</v>
      </c>
      <c r="E75" s="136">
        <v>43</v>
      </c>
      <c r="F75" s="137">
        <v>3.9055404178019981</v>
      </c>
      <c r="G75" s="136">
        <v>942</v>
      </c>
      <c r="H75" s="136">
        <v>-27</v>
      </c>
      <c r="I75" s="137">
        <v>-2.7863777089783284</v>
      </c>
      <c r="J75" s="136">
        <v>35</v>
      </c>
      <c r="K75" s="137">
        <v>3.8588754134509373</v>
      </c>
    </row>
    <row r="76" spans="1:11" s="32" customFormat="1" ht="21.75" customHeight="1" x14ac:dyDescent="0.2">
      <c r="A76" s="138" t="s">
        <v>110</v>
      </c>
      <c r="B76" s="136">
        <v>5945</v>
      </c>
      <c r="C76" s="136">
        <v>-107</v>
      </c>
      <c r="D76" s="137">
        <v>-1.7680105750165234</v>
      </c>
      <c r="E76" s="136">
        <v>-95</v>
      </c>
      <c r="F76" s="137">
        <v>-1.5728476821192052</v>
      </c>
      <c r="G76" s="136">
        <v>5225</v>
      </c>
      <c r="H76" s="136">
        <v>-142</v>
      </c>
      <c r="I76" s="137">
        <v>-2.6457983976150548</v>
      </c>
      <c r="J76" s="136">
        <v>-234</v>
      </c>
      <c r="K76" s="137">
        <v>-4.2864993588569336</v>
      </c>
    </row>
    <row r="77" spans="1:11" s="32" customFormat="1" ht="31.5" customHeight="1" x14ac:dyDescent="0.2">
      <c r="A77" s="138" t="s">
        <v>111</v>
      </c>
      <c r="B77" s="136">
        <v>4229</v>
      </c>
      <c r="C77" s="136">
        <v>-16</v>
      </c>
      <c r="D77" s="137">
        <v>-0.37691401648998824</v>
      </c>
      <c r="E77" s="136">
        <v>-129</v>
      </c>
      <c r="F77" s="137">
        <v>-2.9600734281780632</v>
      </c>
      <c r="G77" s="136">
        <v>3489</v>
      </c>
      <c r="H77" s="136">
        <v>-8</v>
      </c>
      <c r="I77" s="137">
        <v>-0.22876751501286818</v>
      </c>
      <c r="J77" s="136">
        <v>-141</v>
      </c>
      <c r="K77" s="137">
        <v>-3.884297520661157</v>
      </c>
    </row>
    <row r="78" spans="1:11" s="32" customFormat="1" ht="21.75" customHeight="1" x14ac:dyDescent="0.2">
      <c r="A78" s="138" t="s">
        <v>112</v>
      </c>
      <c r="B78" s="136">
        <v>1753</v>
      </c>
      <c r="C78" s="136">
        <v>6</v>
      </c>
      <c r="D78" s="137">
        <v>0.34344590726960506</v>
      </c>
      <c r="E78" s="136">
        <v>-129</v>
      </c>
      <c r="F78" s="137">
        <v>-6.8544102019128585</v>
      </c>
      <c r="G78" s="136">
        <v>1440</v>
      </c>
      <c r="H78" s="136">
        <v>-3</v>
      </c>
      <c r="I78" s="137">
        <v>-0.20790020790020791</v>
      </c>
      <c r="J78" s="136">
        <v>-71</v>
      </c>
      <c r="K78" s="137">
        <v>-4.6988749172733293</v>
      </c>
    </row>
    <row r="79" spans="1:11" s="32" customFormat="1" ht="14.1" customHeight="1" x14ac:dyDescent="0.2">
      <c r="A79" s="142" t="s">
        <v>113</v>
      </c>
      <c r="B79" s="143">
        <v>3827</v>
      </c>
      <c r="C79" s="143">
        <v>-7</v>
      </c>
      <c r="D79" s="144">
        <v>-0.18257694314032341</v>
      </c>
      <c r="E79" s="143">
        <v>81</v>
      </c>
      <c r="F79" s="144">
        <v>2.1623064602242392</v>
      </c>
      <c r="G79" s="143">
        <v>3014</v>
      </c>
      <c r="H79" s="136">
        <v>-7</v>
      </c>
      <c r="I79" s="137">
        <v>-0.23171135385633895</v>
      </c>
      <c r="J79" s="136">
        <v>29</v>
      </c>
      <c r="K79" s="137">
        <v>0.9715242881072027</v>
      </c>
    </row>
    <row r="80" spans="1:11" s="32" customFormat="1" ht="21.75" customHeight="1" x14ac:dyDescent="0.2">
      <c r="A80" s="142" t="s">
        <v>114</v>
      </c>
      <c r="B80" s="143">
        <v>19841</v>
      </c>
      <c r="C80" s="143">
        <v>-153</v>
      </c>
      <c r="D80" s="144">
        <v>-0.76522956887066118</v>
      </c>
      <c r="E80" s="143">
        <v>-101</v>
      </c>
      <c r="F80" s="144">
        <v>-0.50646875940226654</v>
      </c>
      <c r="G80" s="145">
        <v>15969</v>
      </c>
      <c r="H80" s="136">
        <v>-139</v>
      </c>
      <c r="I80" s="137">
        <v>-0.8629252545319096</v>
      </c>
      <c r="J80" s="136">
        <v>-167</v>
      </c>
      <c r="K80" s="137">
        <v>-1.0349529003470501</v>
      </c>
    </row>
    <row r="81" spans="1:11" s="32" customFormat="1" ht="21.75" customHeight="1" x14ac:dyDescent="0.2">
      <c r="A81" s="138" t="s">
        <v>115</v>
      </c>
      <c r="B81" s="136">
        <v>7827</v>
      </c>
      <c r="C81" s="136">
        <v>-41</v>
      </c>
      <c r="D81" s="137">
        <v>-0.5210981189628876</v>
      </c>
      <c r="E81" s="136">
        <v>197</v>
      </c>
      <c r="F81" s="137">
        <v>2.5819134993446919</v>
      </c>
      <c r="G81" s="136">
        <v>6542</v>
      </c>
      <c r="H81" s="136">
        <v>-50</v>
      </c>
      <c r="I81" s="137">
        <v>-0.75849514563106801</v>
      </c>
      <c r="J81" s="136">
        <v>79</v>
      </c>
      <c r="K81" s="137">
        <v>1.2223425653721183</v>
      </c>
    </row>
    <row r="82" spans="1:11" ht="14.1" customHeight="1" x14ac:dyDescent="0.2">
      <c r="A82" s="138" t="s">
        <v>116</v>
      </c>
      <c r="B82" s="136">
        <v>3</v>
      </c>
      <c r="C82" s="136">
        <v>0</v>
      </c>
      <c r="D82" s="137">
        <v>0</v>
      </c>
      <c r="E82" s="136">
        <v>0</v>
      </c>
      <c r="F82" s="137">
        <v>0</v>
      </c>
      <c r="G82" s="136">
        <v>2</v>
      </c>
      <c r="H82" s="136">
        <v>0</v>
      </c>
      <c r="I82" s="137">
        <v>0</v>
      </c>
      <c r="J82" s="136">
        <v>0</v>
      </c>
      <c r="K82" s="137">
        <v>0</v>
      </c>
    </row>
    <row r="83" spans="1:11" s="32" customFormat="1" ht="14.25" customHeight="1" x14ac:dyDescent="0.2">
      <c r="A83" s="132" t="s">
        <v>277</v>
      </c>
      <c r="B83" s="133">
        <v>402874</v>
      </c>
      <c r="C83" s="133">
        <v>-7312</v>
      </c>
      <c r="D83" s="134">
        <v>-1.7826059397444087</v>
      </c>
      <c r="E83" s="133">
        <v>-4669</v>
      </c>
      <c r="F83" s="134">
        <v>-1.1456459809148973</v>
      </c>
      <c r="G83" s="133">
        <v>298633</v>
      </c>
      <c r="H83" s="133">
        <v>-8044</v>
      </c>
      <c r="I83" s="134">
        <v>-2.6229550960782841</v>
      </c>
      <c r="J83" s="133">
        <v>-10134</v>
      </c>
      <c r="K83" s="134">
        <v>-3.282086492403657</v>
      </c>
    </row>
    <row r="84" spans="1:11" s="32" customFormat="1" ht="14.1" customHeight="1" x14ac:dyDescent="0.2">
      <c r="A84" s="138" t="s">
        <v>100</v>
      </c>
      <c r="B84" s="136">
        <v>7584</v>
      </c>
      <c r="C84" s="136">
        <v>-67</v>
      </c>
      <c r="D84" s="137">
        <v>-0.87570252254607239</v>
      </c>
      <c r="E84" s="136">
        <v>211</v>
      </c>
      <c r="F84" s="137">
        <v>2.8617930286179303</v>
      </c>
      <c r="G84" s="136">
        <v>5633</v>
      </c>
      <c r="H84" s="136">
        <v>-131</v>
      </c>
      <c r="I84" s="137">
        <v>-2.2727272727272729</v>
      </c>
      <c r="J84" s="136">
        <v>-83</v>
      </c>
      <c r="K84" s="137">
        <v>-1.4520643806857942</v>
      </c>
    </row>
    <row r="85" spans="1:11" s="32" customFormat="1" ht="14.1" customHeight="1" x14ac:dyDescent="0.2">
      <c r="A85" s="138" t="s">
        <v>101</v>
      </c>
      <c r="B85" s="136">
        <v>12922</v>
      </c>
      <c r="C85" s="136">
        <v>-274</v>
      </c>
      <c r="D85" s="137">
        <v>-2.0763867838739012</v>
      </c>
      <c r="E85" s="136">
        <v>-710</v>
      </c>
      <c r="F85" s="137">
        <v>-5.208333333333333</v>
      </c>
      <c r="G85" s="136">
        <v>8472</v>
      </c>
      <c r="H85" s="136">
        <v>-230</v>
      </c>
      <c r="I85" s="137">
        <v>-2.6430705584923007</v>
      </c>
      <c r="J85" s="136">
        <v>-820</v>
      </c>
      <c r="K85" s="137">
        <v>-8.8247955230305646</v>
      </c>
    </row>
    <row r="86" spans="1:11" s="32" customFormat="1" ht="14.1" customHeight="1" x14ac:dyDescent="0.2">
      <c r="A86" s="138" t="s">
        <v>102</v>
      </c>
      <c r="B86" s="136">
        <v>40219</v>
      </c>
      <c r="C86" s="136">
        <v>-229</v>
      </c>
      <c r="D86" s="137">
        <v>-0.56615901898734178</v>
      </c>
      <c r="E86" s="136">
        <v>2657</v>
      </c>
      <c r="F86" s="137">
        <v>7.0736382514243115</v>
      </c>
      <c r="G86" s="136">
        <v>28680</v>
      </c>
      <c r="H86" s="136">
        <v>-718</v>
      </c>
      <c r="I86" s="137">
        <v>-2.442343016531737</v>
      </c>
      <c r="J86" s="136">
        <v>1153</v>
      </c>
      <c r="K86" s="137">
        <v>4.1886148145457192</v>
      </c>
    </row>
    <row r="87" spans="1:11" s="32" customFormat="1" ht="14.1" customHeight="1" x14ac:dyDescent="0.2">
      <c r="A87" s="138" t="s">
        <v>103</v>
      </c>
      <c r="B87" s="136">
        <v>39218</v>
      </c>
      <c r="C87" s="136">
        <v>-599</v>
      </c>
      <c r="D87" s="137">
        <v>-1.5043825501670141</v>
      </c>
      <c r="E87" s="136">
        <v>614</v>
      </c>
      <c r="F87" s="137">
        <v>1.5905087555693711</v>
      </c>
      <c r="G87" s="136">
        <v>28110</v>
      </c>
      <c r="H87" s="136">
        <v>-788</v>
      </c>
      <c r="I87" s="137">
        <v>-2.7268323067340301</v>
      </c>
      <c r="J87" s="136">
        <v>-132</v>
      </c>
      <c r="K87" s="137">
        <v>-0.4673889951136605</v>
      </c>
    </row>
    <row r="88" spans="1:11" s="32" customFormat="1" ht="14.1" customHeight="1" x14ac:dyDescent="0.2">
      <c r="A88" s="138" t="s">
        <v>104</v>
      </c>
      <c r="B88" s="136">
        <v>44916</v>
      </c>
      <c r="C88" s="136">
        <v>-448</v>
      </c>
      <c r="D88" s="137">
        <v>-0.98756723392998857</v>
      </c>
      <c r="E88" s="136">
        <v>-605</v>
      </c>
      <c r="F88" s="137">
        <v>-1.3290569187847368</v>
      </c>
      <c r="G88" s="136">
        <v>33039</v>
      </c>
      <c r="H88" s="136">
        <v>-699</v>
      </c>
      <c r="I88" s="137">
        <v>-2.0718477680953229</v>
      </c>
      <c r="J88" s="136">
        <v>-1467</v>
      </c>
      <c r="K88" s="137">
        <v>-4.2514345331246739</v>
      </c>
    </row>
    <row r="89" spans="1:11" s="32" customFormat="1" ht="14.1" customHeight="1" x14ac:dyDescent="0.2">
      <c r="A89" s="138" t="s">
        <v>105</v>
      </c>
      <c r="B89" s="136">
        <v>17949</v>
      </c>
      <c r="C89" s="136">
        <v>-419</v>
      </c>
      <c r="D89" s="137">
        <v>-2.2811411149825784</v>
      </c>
      <c r="E89" s="136">
        <v>-1450</v>
      </c>
      <c r="F89" s="137">
        <v>-7.4746120934068765</v>
      </c>
      <c r="G89" s="136">
        <v>12448</v>
      </c>
      <c r="H89" s="136">
        <v>-388</v>
      </c>
      <c r="I89" s="137">
        <v>-3.0227485197880961</v>
      </c>
      <c r="J89" s="136">
        <v>-790</v>
      </c>
      <c r="K89" s="137">
        <v>-5.9676688321498714</v>
      </c>
    </row>
    <row r="90" spans="1:11" s="32" customFormat="1" ht="14.1" customHeight="1" x14ac:dyDescent="0.2">
      <c r="A90" s="138" t="s">
        <v>106</v>
      </c>
      <c r="B90" s="136">
        <v>61675</v>
      </c>
      <c r="C90" s="136">
        <v>-1728</v>
      </c>
      <c r="D90" s="137">
        <v>-2.7254230872356198</v>
      </c>
      <c r="E90" s="136">
        <v>-784</v>
      </c>
      <c r="F90" s="137">
        <v>-1.2552234265678286</v>
      </c>
      <c r="G90" s="136">
        <v>46809</v>
      </c>
      <c r="H90" s="136">
        <v>-1623</v>
      </c>
      <c r="I90" s="137">
        <v>-3.3510901883052528</v>
      </c>
      <c r="J90" s="136">
        <v>-2366</v>
      </c>
      <c r="K90" s="137">
        <v>-4.8113879003558715</v>
      </c>
    </row>
    <row r="91" spans="1:11" s="32" customFormat="1" ht="24.75" customHeight="1" x14ac:dyDescent="0.2">
      <c r="A91" s="138" t="s">
        <v>107</v>
      </c>
      <c r="B91" s="136">
        <v>31758</v>
      </c>
      <c r="C91" s="136">
        <v>-566</v>
      </c>
      <c r="D91" s="137">
        <v>-1.7510209132533103</v>
      </c>
      <c r="E91" s="136">
        <v>603</v>
      </c>
      <c r="F91" s="137">
        <v>1.935483870967742</v>
      </c>
      <c r="G91" s="136">
        <v>22341</v>
      </c>
      <c r="H91" s="136">
        <v>-641</v>
      </c>
      <c r="I91" s="137">
        <v>-2.7891393264293796</v>
      </c>
      <c r="J91" s="136">
        <v>-31</v>
      </c>
      <c r="K91" s="137">
        <v>-0.13856606472376184</v>
      </c>
    </row>
    <row r="92" spans="1:11" s="32" customFormat="1" ht="14.1" customHeight="1" x14ac:dyDescent="0.2">
      <c r="A92" s="138" t="s">
        <v>108</v>
      </c>
      <c r="B92" s="136">
        <v>5046</v>
      </c>
      <c r="C92" s="136">
        <v>-129</v>
      </c>
      <c r="D92" s="137">
        <v>-2.4927536231884058</v>
      </c>
      <c r="E92" s="136">
        <v>-182</v>
      </c>
      <c r="F92" s="137">
        <v>-3.4812547819433819</v>
      </c>
      <c r="G92" s="136">
        <v>3467</v>
      </c>
      <c r="H92" s="136">
        <v>-145</v>
      </c>
      <c r="I92" s="137">
        <v>-4.0143964562569217</v>
      </c>
      <c r="J92" s="136">
        <v>-350</v>
      </c>
      <c r="K92" s="137">
        <v>-9.1695048467382758</v>
      </c>
    </row>
    <row r="93" spans="1:11" s="32" customFormat="1" ht="24.75" customHeight="1" x14ac:dyDescent="0.2">
      <c r="A93" s="138" t="s">
        <v>109</v>
      </c>
      <c r="B93" s="136">
        <v>4036</v>
      </c>
      <c r="C93" s="136">
        <v>-183</v>
      </c>
      <c r="D93" s="137">
        <v>-4.3375207395117323</v>
      </c>
      <c r="E93" s="136">
        <v>-166</v>
      </c>
      <c r="F93" s="137">
        <v>-3.9504997620180866</v>
      </c>
      <c r="G93" s="136">
        <v>3185</v>
      </c>
      <c r="H93" s="136">
        <v>-133</v>
      </c>
      <c r="I93" s="137">
        <v>-4.0084388185654012</v>
      </c>
      <c r="J93" s="136">
        <v>-236</v>
      </c>
      <c r="K93" s="137">
        <v>-6.8985676702718504</v>
      </c>
    </row>
    <row r="94" spans="1:11" s="32" customFormat="1" ht="24.75" customHeight="1" x14ac:dyDescent="0.2">
      <c r="A94" s="138" t="s">
        <v>110</v>
      </c>
      <c r="B94" s="136">
        <v>16845</v>
      </c>
      <c r="C94" s="136">
        <v>-381</v>
      </c>
      <c r="D94" s="137">
        <v>-2.2117729014280738</v>
      </c>
      <c r="E94" s="136">
        <v>-245</v>
      </c>
      <c r="F94" s="137">
        <v>-1.4335868929198361</v>
      </c>
      <c r="G94" s="136">
        <v>14031</v>
      </c>
      <c r="H94" s="136">
        <v>-415</v>
      </c>
      <c r="I94" s="137">
        <v>-2.8727675481102035</v>
      </c>
      <c r="J94" s="136">
        <v>-724</v>
      </c>
      <c r="K94" s="137">
        <v>-4.9068112504235852</v>
      </c>
    </row>
    <row r="95" spans="1:11" s="32" customFormat="1" ht="31.5" customHeight="1" x14ac:dyDescent="0.2">
      <c r="A95" s="138" t="s">
        <v>111</v>
      </c>
      <c r="B95" s="136">
        <v>13352</v>
      </c>
      <c r="C95" s="136">
        <v>-241</v>
      </c>
      <c r="D95" s="137">
        <v>-1.77297138232914</v>
      </c>
      <c r="E95" s="136">
        <v>-647</v>
      </c>
      <c r="F95" s="137">
        <v>-4.6217586970497893</v>
      </c>
      <c r="G95" s="136">
        <v>10201</v>
      </c>
      <c r="H95" s="136">
        <v>-213</v>
      </c>
      <c r="I95" s="137">
        <v>-2.0453236028423278</v>
      </c>
      <c r="J95" s="136">
        <v>-578</v>
      </c>
      <c r="K95" s="137">
        <v>-5.3622785044994901</v>
      </c>
    </row>
    <row r="96" spans="1:11" s="32" customFormat="1" ht="21" customHeight="1" x14ac:dyDescent="0.2">
      <c r="A96" s="138" t="s">
        <v>112</v>
      </c>
      <c r="B96" s="136">
        <v>3650</v>
      </c>
      <c r="C96" s="136">
        <v>19</v>
      </c>
      <c r="D96" s="137">
        <v>0.52327182594326627</v>
      </c>
      <c r="E96" s="136">
        <v>-288</v>
      </c>
      <c r="F96" s="137">
        <v>-7.3133570340274252</v>
      </c>
      <c r="G96" s="136">
        <v>2809</v>
      </c>
      <c r="H96" s="136">
        <v>-37</v>
      </c>
      <c r="I96" s="137">
        <v>-1.3000702740688685</v>
      </c>
      <c r="J96" s="136">
        <v>-234</v>
      </c>
      <c r="K96" s="137">
        <v>-7.6897798225435423</v>
      </c>
    </row>
    <row r="97" spans="1:11" s="32" customFormat="1" ht="14.1" customHeight="1" x14ac:dyDescent="0.2">
      <c r="A97" s="138" t="s">
        <v>113</v>
      </c>
      <c r="B97" s="136">
        <v>11246</v>
      </c>
      <c r="C97" s="136">
        <v>-185</v>
      </c>
      <c r="D97" s="137">
        <v>-1.61840608870615</v>
      </c>
      <c r="E97" s="136">
        <v>-2959</v>
      </c>
      <c r="F97" s="137">
        <v>-20.830693417810629</v>
      </c>
      <c r="G97" s="136">
        <v>7969</v>
      </c>
      <c r="H97" s="136">
        <v>-123</v>
      </c>
      <c r="I97" s="137">
        <v>-1.5200197726149283</v>
      </c>
      <c r="J97" s="136">
        <v>-514</v>
      </c>
      <c r="K97" s="137">
        <v>-6.0591771778851822</v>
      </c>
    </row>
    <row r="98" spans="1:11" s="32" customFormat="1" ht="24.75" customHeight="1" x14ac:dyDescent="0.2">
      <c r="A98" s="138" t="s">
        <v>114</v>
      </c>
      <c r="B98" s="136">
        <v>53307</v>
      </c>
      <c r="C98" s="136">
        <v>-1050</v>
      </c>
      <c r="D98" s="137">
        <v>-1.9316739334400352</v>
      </c>
      <c r="E98" s="136">
        <v>-901</v>
      </c>
      <c r="F98" s="137">
        <v>-1.662116292798111</v>
      </c>
      <c r="G98" s="136">
        <v>41257</v>
      </c>
      <c r="H98" s="136">
        <v>-936</v>
      </c>
      <c r="I98" s="137">
        <v>-2.2183774559761096</v>
      </c>
      <c r="J98" s="136">
        <v>-1721</v>
      </c>
      <c r="K98" s="137">
        <v>-4.0043743310530973</v>
      </c>
    </row>
    <row r="99" spans="1:11" s="32" customFormat="1" ht="24.75" customHeight="1" x14ac:dyDescent="0.2">
      <c r="A99" s="138" t="s">
        <v>115</v>
      </c>
      <c r="B99" s="136">
        <v>39045</v>
      </c>
      <c r="C99" s="136">
        <v>-832</v>
      </c>
      <c r="D99" s="137">
        <v>-2.0864157283647216</v>
      </c>
      <c r="E99" s="136">
        <v>190</v>
      </c>
      <c r="F99" s="137">
        <v>0.48899755501222492</v>
      </c>
      <c r="G99" s="136">
        <v>30098</v>
      </c>
      <c r="H99" s="136">
        <v>-825</v>
      </c>
      <c r="I99" s="137">
        <v>-2.6679170843708566</v>
      </c>
      <c r="J99" s="136">
        <v>-1244</v>
      </c>
      <c r="K99" s="137">
        <v>-3.9691149256588605</v>
      </c>
    </row>
    <row r="100" spans="1:11" ht="14.1" customHeight="1" x14ac:dyDescent="0.2">
      <c r="A100" s="138" t="s">
        <v>116</v>
      </c>
      <c r="B100" s="136">
        <v>106</v>
      </c>
      <c r="C100" s="136">
        <v>0</v>
      </c>
      <c r="D100" s="137">
        <v>0</v>
      </c>
      <c r="E100" s="136">
        <v>-7</v>
      </c>
      <c r="F100" s="137">
        <v>-6.1946902654867255</v>
      </c>
      <c r="G100" s="136">
        <v>84</v>
      </c>
      <c r="H100" s="136">
        <v>1</v>
      </c>
      <c r="I100" s="137">
        <v>1.2048192771084338</v>
      </c>
      <c r="J100" s="136">
        <v>3</v>
      </c>
      <c r="K100" s="137">
        <v>3.7037037037037037</v>
      </c>
    </row>
    <row r="101" spans="1:11" s="32" customFormat="1" ht="14.25" customHeight="1" x14ac:dyDescent="0.2">
      <c r="A101" s="132" t="s">
        <v>278</v>
      </c>
      <c r="B101" s="133">
        <v>419122</v>
      </c>
      <c r="C101" s="133">
        <v>-7260</v>
      </c>
      <c r="D101" s="134">
        <v>-1.7026985191682575</v>
      </c>
      <c r="E101" s="133">
        <v>-2777</v>
      </c>
      <c r="F101" s="134">
        <v>-0.65821440676560028</v>
      </c>
      <c r="G101" s="133">
        <v>298633</v>
      </c>
      <c r="H101" s="133">
        <v>-8044</v>
      </c>
      <c r="I101" s="134">
        <v>-2.6229550960782841</v>
      </c>
      <c r="J101" s="133">
        <v>-10134</v>
      </c>
      <c r="K101" s="134">
        <v>-3.282086492403657</v>
      </c>
    </row>
    <row r="102" spans="1:11" s="32" customFormat="1" ht="14.1" customHeight="1" x14ac:dyDescent="0.2">
      <c r="A102" s="138" t="s">
        <v>100</v>
      </c>
      <c r="B102" s="136">
        <v>7911</v>
      </c>
      <c r="C102" s="136">
        <v>-60</v>
      </c>
      <c r="D102" s="137">
        <v>-0.75272864132480244</v>
      </c>
      <c r="E102" s="136">
        <v>270</v>
      </c>
      <c r="F102" s="137">
        <v>3.5335689045936394</v>
      </c>
      <c r="G102" s="136">
        <v>5633</v>
      </c>
      <c r="H102" s="136">
        <v>-131</v>
      </c>
      <c r="I102" s="137">
        <v>-2.2727272727272729</v>
      </c>
      <c r="J102" s="136">
        <v>-83</v>
      </c>
      <c r="K102" s="137">
        <v>-1.4520643806857942</v>
      </c>
    </row>
    <row r="103" spans="1:11" s="32" customFormat="1" ht="14.1" customHeight="1" x14ac:dyDescent="0.2">
      <c r="A103" s="138" t="s">
        <v>101</v>
      </c>
      <c r="B103" s="136">
        <v>13491</v>
      </c>
      <c r="C103" s="136">
        <v>-281</v>
      </c>
      <c r="D103" s="137">
        <v>-2.0403717688062737</v>
      </c>
      <c r="E103" s="136">
        <v>-642</v>
      </c>
      <c r="F103" s="137">
        <v>-4.5425599660369347</v>
      </c>
      <c r="G103" s="136">
        <v>8472</v>
      </c>
      <c r="H103" s="136">
        <v>-230</v>
      </c>
      <c r="I103" s="137">
        <v>-2.6430705584923007</v>
      </c>
      <c r="J103" s="136">
        <v>-820</v>
      </c>
      <c r="K103" s="137">
        <v>-8.8247955230305646</v>
      </c>
    </row>
    <row r="104" spans="1:11" s="32" customFormat="1" ht="14.1" customHeight="1" x14ac:dyDescent="0.2">
      <c r="A104" s="138" t="s">
        <v>102</v>
      </c>
      <c r="B104" s="136">
        <v>41499</v>
      </c>
      <c r="C104" s="136">
        <v>-222</v>
      </c>
      <c r="D104" s="137">
        <v>-0.53210613360178327</v>
      </c>
      <c r="E104" s="136">
        <v>2843</v>
      </c>
      <c r="F104" s="137">
        <v>7.3546150662251657</v>
      </c>
      <c r="G104" s="136">
        <v>28680</v>
      </c>
      <c r="H104" s="136">
        <v>-718</v>
      </c>
      <c r="I104" s="137">
        <v>-2.442343016531737</v>
      </c>
      <c r="J104" s="136">
        <v>1153</v>
      </c>
      <c r="K104" s="137">
        <v>4.1886148145457192</v>
      </c>
    </row>
    <row r="105" spans="1:11" s="32" customFormat="1" ht="14.1" customHeight="1" x14ac:dyDescent="0.2">
      <c r="A105" s="138" t="s">
        <v>103</v>
      </c>
      <c r="B105" s="136">
        <v>40431</v>
      </c>
      <c r="C105" s="136">
        <v>-587</v>
      </c>
      <c r="D105" s="137">
        <v>-1.4310790384709151</v>
      </c>
      <c r="E105" s="136">
        <v>797</v>
      </c>
      <c r="F105" s="137">
        <v>2.0108997325528586</v>
      </c>
      <c r="G105" s="136">
        <v>28110</v>
      </c>
      <c r="H105" s="136">
        <v>-788</v>
      </c>
      <c r="I105" s="137">
        <v>-2.7268323067340301</v>
      </c>
      <c r="J105" s="136">
        <v>-132</v>
      </c>
      <c r="K105" s="137">
        <v>-0.4673889951136605</v>
      </c>
    </row>
    <row r="106" spans="1:11" s="32" customFormat="1" ht="14.1" customHeight="1" x14ac:dyDescent="0.2">
      <c r="A106" s="138" t="s">
        <v>104</v>
      </c>
      <c r="B106" s="136">
        <v>46621</v>
      </c>
      <c r="C106" s="136">
        <v>-414</v>
      </c>
      <c r="D106" s="137">
        <v>-0.88019559902200484</v>
      </c>
      <c r="E106" s="136">
        <v>-459</v>
      </c>
      <c r="F106" s="137">
        <v>-0.97493627867459642</v>
      </c>
      <c r="G106" s="136">
        <v>33039</v>
      </c>
      <c r="H106" s="136">
        <v>-699</v>
      </c>
      <c r="I106" s="137">
        <v>-2.0718477680953229</v>
      </c>
      <c r="J106" s="136">
        <v>-1467</v>
      </c>
      <c r="K106" s="137">
        <v>-4.2514345331246739</v>
      </c>
    </row>
    <row r="107" spans="1:11" s="32" customFormat="1" ht="14.1" customHeight="1" x14ac:dyDescent="0.2">
      <c r="A107" s="138" t="s">
        <v>105</v>
      </c>
      <c r="B107" s="136">
        <v>18630</v>
      </c>
      <c r="C107" s="136">
        <v>-397</v>
      </c>
      <c r="D107" s="137">
        <v>-2.0865086456088715</v>
      </c>
      <c r="E107" s="136">
        <v>-1350</v>
      </c>
      <c r="F107" s="137">
        <v>-6.756756756756757</v>
      </c>
      <c r="G107" s="136">
        <v>12448</v>
      </c>
      <c r="H107" s="136">
        <v>-388</v>
      </c>
      <c r="I107" s="137">
        <v>-3.0227485197880961</v>
      </c>
      <c r="J107" s="136">
        <v>-790</v>
      </c>
      <c r="K107" s="137">
        <v>-5.9676688321498714</v>
      </c>
    </row>
    <row r="108" spans="1:11" s="32" customFormat="1" ht="14.1" customHeight="1" x14ac:dyDescent="0.2">
      <c r="A108" s="138" t="s">
        <v>106</v>
      </c>
      <c r="B108" s="136">
        <v>63402</v>
      </c>
      <c r="C108" s="136">
        <v>-1719</v>
      </c>
      <c r="D108" s="137">
        <v>-2.639701478785645</v>
      </c>
      <c r="E108" s="136">
        <v>-509</v>
      </c>
      <c r="F108" s="137">
        <v>-0.79642002159252712</v>
      </c>
      <c r="G108" s="136">
        <v>46809</v>
      </c>
      <c r="H108" s="136">
        <v>-1623</v>
      </c>
      <c r="I108" s="137">
        <v>-3.3510901883052528</v>
      </c>
      <c r="J108" s="136">
        <v>-2366</v>
      </c>
      <c r="K108" s="137">
        <v>-4.8113879003558715</v>
      </c>
    </row>
    <row r="109" spans="1:11" s="32" customFormat="1" ht="19.5" customHeight="1" x14ac:dyDescent="0.2">
      <c r="A109" s="138" t="s">
        <v>107</v>
      </c>
      <c r="B109" s="136">
        <v>33499</v>
      </c>
      <c r="C109" s="136">
        <v>-574</v>
      </c>
      <c r="D109" s="137">
        <v>-1.6846183194905058</v>
      </c>
      <c r="E109" s="136">
        <v>796</v>
      </c>
      <c r="F109" s="137">
        <v>2.4340274592545028</v>
      </c>
      <c r="G109" s="136">
        <v>22341</v>
      </c>
      <c r="H109" s="136">
        <v>-641</v>
      </c>
      <c r="I109" s="137">
        <v>-2.7891393264293796</v>
      </c>
      <c r="J109" s="136">
        <v>-31</v>
      </c>
      <c r="K109" s="137">
        <v>-0.13856606472376184</v>
      </c>
    </row>
    <row r="110" spans="1:11" s="32" customFormat="1" ht="14.1" customHeight="1" x14ac:dyDescent="0.2">
      <c r="A110" s="142" t="s">
        <v>108</v>
      </c>
      <c r="B110" s="143">
        <v>5301</v>
      </c>
      <c r="C110" s="143">
        <v>-136</v>
      </c>
      <c r="D110" s="144">
        <v>-2.5013794371896267</v>
      </c>
      <c r="E110" s="143">
        <v>-175</v>
      </c>
      <c r="F110" s="144">
        <v>-3.1957633308984659</v>
      </c>
      <c r="G110" s="136">
        <v>3467</v>
      </c>
      <c r="H110" s="136">
        <v>-145</v>
      </c>
      <c r="I110" s="137">
        <v>-4.0143964562569217</v>
      </c>
      <c r="J110" s="136">
        <v>-350</v>
      </c>
      <c r="K110" s="137">
        <v>-9.1695048467382758</v>
      </c>
    </row>
    <row r="111" spans="1:11" s="32" customFormat="1" ht="26.25" customHeight="1" x14ac:dyDescent="0.2">
      <c r="A111" s="142" t="s">
        <v>109</v>
      </c>
      <c r="B111" s="143">
        <v>4201</v>
      </c>
      <c r="C111" s="143">
        <v>-177</v>
      </c>
      <c r="D111" s="144">
        <v>-4.0429419826404747</v>
      </c>
      <c r="E111" s="143">
        <v>-143</v>
      </c>
      <c r="F111" s="150">
        <v>-3.2918968692449355</v>
      </c>
      <c r="G111" s="136">
        <v>3185</v>
      </c>
      <c r="H111" s="136">
        <v>-133</v>
      </c>
      <c r="I111" s="137">
        <v>-4.0084388185654012</v>
      </c>
      <c r="J111" s="136">
        <v>-236</v>
      </c>
      <c r="K111" s="137">
        <v>-6.8985676702718504</v>
      </c>
    </row>
    <row r="112" spans="1:11" s="32" customFormat="1" ht="23.25" customHeight="1" x14ac:dyDescent="0.2">
      <c r="A112" s="138" t="s">
        <v>110</v>
      </c>
      <c r="B112" s="136">
        <v>17807</v>
      </c>
      <c r="C112" s="136">
        <v>-377</v>
      </c>
      <c r="D112" s="137">
        <v>-2.0732512098548175</v>
      </c>
      <c r="E112" s="136">
        <v>-124</v>
      </c>
      <c r="F112" s="137">
        <v>-0.69153979142267585</v>
      </c>
      <c r="G112" s="136">
        <v>14031</v>
      </c>
      <c r="H112" s="136">
        <v>-415</v>
      </c>
      <c r="I112" s="137">
        <v>-2.8727675481102035</v>
      </c>
      <c r="J112" s="136">
        <v>-724</v>
      </c>
      <c r="K112" s="137">
        <v>-4.9068112504235852</v>
      </c>
    </row>
    <row r="113" spans="1:11" s="32" customFormat="1" ht="31.5" customHeight="1" x14ac:dyDescent="0.2">
      <c r="A113" s="138" t="s">
        <v>111</v>
      </c>
      <c r="B113" s="136">
        <v>13932</v>
      </c>
      <c r="C113" s="136">
        <v>-255</v>
      </c>
      <c r="D113" s="137">
        <v>-1.7974201733981814</v>
      </c>
      <c r="E113" s="136">
        <v>-568</v>
      </c>
      <c r="F113" s="137">
        <v>-3.9172413793103447</v>
      </c>
      <c r="G113" s="136">
        <v>10201</v>
      </c>
      <c r="H113" s="136">
        <v>-213</v>
      </c>
      <c r="I113" s="137">
        <v>-2.0453236028423278</v>
      </c>
      <c r="J113" s="136">
        <v>-578</v>
      </c>
      <c r="K113" s="137">
        <v>-5.3622785044994901</v>
      </c>
    </row>
    <row r="114" spans="1:11" s="32" customFormat="1" ht="19.5" customHeight="1" x14ac:dyDescent="0.2">
      <c r="A114" s="138" t="s">
        <v>112</v>
      </c>
      <c r="B114" s="136">
        <v>3870</v>
      </c>
      <c r="C114" s="136">
        <v>8</v>
      </c>
      <c r="D114" s="137">
        <v>0.20714655618850336</v>
      </c>
      <c r="E114" s="136">
        <v>-283</v>
      </c>
      <c r="F114" s="137">
        <v>-6.8143510715145679</v>
      </c>
      <c r="G114" s="136">
        <v>2809</v>
      </c>
      <c r="H114" s="136">
        <v>-37</v>
      </c>
      <c r="I114" s="137">
        <v>-1.3000702740688685</v>
      </c>
      <c r="J114" s="136">
        <v>-234</v>
      </c>
      <c r="K114" s="137">
        <v>-7.6897798225435423</v>
      </c>
    </row>
    <row r="115" spans="1:11" s="32" customFormat="1" ht="14.1" customHeight="1" x14ac:dyDescent="0.2">
      <c r="A115" s="138" t="s">
        <v>113</v>
      </c>
      <c r="B115" s="136">
        <v>11608</v>
      </c>
      <c r="C115" s="136">
        <v>-185</v>
      </c>
      <c r="D115" s="137">
        <v>-1.5687272110574069</v>
      </c>
      <c r="E115" s="136">
        <v>-2919</v>
      </c>
      <c r="F115" s="137">
        <v>-20.093618778825636</v>
      </c>
      <c r="G115" s="136">
        <v>7969</v>
      </c>
      <c r="H115" s="136">
        <v>-123</v>
      </c>
      <c r="I115" s="137">
        <v>-1.5200197726149283</v>
      </c>
      <c r="J115" s="136">
        <v>-514</v>
      </c>
      <c r="K115" s="137">
        <v>-6.0591771778851822</v>
      </c>
    </row>
    <row r="116" spans="1:11" s="32" customFormat="1" ht="27.75" customHeight="1" x14ac:dyDescent="0.2">
      <c r="A116" s="138" t="s">
        <v>114</v>
      </c>
      <c r="B116" s="136">
        <v>56809</v>
      </c>
      <c r="C116" s="136">
        <v>-1052</v>
      </c>
      <c r="D116" s="137">
        <v>-1.8181503949119442</v>
      </c>
      <c r="E116" s="136">
        <v>-573</v>
      </c>
      <c r="F116" s="137">
        <v>-0.99857098044683001</v>
      </c>
      <c r="G116" s="136">
        <v>41257</v>
      </c>
      <c r="H116" s="136">
        <v>-936</v>
      </c>
      <c r="I116" s="137">
        <v>-2.2183774559761096</v>
      </c>
      <c r="J116" s="136">
        <v>-1721</v>
      </c>
      <c r="K116" s="137">
        <v>-4.0043743310530973</v>
      </c>
    </row>
    <row r="117" spans="1:11" s="32" customFormat="1" ht="21" customHeight="1" x14ac:dyDescent="0.2">
      <c r="A117" s="138" t="s">
        <v>115</v>
      </c>
      <c r="B117" s="136">
        <v>40004</v>
      </c>
      <c r="C117" s="136">
        <v>-832</v>
      </c>
      <c r="D117" s="137">
        <v>-2.037417964541091</v>
      </c>
      <c r="E117" s="136">
        <v>269</v>
      </c>
      <c r="F117" s="137">
        <v>0.67698502579589781</v>
      </c>
      <c r="G117" s="136">
        <v>30098</v>
      </c>
      <c r="H117" s="136">
        <v>-825</v>
      </c>
      <c r="I117" s="137">
        <v>-2.6679170843708566</v>
      </c>
      <c r="J117" s="136">
        <v>-1244</v>
      </c>
      <c r="K117" s="137">
        <v>-3.9691149256588605</v>
      </c>
    </row>
    <row r="118" spans="1:11" s="32" customFormat="1" ht="14.1" customHeight="1" x14ac:dyDescent="0.2">
      <c r="A118" s="146" t="s">
        <v>116</v>
      </c>
      <c r="B118" s="147">
        <v>106</v>
      </c>
      <c r="C118" s="147">
        <v>0</v>
      </c>
      <c r="D118" s="148">
        <v>0</v>
      </c>
      <c r="E118" s="147">
        <v>-7</v>
      </c>
      <c r="F118" s="148">
        <v>-6.1946902654867255</v>
      </c>
      <c r="G118" s="147">
        <v>84</v>
      </c>
      <c r="H118" s="147">
        <v>1</v>
      </c>
      <c r="I118" s="148">
        <v>1.2048192771084338</v>
      </c>
      <c r="J118" s="147">
        <v>3</v>
      </c>
      <c r="K118" s="148">
        <v>3.7037037037037037</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4.25" customHeight="1" x14ac:dyDescent="0.2">
      <c r="A11" s="132" t="s">
        <v>91</v>
      </c>
      <c r="B11" s="133">
        <v>163448</v>
      </c>
      <c r="C11" s="133">
        <v>-2897</v>
      </c>
      <c r="D11" s="134">
        <v>-1.7415612131413629</v>
      </c>
      <c r="E11" s="133">
        <v>9417</v>
      </c>
      <c r="F11" s="134">
        <v>6.1137043841824052</v>
      </c>
      <c r="G11" s="133">
        <v>119306</v>
      </c>
      <c r="H11" s="133">
        <v>-2904</v>
      </c>
      <c r="I11" s="134">
        <v>-2.3762376237623761</v>
      </c>
      <c r="J11" s="133">
        <v>1901</v>
      </c>
      <c r="K11" s="134">
        <v>1.6191814658660193</v>
      </c>
    </row>
    <row r="12" spans="1:11" s="32" customFormat="1" ht="15.75" customHeight="1" x14ac:dyDescent="0.2">
      <c r="A12" s="138" t="s">
        <v>100</v>
      </c>
      <c r="B12" s="136">
        <v>2162</v>
      </c>
      <c r="C12" s="136">
        <v>-36</v>
      </c>
      <c r="D12" s="137">
        <v>-1.6378525932666059</v>
      </c>
      <c r="E12" s="136">
        <v>150</v>
      </c>
      <c r="F12" s="137">
        <v>7.4552683896620282</v>
      </c>
      <c r="G12" s="136">
        <v>1532</v>
      </c>
      <c r="H12" s="136">
        <v>-94</v>
      </c>
      <c r="I12" s="137">
        <v>-5.7810578105781056</v>
      </c>
      <c r="J12" s="136">
        <v>-20</v>
      </c>
      <c r="K12" s="137">
        <v>-1.2886597938144331</v>
      </c>
    </row>
    <row r="13" spans="1:11" s="32" customFormat="1" ht="15.75" customHeight="1" x14ac:dyDescent="0.2">
      <c r="A13" s="138" t="s">
        <v>101</v>
      </c>
      <c r="B13" s="136">
        <v>1664</v>
      </c>
      <c r="C13" s="136">
        <v>-41</v>
      </c>
      <c r="D13" s="137">
        <v>-2.404692082111437</v>
      </c>
      <c r="E13" s="136">
        <v>135</v>
      </c>
      <c r="F13" s="137">
        <v>8.8293001962066704</v>
      </c>
      <c r="G13" s="136">
        <v>1097</v>
      </c>
      <c r="H13" s="136">
        <v>-19</v>
      </c>
      <c r="I13" s="137">
        <v>-1.7025089605734767</v>
      </c>
      <c r="J13" s="136">
        <v>71</v>
      </c>
      <c r="K13" s="137">
        <v>6.920077972709552</v>
      </c>
    </row>
    <row r="14" spans="1:11" s="32" customFormat="1" ht="15.75" customHeight="1" x14ac:dyDescent="0.2">
      <c r="A14" s="138" t="s">
        <v>102</v>
      </c>
      <c r="B14" s="136">
        <v>7432</v>
      </c>
      <c r="C14" s="136">
        <v>-73</v>
      </c>
      <c r="D14" s="137">
        <v>-0.97268487674883408</v>
      </c>
      <c r="E14" s="136">
        <v>1024</v>
      </c>
      <c r="F14" s="137">
        <v>15.980024968789014</v>
      </c>
      <c r="G14" s="136">
        <v>5262</v>
      </c>
      <c r="H14" s="136">
        <v>-162</v>
      </c>
      <c r="I14" s="137">
        <v>-2.9867256637168142</v>
      </c>
      <c r="J14" s="136">
        <v>592</v>
      </c>
      <c r="K14" s="137">
        <v>12.676659528907923</v>
      </c>
    </row>
    <row r="15" spans="1:11" s="32" customFormat="1" ht="15.75" customHeight="1" x14ac:dyDescent="0.2">
      <c r="A15" s="138" t="s">
        <v>103</v>
      </c>
      <c r="B15" s="136">
        <v>9763</v>
      </c>
      <c r="C15" s="136">
        <v>-180</v>
      </c>
      <c r="D15" s="137">
        <v>-1.8103188172583726</v>
      </c>
      <c r="E15" s="136">
        <v>687</v>
      </c>
      <c r="F15" s="137">
        <v>7.5694138386954606</v>
      </c>
      <c r="G15" s="136">
        <v>6958</v>
      </c>
      <c r="H15" s="136">
        <v>-196</v>
      </c>
      <c r="I15" s="137">
        <v>-2.7397260273972601</v>
      </c>
      <c r="J15" s="136">
        <v>373</v>
      </c>
      <c r="K15" s="137">
        <v>5.6643887623386489</v>
      </c>
    </row>
    <row r="16" spans="1:11" s="32" customFormat="1" ht="15.75" customHeight="1" x14ac:dyDescent="0.2">
      <c r="A16" s="138" t="s">
        <v>104</v>
      </c>
      <c r="B16" s="136">
        <v>10483</v>
      </c>
      <c r="C16" s="136">
        <v>-134</v>
      </c>
      <c r="D16" s="137">
        <v>-1.262126777809174</v>
      </c>
      <c r="E16" s="136">
        <v>888</v>
      </c>
      <c r="F16" s="137">
        <v>9.2548202188639923</v>
      </c>
      <c r="G16" s="136">
        <v>7203</v>
      </c>
      <c r="H16" s="136">
        <v>-241</v>
      </c>
      <c r="I16" s="137">
        <v>-3.2375067168189147</v>
      </c>
      <c r="J16" s="136">
        <v>161</v>
      </c>
      <c r="K16" s="137">
        <v>2.286282306163022</v>
      </c>
    </row>
    <row r="17" spans="1:11" s="32" customFormat="1" ht="15.75" customHeight="1" x14ac:dyDescent="0.2">
      <c r="A17" s="138" t="s">
        <v>105</v>
      </c>
      <c r="B17" s="136">
        <v>5930</v>
      </c>
      <c r="C17" s="136">
        <v>-158</v>
      </c>
      <c r="D17" s="137">
        <v>-2.59526938239159</v>
      </c>
      <c r="E17" s="136">
        <v>600</v>
      </c>
      <c r="F17" s="137">
        <v>11.257035647279549</v>
      </c>
      <c r="G17" s="136">
        <v>3952</v>
      </c>
      <c r="H17" s="136">
        <v>-190</v>
      </c>
      <c r="I17" s="137">
        <v>-4.5871559633027523</v>
      </c>
      <c r="J17" s="136">
        <v>109</v>
      </c>
      <c r="K17" s="137">
        <v>2.8363257871454595</v>
      </c>
    </row>
    <row r="18" spans="1:11" s="32" customFormat="1" ht="15.75" customHeight="1" x14ac:dyDescent="0.2">
      <c r="A18" s="138" t="s">
        <v>106</v>
      </c>
      <c r="B18" s="136">
        <v>28321</v>
      </c>
      <c r="C18" s="136">
        <v>-798</v>
      </c>
      <c r="D18" s="137">
        <v>-2.740478725230949</v>
      </c>
      <c r="E18" s="136">
        <v>1416</v>
      </c>
      <c r="F18" s="137">
        <v>5.2629622746701354</v>
      </c>
      <c r="G18" s="136">
        <v>21043</v>
      </c>
      <c r="H18" s="136">
        <v>-674</v>
      </c>
      <c r="I18" s="137">
        <v>-3.1035594234931159</v>
      </c>
      <c r="J18" s="136">
        <v>-18</v>
      </c>
      <c r="K18" s="137">
        <v>-8.5466027254166466E-2</v>
      </c>
    </row>
    <row r="19" spans="1:11" s="32" customFormat="1" ht="15.75" customHeight="1" x14ac:dyDescent="0.2">
      <c r="A19" s="138" t="s">
        <v>107</v>
      </c>
      <c r="B19" s="136">
        <v>13246</v>
      </c>
      <c r="C19" s="136">
        <v>-153</v>
      </c>
      <c r="D19" s="137">
        <v>-1.1418762594223451</v>
      </c>
      <c r="E19" s="136">
        <v>1421</v>
      </c>
      <c r="F19" s="137">
        <v>12.016913319238901</v>
      </c>
      <c r="G19" s="136">
        <v>8977</v>
      </c>
      <c r="H19" s="136">
        <v>-153</v>
      </c>
      <c r="I19" s="137">
        <v>-1.6757940854326396</v>
      </c>
      <c r="J19" s="136">
        <v>700</v>
      </c>
      <c r="K19" s="137">
        <v>8.4571704723933792</v>
      </c>
    </row>
    <row r="20" spans="1:11" s="32" customFormat="1" ht="15.75" customHeight="1" x14ac:dyDescent="0.2">
      <c r="A20" s="138" t="s">
        <v>108</v>
      </c>
      <c r="B20" s="136">
        <v>1921</v>
      </c>
      <c r="C20" s="136">
        <v>-71</v>
      </c>
      <c r="D20" s="137">
        <v>-3.5642570281124497</v>
      </c>
      <c r="E20" s="136">
        <v>54</v>
      </c>
      <c r="F20" s="137">
        <v>2.89234065345474</v>
      </c>
      <c r="G20" s="136">
        <v>1374</v>
      </c>
      <c r="H20" s="136">
        <v>-40</v>
      </c>
      <c r="I20" s="137">
        <v>-2.8288543140028288</v>
      </c>
      <c r="J20" s="136">
        <v>-30</v>
      </c>
      <c r="K20" s="137">
        <v>-2.1367521367521367</v>
      </c>
    </row>
    <row r="21" spans="1:11" s="32" customFormat="1" ht="24.75" customHeight="1" x14ac:dyDescent="0.2">
      <c r="A21" s="138" t="s">
        <v>109</v>
      </c>
      <c r="B21" s="136">
        <v>2042</v>
      </c>
      <c r="C21" s="136">
        <v>-73</v>
      </c>
      <c r="D21" s="137">
        <v>-3.4515366430260048</v>
      </c>
      <c r="E21" s="136">
        <v>6</v>
      </c>
      <c r="F21" s="137">
        <v>0.29469548133595286</v>
      </c>
      <c r="G21" s="136">
        <v>1582</v>
      </c>
      <c r="H21" s="136">
        <v>-46</v>
      </c>
      <c r="I21" s="137">
        <v>-2.8255528255528257</v>
      </c>
      <c r="J21" s="136">
        <v>-54</v>
      </c>
      <c r="K21" s="137">
        <v>-3.3007334963325183</v>
      </c>
    </row>
    <row r="22" spans="1:11" s="32" customFormat="1" ht="22.5" customHeight="1" x14ac:dyDescent="0.2">
      <c r="A22" s="138" t="s">
        <v>110</v>
      </c>
      <c r="B22" s="136">
        <v>10896</v>
      </c>
      <c r="C22" s="136">
        <v>-227</v>
      </c>
      <c r="D22" s="137">
        <v>-2.0408163265306123</v>
      </c>
      <c r="E22" s="136">
        <v>447</v>
      </c>
      <c r="F22" s="137">
        <v>4.2779213321848983</v>
      </c>
      <c r="G22" s="136">
        <v>8641</v>
      </c>
      <c r="H22" s="136">
        <v>-243</v>
      </c>
      <c r="I22" s="137">
        <v>-2.735254389914453</v>
      </c>
      <c r="J22" s="136">
        <v>-24</v>
      </c>
      <c r="K22" s="137">
        <v>-0.27697634160415463</v>
      </c>
    </row>
    <row r="23" spans="1:11" s="32" customFormat="1" ht="24.75" customHeight="1" x14ac:dyDescent="0.2">
      <c r="A23" s="138" t="s">
        <v>111</v>
      </c>
      <c r="B23" s="136">
        <v>6120</v>
      </c>
      <c r="C23" s="136">
        <v>-58</v>
      </c>
      <c r="D23" s="137">
        <v>-0.93881515053415343</v>
      </c>
      <c r="E23" s="136">
        <v>308</v>
      </c>
      <c r="F23" s="137">
        <v>5.2993805918788714</v>
      </c>
      <c r="G23" s="136">
        <v>4555</v>
      </c>
      <c r="H23" s="136">
        <v>-51</v>
      </c>
      <c r="I23" s="137">
        <v>-1.1072514112027789</v>
      </c>
      <c r="J23" s="136">
        <v>49</v>
      </c>
      <c r="K23" s="137">
        <v>1.087438970261873</v>
      </c>
    </row>
    <row r="24" spans="1:11" s="32" customFormat="1" ht="19.5" customHeight="1" x14ac:dyDescent="0.2">
      <c r="A24" s="138" t="s">
        <v>112</v>
      </c>
      <c r="B24" s="136">
        <v>1475</v>
      </c>
      <c r="C24" s="136">
        <v>0</v>
      </c>
      <c r="D24" s="137">
        <v>0</v>
      </c>
      <c r="E24" s="136">
        <v>-59</v>
      </c>
      <c r="F24" s="137">
        <v>-3.8461538461538463</v>
      </c>
      <c r="G24" s="136">
        <v>1097</v>
      </c>
      <c r="H24" s="136">
        <v>-14</v>
      </c>
      <c r="I24" s="137">
        <v>-1.2601260126012601</v>
      </c>
      <c r="J24" s="136">
        <v>-47</v>
      </c>
      <c r="K24" s="137">
        <v>-4.1083916083916083</v>
      </c>
    </row>
    <row r="25" spans="1:11" s="32" customFormat="1" ht="15.75" customHeight="1" x14ac:dyDescent="0.2">
      <c r="A25" s="138" t="s">
        <v>113</v>
      </c>
      <c r="B25" s="136">
        <v>4610</v>
      </c>
      <c r="C25" s="136">
        <v>-41</v>
      </c>
      <c r="D25" s="137">
        <v>-0.88153085357987526</v>
      </c>
      <c r="E25" s="136">
        <v>253</v>
      </c>
      <c r="F25" s="137">
        <v>5.8067477622217121</v>
      </c>
      <c r="G25" s="136">
        <v>3434</v>
      </c>
      <c r="H25" s="136">
        <v>-9</v>
      </c>
      <c r="I25" s="137">
        <v>-0.26139994191112403</v>
      </c>
      <c r="J25" s="136">
        <v>90</v>
      </c>
      <c r="K25" s="137">
        <v>2.6913875598086126</v>
      </c>
    </row>
    <row r="26" spans="1:11" s="32" customFormat="1" ht="24.75" customHeight="1" x14ac:dyDescent="0.2">
      <c r="A26" s="138" t="s">
        <v>114</v>
      </c>
      <c r="B26" s="136">
        <v>37091</v>
      </c>
      <c r="C26" s="136">
        <v>-545</v>
      </c>
      <c r="D26" s="137">
        <v>-1.4480816239770433</v>
      </c>
      <c r="E26" s="136">
        <v>827</v>
      </c>
      <c r="F26" s="137">
        <v>2.2804985660710346</v>
      </c>
      <c r="G26" s="136">
        <v>27278</v>
      </c>
      <c r="H26" s="136">
        <v>-479</v>
      </c>
      <c r="I26" s="137">
        <v>-1.7256908167309146</v>
      </c>
      <c r="J26" s="136">
        <v>-270</v>
      </c>
      <c r="K26" s="137">
        <v>-0.98010744881661105</v>
      </c>
    </row>
    <row r="27" spans="1:11" s="32" customFormat="1" ht="24.75" customHeight="1" x14ac:dyDescent="0.2">
      <c r="A27" s="138" t="s">
        <v>115</v>
      </c>
      <c r="B27" s="136">
        <v>20253</v>
      </c>
      <c r="C27" s="136">
        <v>-310</v>
      </c>
      <c r="D27" s="137">
        <v>-1.5075621261489083</v>
      </c>
      <c r="E27" s="136">
        <v>1259</v>
      </c>
      <c r="F27" s="137">
        <v>6.6284089712540801</v>
      </c>
      <c r="G27" s="136">
        <v>15292</v>
      </c>
      <c r="H27" s="136">
        <v>-291</v>
      </c>
      <c r="I27" s="137">
        <v>-1.8674196239491754</v>
      </c>
      <c r="J27" s="136">
        <v>217</v>
      </c>
      <c r="K27" s="137">
        <v>1.4394693200663351</v>
      </c>
    </row>
    <row r="28" spans="1:11" s="32" customFormat="1" ht="15.75" customHeight="1" x14ac:dyDescent="0.2">
      <c r="A28" s="138" t="s">
        <v>116</v>
      </c>
      <c r="B28" s="136">
        <v>39</v>
      </c>
      <c r="C28" s="136">
        <v>1</v>
      </c>
      <c r="D28" s="137">
        <v>2.6315789473684212</v>
      </c>
      <c r="E28" s="136">
        <v>1</v>
      </c>
      <c r="F28" s="137">
        <v>2.6315789473684212</v>
      </c>
      <c r="G28" s="136">
        <v>29</v>
      </c>
      <c r="H28" s="136">
        <v>-2</v>
      </c>
      <c r="I28" s="137">
        <v>-6.4516129032258061</v>
      </c>
      <c r="J28" s="136">
        <v>2</v>
      </c>
      <c r="K28" s="137">
        <v>7.4074074074074074</v>
      </c>
    </row>
    <row r="29" spans="1:11" s="32" customFormat="1" ht="14.25" customHeight="1" x14ac:dyDescent="0.2">
      <c r="A29" s="132" t="s">
        <v>92</v>
      </c>
      <c r="B29" s="133">
        <v>171600</v>
      </c>
      <c r="C29" s="133">
        <v>-3575</v>
      </c>
      <c r="D29" s="134">
        <v>-2.0408163265306123</v>
      </c>
      <c r="E29" s="133">
        <v>-10996</v>
      </c>
      <c r="F29" s="134">
        <v>-6.0220377226226205</v>
      </c>
      <c r="G29" s="133">
        <v>123755</v>
      </c>
      <c r="H29" s="133">
        <v>-3873</v>
      </c>
      <c r="I29" s="134">
        <v>-3.0346005578713133</v>
      </c>
      <c r="J29" s="133">
        <v>-10870</v>
      </c>
      <c r="K29" s="134">
        <v>-8.074280408542247</v>
      </c>
    </row>
    <row r="30" spans="1:11" s="32" customFormat="1" ht="15.75" customHeight="1" x14ac:dyDescent="0.2">
      <c r="A30" s="138" t="s">
        <v>100</v>
      </c>
      <c r="B30" s="136">
        <v>1998</v>
      </c>
      <c r="C30" s="136">
        <v>-34</v>
      </c>
      <c r="D30" s="137">
        <v>-1.6732283464566928</v>
      </c>
      <c r="E30" s="136">
        <v>-81</v>
      </c>
      <c r="F30" s="137">
        <v>-3.8961038961038961</v>
      </c>
      <c r="G30" s="136">
        <v>1455</v>
      </c>
      <c r="H30" s="136">
        <v>-33</v>
      </c>
      <c r="I30" s="137">
        <v>-2.217741935483871</v>
      </c>
      <c r="J30" s="136">
        <v>-139</v>
      </c>
      <c r="K30" s="137">
        <v>-8.7202007528230858</v>
      </c>
    </row>
    <row r="31" spans="1:11" s="32" customFormat="1" ht="15.75" customHeight="1" x14ac:dyDescent="0.2">
      <c r="A31" s="138" t="s">
        <v>101</v>
      </c>
      <c r="B31" s="136">
        <v>1301</v>
      </c>
      <c r="C31" s="136">
        <v>-18</v>
      </c>
      <c r="D31" s="137">
        <v>-1.3646702047005308</v>
      </c>
      <c r="E31" s="136">
        <v>-37</v>
      </c>
      <c r="F31" s="137">
        <v>-2.7653213751868462</v>
      </c>
      <c r="G31" s="136">
        <v>821</v>
      </c>
      <c r="H31" s="136">
        <v>-54</v>
      </c>
      <c r="I31" s="137">
        <v>-6.1714285714285717</v>
      </c>
      <c r="J31" s="136">
        <v>-62</v>
      </c>
      <c r="K31" s="137">
        <v>-7.0215175537938848</v>
      </c>
    </row>
    <row r="32" spans="1:11" s="32" customFormat="1" ht="15.75" customHeight="1" x14ac:dyDescent="0.2">
      <c r="A32" s="138" t="s">
        <v>102</v>
      </c>
      <c r="B32" s="136">
        <v>6958</v>
      </c>
      <c r="C32" s="136">
        <v>-33</v>
      </c>
      <c r="D32" s="137">
        <v>-0.47203547418108999</v>
      </c>
      <c r="E32" s="136">
        <v>183</v>
      </c>
      <c r="F32" s="137">
        <v>2.7011070110701105</v>
      </c>
      <c r="G32" s="136">
        <v>5151</v>
      </c>
      <c r="H32" s="136">
        <v>-108</v>
      </c>
      <c r="I32" s="137">
        <v>-2.0536223616657159</v>
      </c>
      <c r="J32" s="136">
        <v>63</v>
      </c>
      <c r="K32" s="137">
        <v>1.2382075471698113</v>
      </c>
    </row>
    <row r="33" spans="1:11" s="32" customFormat="1" ht="15.75" customHeight="1" x14ac:dyDescent="0.2">
      <c r="A33" s="138" t="s">
        <v>103</v>
      </c>
      <c r="B33" s="136">
        <v>14995</v>
      </c>
      <c r="C33" s="136">
        <v>-247</v>
      </c>
      <c r="D33" s="137">
        <v>-1.6205222411756988</v>
      </c>
      <c r="E33" s="136">
        <v>-402</v>
      </c>
      <c r="F33" s="137">
        <v>-2.6108982269273233</v>
      </c>
      <c r="G33" s="136">
        <v>10780</v>
      </c>
      <c r="H33" s="136">
        <v>-264</v>
      </c>
      <c r="I33" s="137">
        <v>-2.3904382470119523</v>
      </c>
      <c r="J33" s="136">
        <v>-506</v>
      </c>
      <c r="K33" s="137">
        <v>-4.4834307992202733</v>
      </c>
    </row>
    <row r="34" spans="1:11" s="32" customFormat="1" ht="15.75" customHeight="1" x14ac:dyDescent="0.2">
      <c r="A34" s="138" t="s">
        <v>104</v>
      </c>
      <c r="B34" s="136">
        <v>24042</v>
      </c>
      <c r="C34" s="136">
        <v>-336</v>
      </c>
      <c r="D34" s="137">
        <v>-1.3782919025350726</v>
      </c>
      <c r="E34" s="136">
        <v>-1155</v>
      </c>
      <c r="F34" s="137">
        <v>-4.5838790332182402</v>
      </c>
      <c r="G34" s="136">
        <v>17534</v>
      </c>
      <c r="H34" s="136">
        <v>-357</v>
      </c>
      <c r="I34" s="137">
        <v>-1.9954166899558436</v>
      </c>
      <c r="J34" s="136">
        <v>-1314</v>
      </c>
      <c r="K34" s="137">
        <v>-6.9715619694397279</v>
      </c>
    </row>
    <row r="35" spans="1:11" s="32" customFormat="1" ht="15.75" customHeight="1" x14ac:dyDescent="0.2">
      <c r="A35" s="138" t="s">
        <v>105</v>
      </c>
      <c r="B35" s="136">
        <v>9282</v>
      </c>
      <c r="C35" s="136">
        <v>-192</v>
      </c>
      <c r="D35" s="137">
        <v>-2.026599113362888</v>
      </c>
      <c r="E35" s="136">
        <v>-1122</v>
      </c>
      <c r="F35" s="137">
        <v>-10.784313725490197</v>
      </c>
      <c r="G35" s="136">
        <v>6330</v>
      </c>
      <c r="H35" s="136">
        <v>-182</v>
      </c>
      <c r="I35" s="137">
        <v>-2.7948402948402951</v>
      </c>
      <c r="J35" s="136">
        <v>-713</v>
      </c>
      <c r="K35" s="137">
        <v>-10.123526906147948</v>
      </c>
    </row>
    <row r="36" spans="1:11" s="32" customFormat="1" ht="15.75" customHeight="1" x14ac:dyDescent="0.2">
      <c r="A36" s="138" t="s">
        <v>106</v>
      </c>
      <c r="B36" s="136">
        <v>31482</v>
      </c>
      <c r="C36" s="136">
        <v>-825</v>
      </c>
      <c r="D36" s="137">
        <v>-2.5536261491317673</v>
      </c>
      <c r="E36" s="136">
        <v>-1899</v>
      </c>
      <c r="F36" s="137">
        <v>-5.6888649231598816</v>
      </c>
      <c r="G36" s="136">
        <v>23320</v>
      </c>
      <c r="H36" s="136">
        <v>-863</v>
      </c>
      <c r="I36" s="137">
        <v>-3.5686225861142127</v>
      </c>
      <c r="J36" s="136">
        <v>-2262</v>
      </c>
      <c r="K36" s="137">
        <v>-8.8421546399812367</v>
      </c>
    </row>
    <row r="37" spans="1:11" s="32" customFormat="1" ht="15.75" customHeight="1" x14ac:dyDescent="0.2">
      <c r="A37" s="138" t="s">
        <v>107</v>
      </c>
      <c r="B37" s="136">
        <v>17472</v>
      </c>
      <c r="C37" s="136">
        <v>-339</v>
      </c>
      <c r="D37" s="137">
        <v>-1.9033181741620346</v>
      </c>
      <c r="E37" s="136">
        <v>-532</v>
      </c>
      <c r="F37" s="137">
        <v>-2.9548989113530326</v>
      </c>
      <c r="G37" s="136">
        <v>11608</v>
      </c>
      <c r="H37" s="136">
        <v>-441</v>
      </c>
      <c r="I37" s="137">
        <v>-3.6600547763299858</v>
      </c>
      <c r="J37" s="136">
        <v>-648</v>
      </c>
      <c r="K37" s="137">
        <v>-5.2872062663185382</v>
      </c>
    </row>
    <row r="38" spans="1:11" s="32" customFormat="1" ht="15.75" customHeight="1" x14ac:dyDescent="0.2">
      <c r="A38" s="138" t="s">
        <v>108</v>
      </c>
      <c r="B38" s="136">
        <v>2742</v>
      </c>
      <c r="C38" s="136">
        <v>-66</v>
      </c>
      <c r="D38" s="137">
        <v>-2.3504273504273505</v>
      </c>
      <c r="E38" s="136">
        <v>-226</v>
      </c>
      <c r="F38" s="137">
        <v>-7.6145552560646896</v>
      </c>
      <c r="G38" s="136">
        <v>1751</v>
      </c>
      <c r="H38" s="136">
        <v>-99</v>
      </c>
      <c r="I38" s="137">
        <v>-5.3513513513513518</v>
      </c>
      <c r="J38" s="136">
        <v>-289</v>
      </c>
      <c r="K38" s="137">
        <v>-14.166666666666666</v>
      </c>
    </row>
    <row r="39" spans="1:11" s="32" customFormat="1" ht="24" customHeight="1" x14ac:dyDescent="0.2">
      <c r="A39" s="138" t="s">
        <v>109</v>
      </c>
      <c r="B39" s="136">
        <v>1971</v>
      </c>
      <c r="C39" s="136">
        <v>-93</v>
      </c>
      <c r="D39" s="137">
        <v>-4.5058139534883717</v>
      </c>
      <c r="E39" s="136">
        <v>-140</v>
      </c>
      <c r="F39" s="137">
        <v>-6.6319279962103268</v>
      </c>
      <c r="G39" s="136">
        <v>1485</v>
      </c>
      <c r="H39" s="136">
        <v>-81</v>
      </c>
      <c r="I39" s="137">
        <v>-5.1724137931034484</v>
      </c>
      <c r="J39" s="136">
        <v>-179</v>
      </c>
      <c r="K39" s="137">
        <v>-10.757211538461538</v>
      </c>
    </row>
    <row r="40" spans="1:11" s="32" customFormat="1" ht="24.75" customHeight="1" x14ac:dyDescent="0.2">
      <c r="A40" s="138" t="s">
        <v>110</v>
      </c>
      <c r="B40" s="136">
        <v>6699</v>
      </c>
      <c r="C40" s="136">
        <v>-149</v>
      </c>
      <c r="D40" s="137">
        <v>-2.1758177570093458</v>
      </c>
      <c r="E40" s="136">
        <v>-557</v>
      </c>
      <c r="F40" s="137">
        <v>-7.6764057331863285</v>
      </c>
      <c r="G40" s="136">
        <v>5256</v>
      </c>
      <c r="H40" s="136">
        <v>-175</v>
      </c>
      <c r="I40" s="137">
        <v>-3.2222426809059104</v>
      </c>
      <c r="J40" s="136">
        <v>-697</v>
      </c>
      <c r="K40" s="137">
        <v>-11.708382328237864</v>
      </c>
    </row>
    <row r="41" spans="1:11" s="32" customFormat="1" ht="27" customHeight="1" x14ac:dyDescent="0.2">
      <c r="A41" s="138" t="s">
        <v>111</v>
      </c>
      <c r="B41" s="136">
        <v>6624</v>
      </c>
      <c r="C41" s="136">
        <v>-160</v>
      </c>
      <c r="D41" s="137">
        <v>-2.358490566037736</v>
      </c>
      <c r="E41" s="136">
        <v>-701</v>
      </c>
      <c r="F41" s="137">
        <v>-9.5699658703071666</v>
      </c>
      <c r="G41" s="136">
        <v>4926</v>
      </c>
      <c r="H41" s="136">
        <v>-127</v>
      </c>
      <c r="I41" s="137">
        <v>-2.5133584009499308</v>
      </c>
      <c r="J41" s="136">
        <v>-571</v>
      </c>
      <c r="K41" s="137">
        <v>-10.387484082226669</v>
      </c>
    </row>
    <row r="42" spans="1:11" s="32" customFormat="1" ht="24" customHeight="1" x14ac:dyDescent="0.2">
      <c r="A42" s="138" t="s">
        <v>112</v>
      </c>
      <c r="B42" s="136">
        <v>2227</v>
      </c>
      <c r="C42" s="136">
        <v>15</v>
      </c>
      <c r="D42" s="137">
        <v>0.67811934900542492</v>
      </c>
      <c r="E42" s="136">
        <v>-210</v>
      </c>
      <c r="F42" s="137">
        <v>-8.6171522363561763</v>
      </c>
      <c r="G42" s="136">
        <v>1602</v>
      </c>
      <c r="H42" s="136">
        <v>-18</v>
      </c>
      <c r="I42" s="137">
        <v>-1.1111111111111112</v>
      </c>
      <c r="J42" s="136">
        <v>-175</v>
      </c>
      <c r="K42" s="137">
        <v>-9.8480585256049515</v>
      </c>
    </row>
    <row r="43" spans="1:11" s="32" customFormat="1" ht="15.75" customHeight="1" x14ac:dyDescent="0.2">
      <c r="A43" s="138" t="s">
        <v>113</v>
      </c>
      <c r="B43" s="136">
        <v>6000</v>
      </c>
      <c r="C43" s="136">
        <v>-108</v>
      </c>
      <c r="D43" s="137">
        <v>-1.768172888015717</v>
      </c>
      <c r="E43" s="136">
        <v>-1688</v>
      </c>
      <c r="F43" s="137">
        <v>-21.956295525494276</v>
      </c>
      <c r="G43" s="136">
        <v>4072</v>
      </c>
      <c r="H43" s="136">
        <v>-97</v>
      </c>
      <c r="I43" s="137">
        <v>-2.3266970496521946</v>
      </c>
      <c r="J43" s="136">
        <v>-460</v>
      </c>
      <c r="K43" s="137">
        <v>-10.150044130626656</v>
      </c>
    </row>
    <row r="44" spans="1:11" s="32" customFormat="1" ht="24" customHeight="1" x14ac:dyDescent="0.2">
      <c r="A44" s="138" t="s">
        <v>114</v>
      </c>
      <c r="B44" s="136">
        <v>18900</v>
      </c>
      <c r="C44" s="136">
        <v>-500</v>
      </c>
      <c r="D44" s="137">
        <v>-2.5773195876288661</v>
      </c>
      <c r="E44" s="136">
        <v>-1395</v>
      </c>
      <c r="F44" s="137">
        <v>-6.8736141906873618</v>
      </c>
      <c r="G44" s="136">
        <v>13463</v>
      </c>
      <c r="H44" s="136">
        <v>-454</v>
      </c>
      <c r="I44" s="137">
        <v>-3.2621973126392181</v>
      </c>
      <c r="J44" s="136">
        <v>-1416</v>
      </c>
      <c r="K44" s="137">
        <v>-9.5167686000403258</v>
      </c>
    </row>
    <row r="45" spans="1:11" s="32" customFormat="1" ht="25.5" customHeight="1" x14ac:dyDescent="0.2">
      <c r="A45" s="138" t="s">
        <v>115</v>
      </c>
      <c r="B45" s="136">
        <v>18846</v>
      </c>
      <c r="C45" s="136">
        <v>-489</v>
      </c>
      <c r="D45" s="137">
        <v>-2.5290923196276185</v>
      </c>
      <c r="E45" s="136">
        <v>-1027</v>
      </c>
      <c r="F45" s="137">
        <v>-5.1678156292457107</v>
      </c>
      <c r="G45" s="136">
        <v>14150</v>
      </c>
      <c r="H45" s="136">
        <v>-523</v>
      </c>
      <c r="I45" s="137">
        <v>-3.5643699311660875</v>
      </c>
      <c r="J45" s="136">
        <v>-1506</v>
      </c>
      <c r="K45" s="137">
        <v>-9.6193152784874805</v>
      </c>
    </row>
    <row r="46" spans="1:11" s="32" customFormat="1" ht="15.75" customHeight="1" x14ac:dyDescent="0.2">
      <c r="A46" s="138" t="s">
        <v>116</v>
      </c>
      <c r="B46" s="136">
        <v>61</v>
      </c>
      <c r="C46" s="136">
        <v>-1</v>
      </c>
      <c r="D46" s="137">
        <v>-1.6129032258064515</v>
      </c>
      <c r="E46" s="136">
        <v>-7</v>
      </c>
      <c r="F46" s="137">
        <v>-10.294117647058824</v>
      </c>
      <c r="G46" s="136">
        <v>51</v>
      </c>
      <c r="H46" s="136">
        <v>3</v>
      </c>
      <c r="I46" s="137">
        <v>6.25</v>
      </c>
      <c r="J46" s="136">
        <v>4</v>
      </c>
      <c r="K46" s="137">
        <v>8.5106382978723403</v>
      </c>
    </row>
    <row r="47" spans="1:11" s="32" customFormat="1" ht="14.25" customHeight="1" x14ac:dyDescent="0.2">
      <c r="A47" s="132" t="s">
        <v>95</v>
      </c>
      <c r="B47" s="133">
        <v>84074</v>
      </c>
      <c r="C47" s="133">
        <v>-788</v>
      </c>
      <c r="D47" s="134">
        <v>-0.92856637835544764</v>
      </c>
      <c r="E47" s="133">
        <v>-1198</v>
      </c>
      <c r="F47" s="134">
        <v>-1.4049160333990056</v>
      </c>
      <c r="G47" s="133">
        <v>55572</v>
      </c>
      <c r="H47" s="133">
        <v>-1267</v>
      </c>
      <c r="I47" s="134">
        <v>-2.2291032565667939</v>
      </c>
      <c r="J47" s="133">
        <v>-1165</v>
      </c>
      <c r="K47" s="134">
        <v>-2.0533338033382096</v>
      </c>
    </row>
    <row r="48" spans="1:11" s="32" customFormat="1" ht="15.75" customHeight="1" x14ac:dyDescent="0.2">
      <c r="A48" s="138" t="s">
        <v>100</v>
      </c>
      <c r="B48" s="136">
        <v>3751</v>
      </c>
      <c r="C48" s="136">
        <v>10</v>
      </c>
      <c r="D48" s="137">
        <v>0.26730820636193531</v>
      </c>
      <c r="E48" s="136">
        <v>201</v>
      </c>
      <c r="F48" s="137">
        <v>5.6619718309859151</v>
      </c>
      <c r="G48" s="136">
        <v>2646</v>
      </c>
      <c r="H48" s="136">
        <v>-4</v>
      </c>
      <c r="I48" s="137">
        <v>-0.15094339622641509</v>
      </c>
      <c r="J48" s="136">
        <v>76</v>
      </c>
      <c r="K48" s="137">
        <v>2.9571984435797667</v>
      </c>
    </row>
    <row r="49" spans="1:11" s="32" customFormat="1" ht="15.75" customHeight="1" x14ac:dyDescent="0.2">
      <c r="A49" s="138" t="s">
        <v>101</v>
      </c>
      <c r="B49" s="136">
        <v>10526</v>
      </c>
      <c r="C49" s="136">
        <v>-222</v>
      </c>
      <c r="D49" s="137">
        <v>-2.0655005582433943</v>
      </c>
      <c r="E49" s="136">
        <v>-740</v>
      </c>
      <c r="F49" s="137">
        <v>-6.5684360021303032</v>
      </c>
      <c r="G49" s="136">
        <v>6554</v>
      </c>
      <c r="H49" s="136">
        <v>-157</v>
      </c>
      <c r="I49" s="137">
        <v>-2.3394427060050664</v>
      </c>
      <c r="J49" s="136">
        <v>-829</v>
      </c>
      <c r="K49" s="137">
        <v>-11.228497900582418</v>
      </c>
    </row>
    <row r="50" spans="1:11" s="32" customFormat="1" ht="15.75" customHeight="1" x14ac:dyDescent="0.2">
      <c r="A50" s="138" t="s">
        <v>102</v>
      </c>
      <c r="B50" s="136">
        <v>27109</v>
      </c>
      <c r="C50" s="136">
        <v>-116</v>
      </c>
      <c r="D50" s="137">
        <v>-0.42607897153351698</v>
      </c>
      <c r="E50" s="136">
        <v>1636</v>
      </c>
      <c r="F50" s="137">
        <v>6.4224865543909235</v>
      </c>
      <c r="G50" s="136">
        <v>18267</v>
      </c>
      <c r="H50" s="136">
        <v>-448</v>
      </c>
      <c r="I50" s="137">
        <v>-2.3938017632914774</v>
      </c>
      <c r="J50" s="136">
        <v>498</v>
      </c>
      <c r="K50" s="137">
        <v>2.8026338004389668</v>
      </c>
    </row>
    <row r="51" spans="1:11" s="32" customFormat="1" ht="15.75" customHeight="1" x14ac:dyDescent="0.2">
      <c r="A51" s="138" t="s">
        <v>103</v>
      </c>
      <c r="B51" s="136">
        <v>15673</v>
      </c>
      <c r="C51" s="136">
        <v>-160</v>
      </c>
      <c r="D51" s="137">
        <v>-1.010547590475589</v>
      </c>
      <c r="E51" s="136">
        <v>512</v>
      </c>
      <c r="F51" s="137">
        <v>3.3770859441989316</v>
      </c>
      <c r="G51" s="136">
        <v>10372</v>
      </c>
      <c r="H51" s="136">
        <v>-328</v>
      </c>
      <c r="I51" s="137">
        <v>-3.0654205607476634</v>
      </c>
      <c r="J51" s="136">
        <v>1</v>
      </c>
      <c r="K51" s="137">
        <v>9.6422717192170479E-3</v>
      </c>
    </row>
    <row r="52" spans="1:11" s="32" customFormat="1" ht="15.75" customHeight="1" x14ac:dyDescent="0.2">
      <c r="A52" s="138" t="s">
        <v>104</v>
      </c>
      <c r="B52" s="136">
        <v>12096</v>
      </c>
      <c r="C52" s="136">
        <v>56</v>
      </c>
      <c r="D52" s="137">
        <v>0.46511627906976744</v>
      </c>
      <c r="E52" s="136">
        <v>-192</v>
      </c>
      <c r="F52" s="137">
        <v>-1.5625</v>
      </c>
      <c r="G52" s="136">
        <v>8302</v>
      </c>
      <c r="H52" s="136">
        <v>-101</v>
      </c>
      <c r="I52" s="137">
        <v>-1.2019516839224087</v>
      </c>
      <c r="J52" s="136">
        <v>-314</v>
      </c>
      <c r="K52" s="137">
        <v>-3.6443825441039928</v>
      </c>
    </row>
    <row r="53" spans="1:11" s="32" customFormat="1" ht="15.75" customHeight="1" x14ac:dyDescent="0.2">
      <c r="A53" s="138" t="s">
        <v>105</v>
      </c>
      <c r="B53" s="136">
        <v>3418</v>
      </c>
      <c r="C53" s="136">
        <v>-47</v>
      </c>
      <c r="D53" s="137">
        <v>-1.3564213564213565</v>
      </c>
      <c r="E53" s="136">
        <v>-828</v>
      </c>
      <c r="F53" s="137">
        <v>-19.500706547338673</v>
      </c>
      <c r="G53" s="136">
        <v>2166</v>
      </c>
      <c r="H53" s="136">
        <v>-16</v>
      </c>
      <c r="I53" s="137">
        <v>-0.73327222731439046</v>
      </c>
      <c r="J53" s="136">
        <v>-186</v>
      </c>
      <c r="K53" s="137">
        <v>-7.908163265306122</v>
      </c>
    </row>
    <row r="54" spans="1:11" s="32" customFormat="1" ht="15.75" customHeight="1" x14ac:dyDescent="0.2">
      <c r="A54" s="138" t="s">
        <v>106</v>
      </c>
      <c r="B54" s="136">
        <v>3599</v>
      </c>
      <c r="C54" s="136">
        <v>-96</v>
      </c>
      <c r="D54" s="137">
        <v>-2.5981055480378892</v>
      </c>
      <c r="E54" s="136">
        <v>-26</v>
      </c>
      <c r="F54" s="137">
        <v>-0.71724137931034482</v>
      </c>
      <c r="G54" s="136">
        <v>2446</v>
      </c>
      <c r="H54" s="136">
        <v>-86</v>
      </c>
      <c r="I54" s="137">
        <v>-3.39652448657188</v>
      </c>
      <c r="J54" s="136">
        <v>-86</v>
      </c>
      <c r="K54" s="137">
        <v>-3.39652448657188</v>
      </c>
    </row>
    <row r="55" spans="1:11" s="32" customFormat="1" ht="15.75" customHeight="1" x14ac:dyDescent="0.2">
      <c r="A55" s="138" t="s">
        <v>107</v>
      </c>
      <c r="B55" s="136">
        <v>2781</v>
      </c>
      <c r="C55" s="136">
        <v>-82</v>
      </c>
      <c r="D55" s="137">
        <v>-2.8641285365001745</v>
      </c>
      <c r="E55" s="136">
        <v>-93</v>
      </c>
      <c r="F55" s="137">
        <v>-3.2359081419624216</v>
      </c>
      <c r="G55" s="136">
        <v>1756</v>
      </c>
      <c r="H55" s="136">
        <v>-47</v>
      </c>
      <c r="I55" s="137">
        <v>-2.6067665002773155</v>
      </c>
      <c r="J55" s="136">
        <v>-83</v>
      </c>
      <c r="K55" s="137">
        <v>-4.5133224578575311</v>
      </c>
    </row>
    <row r="56" spans="1:11" s="32" customFormat="1" ht="15.75" customHeight="1" x14ac:dyDescent="0.2">
      <c r="A56" s="138" t="s">
        <v>108</v>
      </c>
      <c r="B56" s="136">
        <v>638</v>
      </c>
      <c r="C56" s="136">
        <v>1</v>
      </c>
      <c r="D56" s="137">
        <v>0.15698587127158556</v>
      </c>
      <c r="E56" s="136">
        <v>-3</v>
      </c>
      <c r="F56" s="137">
        <v>-0.46801872074882994</v>
      </c>
      <c r="G56" s="136">
        <v>342</v>
      </c>
      <c r="H56" s="136">
        <v>-6</v>
      </c>
      <c r="I56" s="137">
        <v>-1.7241379310344827</v>
      </c>
      <c r="J56" s="136">
        <v>-31</v>
      </c>
      <c r="K56" s="137">
        <v>-8.310991957104557</v>
      </c>
    </row>
    <row r="57" spans="1:11" s="32" customFormat="1" ht="21" customHeight="1" x14ac:dyDescent="0.2">
      <c r="A57" s="138" t="s">
        <v>109</v>
      </c>
      <c r="B57" s="136">
        <v>188</v>
      </c>
      <c r="C57" s="136">
        <v>-11</v>
      </c>
      <c r="D57" s="137">
        <v>-5.5276381909547743</v>
      </c>
      <c r="E57" s="136">
        <v>-9</v>
      </c>
      <c r="F57" s="137">
        <v>-4.5685279187817258</v>
      </c>
      <c r="G57" s="136">
        <v>118</v>
      </c>
      <c r="H57" s="136">
        <v>-6</v>
      </c>
      <c r="I57" s="137">
        <v>-4.838709677419355</v>
      </c>
      <c r="J57" s="136">
        <v>-3</v>
      </c>
      <c r="K57" s="137">
        <v>-2.4793388429752068</v>
      </c>
    </row>
    <row r="58" spans="1:11" s="32" customFormat="1" ht="24.75" customHeight="1" x14ac:dyDescent="0.2">
      <c r="A58" s="138" t="s">
        <v>110</v>
      </c>
      <c r="B58" s="136">
        <v>212</v>
      </c>
      <c r="C58" s="136">
        <v>-1</v>
      </c>
      <c r="D58" s="137">
        <v>-0.46948356807511737</v>
      </c>
      <c r="E58" s="136">
        <v>-14</v>
      </c>
      <c r="F58" s="137">
        <v>-6.1946902654867255</v>
      </c>
      <c r="G58" s="136">
        <v>134</v>
      </c>
      <c r="H58" s="136">
        <v>3</v>
      </c>
      <c r="I58" s="137">
        <v>2.2900763358778624</v>
      </c>
      <c r="J58" s="136">
        <v>-3</v>
      </c>
      <c r="K58" s="137">
        <v>-2.1897810218978102</v>
      </c>
    </row>
    <row r="59" spans="1:11" s="32" customFormat="1" ht="25.5" customHeight="1" x14ac:dyDescent="0.2">
      <c r="A59" s="138" t="s">
        <v>111</v>
      </c>
      <c r="B59" s="136">
        <v>1188</v>
      </c>
      <c r="C59" s="136">
        <v>-37</v>
      </c>
      <c r="D59" s="137">
        <v>-3.0204081632653059</v>
      </c>
      <c r="E59" s="136">
        <v>-175</v>
      </c>
      <c r="F59" s="137">
        <v>-12.839325018341892</v>
      </c>
      <c r="G59" s="136">
        <v>720</v>
      </c>
      <c r="H59" s="136">
        <v>-35</v>
      </c>
      <c r="I59" s="137">
        <v>-4.6357615894039732</v>
      </c>
      <c r="J59" s="136">
        <v>-56</v>
      </c>
      <c r="K59" s="137">
        <v>-7.2164948453608249</v>
      </c>
    </row>
    <row r="60" spans="1:11" s="32" customFormat="1" ht="21.75" customHeight="1" x14ac:dyDescent="0.2">
      <c r="A60" s="138" t="s">
        <v>112</v>
      </c>
      <c r="B60" s="136">
        <v>168</v>
      </c>
      <c r="C60" s="136">
        <v>-7</v>
      </c>
      <c r="D60" s="137">
        <v>-4</v>
      </c>
      <c r="E60" s="136">
        <v>-14</v>
      </c>
      <c r="F60" s="137">
        <v>-7.6923076923076925</v>
      </c>
      <c r="G60" s="136">
        <v>110</v>
      </c>
      <c r="H60" s="136">
        <v>-5</v>
      </c>
      <c r="I60" s="137">
        <v>-4.3478260869565215</v>
      </c>
      <c r="J60" s="136">
        <v>-12</v>
      </c>
      <c r="K60" s="137">
        <v>-9.8360655737704921</v>
      </c>
    </row>
    <row r="61" spans="1:11" s="32" customFormat="1" ht="15.75" customHeight="1" x14ac:dyDescent="0.2">
      <c r="A61" s="138" t="s">
        <v>113</v>
      </c>
      <c r="B61" s="136">
        <v>998</v>
      </c>
      <c r="C61" s="136">
        <v>-36</v>
      </c>
      <c r="D61" s="137">
        <v>-3.4816247582205029</v>
      </c>
      <c r="E61" s="136">
        <v>-1484</v>
      </c>
      <c r="F61" s="137">
        <v>-59.790491539081387</v>
      </c>
      <c r="G61" s="136">
        <v>463</v>
      </c>
      <c r="H61" s="136">
        <v>-17</v>
      </c>
      <c r="I61" s="137">
        <v>-3.5416666666666665</v>
      </c>
      <c r="J61" s="136">
        <v>-144</v>
      </c>
      <c r="K61" s="137">
        <v>-23.72322899505766</v>
      </c>
    </row>
    <row r="62" spans="1:11" s="32" customFormat="1" ht="21.75" customHeight="1" x14ac:dyDescent="0.2">
      <c r="A62" s="138" t="s">
        <v>114</v>
      </c>
      <c r="B62" s="136">
        <v>818</v>
      </c>
      <c r="C62" s="136">
        <v>-7</v>
      </c>
      <c r="D62" s="137">
        <v>-0.84848484848484851</v>
      </c>
      <c r="E62" s="136">
        <v>-5</v>
      </c>
      <c r="F62" s="137">
        <v>-0.60753341433778862</v>
      </c>
      <c r="G62" s="136">
        <v>516</v>
      </c>
      <c r="H62" s="136">
        <v>-3</v>
      </c>
      <c r="I62" s="137">
        <v>-0.5780346820809249</v>
      </c>
      <c r="J62" s="136">
        <v>-35</v>
      </c>
      <c r="K62" s="137">
        <v>-6.3520871143375679</v>
      </c>
    </row>
    <row r="63" spans="1:11" s="32" customFormat="1" ht="24.75" customHeight="1" x14ac:dyDescent="0.2">
      <c r="A63" s="138" t="s">
        <v>115</v>
      </c>
      <c r="B63" s="136">
        <v>905</v>
      </c>
      <c r="C63" s="136">
        <v>-33</v>
      </c>
      <c r="D63" s="137">
        <v>-3.5181236673773988</v>
      </c>
      <c r="E63" s="136">
        <v>37</v>
      </c>
      <c r="F63" s="137">
        <v>4.2626728110599075</v>
      </c>
      <c r="G63" s="136">
        <v>656</v>
      </c>
      <c r="H63" s="136">
        <v>-11</v>
      </c>
      <c r="I63" s="137">
        <v>-1.6491754122938531</v>
      </c>
      <c r="J63" s="136">
        <v>45</v>
      </c>
      <c r="K63" s="137">
        <v>7.3649754500818334</v>
      </c>
    </row>
    <row r="64" spans="1:11" s="32" customFormat="1" ht="15.75" customHeight="1" x14ac:dyDescent="0.2">
      <c r="A64" s="138" t="s">
        <v>116</v>
      </c>
      <c r="B64" s="136">
        <v>6</v>
      </c>
      <c r="C64" s="136">
        <v>0</v>
      </c>
      <c r="D64" s="137">
        <v>0</v>
      </c>
      <c r="E64" s="136">
        <v>-1</v>
      </c>
      <c r="F64" s="137">
        <v>-14.285714285714286</v>
      </c>
      <c r="G64" s="136">
        <v>4</v>
      </c>
      <c r="H64" s="136">
        <v>0</v>
      </c>
      <c r="I64" s="137">
        <v>0</v>
      </c>
      <c r="J64" s="136">
        <v>-3</v>
      </c>
      <c r="K64" s="137">
        <v>-42.857142857142854</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4.25" customHeight="1" x14ac:dyDescent="0.2">
      <c r="A11" s="132" t="s">
        <v>281</v>
      </c>
      <c r="B11" s="133">
        <v>265251</v>
      </c>
      <c r="C11" s="133">
        <v>-5981</v>
      </c>
      <c r="D11" s="154">
        <v>-29.608323541946511</v>
      </c>
      <c r="E11" s="133">
        <v>-8880</v>
      </c>
      <c r="F11" s="154">
        <v>-99.886488456417794</v>
      </c>
      <c r="G11" s="133">
        <v>180620</v>
      </c>
      <c r="H11" s="133">
        <v>-6489</v>
      </c>
      <c r="I11" s="134">
        <v>-46.076080844923283</v>
      </c>
      <c r="J11" s="133">
        <v>-12594</v>
      </c>
      <c r="K11" s="134">
        <v>-130.04478055180905</v>
      </c>
    </row>
    <row r="12" spans="1:11" s="32" customFormat="1" ht="15.75" customHeight="1" x14ac:dyDescent="0.2">
      <c r="A12" s="138" t="s">
        <v>100</v>
      </c>
      <c r="B12" s="136">
        <v>4231</v>
      </c>
      <c r="C12" s="136">
        <v>-10</v>
      </c>
      <c r="D12" s="137">
        <v>-0.23579344494223062</v>
      </c>
      <c r="E12" s="136">
        <v>104</v>
      </c>
      <c r="F12" s="137">
        <v>2.5199903077295858</v>
      </c>
      <c r="G12" s="136">
        <v>3352</v>
      </c>
      <c r="H12" s="136">
        <v>-21</v>
      </c>
      <c r="I12" s="137">
        <v>-0.62259116513489476</v>
      </c>
      <c r="J12" s="136">
        <v>44</v>
      </c>
      <c r="K12" s="137">
        <v>1.3301088270858525</v>
      </c>
    </row>
    <row r="13" spans="1:11" s="32" customFormat="1" ht="31.5" customHeight="1" x14ac:dyDescent="0.2">
      <c r="A13" s="138" t="s">
        <v>101</v>
      </c>
      <c r="B13" s="136">
        <v>9250</v>
      </c>
      <c r="C13" s="136">
        <v>-227</v>
      </c>
      <c r="D13" s="137">
        <v>-2.3952727656431358</v>
      </c>
      <c r="E13" s="136">
        <v>-941</v>
      </c>
      <c r="F13" s="137">
        <v>-9.2336375233048766</v>
      </c>
      <c r="G13" s="136">
        <v>5414</v>
      </c>
      <c r="H13" s="136">
        <v>-179</v>
      </c>
      <c r="I13" s="137">
        <v>-3.200429107813338</v>
      </c>
      <c r="J13" s="136">
        <v>-990</v>
      </c>
      <c r="K13" s="137">
        <v>-15.459088069956277</v>
      </c>
    </row>
    <row r="14" spans="1:11" s="32" customFormat="1" ht="31.5" customHeight="1" x14ac:dyDescent="0.2">
      <c r="A14" s="138" t="s">
        <v>102</v>
      </c>
      <c r="B14" s="136">
        <v>27909</v>
      </c>
      <c r="C14" s="136">
        <v>-142</v>
      </c>
      <c r="D14" s="137">
        <v>-0.50622081209226055</v>
      </c>
      <c r="E14" s="136">
        <v>2658</v>
      </c>
      <c r="F14" s="137">
        <v>10.526315789473685</v>
      </c>
      <c r="G14" s="136">
        <v>19408</v>
      </c>
      <c r="H14" s="136">
        <v>-585</v>
      </c>
      <c r="I14" s="137">
        <v>-2.9260241084379532</v>
      </c>
      <c r="J14" s="136">
        <v>1474</v>
      </c>
      <c r="K14" s="137">
        <v>8.2190253150440498</v>
      </c>
    </row>
    <row r="15" spans="1:11" s="32" customFormat="1" ht="31.5" customHeight="1" x14ac:dyDescent="0.2">
      <c r="A15" s="138" t="s">
        <v>103</v>
      </c>
      <c r="B15" s="136">
        <v>26215</v>
      </c>
      <c r="C15" s="136">
        <v>-493</v>
      </c>
      <c r="D15" s="137">
        <v>-1.8458888722480156</v>
      </c>
      <c r="E15" s="136">
        <v>442</v>
      </c>
      <c r="F15" s="137">
        <v>1.7149730337950568</v>
      </c>
      <c r="G15" s="136">
        <v>17794</v>
      </c>
      <c r="H15" s="136">
        <v>-704</v>
      </c>
      <c r="I15" s="137">
        <v>-3.8058168450643315</v>
      </c>
      <c r="J15" s="136">
        <v>-49</v>
      </c>
      <c r="K15" s="137">
        <v>-0.27461749705766969</v>
      </c>
    </row>
    <row r="16" spans="1:11" s="32" customFormat="1" ht="31.5" customHeight="1" x14ac:dyDescent="0.2">
      <c r="A16" s="142" t="s">
        <v>104</v>
      </c>
      <c r="B16" s="143">
        <v>25423</v>
      </c>
      <c r="C16" s="143">
        <v>-236</v>
      </c>
      <c r="D16" s="144">
        <v>-0.91975525156865034</v>
      </c>
      <c r="E16" s="143">
        <v>-811</v>
      </c>
      <c r="F16" s="144">
        <v>-3.0914080963634976</v>
      </c>
      <c r="G16" s="143">
        <v>17188</v>
      </c>
      <c r="H16" s="136">
        <v>-396</v>
      </c>
      <c r="I16" s="137">
        <v>-2.2520473157415832</v>
      </c>
      <c r="J16" s="136">
        <v>-1177</v>
      </c>
      <c r="K16" s="137">
        <v>-6.4089300299482712</v>
      </c>
    </row>
    <row r="17" spans="1:11" s="32" customFormat="1" ht="31.5" customHeight="1" x14ac:dyDescent="0.2">
      <c r="A17" s="142" t="s">
        <v>105</v>
      </c>
      <c r="B17" s="143">
        <v>11239</v>
      </c>
      <c r="C17" s="143">
        <v>-353</v>
      </c>
      <c r="D17" s="144">
        <v>-3.0452035886818494</v>
      </c>
      <c r="E17" s="143">
        <v>-1686</v>
      </c>
      <c r="F17" s="144">
        <v>-13.044487427466152</v>
      </c>
      <c r="G17" s="145">
        <v>7213</v>
      </c>
      <c r="H17" s="136">
        <v>-280</v>
      </c>
      <c r="I17" s="137">
        <v>-3.7368210329640998</v>
      </c>
      <c r="J17" s="136">
        <v>-698</v>
      </c>
      <c r="K17" s="137">
        <v>-8.8231576286183788</v>
      </c>
    </row>
    <row r="18" spans="1:11" s="32" customFormat="1" ht="31.5" customHeight="1" x14ac:dyDescent="0.2">
      <c r="A18" s="138" t="s">
        <v>106</v>
      </c>
      <c r="B18" s="136">
        <v>42761</v>
      </c>
      <c r="C18" s="136">
        <v>-1552</v>
      </c>
      <c r="D18" s="137">
        <v>-3.5023582244488072</v>
      </c>
      <c r="E18" s="136">
        <v>-1676</v>
      </c>
      <c r="F18" s="137">
        <v>-3.7716317483178434</v>
      </c>
      <c r="G18" s="136">
        <v>29712</v>
      </c>
      <c r="H18" s="136">
        <v>-1411</v>
      </c>
      <c r="I18" s="137">
        <v>-4.5336246505799567</v>
      </c>
      <c r="J18" s="136">
        <v>-3149</v>
      </c>
      <c r="K18" s="137">
        <v>-9.5827881074830348</v>
      </c>
    </row>
    <row r="19" spans="1:11" s="32" customFormat="1" ht="31.5" customHeight="1" x14ac:dyDescent="0.2">
      <c r="A19" s="138" t="s">
        <v>107</v>
      </c>
      <c r="B19" s="136">
        <v>21694</v>
      </c>
      <c r="C19" s="136">
        <v>-476</v>
      </c>
      <c r="D19" s="137">
        <v>-2.1470455570590889</v>
      </c>
      <c r="E19" s="136">
        <v>-80</v>
      </c>
      <c r="F19" s="137">
        <v>-0.36741067328005877</v>
      </c>
      <c r="G19" s="136">
        <v>13652</v>
      </c>
      <c r="H19" s="136">
        <v>-548</v>
      </c>
      <c r="I19" s="137">
        <v>-3.859154929577465</v>
      </c>
      <c r="J19" s="136">
        <v>-846</v>
      </c>
      <c r="K19" s="137">
        <v>-5.8352876258794319</v>
      </c>
    </row>
    <row r="20" spans="1:11" s="32" customFormat="1" ht="31.5" customHeight="1" x14ac:dyDescent="0.2">
      <c r="A20" s="138" t="s">
        <v>282</v>
      </c>
      <c r="B20" s="136">
        <v>3242</v>
      </c>
      <c r="C20" s="136">
        <v>-123</v>
      </c>
      <c r="D20" s="137">
        <v>-3.6552748885586923</v>
      </c>
      <c r="E20" s="136">
        <v>-259</v>
      </c>
      <c r="F20" s="137">
        <v>-7.3978863181948018</v>
      </c>
      <c r="G20" s="136">
        <v>1868</v>
      </c>
      <c r="H20" s="136">
        <v>-123</v>
      </c>
      <c r="I20" s="137">
        <v>-6.1778001004520338</v>
      </c>
      <c r="J20" s="136">
        <v>-374</v>
      </c>
      <c r="K20" s="137">
        <v>-16.681534344335414</v>
      </c>
    </row>
    <row r="21" spans="1:11" s="32" customFormat="1" ht="31.5" customHeight="1" x14ac:dyDescent="0.2">
      <c r="A21" s="138" t="s">
        <v>109</v>
      </c>
      <c r="B21" s="136">
        <v>2586</v>
      </c>
      <c r="C21" s="136">
        <v>-151</v>
      </c>
      <c r="D21" s="137">
        <v>-5.5169894044574352</v>
      </c>
      <c r="E21" s="136">
        <v>-249</v>
      </c>
      <c r="F21" s="137">
        <v>-8.7830687830687832</v>
      </c>
      <c r="G21" s="136">
        <v>1835</v>
      </c>
      <c r="H21" s="136">
        <v>-106</v>
      </c>
      <c r="I21" s="137">
        <v>-5.4611025244719213</v>
      </c>
      <c r="J21" s="136">
        <v>-326</v>
      </c>
      <c r="K21" s="137">
        <v>-15.085608514576585</v>
      </c>
    </row>
    <row r="22" spans="1:11" s="32" customFormat="1" ht="31.5" customHeight="1" x14ac:dyDescent="0.2">
      <c r="A22" s="138" t="s">
        <v>110</v>
      </c>
      <c r="B22" s="136">
        <v>11941</v>
      </c>
      <c r="C22" s="136">
        <v>-313</v>
      </c>
      <c r="D22" s="137">
        <v>-2.5542679941243676</v>
      </c>
      <c r="E22" s="136">
        <v>-257</v>
      </c>
      <c r="F22" s="137">
        <v>-2.1069027709460566</v>
      </c>
      <c r="G22" s="136">
        <v>9112</v>
      </c>
      <c r="H22" s="136">
        <v>-357</v>
      </c>
      <c r="I22" s="137">
        <v>-3.7701974865350092</v>
      </c>
      <c r="J22" s="136">
        <v>-713</v>
      </c>
      <c r="K22" s="137">
        <v>-7.2569974554707377</v>
      </c>
    </row>
    <row r="23" spans="1:11" s="32" customFormat="1" ht="31.5" customHeight="1" x14ac:dyDescent="0.2">
      <c r="A23" s="138" t="s">
        <v>111</v>
      </c>
      <c r="B23" s="136">
        <v>9100</v>
      </c>
      <c r="C23" s="136">
        <v>-176</v>
      </c>
      <c r="D23" s="137">
        <v>-1.8973695558430357</v>
      </c>
      <c r="E23" s="136">
        <v>-778</v>
      </c>
      <c r="F23" s="137">
        <v>-7.8760882769791456</v>
      </c>
      <c r="G23" s="136">
        <v>6381</v>
      </c>
      <c r="H23" s="136">
        <v>-166</v>
      </c>
      <c r="I23" s="137">
        <v>-2.5355124484496714</v>
      </c>
      <c r="J23" s="136">
        <v>-687</v>
      </c>
      <c r="K23" s="137">
        <v>-9.719864176570459</v>
      </c>
    </row>
    <row r="24" spans="1:11" s="32" customFormat="1" ht="31.5" customHeight="1" x14ac:dyDescent="0.2">
      <c r="A24" s="138" t="s">
        <v>112</v>
      </c>
      <c r="B24" s="136">
        <v>1948</v>
      </c>
      <c r="C24" s="136">
        <v>30</v>
      </c>
      <c r="D24" s="137">
        <v>1.5641293013555788</v>
      </c>
      <c r="E24" s="136">
        <v>-178</v>
      </c>
      <c r="F24" s="137">
        <v>-8.3725305738476017</v>
      </c>
      <c r="G24" s="136">
        <v>1300</v>
      </c>
      <c r="H24" s="136">
        <v>-27</v>
      </c>
      <c r="I24" s="137">
        <v>-2.0346646571213265</v>
      </c>
      <c r="J24" s="136">
        <v>-166</v>
      </c>
      <c r="K24" s="137">
        <v>-11.323328785811732</v>
      </c>
    </row>
    <row r="25" spans="1:11" s="32" customFormat="1" ht="31.5" customHeight="1" x14ac:dyDescent="0.2">
      <c r="A25" s="138" t="s">
        <v>113</v>
      </c>
      <c r="B25" s="136">
        <v>7540</v>
      </c>
      <c r="C25" s="136">
        <v>-151</v>
      </c>
      <c r="D25" s="137">
        <v>-1.9633337667403459</v>
      </c>
      <c r="E25" s="136">
        <v>-3156</v>
      </c>
      <c r="F25" s="137">
        <v>-29.506357516828722</v>
      </c>
      <c r="G25" s="136">
        <v>4984</v>
      </c>
      <c r="H25" s="136">
        <v>-94</v>
      </c>
      <c r="I25" s="137">
        <v>-1.8511224891689642</v>
      </c>
      <c r="J25" s="136">
        <v>-602</v>
      </c>
      <c r="K25" s="137">
        <v>-10.776942355889725</v>
      </c>
    </row>
    <row r="26" spans="1:11" s="32" customFormat="1" ht="31.5" customHeight="1" x14ac:dyDescent="0.2">
      <c r="A26" s="138" t="s">
        <v>114</v>
      </c>
      <c r="B26" s="136">
        <v>33363</v>
      </c>
      <c r="C26" s="136">
        <v>-906</v>
      </c>
      <c r="D26" s="137">
        <v>-2.6437888470629431</v>
      </c>
      <c r="E26" s="136">
        <v>-1482</v>
      </c>
      <c r="F26" s="137">
        <v>-4.25312096427034</v>
      </c>
      <c r="G26" s="136">
        <v>22631</v>
      </c>
      <c r="H26" s="136">
        <v>-797</v>
      </c>
      <c r="I26" s="137">
        <v>-3.4019122417619942</v>
      </c>
      <c r="J26" s="136">
        <v>-2438</v>
      </c>
      <c r="K26" s="137">
        <v>-9.7251585623678647</v>
      </c>
    </row>
    <row r="27" spans="1:11" s="32" customFormat="1" ht="31.5" customHeight="1" x14ac:dyDescent="0.2">
      <c r="A27" s="138" t="s">
        <v>115</v>
      </c>
      <c r="B27" s="136">
        <v>26735</v>
      </c>
      <c r="C27" s="136">
        <v>-705</v>
      </c>
      <c r="D27" s="137">
        <v>-2.5692419825072887</v>
      </c>
      <c r="E27" s="136">
        <v>-518</v>
      </c>
      <c r="F27" s="137">
        <v>-1.9007081789160827</v>
      </c>
      <c r="G27" s="136">
        <v>18720</v>
      </c>
      <c r="H27" s="136">
        <v>-699</v>
      </c>
      <c r="I27" s="137">
        <v>-3.5995674339564343</v>
      </c>
      <c r="J27" s="136">
        <v>-1895</v>
      </c>
      <c r="K27" s="137">
        <v>-9.1923356779044383</v>
      </c>
    </row>
    <row r="28" spans="1:11" s="32" customFormat="1" ht="31.5" customHeight="1" x14ac:dyDescent="0.2">
      <c r="A28" s="138" t="s">
        <v>116</v>
      </c>
      <c r="B28" s="136">
        <v>74</v>
      </c>
      <c r="C28" s="136">
        <v>3</v>
      </c>
      <c r="D28" s="137">
        <v>4.225352112676056</v>
      </c>
      <c r="E28" s="136">
        <v>-13</v>
      </c>
      <c r="F28" s="137">
        <v>-14.942528735632184</v>
      </c>
      <c r="G28" s="136">
        <v>56</v>
      </c>
      <c r="H28" s="136">
        <v>4</v>
      </c>
      <c r="I28" s="137">
        <v>7.6923076923076925</v>
      </c>
      <c r="J28" s="136">
        <v>-2</v>
      </c>
      <c r="K28" s="137">
        <v>-3.4482758620689653</v>
      </c>
    </row>
    <row r="29" spans="1:11" s="32" customFormat="1" ht="14.25" customHeight="1" x14ac:dyDescent="0.2">
      <c r="A29" s="132" t="s">
        <v>283</v>
      </c>
      <c r="B29" s="133">
        <v>153871</v>
      </c>
      <c r="C29" s="133">
        <v>-1279</v>
      </c>
      <c r="D29" s="134">
        <v>-23.888850214337122</v>
      </c>
      <c r="E29" s="133">
        <v>6103</v>
      </c>
      <c r="F29" s="134">
        <v>89.272048007139901</v>
      </c>
      <c r="G29" s="133">
        <v>118013</v>
      </c>
      <c r="H29" s="133">
        <v>-1555</v>
      </c>
      <c r="I29" s="134">
        <v>-33.476311498913041</v>
      </c>
      <c r="J29" s="133">
        <v>2460</v>
      </c>
      <c r="K29" s="134">
        <v>50.012257619428979</v>
      </c>
    </row>
    <row r="30" spans="1:11" s="32" customFormat="1" ht="30.75" customHeight="1" x14ac:dyDescent="0.2">
      <c r="A30" s="138" t="s">
        <v>100</v>
      </c>
      <c r="B30" s="136">
        <v>3680</v>
      </c>
      <c r="C30" s="136">
        <v>-50</v>
      </c>
      <c r="D30" s="137">
        <v>-1.3404825737265416</v>
      </c>
      <c r="E30" s="136">
        <v>166</v>
      </c>
      <c r="F30" s="137">
        <v>4.7239612976664773</v>
      </c>
      <c r="G30" s="136">
        <v>2281</v>
      </c>
      <c r="H30" s="136">
        <v>-110</v>
      </c>
      <c r="I30" s="137">
        <v>-4.6005855290673354</v>
      </c>
      <c r="J30" s="136">
        <v>-127</v>
      </c>
      <c r="K30" s="137">
        <v>-5.2740863787375414</v>
      </c>
    </row>
    <row r="31" spans="1:11" s="32" customFormat="1" ht="30.75" customHeight="1" x14ac:dyDescent="0.2">
      <c r="A31" s="138" t="s">
        <v>101</v>
      </c>
      <c r="B31" s="136">
        <v>4241</v>
      </c>
      <c r="C31" s="136">
        <v>-54</v>
      </c>
      <c r="D31" s="137">
        <v>-1.2572759022118742</v>
      </c>
      <c r="E31" s="136">
        <v>299</v>
      </c>
      <c r="F31" s="137">
        <v>7.5849822425164888</v>
      </c>
      <c r="G31" s="136">
        <v>3058</v>
      </c>
      <c r="H31" s="136">
        <v>-51</v>
      </c>
      <c r="I31" s="137">
        <v>-1.6403988420714055</v>
      </c>
      <c r="J31" s="136">
        <v>170</v>
      </c>
      <c r="K31" s="137">
        <v>5.8864265927977844</v>
      </c>
    </row>
    <row r="32" spans="1:11" s="32" customFormat="1" ht="30.75" customHeight="1" x14ac:dyDescent="0.2">
      <c r="A32" s="138" t="s">
        <v>102</v>
      </c>
      <c r="B32" s="136">
        <v>13590</v>
      </c>
      <c r="C32" s="136">
        <v>-80</v>
      </c>
      <c r="D32" s="137">
        <v>-0.58522311631309432</v>
      </c>
      <c r="E32" s="136">
        <v>185</v>
      </c>
      <c r="F32" s="137">
        <v>1.3800820589332339</v>
      </c>
      <c r="G32" s="136">
        <v>9272</v>
      </c>
      <c r="H32" s="136">
        <v>-133</v>
      </c>
      <c r="I32" s="137">
        <v>-1.4141414141414141</v>
      </c>
      <c r="J32" s="136">
        <v>-321</v>
      </c>
      <c r="K32" s="137">
        <v>-3.3461899301574065</v>
      </c>
    </row>
    <row r="33" spans="1:11" s="32" customFormat="1" ht="30.75" customHeight="1" x14ac:dyDescent="0.2">
      <c r="A33" s="138" t="s">
        <v>103</v>
      </c>
      <c r="B33" s="136">
        <v>14216</v>
      </c>
      <c r="C33" s="136">
        <v>-94</v>
      </c>
      <c r="D33" s="137">
        <v>-0.65688329839273241</v>
      </c>
      <c r="E33" s="136">
        <v>355</v>
      </c>
      <c r="F33" s="137">
        <v>2.5611427746915809</v>
      </c>
      <c r="G33" s="136">
        <v>10316</v>
      </c>
      <c r="H33" s="136">
        <v>-84</v>
      </c>
      <c r="I33" s="137">
        <v>-0.80769230769230771</v>
      </c>
      <c r="J33" s="136">
        <v>-83</v>
      </c>
      <c r="K33" s="137">
        <v>-0.79815366862198289</v>
      </c>
    </row>
    <row r="34" spans="1:11" s="32" customFormat="1" ht="30.75" customHeight="1" x14ac:dyDescent="0.2">
      <c r="A34" s="138" t="s">
        <v>104</v>
      </c>
      <c r="B34" s="136">
        <v>21198</v>
      </c>
      <c r="C34" s="136">
        <v>-178</v>
      </c>
      <c r="D34" s="137">
        <v>-0.83270958083832336</v>
      </c>
      <c r="E34" s="136">
        <v>352</v>
      </c>
      <c r="F34" s="137">
        <v>1.6885733474047779</v>
      </c>
      <c r="G34" s="136">
        <v>15851</v>
      </c>
      <c r="H34" s="136">
        <v>-303</v>
      </c>
      <c r="I34" s="137">
        <v>-1.8756964219388388</v>
      </c>
      <c r="J34" s="136">
        <v>-290</v>
      </c>
      <c r="K34" s="137">
        <v>-1.7966668731801003</v>
      </c>
    </row>
    <row r="35" spans="1:11" s="32" customFormat="1" ht="30.75" customHeight="1" x14ac:dyDescent="0.2">
      <c r="A35" s="138" t="s">
        <v>105</v>
      </c>
      <c r="B35" s="136">
        <v>7391</v>
      </c>
      <c r="C35" s="136">
        <v>-44</v>
      </c>
      <c r="D35" s="137">
        <v>-0.59179556153328849</v>
      </c>
      <c r="E35" s="136">
        <v>336</v>
      </c>
      <c r="F35" s="137">
        <v>4.762579730687456</v>
      </c>
      <c r="G35" s="136">
        <v>5235</v>
      </c>
      <c r="H35" s="136">
        <v>-108</v>
      </c>
      <c r="I35" s="137">
        <v>-2.0213363279056709</v>
      </c>
      <c r="J35" s="136">
        <v>-92</v>
      </c>
      <c r="K35" s="137">
        <v>-1.7270508729115825</v>
      </c>
    </row>
    <row r="36" spans="1:11" s="32" customFormat="1" ht="30.75" customHeight="1" x14ac:dyDescent="0.2">
      <c r="A36" s="138" t="s">
        <v>106</v>
      </c>
      <c r="B36" s="136">
        <v>20641</v>
      </c>
      <c r="C36" s="136">
        <v>-167</v>
      </c>
      <c r="D36" s="137">
        <v>-0.80257593233371782</v>
      </c>
      <c r="E36" s="136">
        <v>1167</v>
      </c>
      <c r="F36" s="137">
        <v>5.9926055253158053</v>
      </c>
      <c r="G36" s="136">
        <v>17097</v>
      </c>
      <c r="H36" s="136">
        <v>-212</v>
      </c>
      <c r="I36" s="137">
        <v>-1.2247963487203188</v>
      </c>
      <c r="J36" s="136">
        <v>783</v>
      </c>
      <c r="K36" s="137">
        <v>4.7995586612725267</v>
      </c>
    </row>
    <row r="37" spans="1:11" s="32" customFormat="1" ht="30.75" customHeight="1" x14ac:dyDescent="0.2">
      <c r="A37" s="138" t="s">
        <v>107</v>
      </c>
      <c r="B37" s="136">
        <v>11805</v>
      </c>
      <c r="C37" s="136">
        <v>-98</v>
      </c>
      <c r="D37" s="137">
        <v>-0.82332185163404181</v>
      </c>
      <c r="E37" s="136">
        <v>876</v>
      </c>
      <c r="F37" s="137">
        <v>8.0153719461981883</v>
      </c>
      <c r="G37" s="136">
        <v>8689</v>
      </c>
      <c r="H37" s="136">
        <v>-93</v>
      </c>
      <c r="I37" s="137">
        <v>-1.0589842860396266</v>
      </c>
      <c r="J37" s="136">
        <v>815</v>
      </c>
      <c r="K37" s="137">
        <v>10.350520701041402</v>
      </c>
    </row>
    <row r="38" spans="1:11" s="32" customFormat="1" ht="30.75" customHeight="1" x14ac:dyDescent="0.2">
      <c r="A38" s="142" t="s">
        <v>108</v>
      </c>
      <c r="B38" s="143">
        <v>2059</v>
      </c>
      <c r="C38" s="143">
        <v>-13</v>
      </c>
      <c r="D38" s="144">
        <v>-0.62741312741312738</v>
      </c>
      <c r="E38" s="143">
        <v>84</v>
      </c>
      <c r="F38" s="144">
        <v>4.2531645569620249</v>
      </c>
      <c r="G38" s="136">
        <v>1599</v>
      </c>
      <c r="H38" s="136">
        <v>-22</v>
      </c>
      <c r="I38" s="137">
        <v>-1.3571869216533003</v>
      </c>
      <c r="J38" s="136">
        <v>24</v>
      </c>
      <c r="K38" s="137">
        <v>1.5238095238095237</v>
      </c>
    </row>
    <row r="39" spans="1:11" s="32" customFormat="1" ht="30.75" customHeight="1" x14ac:dyDescent="0.2">
      <c r="A39" s="142" t="s">
        <v>109</v>
      </c>
      <c r="B39" s="143">
        <v>1615</v>
      </c>
      <c r="C39" s="143">
        <v>-26</v>
      </c>
      <c r="D39" s="144">
        <v>-1.5843997562461913</v>
      </c>
      <c r="E39" s="143">
        <v>106</v>
      </c>
      <c r="F39" s="150">
        <v>7.024519549370444</v>
      </c>
      <c r="G39" s="136">
        <v>1350</v>
      </c>
      <c r="H39" s="136">
        <v>-27</v>
      </c>
      <c r="I39" s="137">
        <v>-1.9607843137254901</v>
      </c>
      <c r="J39" s="136">
        <v>90</v>
      </c>
      <c r="K39" s="137">
        <v>7.1428571428571432</v>
      </c>
    </row>
    <row r="40" spans="1:11" s="32" customFormat="1" ht="30.75" customHeight="1" x14ac:dyDescent="0.2">
      <c r="A40" s="138" t="s">
        <v>110</v>
      </c>
      <c r="B40" s="136">
        <v>5866</v>
      </c>
      <c r="C40" s="136">
        <v>-64</v>
      </c>
      <c r="D40" s="137">
        <v>-1.0792580101180438</v>
      </c>
      <c r="E40" s="136">
        <v>133</v>
      </c>
      <c r="F40" s="137">
        <v>2.3199023199023201</v>
      </c>
      <c r="G40" s="136">
        <v>4919</v>
      </c>
      <c r="H40" s="136">
        <v>-58</v>
      </c>
      <c r="I40" s="137">
        <v>-1.1653606590315451</v>
      </c>
      <c r="J40" s="136">
        <v>-11</v>
      </c>
      <c r="K40" s="137">
        <v>-0.2231237322515213</v>
      </c>
    </row>
    <row r="41" spans="1:11" s="32" customFormat="1" ht="30.75" customHeight="1" x14ac:dyDescent="0.2">
      <c r="A41" s="138" t="s">
        <v>111</v>
      </c>
      <c r="B41" s="136">
        <v>4832</v>
      </c>
      <c r="C41" s="136">
        <v>-79</v>
      </c>
      <c r="D41" s="137">
        <v>-1.6086336794950111</v>
      </c>
      <c r="E41" s="136">
        <v>210</v>
      </c>
      <c r="F41" s="137">
        <v>4.5434876676763309</v>
      </c>
      <c r="G41" s="136">
        <v>3820</v>
      </c>
      <c r="H41" s="136">
        <v>-47</v>
      </c>
      <c r="I41" s="137">
        <v>-1.2154124644427204</v>
      </c>
      <c r="J41" s="136">
        <v>109</v>
      </c>
      <c r="K41" s="137">
        <v>2.9372136890326059</v>
      </c>
    </row>
    <row r="42" spans="1:11" s="32" customFormat="1" ht="30.75" customHeight="1" x14ac:dyDescent="0.2">
      <c r="A42" s="138" t="s">
        <v>112</v>
      </c>
      <c r="B42" s="136">
        <v>1922</v>
      </c>
      <c r="C42" s="136">
        <v>-22</v>
      </c>
      <c r="D42" s="137">
        <v>-1.131687242798354</v>
      </c>
      <c r="E42" s="136">
        <v>-105</v>
      </c>
      <c r="F42" s="137">
        <v>-5.180069067587568</v>
      </c>
      <c r="G42" s="136">
        <v>1509</v>
      </c>
      <c r="H42" s="136">
        <v>-10</v>
      </c>
      <c r="I42" s="137">
        <v>-0.65832784726793947</v>
      </c>
      <c r="J42" s="136">
        <v>-68</v>
      </c>
      <c r="K42" s="137">
        <v>-4.3119847812301835</v>
      </c>
    </row>
    <row r="43" spans="1:11" s="32" customFormat="1" ht="30.75" customHeight="1" x14ac:dyDescent="0.2">
      <c r="A43" s="138" t="s">
        <v>113</v>
      </c>
      <c r="B43" s="136">
        <v>4068</v>
      </c>
      <c r="C43" s="136">
        <v>-34</v>
      </c>
      <c r="D43" s="137">
        <v>-0.82886396879570945</v>
      </c>
      <c r="E43" s="136">
        <v>237</v>
      </c>
      <c r="F43" s="137">
        <v>6.1863743148003136</v>
      </c>
      <c r="G43" s="136">
        <v>2985</v>
      </c>
      <c r="H43" s="136">
        <v>-29</v>
      </c>
      <c r="I43" s="137">
        <v>-0.96217650962176504</v>
      </c>
      <c r="J43" s="136">
        <v>88</v>
      </c>
      <c r="K43" s="137">
        <v>3.0376251294442529</v>
      </c>
    </row>
    <row r="44" spans="1:11" s="32" customFormat="1" ht="30.75" customHeight="1" x14ac:dyDescent="0.2">
      <c r="A44" s="138" t="s">
        <v>114</v>
      </c>
      <c r="B44" s="136">
        <v>23446</v>
      </c>
      <c r="C44" s="136">
        <v>-146</v>
      </c>
      <c r="D44" s="137">
        <v>-0.61885384876229232</v>
      </c>
      <c r="E44" s="136">
        <v>909</v>
      </c>
      <c r="F44" s="137">
        <v>4.0333673514664774</v>
      </c>
      <c r="G44" s="136">
        <v>18626</v>
      </c>
      <c r="H44" s="136">
        <v>-139</v>
      </c>
      <c r="I44" s="137">
        <v>-0.7407407407407407</v>
      </c>
      <c r="J44" s="136">
        <v>717</v>
      </c>
      <c r="K44" s="137">
        <v>4.0035736222011282</v>
      </c>
    </row>
    <row r="45" spans="1:11" s="32" customFormat="1" ht="30.75" customHeight="1" x14ac:dyDescent="0.2">
      <c r="A45" s="138" t="s">
        <v>115</v>
      </c>
      <c r="B45" s="136">
        <v>13269</v>
      </c>
      <c r="C45" s="136">
        <v>-127</v>
      </c>
      <c r="D45" s="137">
        <v>-0.94804419229620784</v>
      </c>
      <c r="E45" s="136">
        <v>787</v>
      </c>
      <c r="F45" s="137">
        <v>6.3050793142124659</v>
      </c>
      <c r="G45" s="136">
        <v>11378</v>
      </c>
      <c r="H45" s="136">
        <v>-126</v>
      </c>
      <c r="I45" s="137">
        <v>-1.0952712100139081</v>
      </c>
      <c r="J45" s="136">
        <v>651</v>
      </c>
      <c r="K45" s="137">
        <v>6.0687983592803203</v>
      </c>
    </row>
    <row r="46" spans="1:11" s="32" customFormat="1" ht="30.75" customHeight="1" x14ac:dyDescent="0.2">
      <c r="A46" s="146" t="s">
        <v>116</v>
      </c>
      <c r="B46" s="147">
        <v>32</v>
      </c>
      <c r="C46" s="147">
        <v>-3</v>
      </c>
      <c r="D46" s="148">
        <v>-8.5714285714285712</v>
      </c>
      <c r="E46" s="147">
        <v>6</v>
      </c>
      <c r="F46" s="148">
        <v>23.076923076923077</v>
      </c>
      <c r="G46" s="147">
        <v>28</v>
      </c>
      <c r="H46" s="147">
        <v>-3</v>
      </c>
      <c r="I46" s="148">
        <v>-9.67741935483871</v>
      </c>
      <c r="J46" s="147">
        <v>5</v>
      </c>
      <c r="K46" s="148">
        <v>21.739130434782609</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36.75" customHeight="1" x14ac:dyDescent="0.2">
      <c r="A11" s="138" t="s">
        <v>285</v>
      </c>
      <c r="B11" s="136">
        <v>106</v>
      </c>
      <c r="C11" s="136">
        <v>0</v>
      </c>
      <c r="D11" s="137">
        <v>0</v>
      </c>
      <c r="E11" s="136">
        <v>-7</v>
      </c>
      <c r="F11" s="137">
        <v>-6.1946902654867255</v>
      </c>
      <c r="G11" s="136">
        <v>84</v>
      </c>
      <c r="H11" s="136">
        <v>1</v>
      </c>
      <c r="I11" s="137">
        <v>1.2048192771084338</v>
      </c>
      <c r="J11" s="136">
        <v>3</v>
      </c>
      <c r="K11" s="137">
        <v>3.7037037037037037</v>
      </c>
    </row>
    <row r="12" spans="1:11" s="32" customFormat="1" ht="36.75" customHeight="1" x14ac:dyDescent="0.2">
      <c r="A12" s="155" t="s">
        <v>286</v>
      </c>
      <c r="B12" s="156">
        <v>439</v>
      </c>
      <c r="C12" s="156">
        <v>-1</v>
      </c>
      <c r="D12" s="157">
        <v>-0.22727272727272727</v>
      </c>
      <c r="E12" s="156">
        <v>24</v>
      </c>
      <c r="F12" s="157">
        <v>5.7831325301204819</v>
      </c>
      <c r="G12" s="156">
        <v>304</v>
      </c>
      <c r="H12" s="156">
        <v>-7</v>
      </c>
      <c r="I12" s="157">
        <v>-2.2508038585209005</v>
      </c>
      <c r="J12" s="156">
        <v>15</v>
      </c>
      <c r="K12" s="157">
        <v>5.1903114186851207</v>
      </c>
    </row>
    <row r="13" spans="1:11" s="32" customFormat="1" ht="36.75" customHeight="1" x14ac:dyDescent="0.2">
      <c r="A13" s="138" t="s">
        <v>287</v>
      </c>
      <c r="B13" s="136">
        <v>4366</v>
      </c>
      <c r="C13" s="136">
        <v>1</v>
      </c>
      <c r="D13" s="137">
        <v>2.2909507445589918E-2</v>
      </c>
      <c r="E13" s="136">
        <v>253</v>
      </c>
      <c r="F13" s="137">
        <v>6.1512278142475081</v>
      </c>
      <c r="G13" s="136">
        <v>3295</v>
      </c>
      <c r="H13" s="136">
        <v>-21</v>
      </c>
      <c r="I13" s="137">
        <v>-0.63329312424607964</v>
      </c>
      <c r="J13" s="136">
        <v>109</v>
      </c>
      <c r="K13" s="137">
        <v>3.4212178279974892</v>
      </c>
    </row>
    <row r="14" spans="1:11" s="32" customFormat="1" ht="36.75" customHeight="1" x14ac:dyDescent="0.2">
      <c r="A14" s="46" t="s">
        <v>288</v>
      </c>
      <c r="B14" s="156">
        <v>1836</v>
      </c>
      <c r="C14" s="156">
        <v>-39</v>
      </c>
      <c r="D14" s="157">
        <v>-2.08</v>
      </c>
      <c r="E14" s="156">
        <v>-50</v>
      </c>
      <c r="F14" s="157">
        <v>-2.6511134676564159</v>
      </c>
      <c r="G14" s="156">
        <v>1060</v>
      </c>
      <c r="H14" s="156">
        <v>-89</v>
      </c>
      <c r="I14" s="157">
        <v>-7.7458659704090511</v>
      </c>
      <c r="J14" s="156">
        <v>-240</v>
      </c>
      <c r="K14" s="157">
        <v>-18.46153846153846</v>
      </c>
    </row>
    <row r="15" spans="1:11" s="32" customFormat="1" ht="36.75" customHeight="1" x14ac:dyDescent="0.2">
      <c r="A15" s="138" t="s">
        <v>289</v>
      </c>
      <c r="B15" s="136">
        <v>812</v>
      </c>
      <c r="C15" s="136">
        <v>-10</v>
      </c>
      <c r="D15" s="137">
        <v>-1.2165450121654502</v>
      </c>
      <c r="E15" s="136">
        <v>92</v>
      </c>
      <c r="F15" s="137">
        <v>12.777777777777779</v>
      </c>
      <c r="G15" s="136">
        <v>639</v>
      </c>
      <c r="H15" s="136">
        <v>-5</v>
      </c>
      <c r="I15" s="137">
        <v>-0.77639751552795033</v>
      </c>
      <c r="J15" s="136">
        <v>76</v>
      </c>
      <c r="K15" s="137">
        <v>13.49911190053286</v>
      </c>
    </row>
    <row r="16" spans="1:11" s="32" customFormat="1" ht="36.75" customHeight="1" x14ac:dyDescent="0.2">
      <c r="A16" s="46" t="s">
        <v>290</v>
      </c>
      <c r="B16" s="156">
        <v>458</v>
      </c>
      <c r="C16" s="156">
        <v>-11</v>
      </c>
      <c r="D16" s="157">
        <v>-2.3454157782515992</v>
      </c>
      <c r="E16" s="156">
        <v>-49</v>
      </c>
      <c r="F16" s="157">
        <v>-9.664694280078896</v>
      </c>
      <c r="G16" s="156">
        <v>335</v>
      </c>
      <c r="H16" s="156">
        <v>-9</v>
      </c>
      <c r="I16" s="157">
        <v>-2.6162790697674421</v>
      </c>
      <c r="J16" s="156">
        <v>-43</v>
      </c>
      <c r="K16" s="157">
        <v>-11.375661375661375</v>
      </c>
    </row>
    <row r="17" spans="1:11" s="32" customFormat="1" ht="36.75" customHeight="1" x14ac:dyDescent="0.2">
      <c r="A17" s="138" t="s">
        <v>291</v>
      </c>
      <c r="B17" s="136">
        <v>3564</v>
      </c>
      <c r="C17" s="136">
        <v>59</v>
      </c>
      <c r="D17" s="137">
        <v>1.6833095577746078</v>
      </c>
      <c r="E17" s="136">
        <v>-60</v>
      </c>
      <c r="F17" s="137">
        <v>-1.6556291390728477</v>
      </c>
      <c r="G17" s="136">
        <v>2217</v>
      </c>
      <c r="H17" s="136">
        <v>39</v>
      </c>
      <c r="I17" s="137">
        <v>1.7906336088154271</v>
      </c>
      <c r="J17" s="136">
        <v>-133</v>
      </c>
      <c r="K17" s="137">
        <v>-5.6595744680851068</v>
      </c>
    </row>
    <row r="18" spans="1:11" s="32" customFormat="1" ht="36.75" customHeight="1" x14ac:dyDescent="0.2">
      <c r="A18" s="46" t="s">
        <v>292</v>
      </c>
      <c r="B18" s="156">
        <v>6283</v>
      </c>
      <c r="C18" s="156">
        <v>-265</v>
      </c>
      <c r="D18" s="157">
        <v>-4.0470372632864997</v>
      </c>
      <c r="E18" s="156">
        <v>-655</v>
      </c>
      <c r="F18" s="157">
        <v>-9.4407610262323445</v>
      </c>
      <c r="G18" s="156">
        <v>4048</v>
      </c>
      <c r="H18" s="156">
        <v>-202</v>
      </c>
      <c r="I18" s="157">
        <v>-4.7529411764705882</v>
      </c>
      <c r="J18" s="156">
        <v>-656</v>
      </c>
      <c r="K18" s="157">
        <v>-13.945578231292517</v>
      </c>
    </row>
    <row r="19" spans="1:11" s="32" customFormat="1" ht="36.75" customHeight="1" x14ac:dyDescent="0.2">
      <c r="A19" s="138" t="s">
        <v>293</v>
      </c>
      <c r="B19" s="136">
        <v>3644</v>
      </c>
      <c r="C19" s="136">
        <v>-75</v>
      </c>
      <c r="D19" s="137">
        <v>-2.0166711481581072</v>
      </c>
      <c r="E19" s="136">
        <v>73</v>
      </c>
      <c r="F19" s="137">
        <v>2.0442453094371325</v>
      </c>
      <c r="G19" s="136">
        <v>2207</v>
      </c>
      <c r="H19" s="136">
        <v>-67</v>
      </c>
      <c r="I19" s="137">
        <v>-2.9463500439753738</v>
      </c>
      <c r="J19" s="136">
        <v>-31</v>
      </c>
      <c r="K19" s="137">
        <v>-1.385165326184093</v>
      </c>
    </row>
    <row r="20" spans="1:11" s="32" customFormat="1" ht="36.75" customHeight="1" x14ac:dyDescent="0.2">
      <c r="A20" s="46" t="s">
        <v>294</v>
      </c>
      <c r="B20" s="156">
        <v>9947</v>
      </c>
      <c r="C20" s="156">
        <v>-115</v>
      </c>
      <c r="D20" s="157">
        <v>-1.1429139336116081</v>
      </c>
      <c r="E20" s="156">
        <v>360</v>
      </c>
      <c r="F20" s="157">
        <v>3.7550850109523313</v>
      </c>
      <c r="G20" s="156">
        <v>6941</v>
      </c>
      <c r="H20" s="156">
        <v>-163</v>
      </c>
      <c r="I20" s="157">
        <v>-2.2944819819819822</v>
      </c>
      <c r="J20" s="156">
        <v>109</v>
      </c>
      <c r="K20" s="157">
        <v>1.5954332552693209</v>
      </c>
    </row>
    <row r="21" spans="1:11" s="32" customFormat="1" ht="36.75" customHeight="1" x14ac:dyDescent="0.2">
      <c r="A21" s="138" t="s">
        <v>295</v>
      </c>
      <c r="B21" s="136">
        <v>3081</v>
      </c>
      <c r="C21" s="136">
        <v>141</v>
      </c>
      <c r="D21" s="137">
        <v>4.795918367346939</v>
      </c>
      <c r="E21" s="136">
        <v>348</v>
      </c>
      <c r="F21" s="137">
        <v>12.733260153677278</v>
      </c>
      <c r="G21" s="136">
        <v>2066</v>
      </c>
      <c r="H21" s="136">
        <v>-18</v>
      </c>
      <c r="I21" s="137">
        <v>-0.8637236084452975</v>
      </c>
      <c r="J21" s="136">
        <v>53</v>
      </c>
      <c r="K21" s="137">
        <v>2.6328862394436165</v>
      </c>
    </row>
    <row r="22" spans="1:11" s="32" customFormat="1" ht="36.75" customHeight="1" x14ac:dyDescent="0.2">
      <c r="A22" s="158" t="s">
        <v>296</v>
      </c>
      <c r="B22" s="159">
        <v>10354</v>
      </c>
      <c r="C22" s="159">
        <v>45</v>
      </c>
      <c r="D22" s="160">
        <v>0.43651178581821709</v>
      </c>
      <c r="E22" s="159">
        <v>841</v>
      </c>
      <c r="F22" s="160">
        <v>8.8405340060969202</v>
      </c>
      <c r="G22" s="159">
        <v>7394</v>
      </c>
      <c r="H22" s="156">
        <v>-91</v>
      </c>
      <c r="I22" s="157">
        <v>-1.2157648630594522</v>
      </c>
      <c r="J22" s="156">
        <v>352</v>
      </c>
      <c r="K22" s="157">
        <v>4.9985799488781595</v>
      </c>
    </row>
    <row r="23" spans="1:11" s="32" customFormat="1" ht="36.75" customHeight="1" x14ac:dyDescent="0.2">
      <c r="A23" s="142" t="s">
        <v>297</v>
      </c>
      <c r="B23" s="143">
        <v>4044</v>
      </c>
      <c r="C23" s="143">
        <v>38</v>
      </c>
      <c r="D23" s="144">
        <v>0.94857713429855217</v>
      </c>
      <c r="E23" s="143">
        <v>598</v>
      </c>
      <c r="F23" s="144">
        <v>17.353453279164249</v>
      </c>
      <c r="G23" s="145">
        <v>2964</v>
      </c>
      <c r="H23" s="136">
        <v>5</v>
      </c>
      <c r="I23" s="137">
        <v>0.16897600540723218</v>
      </c>
      <c r="J23" s="136">
        <v>488</v>
      </c>
      <c r="K23" s="137">
        <v>19.709208400646204</v>
      </c>
    </row>
    <row r="24" spans="1:11" s="32" customFormat="1" ht="36.75" customHeight="1" x14ac:dyDescent="0.2">
      <c r="A24" s="161" t="s">
        <v>298</v>
      </c>
      <c r="B24" s="156">
        <v>5969</v>
      </c>
      <c r="C24" s="156">
        <v>-18</v>
      </c>
      <c r="D24" s="157">
        <v>-0.30065141139134793</v>
      </c>
      <c r="E24" s="156">
        <v>343</v>
      </c>
      <c r="F24" s="157">
        <v>6.0966939210806972</v>
      </c>
      <c r="G24" s="156">
        <v>3471</v>
      </c>
      <c r="H24" s="156">
        <v>-159</v>
      </c>
      <c r="I24" s="157">
        <v>-4.3801652892561984</v>
      </c>
      <c r="J24" s="156">
        <v>-18</v>
      </c>
      <c r="K24" s="157">
        <v>-0.51590713671539123</v>
      </c>
    </row>
    <row r="25" spans="1:11" s="32" customFormat="1" ht="36.75" customHeight="1" x14ac:dyDescent="0.2">
      <c r="A25" s="138" t="s">
        <v>299</v>
      </c>
      <c r="B25" s="136">
        <v>8104</v>
      </c>
      <c r="C25" s="136">
        <v>-313</v>
      </c>
      <c r="D25" s="137">
        <v>-3.7186646073422835</v>
      </c>
      <c r="E25" s="136">
        <v>353</v>
      </c>
      <c r="F25" s="137">
        <v>4.5542510643787901</v>
      </c>
      <c r="G25" s="136">
        <v>5844</v>
      </c>
      <c r="H25" s="136">
        <v>-292</v>
      </c>
      <c r="I25" s="137">
        <v>-4.7588005215123861</v>
      </c>
      <c r="J25" s="136">
        <v>169</v>
      </c>
      <c r="K25" s="137">
        <v>2.9779735682819384</v>
      </c>
    </row>
    <row r="26" spans="1:11" s="32" customFormat="1" ht="36.75" customHeight="1" x14ac:dyDescent="0.2">
      <c r="A26" s="46" t="s">
        <v>300</v>
      </c>
      <c r="B26" s="156">
        <v>6086</v>
      </c>
      <c r="C26" s="156">
        <v>-135</v>
      </c>
      <c r="D26" s="157">
        <v>-2.1700691207201412</v>
      </c>
      <c r="E26" s="156">
        <v>-505</v>
      </c>
      <c r="F26" s="157">
        <v>-7.6619632832650586</v>
      </c>
      <c r="G26" s="156">
        <v>4144</v>
      </c>
      <c r="H26" s="156">
        <v>-112</v>
      </c>
      <c r="I26" s="157">
        <v>-2.6315789473684212</v>
      </c>
      <c r="J26" s="156">
        <v>-207</v>
      </c>
      <c r="K26" s="157">
        <v>-4.7575270052861409</v>
      </c>
    </row>
    <row r="27" spans="1:11" s="32" customFormat="1" ht="36.75" customHeight="1" x14ac:dyDescent="0.2">
      <c r="A27" s="138" t="s">
        <v>301</v>
      </c>
      <c r="B27" s="136">
        <v>728</v>
      </c>
      <c r="C27" s="136">
        <v>-10</v>
      </c>
      <c r="D27" s="137">
        <v>-1.3550135501355014</v>
      </c>
      <c r="E27" s="136">
        <v>23</v>
      </c>
      <c r="F27" s="137">
        <v>3.2624113475177303</v>
      </c>
      <c r="G27" s="136">
        <v>565</v>
      </c>
      <c r="H27" s="136">
        <v>-1</v>
      </c>
      <c r="I27" s="137">
        <v>-0.17667844522968199</v>
      </c>
      <c r="J27" s="136">
        <v>37</v>
      </c>
      <c r="K27" s="137">
        <v>7.0075757575757578</v>
      </c>
    </row>
    <row r="28" spans="1:11" s="32" customFormat="1" ht="36.75" customHeight="1" x14ac:dyDescent="0.2">
      <c r="A28" s="46" t="s">
        <v>302</v>
      </c>
      <c r="B28" s="156">
        <v>3232</v>
      </c>
      <c r="C28" s="156">
        <v>-91</v>
      </c>
      <c r="D28" s="157">
        <v>-2.7384893168823354</v>
      </c>
      <c r="E28" s="156">
        <v>39</v>
      </c>
      <c r="F28" s="157">
        <v>1.2214218603194489</v>
      </c>
      <c r="G28" s="156">
        <v>2342</v>
      </c>
      <c r="H28" s="156">
        <v>-110</v>
      </c>
      <c r="I28" s="157">
        <v>-4.4861337683523654</v>
      </c>
      <c r="J28" s="156">
        <v>-59</v>
      </c>
      <c r="K28" s="157">
        <v>-2.4573094543940024</v>
      </c>
    </row>
    <row r="29" spans="1:11" s="32" customFormat="1" ht="36.75" customHeight="1" x14ac:dyDescent="0.2">
      <c r="A29" s="138" t="s">
        <v>303</v>
      </c>
      <c r="B29" s="136">
        <v>1474</v>
      </c>
      <c r="C29" s="136">
        <v>-17</v>
      </c>
      <c r="D29" s="137">
        <v>-1.1401743796109993</v>
      </c>
      <c r="E29" s="136">
        <v>-63</v>
      </c>
      <c r="F29" s="137">
        <v>-4.0988939492517895</v>
      </c>
      <c r="G29" s="136">
        <v>911</v>
      </c>
      <c r="H29" s="136">
        <v>-50</v>
      </c>
      <c r="I29" s="137">
        <v>-5.2029136316337148</v>
      </c>
      <c r="J29" s="136">
        <v>-170</v>
      </c>
      <c r="K29" s="137">
        <v>-15.72617946345976</v>
      </c>
    </row>
    <row r="30" spans="1:11" s="32" customFormat="1" ht="36.75" customHeight="1" x14ac:dyDescent="0.2">
      <c r="A30" s="46" t="s">
        <v>304</v>
      </c>
      <c r="B30" s="156">
        <v>8498</v>
      </c>
      <c r="C30" s="156">
        <v>-94</v>
      </c>
      <c r="D30" s="157">
        <v>-1.0940409683426444</v>
      </c>
      <c r="E30" s="156">
        <v>297</v>
      </c>
      <c r="F30" s="157">
        <v>3.6215095720034141</v>
      </c>
      <c r="G30" s="156">
        <v>6389</v>
      </c>
      <c r="H30" s="156">
        <v>-89</v>
      </c>
      <c r="I30" s="157">
        <v>-1.3738808274158691</v>
      </c>
      <c r="J30" s="156">
        <v>22</v>
      </c>
      <c r="K30" s="157">
        <v>0.34553164755771948</v>
      </c>
    </row>
    <row r="31" spans="1:11" s="32" customFormat="1" ht="36.75" customHeight="1" x14ac:dyDescent="0.2">
      <c r="A31" s="138" t="s">
        <v>305</v>
      </c>
      <c r="B31" s="136">
        <v>5219</v>
      </c>
      <c r="C31" s="136">
        <v>-96</v>
      </c>
      <c r="D31" s="137">
        <v>-1.8062088428974601</v>
      </c>
      <c r="E31" s="136">
        <v>-265</v>
      </c>
      <c r="F31" s="137">
        <v>-4.8322392414296136</v>
      </c>
      <c r="G31" s="136">
        <v>3660</v>
      </c>
      <c r="H31" s="136">
        <v>-89</v>
      </c>
      <c r="I31" s="137">
        <v>-2.3739663910376101</v>
      </c>
      <c r="J31" s="136">
        <v>-390</v>
      </c>
      <c r="K31" s="137">
        <v>-9.6296296296296298</v>
      </c>
    </row>
    <row r="32" spans="1:11" s="32" customFormat="1" ht="36.75" customHeight="1" x14ac:dyDescent="0.2">
      <c r="A32" s="46" t="s">
        <v>306</v>
      </c>
      <c r="B32" s="156">
        <v>8157</v>
      </c>
      <c r="C32" s="156">
        <v>22</v>
      </c>
      <c r="D32" s="157">
        <v>0.27043638598647818</v>
      </c>
      <c r="E32" s="156">
        <v>437</v>
      </c>
      <c r="F32" s="157">
        <v>5.6606217616580308</v>
      </c>
      <c r="G32" s="156">
        <v>4986</v>
      </c>
      <c r="H32" s="156">
        <v>-185</v>
      </c>
      <c r="I32" s="157">
        <v>-3.5776445561786887</v>
      </c>
      <c r="J32" s="156">
        <v>8</v>
      </c>
      <c r="K32" s="157">
        <v>0.16070711128967458</v>
      </c>
    </row>
    <row r="33" spans="1:11" s="32" customFormat="1" ht="36.75" customHeight="1" x14ac:dyDescent="0.2">
      <c r="A33" s="138" t="s">
        <v>307</v>
      </c>
      <c r="B33" s="136">
        <v>7037</v>
      </c>
      <c r="C33" s="136">
        <v>-166</v>
      </c>
      <c r="D33" s="137">
        <v>-2.3045953075107595</v>
      </c>
      <c r="E33" s="136">
        <v>834</v>
      </c>
      <c r="F33" s="137">
        <v>13.445107206190553</v>
      </c>
      <c r="G33" s="136">
        <v>5113</v>
      </c>
      <c r="H33" s="136">
        <v>-152</v>
      </c>
      <c r="I33" s="137">
        <v>-2.8869895536562202</v>
      </c>
      <c r="J33" s="136">
        <v>627</v>
      </c>
      <c r="K33" s="137">
        <v>13.976816763263486</v>
      </c>
    </row>
    <row r="34" spans="1:11" s="32" customFormat="1" ht="36.75" customHeight="1" x14ac:dyDescent="0.2">
      <c r="A34" s="46" t="s">
        <v>308</v>
      </c>
      <c r="B34" s="156">
        <v>6906</v>
      </c>
      <c r="C34" s="156">
        <v>-57</v>
      </c>
      <c r="D34" s="157">
        <v>-0.81861266695389923</v>
      </c>
      <c r="E34" s="156">
        <v>-338</v>
      </c>
      <c r="F34" s="157">
        <v>-4.6659304251794591</v>
      </c>
      <c r="G34" s="156">
        <v>4432</v>
      </c>
      <c r="H34" s="156">
        <v>-165</v>
      </c>
      <c r="I34" s="157">
        <v>-3.5892973678485971</v>
      </c>
      <c r="J34" s="156">
        <v>-367</v>
      </c>
      <c r="K34" s="157">
        <v>-7.6474265471973331</v>
      </c>
    </row>
    <row r="35" spans="1:11" s="32" customFormat="1" ht="36.75" customHeight="1" x14ac:dyDescent="0.2">
      <c r="A35" s="138" t="s">
        <v>309</v>
      </c>
      <c r="B35" s="136">
        <v>1422</v>
      </c>
      <c r="C35" s="136">
        <v>-29</v>
      </c>
      <c r="D35" s="137">
        <v>-1.9986216402481047</v>
      </c>
      <c r="E35" s="136">
        <v>92</v>
      </c>
      <c r="F35" s="137">
        <v>6.9172932330827068</v>
      </c>
      <c r="G35" s="136">
        <v>1009</v>
      </c>
      <c r="H35" s="136">
        <v>-39</v>
      </c>
      <c r="I35" s="137">
        <v>-3.7213740458015265</v>
      </c>
      <c r="J35" s="136">
        <v>30</v>
      </c>
      <c r="K35" s="137">
        <v>3.0643513789581207</v>
      </c>
    </row>
    <row r="36" spans="1:11" s="32" customFormat="1" ht="36.75" customHeight="1" x14ac:dyDescent="0.2">
      <c r="A36" s="46" t="s">
        <v>310</v>
      </c>
      <c r="B36" s="156">
        <v>38293</v>
      </c>
      <c r="C36" s="156">
        <v>-328</v>
      </c>
      <c r="D36" s="157">
        <v>-0.84927888972320753</v>
      </c>
      <c r="E36" s="156">
        <v>-213</v>
      </c>
      <c r="F36" s="157">
        <v>-0.55316054640835199</v>
      </c>
      <c r="G36" s="156">
        <v>27598</v>
      </c>
      <c r="H36" s="156">
        <v>-495</v>
      </c>
      <c r="I36" s="157">
        <v>-1.7620047698714982</v>
      </c>
      <c r="J36" s="156">
        <v>-1130</v>
      </c>
      <c r="K36" s="157">
        <v>-3.9334447229184071</v>
      </c>
    </row>
    <row r="37" spans="1:11" s="32" customFormat="1" ht="36.75" customHeight="1" x14ac:dyDescent="0.2">
      <c r="A37" s="138" t="s">
        <v>311</v>
      </c>
      <c r="B37" s="136">
        <v>18191</v>
      </c>
      <c r="C37" s="136">
        <v>-410</v>
      </c>
      <c r="D37" s="137">
        <v>-2.2041825708295253</v>
      </c>
      <c r="E37" s="136">
        <v>-1360</v>
      </c>
      <c r="F37" s="137">
        <v>-6.9561659250166228</v>
      </c>
      <c r="G37" s="136">
        <v>12153</v>
      </c>
      <c r="H37" s="136">
        <v>-398</v>
      </c>
      <c r="I37" s="137">
        <v>-3.1710620667675884</v>
      </c>
      <c r="J37" s="136">
        <v>-782</v>
      </c>
      <c r="K37" s="137">
        <v>-6.0456126787785083</v>
      </c>
    </row>
    <row r="38" spans="1:11" s="32" customFormat="1" ht="36.75" customHeight="1" x14ac:dyDescent="0.2">
      <c r="A38" s="46" t="s">
        <v>312</v>
      </c>
      <c r="B38" s="156">
        <v>439</v>
      </c>
      <c r="C38" s="156">
        <v>13</v>
      </c>
      <c r="D38" s="157">
        <v>3.051643192488263</v>
      </c>
      <c r="E38" s="156">
        <v>10</v>
      </c>
      <c r="F38" s="157">
        <v>2.3310023310023311</v>
      </c>
      <c r="G38" s="156">
        <v>295</v>
      </c>
      <c r="H38" s="156">
        <v>10</v>
      </c>
      <c r="I38" s="157">
        <v>3.5087719298245612</v>
      </c>
      <c r="J38" s="156">
        <v>-8</v>
      </c>
      <c r="K38" s="157">
        <v>-2.6402640264026402</v>
      </c>
    </row>
    <row r="39" spans="1:11" s="32" customFormat="1" ht="36.75" customHeight="1" x14ac:dyDescent="0.2">
      <c r="A39" s="138" t="s">
        <v>313</v>
      </c>
      <c r="B39" s="136">
        <v>71</v>
      </c>
      <c r="C39" s="136">
        <v>2</v>
      </c>
      <c r="D39" s="137">
        <v>2.8985507246376812</v>
      </c>
      <c r="E39" s="136">
        <v>3</v>
      </c>
      <c r="F39" s="137">
        <v>4.4117647058823533</v>
      </c>
      <c r="G39" s="136">
        <v>51</v>
      </c>
      <c r="H39" s="136">
        <v>0</v>
      </c>
      <c r="I39" s="137">
        <v>0</v>
      </c>
      <c r="J39" s="136">
        <v>2</v>
      </c>
      <c r="K39" s="137">
        <v>4.0816326530612246</v>
      </c>
    </row>
    <row r="40" spans="1:11" s="32" customFormat="1" ht="36.75" customHeight="1" x14ac:dyDescent="0.2">
      <c r="A40" s="46" t="s">
        <v>314</v>
      </c>
      <c r="B40" s="156">
        <v>20052</v>
      </c>
      <c r="C40" s="156">
        <v>-835</v>
      </c>
      <c r="D40" s="157">
        <v>-3.997701919854455</v>
      </c>
      <c r="E40" s="156">
        <v>441</v>
      </c>
      <c r="F40" s="157">
        <v>2.2487379531895364</v>
      </c>
      <c r="G40" s="156">
        <v>14420</v>
      </c>
      <c r="H40" s="156">
        <v>-599</v>
      </c>
      <c r="I40" s="157">
        <v>-3.9882815100872229</v>
      </c>
      <c r="J40" s="156">
        <v>-344</v>
      </c>
      <c r="K40" s="157">
        <v>-2.3299918721213762</v>
      </c>
    </row>
    <row r="41" spans="1:11" s="32" customFormat="1" ht="36.75" customHeight="1" x14ac:dyDescent="0.2">
      <c r="A41" s="138" t="s">
        <v>315</v>
      </c>
      <c r="B41" s="136">
        <v>34726</v>
      </c>
      <c r="C41" s="136">
        <v>-677</v>
      </c>
      <c r="D41" s="137">
        <v>-1.9122673219783635</v>
      </c>
      <c r="E41" s="136">
        <v>-975</v>
      </c>
      <c r="F41" s="137">
        <v>-2.7310159379289094</v>
      </c>
      <c r="G41" s="136">
        <v>26209</v>
      </c>
      <c r="H41" s="136">
        <v>-801</v>
      </c>
      <c r="I41" s="137">
        <v>-2.9655683080340616</v>
      </c>
      <c r="J41" s="136">
        <v>-1883</v>
      </c>
      <c r="K41" s="137">
        <v>-6.7029759362095973</v>
      </c>
    </row>
    <row r="42" spans="1:11" s="32" customFormat="1" ht="36.75" customHeight="1" x14ac:dyDescent="0.2">
      <c r="A42" s="46" t="s">
        <v>316</v>
      </c>
      <c r="B42" s="156">
        <v>47</v>
      </c>
      <c r="C42" s="156">
        <v>3</v>
      </c>
      <c r="D42" s="157">
        <v>6.8181818181818183</v>
      </c>
      <c r="E42" s="156">
        <v>13</v>
      </c>
      <c r="F42" s="157">
        <v>38.235294117647058</v>
      </c>
      <c r="G42" s="156">
        <v>32</v>
      </c>
      <c r="H42" s="156">
        <v>4</v>
      </c>
      <c r="I42" s="157">
        <v>14.285714285714286</v>
      </c>
      <c r="J42" s="156">
        <v>4</v>
      </c>
      <c r="K42" s="157">
        <v>14.285714285714286</v>
      </c>
    </row>
    <row r="43" spans="1:11" s="32" customFormat="1" ht="36.75" customHeight="1" x14ac:dyDescent="0.2">
      <c r="A43" s="138" t="s">
        <v>317</v>
      </c>
      <c r="B43" s="136">
        <v>1330</v>
      </c>
      <c r="C43" s="136">
        <v>-6</v>
      </c>
      <c r="D43" s="137">
        <v>-0.44910179640718562</v>
      </c>
      <c r="E43" s="136">
        <v>-75</v>
      </c>
      <c r="F43" s="137">
        <v>-5.3380782918149468</v>
      </c>
      <c r="G43" s="136">
        <v>1020</v>
      </c>
      <c r="H43" s="136">
        <v>-7</v>
      </c>
      <c r="I43" s="137">
        <v>-0.6815968841285297</v>
      </c>
      <c r="J43" s="136">
        <v>-60</v>
      </c>
      <c r="K43" s="137">
        <v>-5.5555555555555554</v>
      </c>
    </row>
    <row r="44" spans="1:11" s="32" customFormat="1" ht="36.75" customHeight="1" x14ac:dyDescent="0.2">
      <c r="A44" s="46" t="s">
        <v>318</v>
      </c>
      <c r="B44" s="156">
        <v>7176</v>
      </c>
      <c r="C44" s="156">
        <v>-206</v>
      </c>
      <c r="D44" s="157">
        <v>-2.7905716607965321</v>
      </c>
      <c r="E44" s="156">
        <v>84</v>
      </c>
      <c r="F44" s="157">
        <v>1.1844331641285957</v>
      </c>
      <c r="G44" s="156">
        <v>5077</v>
      </c>
      <c r="H44" s="156">
        <v>-220</v>
      </c>
      <c r="I44" s="157">
        <v>-4.1532943175382293</v>
      </c>
      <c r="J44" s="156">
        <v>-85</v>
      </c>
      <c r="K44" s="157">
        <v>-1.6466485858194497</v>
      </c>
    </row>
    <row r="45" spans="1:11" ht="36.75" customHeight="1" x14ac:dyDescent="0.2">
      <c r="A45" s="138" t="s">
        <v>319</v>
      </c>
      <c r="B45" s="136">
        <v>8743</v>
      </c>
      <c r="C45" s="136">
        <v>-182</v>
      </c>
      <c r="D45" s="137">
        <v>-2.0392156862745097</v>
      </c>
      <c r="E45" s="136">
        <v>42</v>
      </c>
      <c r="F45" s="137">
        <v>0.48270313757039418</v>
      </c>
      <c r="G45" s="136">
        <v>5619</v>
      </c>
      <c r="H45" s="136">
        <v>-217</v>
      </c>
      <c r="I45" s="137">
        <v>-3.7183002056202881</v>
      </c>
      <c r="J45" s="136">
        <v>-275</v>
      </c>
      <c r="K45" s="137">
        <v>-4.6657617916525282</v>
      </c>
    </row>
    <row r="46" spans="1:11" s="85" customFormat="1" ht="36.75" customHeight="1" x14ac:dyDescent="0.2">
      <c r="A46" s="46" t="s">
        <v>320</v>
      </c>
      <c r="B46" s="156">
        <v>8166</v>
      </c>
      <c r="C46" s="156">
        <v>-121</v>
      </c>
      <c r="D46" s="157">
        <v>-1.4601182575117655</v>
      </c>
      <c r="E46" s="156">
        <v>177</v>
      </c>
      <c r="F46" s="157">
        <v>2.2155463762673677</v>
      </c>
      <c r="G46" s="156">
        <v>5313</v>
      </c>
      <c r="H46" s="156">
        <v>-117</v>
      </c>
      <c r="I46" s="157">
        <v>-2.1546961325966851</v>
      </c>
      <c r="J46" s="156">
        <v>176</v>
      </c>
      <c r="K46" s="157">
        <v>3.4261241970021414</v>
      </c>
    </row>
    <row r="47" spans="1:11" s="85" customFormat="1" ht="36.75" customHeight="1" x14ac:dyDescent="0.2">
      <c r="A47" s="138" t="s">
        <v>321</v>
      </c>
      <c r="B47" s="136">
        <v>16590</v>
      </c>
      <c r="C47" s="136">
        <v>-271</v>
      </c>
      <c r="D47" s="137">
        <v>-1.6072593559100883</v>
      </c>
      <c r="E47" s="136">
        <v>577</v>
      </c>
      <c r="F47" s="137">
        <v>3.6033223006307376</v>
      </c>
      <c r="G47" s="136">
        <v>11409</v>
      </c>
      <c r="H47" s="136">
        <v>-307</v>
      </c>
      <c r="I47" s="137">
        <v>-2.6203482417207238</v>
      </c>
      <c r="J47" s="136">
        <v>68</v>
      </c>
      <c r="K47" s="137">
        <v>0.59959439202892162</v>
      </c>
    </row>
    <row r="48" spans="1:11" s="85" customFormat="1" ht="36.75" customHeight="1" x14ac:dyDescent="0.2">
      <c r="A48" s="46" t="s">
        <v>322</v>
      </c>
      <c r="B48" s="156">
        <v>5301</v>
      </c>
      <c r="C48" s="156">
        <v>-136</v>
      </c>
      <c r="D48" s="157">
        <v>-2.5013794371896267</v>
      </c>
      <c r="E48" s="156">
        <v>-175</v>
      </c>
      <c r="F48" s="157">
        <v>-3.1957633308984659</v>
      </c>
      <c r="G48" s="156">
        <v>3467</v>
      </c>
      <c r="H48" s="156">
        <v>-145</v>
      </c>
      <c r="I48" s="157">
        <v>-4.0143964562569217</v>
      </c>
      <c r="J48" s="156">
        <v>-350</v>
      </c>
      <c r="K48" s="157">
        <v>-9.1695048467382758</v>
      </c>
    </row>
    <row r="49" spans="1:11" ht="36.75" customHeight="1" x14ac:dyDescent="0.2">
      <c r="A49" s="138" t="s">
        <v>323</v>
      </c>
      <c r="B49" s="136">
        <v>3945</v>
      </c>
      <c r="C49" s="136">
        <v>-161</v>
      </c>
      <c r="D49" s="137">
        <v>-3.9210910862152946</v>
      </c>
      <c r="E49" s="136">
        <v>-159</v>
      </c>
      <c r="F49" s="137">
        <v>-3.8742690058479532</v>
      </c>
      <c r="G49" s="136">
        <v>3013</v>
      </c>
      <c r="H49" s="136">
        <v>-125</v>
      </c>
      <c r="I49" s="137">
        <v>-3.9834289356277885</v>
      </c>
      <c r="J49" s="136">
        <v>-246</v>
      </c>
      <c r="K49" s="137">
        <v>-7.5483277078858544</v>
      </c>
    </row>
    <row r="50" spans="1:11" ht="36.75" customHeight="1" x14ac:dyDescent="0.2">
      <c r="A50" s="46" t="s">
        <v>324</v>
      </c>
      <c r="B50" s="156">
        <v>116</v>
      </c>
      <c r="C50" s="156">
        <v>-14</v>
      </c>
      <c r="D50" s="157">
        <v>-10.76923076923077</v>
      </c>
      <c r="E50" s="156">
        <v>3</v>
      </c>
      <c r="F50" s="157">
        <v>2.6548672566371683</v>
      </c>
      <c r="G50" s="156">
        <v>84</v>
      </c>
      <c r="H50" s="156">
        <v>-8</v>
      </c>
      <c r="I50" s="157">
        <v>-8.695652173913043</v>
      </c>
      <c r="J50" s="156">
        <v>6</v>
      </c>
      <c r="K50" s="157">
        <v>7.6923076923076925</v>
      </c>
    </row>
    <row r="51" spans="1:11" ht="36.75" customHeight="1" x14ac:dyDescent="0.2">
      <c r="A51" s="138" t="s">
        <v>325</v>
      </c>
      <c r="B51" s="136">
        <v>9</v>
      </c>
      <c r="C51" s="136">
        <v>2</v>
      </c>
      <c r="D51" s="137">
        <v>28.571428571428573</v>
      </c>
      <c r="E51" s="136">
        <v>3</v>
      </c>
      <c r="F51" s="137">
        <v>50</v>
      </c>
      <c r="G51" s="136">
        <v>8</v>
      </c>
      <c r="H51" s="136">
        <v>2</v>
      </c>
      <c r="I51" s="137">
        <v>33.333333333333336</v>
      </c>
      <c r="J51" s="136">
        <v>4</v>
      </c>
      <c r="K51" s="137">
        <v>100</v>
      </c>
    </row>
    <row r="52" spans="1:11" ht="36.75" customHeight="1" x14ac:dyDescent="0.2">
      <c r="A52" s="46" t="s">
        <v>326</v>
      </c>
      <c r="B52" s="156">
        <v>131</v>
      </c>
      <c r="C52" s="156">
        <v>-4</v>
      </c>
      <c r="D52" s="157">
        <v>-2.9629629629629628</v>
      </c>
      <c r="E52" s="156">
        <v>10</v>
      </c>
      <c r="F52" s="157">
        <v>8.2644628099173545</v>
      </c>
      <c r="G52" s="156">
        <v>80</v>
      </c>
      <c r="H52" s="156">
        <v>-2</v>
      </c>
      <c r="I52" s="157">
        <v>-2.4390243902439024</v>
      </c>
      <c r="J52" s="156">
        <v>0</v>
      </c>
      <c r="K52" s="157">
        <v>0</v>
      </c>
    </row>
    <row r="53" spans="1:11" ht="36.75" customHeight="1" x14ac:dyDescent="0.2">
      <c r="A53" s="138" t="s">
        <v>327</v>
      </c>
      <c r="B53" s="136">
        <v>11931</v>
      </c>
      <c r="C53" s="136">
        <v>-189</v>
      </c>
      <c r="D53" s="137">
        <v>-1.5594059405940595</v>
      </c>
      <c r="E53" s="136">
        <v>20</v>
      </c>
      <c r="F53" s="137">
        <v>0.16791201410460918</v>
      </c>
      <c r="G53" s="136">
        <v>9453</v>
      </c>
      <c r="H53" s="136">
        <v>-220</v>
      </c>
      <c r="I53" s="137">
        <v>-2.2743719631965265</v>
      </c>
      <c r="J53" s="136">
        <v>-336</v>
      </c>
      <c r="K53" s="137">
        <v>-3.4324241495556236</v>
      </c>
    </row>
    <row r="54" spans="1:11" ht="36.75" customHeight="1" x14ac:dyDescent="0.2">
      <c r="A54" s="46" t="s">
        <v>328</v>
      </c>
      <c r="B54" s="156">
        <v>5876</v>
      </c>
      <c r="C54" s="156">
        <v>-188</v>
      </c>
      <c r="D54" s="157">
        <v>-3.1002638522427439</v>
      </c>
      <c r="E54" s="156">
        <v>-144</v>
      </c>
      <c r="F54" s="157">
        <v>-2.3920265780730898</v>
      </c>
      <c r="G54" s="156">
        <v>4578</v>
      </c>
      <c r="H54" s="156">
        <v>-195</v>
      </c>
      <c r="I54" s="157">
        <v>-4.0854808296668761</v>
      </c>
      <c r="J54" s="156">
        <v>-388</v>
      </c>
      <c r="K54" s="157">
        <v>-7.8131292790978657</v>
      </c>
    </row>
    <row r="55" spans="1:11" ht="36.75" customHeight="1" x14ac:dyDescent="0.2">
      <c r="A55" s="138" t="s">
        <v>329</v>
      </c>
      <c r="B55" s="136">
        <v>2662</v>
      </c>
      <c r="C55" s="136">
        <v>-32</v>
      </c>
      <c r="D55" s="137">
        <v>-1.1878247958426131</v>
      </c>
      <c r="E55" s="136">
        <v>-59</v>
      </c>
      <c r="F55" s="137">
        <v>-2.1683204704152885</v>
      </c>
      <c r="G55" s="136">
        <v>1949</v>
      </c>
      <c r="H55" s="136">
        <v>-72</v>
      </c>
      <c r="I55" s="137">
        <v>-3.5625927758535378</v>
      </c>
      <c r="J55" s="136">
        <v>-131</v>
      </c>
      <c r="K55" s="137">
        <v>-6.2980769230769234</v>
      </c>
    </row>
    <row r="56" spans="1:11" ht="36.75" customHeight="1" x14ac:dyDescent="0.2">
      <c r="A56" s="46" t="s">
        <v>330</v>
      </c>
      <c r="B56" s="156">
        <v>2542</v>
      </c>
      <c r="C56" s="156">
        <v>-59</v>
      </c>
      <c r="D56" s="157">
        <v>-2.2683583237216456</v>
      </c>
      <c r="E56" s="156">
        <v>-176</v>
      </c>
      <c r="F56" s="157">
        <v>-6.4753495217071375</v>
      </c>
      <c r="G56" s="156">
        <v>1888</v>
      </c>
      <c r="H56" s="156">
        <v>-31</v>
      </c>
      <c r="I56" s="157">
        <v>-1.6154247003647733</v>
      </c>
      <c r="J56" s="156">
        <v>-125</v>
      </c>
      <c r="K56" s="157">
        <v>-6.209637357178341</v>
      </c>
    </row>
    <row r="57" spans="1:11" ht="36.75" customHeight="1" x14ac:dyDescent="0.2">
      <c r="A57" s="138" t="s">
        <v>331</v>
      </c>
      <c r="B57" s="136">
        <v>3954</v>
      </c>
      <c r="C57" s="136">
        <v>-91</v>
      </c>
      <c r="D57" s="137">
        <v>-2.249690976514215</v>
      </c>
      <c r="E57" s="136">
        <v>-180</v>
      </c>
      <c r="F57" s="137">
        <v>-4.3541364296081273</v>
      </c>
      <c r="G57" s="136">
        <v>2749</v>
      </c>
      <c r="H57" s="136">
        <v>-64</v>
      </c>
      <c r="I57" s="137">
        <v>-2.2751510842516884</v>
      </c>
      <c r="J57" s="136">
        <v>-115</v>
      </c>
      <c r="K57" s="137">
        <v>-4.0153631284916198</v>
      </c>
    </row>
    <row r="58" spans="1:11" ht="36.75" customHeight="1" x14ac:dyDescent="0.2">
      <c r="A58" s="46" t="s">
        <v>332</v>
      </c>
      <c r="B58" s="156">
        <v>1392</v>
      </c>
      <c r="C58" s="156">
        <v>-25</v>
      </c>
      <c r="D58" s="157">
        <v>-1.7642907551164433</v>
      </c>
      <c r="E58" s="156">
        <v>-98</v>
      </c>
      <c r="F58" s="157">
        <v>-6.5771812080536911</v>
      </c>
      <c r="G58" s="156">
        <v>1065</v>
      </c>
      <c r="H58" s="156">
        <v>-26</v>
      </c>
      <c r="I58" s="157">
        <v>-2.3831347387717692</v>
      </c>
      <c r="J58" s="156">
        <v>-79</v>
      </c>
      <c r="K58" s="157">
        <v>-6.9055944055944058</v>
      </c>
    </row>
    <row r="59" spans="1:11" ht="36.75" customHeight="1" x14ac:dyDescent="0.2">
      <c r="A59" s="138" t="s">
        <v>333</v>
      </c>
      <c r="B59" s="136">
        <v>1428</v>
      </c>
      <c r="C59" s="136">
        <v>-22</v>
      </c>
      <c r="D59" s="137">
        <v>-1.5172413793103448</v>
      </c>
      <c r="E59" s="136">
        <v>-5</v>
      </c>
      <c r="F59" s="137">
        <v>-0.34891835310537334</v>
      </c>
      <c r="G59" s="136">
        <v>1136</v>
      </c>
      <c r="H59" s="136">
        <v>-6</v>
      </c>
      <c r="I59" s="137">
        <v>-0.52539404553415059</v>
      </c>
      <c r="J59" s="136">
        <v>-18</v>
      </c>
      <c r="K59" s="137">
        <v>-1.559792027729636</v>
      </c>
    </row>
    <row r="60" spans="1:11" ht="36.75" customHeight="1" x14ac:dyDescent="0.2">
      <c r="A60" s="46" t="s">
        <v>334</v>
      </c>
      <c r="B60" s="156">
        <v>1954</v>
      </c>
      <c r="C60" s="156">
        <v>-26</v>
      </c>
      <c r="D60" s="157">
        <v>-1.3131313131313131</v>
      </c>
      <c r="E60" s="156">
        <v>-50</v>
      </c>
      <c r="F60" s="157">
        <v>-2.4950099800399204</v>
      </c>
      <c r="G60" s="156">
        <v>1414</v>
      </c>
      <c r="H60" s="156">
        <v>-14</v>
      </c>
      <c r="I60" s="157">
        <v>-0.98039215686274506</v>
      </c>
      <c r="J60" s="156">
        <v>-110</v>
      </c>
      <c r="K60" s="157">
        <v>-7.2178477690288716</v>
      </c>
    </row>
    <row r="61" spans="1:11" ht="36.75" customHeight="1" x14ac:dyDescent="0.2">
      <c r="A61" s="138" t="s">
        <v>335</v>
      </c>
      <c r="B61" s="136">
        <v>2755</v>
      </c>
      <c r="C61" s="136">
        <v>26</v>
      </c>
      <c r="D61" s="137">
        <v>0.95272993770611947</v>
      </c>
      <c r="E61" s="136">
        <v>-203</v>
      </c>
      <c r="F61" s="137">
        <v>-6.8627450980392153</v>
      </c>
      <c r="G61" s="136">
        <v>2020</v>
      </c>
      <c r="H61" s="136">
        <v>-12</v>
      </c>
      <c r="I61" s="137">
        <v>-0.59055118110236215</v>
      </c>
      <c r="J61" s="136">
        <v>-136</v>
      </c>
      <c r="K61" s="137">
        <v>-6.3079777365491649</v>
      </c>
    </row>
    <row r="62" spans="1:11" ht="36.75" customHeight="1" x14ac:dyDescent="0.2">
      <c r="A62" s="158" t="s">
        <v>336</v>
      </c>
      <c r="B62" s="159">
        <v>1115</v>
      </c>
      <c r="C62" s="159">
        <v>-18</v>
      </c>
      <c r="D62" s="160">
        <v>-1.588702559576346</v>
      </c>
      <c r="E62" s="159">
        <v>-80</v>
      </c>
      <c r="F62" s="160">
        <v>-6.6945606694560666</v>
      </c>
      <c r="G62" s="159">
        <v>789</v>
      </c>
      <c r="H62" s="156">
        <v>-25</v>
      </c>
      <c r="I62" s="157">
        <v>-3.0712530712530715</v>
      </c>
      <c r="J62" s="156">
        <v>-98</v>
      </c>
      <c r="K62" s="157">
        <v>-11.048478015783539</v>
      </c>
    </row>
    <row r="63" spans="1:11" ht="36.75" customHeight="1" x14ac:dyDescent="0.2">
      <c r="A63" s="142" t="s">
        <v>337</v>
      </c>
      <c r="B63" s="143">
        <v>3271</v>
      </c>
      <c r="C63" s="143">
        <v>-59</v>
      </c>
      <c r="D63" s="144">
        <v>-1.7717717717717718</v>
      </c>
      <c r="E63" s="143">
        <v>-2598</v>
      </c>
      <c r="F63" s="144">
        <v>-44.266484920770147</v>
      </c>
      <c r="G63" s="145">
        <v>1920</v>
      </c>
      <c r="H63" s="136">
        <v>-41</v>
      </c>
      <c r="I63" s="137">
        <v>-2.0907700152983173</v>
      </c>
      <c r="J63" s="136">
        <v>-297</v>
      </c>
      <c r="K63" s="137">
        <v>-13.396481732070365</v>
      </c>
    </row>
    <row r="64" spans="1:11" ht="36.75" customHeight="1" x14ac:dyDescent="0.2">
      <c r="A64" s="161" t="s">
        <v>338</v>
      </c>
      <c r="B64" s="156">
        <v>8337</v>
      </c>
      <c r="C64" s="156">
        <v>-126</v>
      </c>
      <c r="D64" s="157">
        <v>-1.4888337468982631</v>
      </c>
      <c r="E64" s="156">
        <v>-321</v>
      </c>
      <c r="F64" s="157">
        <v>-3.7075537075537075</v>
      </c>
      <c r="G64" s="156">
        <v>6049</v>
      </c>
      <c r="H64" s="156">
        <v>-82</v>
      </c>
      <c r="I64" s="157">
        <v>-1.3374653400750285</v>
      </c>
      <c r="J64" s="156">
        <v>-217</v>
      </c>
      <c r="K64" s="157">
        <v>-3.4631343759974467</v>
      </c>
    </row>
    <row r="65" spans="1:11" s="85" customFormat="1" ht="36.75" customHeight="1" x14ac:dyDescent="0.2">
      <c r="A65" s="138" t="s">
        <v>339</v>
      </c>
      <c r="B65" s="136">
        <v>5491</v>
      </c>
      <c r="C65" s="136">
        <v>-29</v>
      </c>
      <c r="D65" s="137">
        <v>-0.52536231884057971</v>
      </c>
      <c r="E65" s="136">
        <v>645</v>
      </c>
      <c r="F65" s="137">
        <v>13.309946347503095</v>
      </c>
      <c r="G65" s="136">
        <v>3812</v>
      </c>
      <c r="H65" s="136">
        <v>-26</v>
      </c>
      <c r="I65" s="137">
        <v>-0.67743616466909851</v>
      </c>
      <c r="J65" s="136">
        <v>370</v>
      </c>
      <c r="K65" s="137">
        <v>10.749564206856478</v>
      </c>
    </row>
    <row r="66" spans="1:11" s="85" customFormat="1" ht="36.75" customHeight="1" x14ac:dyDescent="0.2">
      <c r="A66" s="46" t="s">
        <v>340</v>
      </c>
      <c r="B66" s="156">
        <v>41701</v>
      </c>
      <c r="C66" s="156">
        <v>-911</v>
      </c>
      <c r="D66" s="157">
        <v>-2.1378954285177882</v>
      </c>
      <c r="E66" s="156">
        <v>-266</v>
      </c>
      <c r="F66" s="157">
        <v>-0.6338313436747921</v>
      </c>
      <c r="G66" s="156">
        <v>30814</v>
      </c>
      <c r="H66" s="156">
        <v>-748</v>
      </c>
      <c r="I66" s="157">
        <v>-2.3699385336797416</v>
      </c>
      <c r="J66" s="156">
        <v>-1105</v>
      </c>
      <c r="K66" s="157">
        <v>-3.4618879037563834</v>
      </c>
    </row>
    <row r="67" spans="1:11" s="85" customFormat="1" ht="36.75" customHeight="1" x14ac:dyDescent="0.2">
      <c r="A67" s="138" t="s">
        <v>341</v>
      </c>
      <c r="B67" s="136">
        <v>3279</v>
      </c>
      <c r="C67" s="136">
        <v>-69</v>
      </c>
      <c r="D67" s="137">
        <v>-2.0609318996415769</v>
      </c>
      <c r="E67" s="136">
        <v>91</v>
      </c>
      <c r="F67" s="137">
        <v>2.8544542032622333</v>
      </c>
      <c r="G67" s="136">
        <v>2377</v>
      </c>
      <c r="H67" s="136">
        <v>-78</v>
      </c>
      <c r="I67" s="137">
        <v>-3.1771894093686353</v>
      </c>
      <c r="J67" s="136">
        <v>-2</v>
      </c>
      <c r="K67" s="137">
        <v>-8.4068936527952928E-2</v>
      </c>
    </row>
    <row r="68" spans="1:11" ht="36.75" customHeight="1" x14ac:dyDescent="0.2">
      <c r="A68" s="46" t="s">
        <v>342</v>
      </c>
      <c r="B68" s="156">
        <v>6338</v>
      </c>
      <c r="C68" s="156">
        <v>-43</v>
      </c>
      <c r="D68" s="162">
        <v>-0.67387556809277538</v>
      </c>
      <c r="E68" s="156">
        <v>-1043</v>
      </c>
      <c r="F68" s="162">
        <v>-14.13087657498984</v>
      </c>
      <c r="G68" s="156">
        <v>4254</v>
      </c>
      <c r="H68" s="156">
        <v>-84</v>
      </c>
      <c r="I68" s="157">
        <v>-1.9363762102351314</v>
      </c>
      <c r="J68" s="156">
        <v>-984</v>
      </c>
      <c r="K68" s="157">
        <v>-18.785796105383735</v>
      </c>
    </row>
    <row r="69" spans="1:11" ht="36.75" customHeight="1" x14ac:dyDescent="0.2">
      <c r="A69" s="138" t="s">
        <v>343</v>
      </c>
      <c r="B69" s="136">
        <v>2266</v>
      </c>
      <c r="C69" s="136">
        <v>-9</v>
      </c>
      <c r="D69" s="137">
        <v>-0.39560439560439559</v>
      </c>
      <c r="E69" s="136">
        <v>21</v>
      </c>
      <c r="F69" s="137">
        <v>0.93541202672605794</v>
      </c>
      <c r="G69" s="136">
        <v>1677</v>
      </c>
      <c r="H69" s="136">
        <v>-31</v>
      </c>
      <c r="I69" s="137">
        <v>-1.8149882903981265</v>
      </c>
      <c r="J69" s="136">
        <v>-105</v>
      </c>
      <c r="K69" s="137">
        <v>-5.8922558922558919</v>
      </c>
    </row>
    <row r="70" spans="1:11" ht="36.75" customHeight="1" x14ac:dyDescent="0.2">
      <c r="A70" s="46" t="s">
        <v>344</v>
      </c>
      <c r="B70" s="156">
        <v>3992</v>
      </c>
      <c r="C70" s="156">
        <v>-77</v>
      </c>
      <c r="D70" s="157">
        <v>-1.8923568444335217</v>
      </c>
      <c r="E70" s="156">
        <v>44</v>
      </c>
      <c r="F70" s="157">
        <v>1.1144883485309016</v>
      </c>
      <c r="G70" s="156">
        <v>3149</v>
      </c>
      <c r="H70" s="156">
        <v>-68</v>
      </c>
      <c r="I70" s="157">
        <v>-2.113770593720858</v>
      </c>
      <c r="J70" s="156">
        <v>-51</v>
      </c>
      <c r="K70" s="157">
        <v>-1.59375</v>
      </c>
    </row>
    <row r="71" spans="1:11" ht="36.75" customHeight="1" x14ac:dyDescent="0.2">
      <c r="A71" s="138" t="s">
        <v>345</v>
      </c>
      <c r="B71" s="136">
        <v>14964</v>
      </c>
      <c r="C71" s="136">
        <v>-322</v>
      </c>
      <c r="D71" s="137">
        <v>-2.1065026821928563</v>
      </c>
      <c r="E71" s="136">
        <v>-719</v>
      </c>
      <c r="F71" s="137">
        <v>-4.5845820314990755</v>
      </c>
      <c r="G71" s="136">
        <v>11419</v>
      </c>
      <c r="H71" s="136">
        <v>-327</v>
      </c>
      <c r="I71" s="137">
        <v>-2.7839264430444408</v>
      </c>
      <c r="J71" s="136">
        <v>-956</v>
      </c>
      <c r="K71" s="137">
        <v>-7.7252525252525253</v>
      </c>
    </row>
    <row r="72" spans="1:11" ht="36.75" customHeight="1" x14ac:dyDescent="0.2">
      <c r="A72" s="163" t="s">
        <v>346</v>
      </c>
      <c r="B72" s="164">
        <v>18782</v>
      </c>
      <c r="C72" s="164">
        <v>-424</v>
      </c>
      <c r="D72" s="165">
        <v>-2.2076434447568469</v>
      </c>
      <c r="E72" s="164">
        <v>923</v>
      </c>
      <c r="F72" s="165">
        <v>5.1682625006999272</v>
      </c>
      <c r="G72" s="164">
        <v>13853</v>
      </c>
      <c r="H72" s="164">
        <v>-399</v>
      </c>
      <c r="I72" s="165">
        <v>-2.7996070726915518</v>
      </c>
      <c r="J72" s="164">
        <v>-132</v>
      </c>
      <c r="K72" s="165">
        <v>-0.94386843046120839</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20.25" customHeight="1" x14ac:dyDescent="0.2">
      <c r="A11" s="166" t="s">
        <v>91</v>
      </c>
      <c r="B11" s="136">
        <v>163448</v>
      </c>
      <c r="C11" s="136">
        <v>-2897</v>
      </c>
      <c r="D11" s="137">
        <v>-1.7415612131413629</v>
      </c>
      <c r="E11" s="136">
        <v>9417</v>
      </c>
      <c r="F11" s="137">
        <v>6.1137043841824052</v>
      </c>
      <c r="G11" s="136">
        <v>119306</v>
      </c>
      <c r="H11" s="136">
        <v>-2904</v>
      </c>
      <c r="I11" s="137">
        <v>-2.3762376237623761</v>
      </c>
      <c r="J11" s="136">
        <v>1901</v>
      </c>
      <c r="K11" s="137">
        <v>1.6191814658660193</v>
      </c>
    </row>
    <row r="12" spans="1:11" s="32" customFormat="1" ht="15.75" customHeight="1" x14ac:dyDescent="0.2">
      <c r="A12" s="166" t="s">
        <v>92</v>
      </c>
      <c r="B12" s="136">
        <v>171600</v>
      </c>
      <c r="C12" s="136">
        <v>-3575</v>
      </c>
      <c r="D12" s="137">
        <v>-2.0408163265306123</v>
      </c>
      <c r="E12" s="136">
        <v>-10996</v>
      </c>
      <c r="F12" s="137">
        <v>-6.0220377226226205</v>
      </c>
      <c r="G12" s="136">
        <v>123755</v>
      </c>
      <c r="H12" s="136">
        <v>-3873</v>
      </c>
      <c r="I12" s="137">
        <v>-3.0346005578713133</v>
      </c>
      <c r="J12" s="136">
        <v>-10870</v>
      </c>
      <c r="K12" s="137">
        <v>-8.074280408542247</v>
      </c>
    </row>
    <row r="13" spans="1:11" s="32" customFormat="1" ht="15.75" customHeight="1" x14ac:dyDescent="0.2">
      <c r="A13" s="167" t="s">
        <v>93</v>
      </c>
      <c r="B13" s="168">
        <v>27540</v>
      </c>
      <c r="C13" s="168">
        <v>-660</v>
      </c>
      <c r="D13" s="169">
        <v>-2.3404255319148937</v>
      </c>
      <c r="E13" s="168">
        <v>-1713</v>
      </c>
      <c r="F13" s="169">
        <v>-5.855809660547636</v>
      </c>
      <c r="G13" s="168">
        <v>19390</v>
      </c>
      <c r="H13" s="168">
        <v>-538</v>
      </c>
      <c r="I13" s="169">
        <v>-2.699718988358089</v>
      </c>
      <c r="J13" s="168">
        <v>-1010</v>
      </c>
      <c r="K13" s="169">
        <v>-4.9509803921568629</v>
      </c>
    </row>
    <row r="14" spans="1:11" s="32" customFormat="1" ht="15.75" customHeight="1" x14ac:dyDescent="0.2">
      <c r="A14" s="167" t="s">
        <v>94</v>
      </c>
      <c r="B14" s="168">
        <v>144060</v>
      </c>
      <c r="C14" s="168">
        <v>-2915</v>
      </c>
      <c r="D14" s="169">
        <v>-1.9833304983840789</v>
      </c>
      <c r="E14" s="168">
        <v>-9283</v>
      </c>
      <c r="F14" s="169">
        <v>-6.053748785402659</v>
      </c>
      <c r="G14" s="168">
        <v>104365</v>
      </c>
      <c r="H14" s="168">
        <v>-3335</v>
      </c>
      <c r="I14" s="169">
        <v>-3.0965645311049212</v>
      </c>
      <c r="J14" s="168">
        <v>-9860</v>
      </c>
      <c r="K14" s="169">
        <v>-8.6320857955789005</v>
      </c>
    </row>
    <row r="15" spans="1:11" s="32" customFormat="1" ht="15.75" customHeight="1" x14ac:dyDescent="0.2">
      <c r="A15" s="166" t="s">
        <v>95</v>
      </c>
      <c r="B15" s="136">
        <v>84074</v>
      </c>
      <c r="C15" s="136">
        <v>-788</v>
      </c>
      <c r="D15" s="137">
        <v>-0.92856637835544764</v>
      </c>
      <c r="E15" s="136">
        <v>-1198</v>
      </c>
      <c r="F15" s="137">
        <v>-1.4049160333990056</v>
      </c>
      <c r="G15" s="136">
        <v>55572</v>
      </c>
      <c r="H15" s="136">
        <v>-1267</v>
      </c>
      <c r="I15" s="137">
        <v>-2.2291032565667939</v>
      </c>
      <c r="J15" s="136">
        <v>-1165</v>
      </c>
      <c r="K15" s="137">
        <v>-2.0533338033382096</v>
      </c>
    </row>
    <row r="16" spans="1:11" s="32" customFormat="1" ht="15.75" customHeight="1" x14ac:dyDescent="0.2">
      <c r="A16" s="167" t="s">
        <v>96</v>
      </c>
      <c r="B16" s="168">
        <v>25376</v>
      </c>
      <c r="C16" s="168">
        <v>-570</v>
      </c>
      <c r="D16" s="169">
        <v>-2.1968704231866183</v>
      </c>
      <c r="E16" s="168">
        <v>-1412</v>
      </c>
      <c r="F16" s="169">
        <v>-5.2710168732268183</v>
      </c>
      <c r="G16" s="168">
        <v>17258</v>
      </c>
      <c r="H16" s="168">
        <v>-514</v>
      </c>
      <c r="I16" s="169">
        <v>-2.8921899617375648</v>
      </c>
      <c r="J16" s="168">
        <v>-334</v>
      </c>
      <c r="K16" s="169">
        <v>-1.8985902683037745</v>
      </c>
    </row>
    <row r="17" spans="1:11" s="32" customFormat="1" ht="15.75" customHeight="1" x14ac:dyDescent="0.2">
      <c r="A17" s="167" t="s">
        <v>97</v>
      </c>
      <c r="B17" s="168">
        <v>58698</v>
      </c>
      <c r="C17" s="168">
        <v>-218</v>
      </c>
      <c r="D17" s="169">
        <v>-0.37001833118337973</v>
      </c>
      <c r="E17" s="168">
        <v>214</v>
      </c>
      <c r="F17" s="169">
        <v>0.36591204431981394</v>
      </c>
      <c r="G17" s="168">
        <v>38314</v>
      </c>
      <c r="H17" s="168">
        <v>-753</v>
      </c>
      <c r="I17" s="169">
        <v>-1.9274579568433716</v>
      </c>
      <c r="J17" s="168">
        <v>-831</v>
      </c>
      <c r="K17" s="169">
        <v>-2.1228764848639674</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248846</v>
      </c>
      <c r="C19" s="133">
        <v>-3956</v>
      </c>
      <c r="D19" s="134">
        <v>-1.564861037491792</v>
      </c>
      <c r="E19" s="133">
        <v>-1524</v>
      </c>
      <c r="F19" s="134">
        <v>-0.60869912529456405</v>
      </c>
      <c r="G19" s="133">
        <v>176888</v>
      </c>
      <c r="H19" s="133">
        <v>-4447</v>
      </c>
      <c r="I19" s="134">
        <v>-2.4523671657429618</v>
      </c>
      <c r="J19" s="133">
        <v>-6668</v>
      </c>
      <c r="K19" s="134">
        <v>-3.6326788554991394</v>
      </c>
    </row>
    <row r="20" spans="1:11" s="32" customFormat="1" ht="26.25" customHeight="1" x14ac:dyDescent="0.2">
      <c r="A20" s="166" t="s">
        <v>91</v>
      </c>
      <c r="B20" s="136">
        <v>93505</v>
      </c>
      <c r="C20" s="136">
        <v>-1753</v>
      </c>
      <c r="D20" s="137">
        <v>-1.8402653845346322</v>
      </c>
      <c r="E20" s="136">
        <v>5530</v>
      </c>
      <c r="F20" s="137">
        <v>6.285876669508383</v>
      </c>
      <c r="G20" s="136">
        <v>67893</v>
      </c>
      <c r="H20" s="136">
        <v>-1696</v>
      </c>
      <c r="I20" s="137">
        <v>-2.437166793602437</v>
      </c>
      <c r="J20" s="136">
        <v>1369</v>
      </c>
      <c r="K20" s="137">
        <v>2.0579039143767663</v>
      </c>
    </row>
    <row r="21" spans="1:11" s="32" customFormat="1" ht="15.75" customHeight="1" x14ac:dyDescent="0.2">
      <c r="A21" s="166" t="s">
        <v>92</v>
      </c>
      <c r="B21" s="136">
        <v>101792</v>
      </c>
      <c r="C21" s="136">
        <v>-1902</v>
      </c>
      <c r="D21" s="137">
        <v>-1.8342430613150231</v>
      </c>
      <c r="E21" s="136">
        <v>-6298</v>
      </c>
      <c r="F21" s="137">
        <v>-5.8266259598482746</v>
      </c>
      <c r="G21" s="136">
        <v>73560</v>
      </c>
      <c r="H21" s="136">
        <v>-2076</v>
      </c>
      <c r="I21" s="137">
        <v>-2.7447247342535301</v>
      </c>
      <c r="J21" s="136">
        <v>-6589</v>
      </c>
      <c r="K21" s="137">
        <v>-8.2209385020399512</v>
      </c>
    </row>
    <row r="22" spans="1:11" s="32" customFormat="1" ht="15.75" customHeight="1" x14ac:dyDescent="0.2">
      <c r="A22" s="167" t="s">
        <v>93</v>
      </c>
      <c r="B22" s="168">
        <v>18337</v>
      </c>
      <c r="C22" s="168">
        <v>-448</v>
      </c>
      <c r="D22" s="169">
        <v>-2.3848815544317272</v>
      </c>
      <c r="E22" s="168">
        <v>-785</v>
      </c>
      <c r="F22" s="169">
        <v>-4.1052191193389813</v>
      </c>
      <c r="G22" s="168">
        <v>13035</v>
      </c>
      <c r="H22" s="168">
        <v>-377</v>
      </c>
      <c r="I22" s="169">
        <v>-2.8109155979719653</v>
      </c>
      <c r="J22" s="168">
        <v>-730</v>
      </c>
      <c r="K22" s="169">
        <v>-5.3033054849255361</v>
      </c>
    </row>
    <row r="23" spans="1:11" s="32" customFormat="1" ht="15.75" customHeight="1" x14ac:dyDescent="0.2">
      <c r="A23" s="167" t="s">
        <v>94</v>
      </c>
      <c r="B23" s="168">
        <v>83455</v>
      </c>
      <c r="C23" s="168">
        <v>-1454</v>
      </c>
      <c r="D23" s="169">
        <v>-1.7124215336418991</v>
      </c>
      <c r="E23" s="168">
        <v>-5513</v>
      </c>
      <c r="F23" s="169">
        <v>-6.1966100170847946</v>
      </c>
      <c r="G23" s="168">
        <v>60525</v>
      </c>
      <c r="H23" s="168">
        <v>-1699</v>
      </c>
      <c r="I23" s="169">
        <v>-2.7304577012085369</v>
      </c>
      <c r="J23" s="168">
        <v>-5859</v>
      </c>
      <c r="K23" s="169">
        <v>-8.8259219088937098</v>
      </c>
    </row>
    <row r="24" spans="1:11" s="32" customFormat="1" ht="15.75" customHeight="1" x14ac:dyDescent="0.2">
      <c r="A24" s="166" t="s">
        <v>95</v>
      </c>
      <c r="B24" s="136">
        <v>53549</v>
      </c>
      <c r="C24" s="136">
        <v>-301</v>
      </c>
      <c r="D24" s="137">
        <v>-0.5589600742804085</v>
      </c>
      <c r="E24" s="136">
        <v>-756</v>
      </c>
      <c r="F24" s="137">
        <v>-1.3921370039591199</v>
      </c>
      <c r="G24" s="136">
        <v>35435</v>
      </c>
      <c r="H24" s="136">
        <v>-675</v>
      </c>
      <c r="I24" s="137">
        <v>-1.869288285793409</v>
      </c>
      <c r="J24" s="136">
        <v>-1448</v>
      </c>
      <c r="K24" s="137">
        <v>-3.9259279342786648</v>
      </c>
    </row>
    <row r="25" spans="1:11" s="32" customFormat="1" ht="15.75" customHeight="1" x14ac:dyDescent="0.2">
      <c r="A25" s="167" t="s">
        <v>96</v>
      </c>
      <c r="B25" s="168">
        <v>15111</v>
      </c>
      <c r="C25" s="168">
        <v>-327</v>
      </c>
      <c r="D25" s="169">
        <v>-2.1181500194325689</v>
      </c>
      <c r="E25" s="168">
        <v>-752</v>
      </c>
      <c r="F25" s="169">
        <v>-4.7405913131185775</v>
      </c>
      <c r="G25" s="168">
        <v>10418</v>
      </c>
      <c r="H25" s="168">
        <v>-287</v>
      </c>
      <c r="I25" s="169">
        <v>-2.6809901914992995</v>
      </c>
      <c r="J25" s="168">
        <v>-526</v>
      </c>
      <c r="K25" s="169">
        <v>-4.8062865497076022</v>
      </c>
    </row>
    <row r="26" spans="1:11" s="32" customFormat="1" ht="15.75" customHeight="1" x14ac:dyDescent="0.2">
      <c r="A26" s="167" t="s">
        <v>97</v>
      </c>
      <c r="B26" s="168">
        <v>38438</v>
      </c>
      <c r="C26" s="168">
        <v>26</v>
      </c>
      <c r="D26" s="169">
        <v>6.7687181089242945E-2</v>
      </c>
      <c r="E26" s="168">
        <v>-4</v>
      </c>
      <c r="F26" s="169">
        <v>-1.0405285885229697E-2</v>
      </c>
      <c r="G26" s="168">
        <v>25017</v>
      </c>
      <c r="H26" s="168">
        <v>-388</v>
      </c>
      <c r="I26" s="169">
        <v>-1.5272584136980909</v>
      </c>
      <c r="J26" s="168">
        <v>-922</v>
      </c>
      <c r="K26" s="169">
        <v>-3.5544932341262192</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170276</v>
      </c>
      <c r="C28" s="133">
        <v>-3304</v>
      </c>
      <c r="D28" s="134">
        <v>-1.9034450973614472</v>
      </c>
      <c r="E28" s="133">
        <v>-1253</v>
      </c>
      <c r="F28" s="134">
        <v>-0.73048872202368109</v>
      </c>
      <c r="G28" s="133">
        <v>121745</v>
      </c>
      <c r="H28" s="133">
        <v>-3597</v>
      </c>
      <c r="I28" s="134">
        <v>-2.8697483684638829</v>
      </c>
      <c r="J28" s="133">
        <v>-3466</v>
      </c>
      <c r="K28" s="134">
        <v>-2.768127400947201</v>
      </c>
    </row>
    <row r="29" spans="1:11" s="32" customFormat="1" ht="20.25" customHeight="1" x14ac:dyDescent="0.2">
      <c r="A29" s="166" t="s">
        <v>91</v>
      </c>
      <c r="B29" s="136">
        <v>69943</v>
      </c>
      <c r="C29" s="136">
        <v>-1144</v>
      </c>
      <c r="D29" s="137">
        <v>-1.6092956518069408</v>
      </c>
      <c r="E29" s="136">
        <v>3887</v>
      </c>
      <c r="F29" s="137">
        <v>5.8844011142061285</v>
      </c>
      <c r="G29" s="136">
        <v>51413</v>
      </c>
      <c r="H29" s="136">
        <v>-1208</v>
      </c>
      <c r="I29" s="137">
        <v>-2.2956614279470173</v>
      </c>
      <c r="J29" s="136">
        <v>532</v>
      </c>
      <c r="K29" s="137">
        <v>1.0455769344155972</v>
      </c>
    </row>
    <row r="30" spans="1:11" s="32" customFormat="1" ht="15.75" customHeight="1" x14ac:dyDescent="0.2">
      <c r="A30" s="166" t="s">
        <v>92</v>
      </c>
      <c r="B30" s="136">
        <v>69808</v>
      </c>
      <c r="C30" s="136">
        <v>-1673</v>
      </c>
      <c r="D30" s="137">
        <v>-2.340482086148767</v>
      </c>
      <c r="E30" s="136">
        <v>-4698</v>
      </c>
      <c r="F30" s="137">
        <v>-6.3055324403403752</v>
      </c>
      <c r="G30" s="136">
        <v>50195</v>
      </c>
      <c r="H30" s="136">
        <v>-1797</v>
      </c>
      <c r="I30" s="137">
        <v>-3.4563009693799045</v>
      </c>
      <c r="J30" s="136">
        <v>-4281</v>
      </c>
      <c r="K30" s="137">
        <v>-7.8585064982744699</v>
      </c>
    </row>
    <row r="31" spans="1:11" s="32" customFormat="1" ht="15.75" customHeight="1" x14ac:dyDescent="0.2">
      <c r="A31" s="167" t="s">
        <v>93</v>
      </c>
      <c r="B31" s="168">
        <v>9203</v>
      </c>
      <c r="C31" s="168">
        <v>-212</v>
      </c>
      <c r="D31" s="169">
        <v>-2.251725969198088</v>
      </c>
      <c r="E31" s="168">
        <v>-928</v>
      </c>
      <c r="F31" s="169">
        <v>-9.1600039482775646</v>
      </c>
      <c r="G31" s="168">
        <v>6355</v>
      </c>
      <c r="H31" s="168">
        <v>-161</v>
      </c>
      <c r="I31" s="169">
        <v>-2.4708410067526088</v>
      </c>
      <c r="J31" s="168">
        <v>-280</v>
      </c>
      <c r="K31" s="169">
        <v>-4.2200452147701579</v>
      </c>
    </row>
    <row r="32" spans="1:11" s="32" customFormat="1" ht="15.75" customHeight="1" x14ac:dyDescent="0.2">
      <c r="A32" s="167" t="s">
        <v>94</v>
      </c>
      <c r="B32" s="168">
        <v>60605</v>
      </c>
      <c r="C32" s="168">
        <v>-1461</v>
      </c>
      <c r="D32" s="169">
        <v>-2.3539457996326489</v>
      </c>
      <c r="E32" s="168">
        <v>-3770</v>
      </c>
      <c r="F32" s="169">
        <v>-5.8563106796116502</v>
      </c>
      <c r="G32" s="168">
        <v>43840</v>
      </c>
      <c r="H32" s="168">
        <v>-1636</v>
      </c>
      <c r="I32" s="169">
        <v>-3.5975019790658811</v>
      </c>
      <c r="J32" s="168">
        <v>-4001</v>
      </c>
      <c r="K32" s="169">
        <v>-8.3631195000104519</v>
      </c>
    </row>
    <row r="33" spans="1:11" s="32" customFormat="1" ht="15.75" customHeight="1" x14ac:dyDescent="0.2">
      <c r="A33" s="166" t="s">
        <v>95</v>
      </c>
      <c r="B33" s="136">
        <v>30525</v>
      </c>
      <c r="C33" s="136">
        <v>-487</v>
      </c>
      <c r="D33" s="137">
        <v>-1.5703598606990843</v>
      </c>
      <c r="E33" s="136">
        <v>-442</v>
      </c>
      <c r="F33" s="137">
        <v>-1.4273258630154682</v>
      </c>
      <c r="G33" s="136">
        <v>20137</v>
      </c>
      <c r="H33" s="136">
        <v>-592</v>
      </c>
      <c r="I33" s="137">
        <v>-2.8559023590139416</v>
      </c>
      <c r="J33" s="136">
        <v>283</v>
      </c>
      <c r="K33" s="137">
        <v>1.4254054598569559</v>
      </c>
    </row>
    <row r="34" spans="1:11" s="32" customFormat="1" ht="15.75" customHeight="1" x14ac:dyDescent="0.2">
      <c r="A34" s="167" t="s">
        <v>96</v>
      </c>
      <c r="B34" s="168">
        <v>10265</v>
      </c>
      <c r="C34" s="168">
        <v>-243</v>
      </c>
      <c r="D34" s="169">
        <v>-2.3125237913970307</v>
      </c>
      <c r="E34" s="168">
        <v>-660</v>
      </c>
      <c r="F34" s="169">
        <v>-6.0411899313501145</v>
      </c>
      <c r="G34" s="168">
        <v>6840</v>
      </c>
      <c r="H34" s="168">
        <v>-227</v>
      </c>
      <c r="I34" s="169">
        <v>-3.2121126361964056</v>
      </c>
      <c r="J34" s="168">
        <v>192</v>
      </c>
      <c r="K34" s="169">
        <v>2.8880866425992782</v>
      </c>
    </row>
    <row r="35" spans="1:11" s="32" customFormat="1" ht="15.75" customHeight="1" x14ac:dyDescent="0.2">
      <c r="A35" s="167" t="s">
        <v>97</v>
      </c>
      <c r="B35" s="168">
        <v>20260</v>
      </c>
      <c r="C35" s="168">
        <v>-244</v>
      </c>
      <c r="D35" s="169">
        <v>-1.1900117050331642</v>
      </c>
      <c r="E35" s="168">
        <v>218</v>
      </c>
      <c r="F35" s="169">
        <v>1.087715796826664</v>
      </c>
      <c r="G35" s="168">
        <v>13297</v>
      </c>
      <c r="H35" s="168">
        <v>-365</v>
      </c>
      <c r="I35" s="169">
        <v>-2.671643975991802</v>
      </c>
      <c r="J35" s="168">
        <v>91</v>
      </c>
      <c r="K35" s="169">
        <v>0.6890807208844465</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419122</v>
      </c>
      <c r="C10" s="133">
        <v>-7260</v>
      </c>
      <c r="D10" s="134">
        <v>-3.0294868084623916</v>
      </c>
      <c r="E10" s="133">
        <v>-2777</v>
      </c>
      <c r="F10" s="134">
        <v>0.89079571236031185</v>
      </c>
      <c r="G10" s="133">
        <v>298633</v>
      </c>
      <c r="H10" s="133">
        <v>-8044</v>
      </c>
      <c r="I10" s="134">
        <v>-4.7685471907465429</v>
      </c>
      <c r="J10" s="133">
        <v>-10134</v>
      </c>
      <c r="K10" s="134">
        <v>-4.3892679747113643</v>
      </c>
    </row>
    <row r="11" spans="1:11" s="32" customFormat="1" ht="15.75" customHeight="1" x14ac:dyDescent="0.2">
      <c r="A11" s="173" t="s">
        <v>78</v>
      </c>
      <c r="B11" s="136">
        <v>265251</v>
      </c>
      <c r="C11" s="136">
        <v>-5981</v>
      </c>
      <c r="D11" s="137">
        <v>-2.2051232892873998</v>
      </c>
      <c r="E11" s="136">
        <v>-8880</v>
      </c>
      <c r="F11" s="137">
        <v>-3.2393271829891548</v>
      </c>
      <c r="G11" s="136">
        <v>180620</v>
      </c>
      <c r="H11" s="136">
        <v>-6489</v>
      </c>
      <c r="I11" s="137">
        <v>-3.4680320027363729</v>
      </c>
      <c r="J11" s="136">
        <v>-12594</v>
      </c>
      <c r="K11" s="137">
        <v>-6.5181612098502182</v>
      </c>
    </row>
    <row r="12" spans="1:11" s="32" customFormat="1" ht="15.75" customHeight="1" x14ac:dyDescent="0.2">
      <c r="A12" s="167" t="s">
        <v>349</v>
      </c>
      <c r="B12" s="168">
        <v>201364</v>
      </c>
      <c r="C12" s="168">
        <v>-8845</v>
      </c>
      <c r="D12" s="169">
        <v>-4.2077170815711984</v>
      </c>
      <c r="E12" s="168">
        <v>-4525</v>
      </c>
      <c r="F12" s="169">
        <v>-2.1977861857602883</v>
      </c>
      <c r="G12" s="168">
        <v>133745</v>
      </c>
      <c r="H12" s="168">
        <v>-7939</v>
      </c>
      <c r="I12" s="169">
        <v>-5.6033144180006209</v>
      </c>
      <c r="J12" s="168">
        <v>-6886</v>
      </c>
      <c r="K12" s="169">
        <v>-4.8965021936841806</v>
      </c>
    </row>
    <row r="13" spans="1:11" s="32" customFormat="1" ht="15.75" customHeight="1" x14ac:dyDescent="0.2">
      <c r="A13" s="167" t="s">
        <v>80</v>
      </c>
      <c r="B13" s="168">
        <v>63887</v>
      </c>
      <c r="C13" s="168">
        <v>2864</v>
      </c>
      <c r="D13" s="169">
        <v>4.6933123576356452</v>
      </c>
      <c r="E13" s="168">
        <v>-4355</v>
      </c>
      <c r="F13" s="169">
        <v>-6.3817004190967443</v>
      </c>
      <c r="G13" s="168">
        <v>46875</v>
      </c>
      <c r="H13" s="168">
        <v>1450</v>
      </c>
      <c r="I13" s="169">
        <v>3.1920748486516235</v>
      </c>
      <c r="J13" s="168">
        <v>-5708</v>
      </c>
      <c r="K13" s="169">
        <v>-10.855219367476181</v>
      </c>
    </row>
    <row r="14" spans="1:11" s="32" customFormat="1" ht="15.75" customHeight="1" x14ac:dyDescent="0.2">
      <c r="A14" s="173" t="s">
        <v>81</v>
      </c>
      <c r="B14" s="136">
        <v>153871</v>
      </c>
      <c r="C14" s="136">
        <v>-1279</v>
      </c>
      <c r="D14" s="137">
        <v>-0.82436351917499195</v>
      </c>
      <c r="E14" s="136">
        <v>6103</v>
      </c>
      <c r="F14" s="137">
        <v>4.1301228953494666</v>
      </c>
      <c r="G14" s="136">
        <v>118013</v>
      </c>
      <c r="H14" s="136">
        <v>-1555</v>
      </c>
      <c r="I14" s="137">
        <v>-1.30051518801017</v>
      </c>
      <c r="J14" s="136">
        <v>2460</v>
      </c>
      <c r="K14" s="137">
        <v>2.1288932351388539</v>
      </c>
    </row>
    <row r="15" spans="1:11" s="32" customFormat="1" ht="15.75" customHeight="1" x14ac:dyDescent="0.2">
      <c r="A15" s="167" t="s">
        <v>82</v>
      </c>
      <c r="B15" s="168">
        <v>59908</v>
      </c>
      <c r="C15" s="168">
        <v>-872</v>
      </c>
      <c r="D15" s="169">
        <v>-1.4346824613359659</v>
      </c>
      <c r="E15" s="168">
        <v>16962</v>
      </c>
      <c r="F15" s="169">
        <v>39.496111395706237</v>
      </c>
      <c r="G15" s="168">
        <v>47230</v>
      </c>
      <c r="H15" s="168">
        <v>-882</v>
      </c>
      <c r="I15" s="169">
        <v>-1.8332224808779514</v>
      </c>
      <c r="J15" s="168">
        <v>12362</v>
      </c>
      <c r="K15" s="169">
        <v>35.453711139153377</v>
      </c>
    </row>
    <row r="16" spans="1:11" s="32" customFormat="1" ht="15.75" customHeight="1" x14ac:dyDescent="0.2">
      <c r="A16" s="167" t="s">
        <v>83</v>
      </c>
      <c r="B16" s="168">
        <v>93963</v>
      </c>
      <c r="C16" s="168">
        <v>-407</v>
      </c>
      <c r="D16" s="169">
        <v>-0.43128112747695241</v>
      </c>
      <c r="E16" s="168">
        <v>-10859</v>
      </c>
      <c r="F16" s="169">
        <v>-10.359466524202935</v>
      </c>
      <c r="G16" s="168">
        <v>70783</v>
      </c>
      <c r="H16" s="168">
        <v>-673</v>
      </c>
      <c r="I16" s="169">
        <v>-0.9418383340797134</v>
      </c>
      <c r="J16" s="168">
        <v>-9902</v>
      </c>
      <c r="K16" s="169">
        <v>-12.272417425791659</v>
      </c>
    </row>
    <row r="17" spans="1:11" s="32" customFormat="1" ht="15.75" customHeight="1" x14ac:dyDescent="0.2">
      <c r="A17" s="132" t="s">
        <v>270</v>
      </c>
      <c r="B17" s="133">
        <v>248846</v>
      </c>
      <c r="C17" s="133">
        <v>-3956</v>
      </c>
      <c r="D17" s="134">
        <v>-2.8060941875246086</v>
      </c>
      <c r="E17" s="133">
        <v>-1524</v>
      </c>
      <c r="F17" s="134">
        <v>0.75886739074350418</v>
      </c>
      <c r="G17" s="133">
        <v>176888</v>
      </c>
      <c r="H17" s="133">
        <v>-4447</v>
      </c>
      <c r="I17" s="134">
        <v>-4.5655203279880148</v>
      </c>
      <c r="J17" s="133">
        <v>-6668</v>
      </c>
      <c r="K17" s="134">
        <v>-5.1811623137626421</v>
      </c>
    </row>
    <row r="18" spans="1:11" s="32" customFormat="1" ht="15.75" customHeight="1" x14ac:dyDescent="0.2">
      <c r="A18" s="173" t="s">
        <v>78</v>
      </c>
      <c r="B18" s="136">
        <v>150395</v>
      </c>
      <c r="C18" s="136">
        <v>-3308</v>
      </c>
      <c r="D18" s="137">
        <v>-2.1522026245421366</v>
      </c>
      <c r="E18" s="136">
        <v>-5661</v>
      </c>
      <c r="F18" s="137">
        <v>-3.6275439585789715</v>
      </c>
      <c r="G18" s="136">
        <v>100573</v>
      </c>
      <c r="H18" s="136">
        <v>-3566</v>
      </c>
      <c r="I18" s="137">
        <v>-3.4242694859754752</v>
      </c>
      <c r="J18" s="136">
        <v>-8783</v>
      </c>
      <c r="K18" s="137">
        <v>-8.0315666264311059</v>
      </c>
    </row>
    <row r="19" spans="1:11" s="32" customFormat="1" ht="15.75" customHeight="1" x14ac:dyDescent="0.2">
      <c r="A19" s="167" t="s">
        <v>349</v>
      </c>
      <c r="B19" s="168">
        <v>112165</v>
      </c>
      <c r="C19" s="168">
        <v>-5029</v>
      </c>
      <c r="D19" s="169">
        <v>-4.2911753161424651</v>
      </c>
      <c r="E19" s="168">
        <v>-2714</v>
      </c>
      <c r="F19" s="169">
        <v>-2.3624857458717434</v>
      </c>
      <c r="G19" s="168">
        <v>72990</v>
      </c>
      <c r="H19" s="168">
        <v>-4477</v>
      </c>
      <c r="I19" s="169">
        <v>-5.7792350291091692</v>
      </c>
      <c r="J19" s="168">
        <v>-4905</v>
      </c>
      <c r="K19" s="169">
        <v>-6.2969381860196414</v>
      </c>
    </row>
    <row r="20" spans="1:11" s="32" customFormat="1" ht="15.75" customHeight="1" x14ac:dyDescent="0.2">
      <c r="A20" s="167" t="s">
        <v>80</v>
      </c>
      <c r="B20" s="168">
        <v>38230</v>
      </c>
      <c r="C20" s="168">
        <v>1721</v>
      </c>
      <c r="D20" s="169">
        <v>4.7139061601249006</v>
      </c>
      <c r="E20" s="168">
        <v>-2947</v>
      </c>
      <c r="F20" s="169">
        <v>-7.156907982611652</v>
      </c>
      <c r="G20" s="168">
        <v>27583</v>
      </c>
      <c r="H20" s="168">
        <v>911</v>
      </c>
      <c r="I20" s="169">
        <v>3.4155668866226754</v>
      </c>
      <c r="J20" s="168">
        <v>-3878</v>
      </c>
      <c r="K20" s="169">
        <v>-12.326372334000826</v>
      </c>
    </row>
    <row r="21" spans="1:11" s="32" customFormat="1" ht="15.75" customHeight="1" x14ac:dyDescent="0.2">
      <c r="A21" s="173" t="s">
        <v>81</v>
      </c>
      <c r="B21" s="143">
        <v>98451</v>
      </c>
      <c r="C21" s="143">
        <v>-648</v>
      </c>
      <c r="D21" s="144">
        <v>-0.65389156298247209</v>
      </c>
      <c r="E21" s="143">
        <v>4137</v>
      </c>
      <c r="F21" s="144">
        <v>4.3864113493224757</v>
      </c>
      <c r="G21" s="136">
        <v>76315</v>
      </c>
      <c r="H21" s="136">
        <v>-881</v>
      </c>
      <c r="I21" s="137">
        <v>-1.1412508420125396</v>
      </c>
      <c r="J21" s="136">
        <v>2115</v>
      </c>
      <c r="K21" s="137">
        <v>2.8504043126684637</v>
      </c>
    </row>
    <row r="22" spans="1:11" s="32" customFormat="1" ht="15.75" customHeight="1" x14ac:dyDescent="0.2">
      <c r="A22" s="167" t="s">
        <v>82</v>
      </c>
      <c r="B22" s="174">
        <v>37670</v>
      </c>
      <c r="C22" s="174">
        <v>-462</v>
      </c>
      <c r="D22" s="175">
        <v>-1.2115808245043533</v>
      </c>
      <c r="E22" s="174">
        <v>11456</v>
      </c>
      <c r="F22" s="176">
        <v>43.701838712138553</v>
      </c>
      <c r="G22" s="168">
        <v>29641</v>
      </c>
      <c r="H22" s="168">
        <v>-516</v>
      </c>
      <c r="I22" s="169">
        <v>-1.7110455284013661</v>
      </c>
      <c r="J22" s="168">
        <v>8609</v>
      </c>
      <c r="K22" s="169">
        <v>40.932864206922787</v>
      </c>
    </row>
    <row r="23" spans="1:11" s="32" customFormat="1" ht="15.75" customHeight="1" x14ac:dyDescent="0.2">
      <c r="A23" s="167" t="s">
        <v>83</v>
      </c>
      <c r="B23" s="168">
        <v>60781</v>
      </c>
      <c r="C23" s="168">
        <v>-186</v>
      </c>
      <c r="D23" s="169">
        <v>-0.30508307773057558</v>
      </c>
      <c r="E23" s="168">
        <v>-7319</v>
      </c>
      <c r="F23" s="169">
        <v>-10.747430249632894</v>
      </c>
      <c r="G23" s="168">
        <v>46674</v>
      </c>
      <c r="H23" s="168">
        <v>-365</v>
      </c>
      <c r="I23" s="169">
        <v>-0.77595186972512176</v>
      </c>
      <c r="J23" s="168">
        <v>-6494</v>
      </c>
      <c r="K23" s="169">
        <v>-12.214113752633162</v>
      </c>
    </row>
    <row r="24" spans="1:11" s="32" customFormat="1" ht="15.75" customHeight="1" x14ac:dyDescent="0.2">
      <c r="A24" s="132" t="s">
        <v>271</v>
      </c>
      <c r="B24" s="133">
        <v>170276</v>
      </c>
      <c r="C24" s="133">
        <v>-3304</v>
      </c>
      <c r="D24" s="134">
        <v>-3.4000927606005611</v>
      </c>
      <c r="E24" s="133">
        <v>-1253</v>
      </c>
      <c r="F24" s="134">
        <v>0.95169536007146727</v>
      </c>
      <c r="G24" s="133">
        <v>121745</v>
      </c>
      <c r="H24" s="133">
        <v>-3597</v>
      </c>
      <c r="I24" s="134">
        <v>-5.113633192062621</v>
      </c>
      <c r="J24" s="133">
        <v>-3466</v>
      </c>
      <c r="K24" s="134">
        <v>-3.7103068151666654</v>
      </c>
    </row>
    <row r="25" spans="1:11" s="32" customFormat="1" ht="15.75" customHeight="1" x14ac:dyDescent="0.2">
      <c r="A25" s="173" t="s">
        <v>78</v>
      </c>
      <c r="B25" s="136">
        <v>114856</v>
      </c>
      <c r="C25" s="136">
        <v>-2673</v>
      </c>
      <c r="D25" s="137">
        <v>-2.2743322924554792</v>
      </c>
      <c r="E25" s="136">
        <v>-3219</v>
      </c>
      <c r="F25" s="137">
        <v>-2.7262333262756724</v>
      </c>
      <c r="G25" s="136">
        <v>80047</v>
      </c>
      <c r="H25" s="136">
        <v>-2923</v>
      </c>
      <c r="I25" s="137">
        <v>-3.522960106062432</v>
      </c>
      <c r="J25" s="136">
        <v>-3811</v>
      </c>
      <c r="K25" s="137">
        <v>-4.544587278494598</v>
      </c>
    </row>
    <row r="26" spans="1:11" s="32" customFormat="1" ht="15.75" customHeight="1" x14ac:dyDescent="0.2">
      <c r="A26" s="167" t="s">
        <v>349</v>
      </c>
      <c r="B26" s="168">
        <v>89199</v>
      </c>
      <c r="C26" s="168">
        <v>-3816</v>
      </c>
      <c r="D26" s="169">
        <v>-4.1025641025641022</v>
      </c>
      <c r="E26" s="168">
        <v>-1811</v>
      </c>
      <c r="F26" s="169">
        <v>-1.989891220744973</v>
      </c>
      <c r="G26" s="168">
        <v>60755</v>
      </c>
      <c r="H26" s="168">
        <v>-3462</v>
      </c>
      <c r="I26" s="169">
        <v>-5.3910958157497237</v>
      </c>
      <c r="J26" s="168">
        <v>-1981</v>
      </c>
      <c r="K26" s="169">
        <v>-3.1576766131089009</v>
      </c>
    </row>
    <row r="27" spans="1:11" s="32" customFormat="1" ht="15.75" customHeight="1" x14ac:dyDescent="0.2">
      <c r="A27" s="167" t="s">
        <v>80</v>
      </c>
      <c r="B27" s="168">
        <v>25657</v>
      </c>
      <c r="C27" s="168">
        <v>1143</v>
      </c>
      <c r="D27" s="169">
        <v>4.6626417557314186</v>
      </c>
      <c r="E27" s="168">
        <v>-1408</v>
      </c>
      <c r="F27" s="169">
        <v>-5.20229078145206</v>
      </c>
      <c r="G27" s="168">
        <v>19292</v>
      </c>
      <c r="H27" s="168">
        <v>539</v>
      </c>
      <c r="I27" s="169">
        <v>2.874206793579694</v>
      </c>
      <c r="J27" s="168">
        <v>-1830</v>
      </c>
      <c r="K27" s="169">
        <v>-8.663952277246473</v>
      </c>
    </row>
    <row r="28" spans="1:11" s="32" customFormat="1" ht="15.75" customHeight="1" x14ac:dyDescent="0.2">
      <c r="A28" s="173" t="s">
        <v>81</v>
      </c>
      <c r="B28" s="136">
        <v>55420</v>
      </c>
      <c r="C28" s="136">
        <v>-631</v>
      </c>
      <c r="D28" s="137">
        <v>-1.1257604681450821</v>
      </c>
      <c r="E28" s="136">
        <v>1966</v>
      </c>
      <c r="F28" s="137">
        <v>3.6779286863471397</v>
      </c>
      <c r="G28" s="136">
        <v>41698</v>
      </c>
      <c r="H28" s="136">
        <v>-674</v>
      </c>
      <c r="I28" s="137">
        <v>-1.5906730860001888</v>
      </c>
      <c r="J28" s="136">
        <v>345</v>
      </c>
      <c r="K28" s="137">
        <v>0.83428046332793271</v>
      </c>
    </row>
    <row r="29" spans="1:11" s="32" customFormat="1" ht="15.75" customHeight="1" x14ac:dyDescent="0.2">
      <c r="A29" s="167" t="s">
        <v>82</v>
      </c>
      <c r="B29" s="168">
        <v>22238</v>
      </c>
      <c r="C29" s="168">
        <v>-410</v>
      </c>
      <c r="D29" s="169">
        <v>-1.8103143765453904</v>
      </c>
      <c r="E29" s="168">
        <v>5506</v>
      </c>
      <c r="F29" s="169">
        <v>32.907004542194599</v>
      </c>
      <c r="G29" s="168">
        <v>17589</v>
      </c>
      <c r="H29" s="168">
        <v>-366</v>
      </c>
      <c r="I29" s="169">
        <v>-2.0384294068504594</v>
      </c>
      <c r="J29" s="168">
        <v>3753</v>
      </c>
      <c r="K29" s="169">
        <v>27.124891587163919</v>
      </c>
    </row>
    <row r="30" spans="1:11" s="32" customFormat="1" ht="15.75" customHeight="1" x14ac:dyDescent="0.2">
      <c r="A30" s="177" t="s">
        <v>83</v>
      </c>
      <c r="B30" s="178">
        <v>33182</v>
      </c>
      <c r="C30" s="178">
        <v>-221</v>
      </c>
      <c r="D30" s="179">
        <v>-0.66161722001017875</v>
      </c>
      <c r="E30" s="178">
        <v>-3540</v>
      </c>
      <c r="F30" s="179">
        <v>-9.6399978214694197</v>
      </c>
      <c r="G30" s="178">
        <v>24109</v>
      </c>
      <c r="H30" s="178">
        <v>-308</v>
      </c>
      <c r="I30" s="179">
        <v>-1.2614162263996396</v>
      </c>
      <c r="J30" s="178">
        <v>-3408</v>
      </c>
      <c r="K30" s="179">
        <v>-12.385071046989134</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5.75" customHeight="1" x14ac:dyDescent="0.2">
      <c r="A11" s="173" t="s">
        <v>78</v>
      </c>
      <c r="B11" s="136">
        <v>213298</v>
      </c>
      <c r="C11" s="136">
        <v>-5649</v>
      </c>
      <c r="D11" s="137">
        <v>-2.5800764568594228</v>
      </c>
      <c r="E11" s="136">
        <v>11824</v>
      </c>
      <c r="F11" s="137">
        <v>5.8687473321619663</v>
      </c>
      <c r="G11" s="136">
        <v>144480</v>
      </c>
      <c r="H11" s="136">
        <v>-5915</v>
      </c>
      <c r="I11" s="137">
        <v>-3.9329764952292297</v>
      </c>
      <c r="J11" s="136">
        <v>3642</v>
      </c>
      <c r="K11" s="137">
        <v>2.585949814680697</v>
      </c>
    </row>
    <row r="12" spans="1:11" s="32" customFormat="1" ht="15.75" customHeight="1" x14ac:dyDescent="0.2">
      <c r="A12" s="167" t="s">
        <v>351</v>
      </c>
      <c r="B12" s="168">
        <v>22805</v>
      </c>
      <c r="C12" s="168">
        <v>1465</v>
      </c>
      <c r="D12" s="169">
        <v>6.865042174320525</v>
      </c>
      <c r="E12" s="168">
        <v>4462</v>
      </c>
      <c r="F12" s="169">
        <v>24.325355721528648</v>
      </c>
      <c r="G12" s="168">
        <v>16237</v>
      </c>
      <c r="H12" s="168">
        <v>489</v>
      </c>
      <c r="I12" s="169">
        <v>3.1051562103124208</v>
      </c>
      <c r="J12" s="168">
        <v>2547</v>
      </c>
      <c r="K12" s="169">
        <v>18.604821037253469</v>
      </c>
    </row>
    <row r="13" spans="1:11" s="32" customFormat="1" ht="15.75" customHeight="1" x14ac:dyDescent="0.2">
      <c r="A13" s="167" t="s">
        <v>352</v>
      </c>
      <c r="B13" s="168">
        <v>102458</v>
      </c>
      <c r="C13" s="168">
        <v>-7912</v>
      </c>
      <c r="D13" s="169">
        <v>-7.1686146597807374</v>
      </c>
      <c r="E13" s="168">
        <v>4713</v>
      </c>
      <c r="F13" s="169">
        <v>4.8217300117653075</v>
      </c>
      <c r="G13" s="168">
        <v>68463</v>
      </c>
      <c r="H13" s="168">
        <v>-6128</v>
      </c>
      <c r="I13" s="169">
        <v>-8.2154683540909765</v>
      </c>
      <c r="J13" s="168">
        <v>2387</v>
      </c>
      <c r="K13" s="169">
        <v>3.612506810339609</v>
      </c>
    </row>
    <row r="14" spans="1:11" s="32" customFormat="1" ht="15.75" customHeight="1" x14ac:dyDescent="0.2">
      <c r="A14" s="167" t="s">
        <v>80</v>
      </c>
      <c r="B14" s="168">
        <v>88035</v>
      </c>
      <c r="C14" s="168">
        <v>798</v>
      </c>
      <c r="D14" s="169">
        <v>0.91474947556656006</v>
      </c>
      <c r="E14" s="168">
        <v>2649</v>
      </c>
      <c r="F14" s="169">
        <v>3.1023821235331317</v>
      </c>
      <c r="G14" s="168">
        <v>59780</v>
      </c>
      <c r="H14" s="168">
        <v>-276</v>
      </c>
      <c r="I14" s="169">
        <v>-0.45957106700412947</v>
      </c>
      <c r="J14" s="168">
        <v>-1292</v>
      </c>
      <c r="K14" s="169">
        <v>-2.1155357610689021</v>
      </c>
    </row>
    <row r="15" spans="1:11" s="32" customFormat="1" ht="15.75" customHeight="1" x14ac:dyDescent="0.2">
      <c r="A15" s="173" t="s">
        <v>353</v>
      </c>
      <c r="B15" s="136">
        <v>205824</v>
      </c>
      <c r="C15" s="136">
        <v>-1611</v>
      </c>
      <c r="D15" s="137">
        <v>-0.77662882348687545</v>
      </c>
      <c r="E15" s="136">
        <v>-14601</v>
      </c>
      <c r="F15" s="137">
        <v>-6.6240217761143247</v>
      </c>
      <c r="G15" s="136">
        <v>154153</v>
      </c>
      <c r="H15" s="136">
        <v>-2129</v>
      </c>
      <c r="I15" s="137">
        <v>-1.3622810048502068</v>
      </c>
      <c r="J15" s="136">
        <v>-13776</v>
      </c>
      <c r="K15" s="137">
        <v>-8.2034669413859422</v>
      </c>
    </row>
    <row r="16" spans="1:11" s="32" customFormat="1" ht="15.75" customHeight="1" x14ac:dyDescent="0.2">
      <c r="A16" s="132" t="s">
        <v>270</v>
      </c>
      <c r="B16" s="133">
        <v>248846</v>
      </c>
      <c r="C16" s="133">
        <v>-3956</v>
      </c>
      <c r="D16" s="134">
        <v>-1.564861037491792</v>
      </c>
      <c r="E16" s="133">
        <v>-1524</v>
      </c>
      <c r="F16" s="134">
        <v>-0.60869912529456405</v>
      </c>
      <c r="G16" s="133">
        <v>176888</v>
      </c>
      <c r="H16" s="133">
        <v>-4447</v>
      </c>
      <c r="I16" s="134">
        <v>-2.4523671657429618</v>
      </c>
      <c r="J16" s="133">
        <v>-6668</v>
      </c>
      <c r="K16" s="134">
        <v>-3.6326788554991394</v>
      </c>
    </row>
    <row r="17" spans="1:11" s="32" customFormat="1" ht="15.75" customHeight="1" x14ac:dyDescent="0.2">
      <c r="A17" s="173" t="s">
        <v>78</v>
      </c>
      <c r="B17" s="136">
        <v>117040</v>
      </c>
      <c r="C17" s="136">
        <v>-3050</v>
      </c>
      <c r="D17" s="137">
        <v>-2.5397618452827047</v>
      </c>
      <c r="E17" s="136">
        <v>6723</v>
      </c>
      <c r="F17" s="137">
        <v>6.0942556450954974</v>
      </c>
      <c r="G17" s="136">
        <v>77578</v>
      </c>
      <c r="H17" s="136">
        <v>-3162</v>
      </c>
      <c r="I17" s="137">
        <v>-3.9162744612335891</v>
      </c>
      <c r="J17" s="136">
        <v>1274</v>
      </c>
      <c r="K17" s="137">
        <v>1.6696372405116378</v>
      </c>
    </row>
    <row r="18" spans="1:11" s="32" customFormat="1" ht="15.75" customHeight="1" x14ac:dyDescent="0.2">
      <c r="A18" s="167" t="s">
        <v>351</v>
      </c>
      <c r="B18" s="168">
        <v>11948</v>
      </c>
      <c r="C18" s="168">
        <v>912</v>
      </c>
      <c r="D18" s="169">
        <v>8.2638637187386728</v>
      </c>
      <c r="E18" s="168">
        <v>2396</v>
      </c>
      <c r="F18" s="169">
        <v>25.083752093802346</v>
      </c>
      <c r="G18" s="168">
        <v>8219</v>
      </c>
      <c r="H18" s="168">
        <v>324</v>
      </c>
      <c r="I18" s="169">
        <v>4.1038632045598478</v>
      </c>
      <c r="J18" s="168">
        <v>1280</v>
      </c>
      <c r="K18" s="169">
        <v>18.446462026228563</v>
      </c>
    </row>
    <row r="19" spans="1:11" s="32" customFormat="1" ht="15.75" customHeight="1" x14ac:dyDescent="0.2">
      <c r="A19" s="167" t="s">
        <v>352</v>
      </c>
      <c r="B19" s="168">
        <v>54273</v>
      </c>
      <c r="C19" s="168">
        <v>-4300</v>
      </c>
      <c r="D19" s="169">
        <v>-7.3412664538268482</v>
      </c>
      <c r="E19" s="168">
        <v>3009</v>
      </c>
      <c r="F19" s="169">
        <v>5.8696161048689142</v>
      </c>
      <c r="G19" s="168">
        <v>35590</v>
      </c>
      <c r="H19" s="168">
        <v>-3294</v>
      </c>
      <c r="I19" s="169">
        <v>-8.4713506840859996</v>
      </c>
      <c r="J19" s="168">
        <v>1273</v>
      </c>
      <c r="K19" s="169">
        <v>3.7095317189731039</v>
      </c>
    </row>
    <row r="20" spans="1:11" s="32" customFormat="1" ht="15.75" customHeight="1" x14ac:dyDescent="0.2">
      <c r="A20" s="167" t="s">
        <v>80</v>
      </c>
      <c r="B20" s="168">
        <v>50819</v>
      </c>
      <c r="C20" s="168">
        <v>338</v>
      </c>
      <c r="D20" s="169">
        <v>0.66955884392147536</v>
      </c>
      <c r="E20" s="168">
        <v>1318</v>
      </c>
      <c r="F20" s="169">
        <v>2.662572473283368</v>
      </c>
      <c r="G20" s="168">
        <v>33769</v>
      </c>
      <c r="H20" s="168">
        <v>-192</v>
      </c>
      <c r="I20" s="169">
        <v>-0.56535437707959124</v>
      </c>
      <c r="J20" s="168">
        <v>-1279</v>
      </c>
      <c r="K20" s="169">
        <v>-3.6492809860762385</v>
      </c>
    </row>
    <row r="21" spans="1:11" s="32" customFormat="1" ht="15.75" customHeight="1" x14ac:dyDescent="0.2">
      <c r="A21" s="173" t="s">
        <v>353</v>
      </c>
      <c r="B21" s="136">
        <v>131806</v>
      </c>
      <c r="C21" s="136">
        <v>-906</v>
      </c>
      <c r="D21" s="137">
        <v>-0.68268129483392614</v>
      </c>
      <c r="E21" s="136">
        <v>-8247</v>
      </c>
      <c r="F21" s="137">
        <v>-5.8884850735078862</v>
      </c>
      <c r="G21" s="136">
        <v>99310</v>
      </c>
      <c r="H21" s="136">
        <v>-1285</v>
      </c>
      <c r="I21" s="137">
        <v>-1.2773994731348477</v>
      </c>
      <c r="J21" s="136">
        <v>-7942</v>
      </c>
      <c r="K21" s="137">
        <v>-7.4049901167344201</v>
      </c>
    </row>
    <row r="22" spans="1:11" s="32" customFormat="1" ht="15.75" customHeight="1" x14ac:dyDescent="0.2">
      <c r="A22" s="132" t="s">
        <v>271</v>
      </c>
      <c r="B22" s="133">
        <v>170276</v>
      </c>
      <c r="C22" s="133">
        <v>-3304</v>
      </c>
      <c r="D22" s="134">
        <v>-1.9034450973614472</v>
      </c>
      <c r="E22" s="133">
        <v>-1253</v>
      </c>
      <c r="F22" s="134">
        <v>-0.73048872202368109</v>
      </c>
      <c r="G22" s="133">
        <v>121745</v>
      </c>
      <c r="H22" s="133">
        <v>-3597</v>
      </c>
      <c r="I22" s="134">
        <v>-2.8697483684638829</v>
      </c>
      <c r="J22" s="133">
        <v>-3466</v>
      </c>
      <c r="K22" s="134">
        <v>-2.768127400947201</v>
      </c>
    </row>
    <row r="23" spans="1:11" s="32" customFormat="1" ht="15.75" customHeight="1" x14ac:dyDescent="0.2">
      <c r="A23" s="173" t="s">
        <v>78</v>
      </c>
      <c r="B23" s="136">
        <v>96258</v>
      </c>
      <c r="C23" s="136">
        <v>-2599</v>
      </c>
      <c r="D23" s="137">
        <v>-2.6290500419798293</v>
      </c>
      <c r="E23" s="136">
        <v>5101</v>
      </c>
      <c r="F23" s="137">
        <v>5.5958401439275098</v>
      </c>
      <c r="G23" s="136">
        <v>66902</v>
      </c>
      <c r="H23" s="136">
        <v>-2753</v>
      </c>
      <c r="I23" s="137">
        <v>-3.9523365156844448</v>
      </c>
      <c r="J23" s="136">
        <v>2368</v>
      </c>
      <c r="K23" s="137">
        <v>3.669383580748133</v>
      </c>
    </row>
    <row r="24" spans="1:11" s="32" customFormat="1" ht="15.75" customHeight="1" x14ac:dyDescent="0.2">
      <c r="A24" s="167" t="s">
        <v>351</v>
      </c>
      <c r="B24" s="168">
        <v>10857</v>
      </c>
      <c r="C24" s="168">
        <v>553</v>
      </c>
      <c r="D24" s="169">
        <v>5.3668478260869561</v>
      </c>
      <c r="E24" s="168">
        <v>2066</v>
      </c>
      <c r="F24" s="169">
        <v>23.501308156068706</v>
      </c>
      <c r="G24" s="168">
        <v>8018</v>
      </c>
      <c r="H24" s="168">
        <v>165</v>
      </c>
      <c r="I24" s="169">
        <v>2.1011078568699859</v>
      </c>
      <c r="J24" s="168">
        <v>1267</v>
      </c>
      <c r="K24" s="169">
        <v>18.767589986668643</v>
      </c>
    </row>
    <row r="25" spans="1:11" s="32" customFormat="1" ht="15.75" customHeight="1" x14ac:dyDescent="0.2">
      <c r="A25" s="167" t="s">
        <v>352</v>
      </c>
      <c r="B25" s="168">
        <v>48185</v>
      </c>
      <c r="C25" s="168">
        <v>-3612</v>
      </c>
      <c r="D25" s="169">
        <v>-6.973376836496322</v>
      </c>
      <c r="E25" s="168">
        <v>1704</v>
      </c>
      <c r="F25" s="169">
        <v>3.6660140702652697</v>
      </c>
      <c r="G25" s="168">
        <v>32873</v>
      </c>
      <c r="H25" s="168">
        <v>-2834</v>
      </c>
      <c r="I25" s="169">
        <v>-7.9368191110986643</v>
      </c>
      <c r="J25" s="168">
        <v>1114</v>
      </c>
      <c r="K25" s="169">
        <v>3.507667117982304</v>
      </c>
    </row>
    <row r="26" spans="1:11" s="32" customFormat="1" ht="15.75" customHeight="1" x14ac:dyDescent="0.2">
      <c r="A26" s="167" t="s">
        <v>80</v>
      </c>
      <c r="B26" s="168">
        <v>37216</v>
      </c>
      <c r="C26" s="168">
        <v>460</v>
      </c>
      <c r="D26" s="169">
        <v>1.251496354336707</v>
      </c>
      <c r="E26" s="168">
        <v>1331</v>
      </c>
      <c r="F26" s="169">
        <v>3.7090706423296642</v>
      </c>
      <c r="G26" s="168">
        <v>26011</v>
      </c>
      <c r="H26" s="168">
        <v>-84</v>
      </c>
      <c r="I26" s="169">
        <v>-0.32190074726959189</v>
      </c>
      <c r="J26" s="168">
        <v>-13</v>
      </c>
      <c r="K26" s="169">
        <v>-4.9953888718106361E-2</v>
      </c>
    </row>
    <row r="27" spans="1:11" s="32" customFormat="1" ht="15.75" customHeight="1" x14ac:dyDescent="0.2">
      <c r="A27" s="180" t="s">
        <v>353</v>
      </c>
      <c r="B27" s="171">
        <v>74018</v>
      </c>
      <c r="C27" s="171">
        <v>-705</v>
      </c>
      <c r="D27" s="172">
        <v>-0.94348460313424243</v>
      </c>
      <c r="E27" s="171">
        <v>-6354</v>
      </c>
      <c r="F27" s="172">
        <v>-7.9057383168267554</v>
      </c>
      <c r="G27" s="171">
        <v>54843</v>
      </c>
      <c r="H27" s="171">
        <v>-844</v>
      </c>
      <c r="I27" s="172">
        <v>-1.5156140571408048</v>
      </c>
      <c r="J27" s="171">
        <v>-5834</v>
      </c>
      <c r="K27" s="172">
        <v>-9.6148458229642202</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5.75" customHeight="1" x14ac:dyDescent="0.2">
      <c r="A11" s="173" t="s">
        <v>354</v>
      </c>
      <c r="B11" s="136">
        <v>342475</v>
      </c>
      <c r="C11" s="136">
        <v>-5701</v>
      </c>
      <c r="D11" s="137">
        <v>-1.6373902853729148</v>
      </c>
      <c r="E11" s="136">
        <v>-8253</v>
      </c>
      <c r="F11" s="137">
        <v>-2.3531055404758101</v>
      </c>
      <c r="G11" s="136">
        <v>244475</v>
      </c>
      <c r="H11" s="136">
        <v>-6626</v>
      </c>
      <c r="I11" s="137">
        <v>-2.6387788180851528</v>
      </c>
      <c r="J11" s="136">
        <v>-11224</v>
      </c>
      <c r="K11" s="137">
        <v>-4.3895361342828876</v>
      </c>
    </row>
    <row r="12" spans="1:11" s="32" customFormat="1" ht="15.75" customHeight="1" x14ac:dyDescent="0.2">
      <c r="A12" s="181" t="s">
        <v>355</v>
      </c>
      <c r="B12" s="147">
        <v>76647</v>
      </c>
      <c r="C12" s="147">
        <v>-1559</v>
      </c>
      <c r="D12" s="148">
        <v>-1.9934531877349564</v>
      </c>
      <c r="E12" s="147">
        <v>5476</v>
      </c>
      <c r="F12" s="148">
        <v>7.6941450871843866</v>
      </c>
      <c r="G12" s="147">
        <v>54158</v>
      </c>
      <c r="H12" s="147">
        <v>-1418</v>
      </c>
      <c r="I12" s="148">
        <v>-2.551461062329063</v>
      </c>
      <c r="J12" s="147">
        <v>1090</v>
      </c>
      <c r="K12" s="148">
        <v>2.0539684932539384</v>
      </c>
    </row>
    <row r="13" spans="1:11" s="32" customFormat="1" ht="15.75" customHeight="1" x14ac:dyDescent="0.2">
      <c r="A13" s="182" t="s">
        <v>356</v>
      </c>
      <c r="B13" s="168">
        <v>23917</v>
      </c>
      <c r="C13" s="168">
        <v>-395</v>
      </c>
      <c r="D13" s="169">
        <v>-1.6247120763409015</v>
      </c>
      <c r="E13" s="168">
        <v>37</v>
      </c>
      <c r="F13" s="169">
        <v>0.15494137353433834</v>
      </c>
      <c r="G13" s="168">
        <v>18788</v>
      </c>
      <c r="H13" s="168">
        <v>-398</v>
      </c>
      <c r="I13" s="169">
        <v>-2.0744292713436883</v>
      </c>
      <c r="J13" s="168">
        <v>-559</v>
      </c>
      <c r="K13" s="169">
        <v>-2.8893368480901431</v>
      </c>
    </row>
    <row r="14" spans="1:11" s="32" customFormat="1" ht="15.75" customHeight="1" x14ac:dyDescent="0.2">
      <c r="A14" s="183" t="s">
        <v>357</v>
      </c>
      <c r="B14" s="184">
        <v>52730</v>
      </c>
      <c r="C14" s="184">
        <v>-1164</v>
      </c>
      <c r="D14" s="185">
        <v>-2.1597951534493633</v>
      </c>
      <c r="E14" s="184">
        <v>5439</v>
      </c>
      <c r="F14" s="185">
        <v>11.501131293480789</v>
      </c>
      <c r="G14" s="184">
        <v>35370</v>
      </c>
      <c r="H14" s="184">
        <v>-1020</v>
      </c>
      <c r="I14" s="185">
        <v>-2.8029678483099754</v>
      </c>
      <c r="J14" s="184">
        <v>1649</v>
      </c>
      <c r="K14" s="185">
        <v>4.8901278135286619</v>
      </c>
    </row>
    <row r="15" spans="1:11" s="32" customFormat="1" ht="15.75" customHeight="1" x14ac:dyDescent="0.2">
      <c r="A15" s="182" t="s">
        <v>358</v>
      </c>
      <c r="B15" s="168">
        <v>23917</v>
      </c>
      <c r="C15" s="168">
        <v>-395</v>
      </c>
      <c r="D15" s="169">
        <v>-1.6247120763409015</v>
      </c>
      <c r="E15" s="168">
        <v>37</v>
      </c>
      <c r="F15" s="169">
        <v>0.15494137353433834</v>
      </c>
      <c r="G15" s="168">
        <v>18788</v>
      </c>
      <c r="H15" s="168">
        <v>-398</v>
      </c>
      <c r="I15" s="169">
        <v>-2.0744292713436883</v>
      </c>
      <c r="J15" s="168">
        <v>-559</v>
      </c>
      <c r="K15" s="169">
        <v>-2.8893368480901431</v>
      </c>
    </row>
    <row r="16" spans="1:11" s="32" customFormat="1" ht="15.75" customHeight="1" x14ac:dyDescent="0.2">
      <c r="A16" s="167" t="s">
        <v>359</v>
      </c>
      <c r="B16" s="168">
        <v>52730</v>
      </c>
      <c r="C16" s="168">
        <v>-1164</v>
      </c>
      <c r="D16" s="169">
        <v>-2.1597951534493633</v>
      </c>
      <c r="E16" s="168">
        <v>5439</v>
      </c>
      <c r="F16" s="169">
        <v>11.501131293480789</v>
      </c>
      <c r="G16" s="168">
        <v>35370</v>
      </c>
      <c r="H16" s="168">
        <v>-1020</v>
      </c>
      <c r="I16" s="169">
        <v>-2.8029678483099754</v>
      </c>
      <c r="J16" s="168">
        <v>1649</v>
      </c>
      <c r="K16" s="169">
        <v>4.8901278135286619</v>
      </c>
    </row>
    <row r="17" spans="1:15" s="32" customFormat="1" ht="15.75" customHeight="1" x14ac:dyDescent="0.2">
      <c r="A17" s="132" t="s">
        <v>270</v>
      </c>
      <c r="B17" s="133">
        <v>248846</v>
      </c>
      <c r="C17" s="133">
        <v>-3956</v>
      </c>
      <c r="D17" s="134">
        <v>-1.564861037491792</v>
      </c>
      <c r="E17" s="133">
        <v>-1524</v>
      </c>
      <c r="F17" s="134">
        <v>-0.60869912529456405</v>
      </c>
      <c r="G17" s="133">
        <v>176888</v>
      </c>
      <c r="H17" s="133">
        <v>-4447</v>
      </c>
      <c r="I17" s="134">
        <v>-2.4523671657429618</v>
      </c>
      <c r="J17" s="133">
        <v>-6668</v>
      </c>
      <c r="K17" s="134">
        <v>-3.6326788554991394</v>
      </c>
    </row>
    <row r="18" spans="1:15" s="32" customFormat="1" ht="15.75" customHeight="1" x14ac:dyDescent="0.2">
      <c r="A18" s="173" t="s">
        <v>354</v>
      </c>
      <c r="B18" s="136">
        <v>204058</v>
      </c>
      <c r="C18" s="136">
        <v>-2916</v>
      </c>
      <c r="D18" s="137">
        <v>-1.408872612018901</v>
      </c>
      <c r="E18" s="136">
        <v>-4728</v>
      </c>
      <c r="F18" s="137">
        <v>-2.2645196517007844</v>
      </c>
      <c r="G18" s="136">
        <v>145352</v>
      </c>
      <c r="H18" s="136">
        <v>-3515</v>
      </c>
      <c r="I18" s="137">
        <v>-2.3611680224630041</v>
      </c>
      <c r="J18" s="136">
        <v>-7343</v>
      </c>
      <c r="K18" s="137">
        <v>-4.8089328399751139</v>
      </c>
    </row>
    <row r="19" spans="1:15" s="32" customFormat="1" ht="15.75" customHeight="1" x14ac:dyDescent="0.2">
      <c r="A19" s="181" t="s">
        <v>355</v>
      </c>
      <c r="B19" s="147">
        <v>44788</v>
      </c>
      <c r="C19" s="147">
        <v>-1040</v>
      </c>
      <c r="D19" s="148">
        <v>-2.2693549794885222</v>
      </c>
      <c r="E19" s="147">
        <v>3204</v>
      </c>
      <c r="F19" s="148">
        <v>7.7048864948056943</v>
      </c>
      <c r="G19" s="147">
        <v>31536</v>
      </c>
      <c r="H19" s="147">
        <v>-932</v>
      </c>
      <c r="I19" s="148">
        <v>-2.8705186645312306</v>
      </c>
      <c r="J19" s="147">
        <v>675</v>
      </c>
      <c r="K19" s="148">
        <v>2.1872265966754156</v>
      </c>
      <c r="O19" s="91"/>
    </row>
    <row r="20" spans="1:15" s="32" customFormat="1" ht="15.75" customHeight="1" x14ac:dyDescent="0.2">
      <c r="A20" s="182" t="s">
        <v>356</v>
      </c>
      <c r="B20" s="168">
        <v>13625</v>
      </c>
      <c r="C20" s="168">
        <v>-288</v>
      </c>
      <c r="D20" s="169">
        <v>-2.0700064687702149</v>
      </c>
      <c r="E20" s="168">
        <v>106</v>
      </c>
      <c r="F20" s="169">
        <v>0.78408166284488501</v>
      </c>
      <c r="G20" s="168">
        <v>10477</v>
      </c>
      <c r="H20" s="168">
        <v>-286</v>
      </c>
      <c r="I20" s="169">
        <v>-2.6572516956238967</v>
      </c>
      <c r="J20" s="168">
        <v>-271</v>
      </c>
      <c r="K20" s="169">
        <v>-2.5213993301079269</v>
      </c>
      <c r="O20" s="91"/>
    </row>
    <row r="21" spans="1:15" s="32" customFormat="1" ht="15.75" customHeight="1" x14ac:dyDescent="0.2">
      <c r="A21" s="183" t="s">
        <v>357</v>
      </c>
      <c r="B21" s="184">
        <v>31163</v>
      </c>
      <c r="C21" s="184">
        <v>-752</v>
      </c>
      <c r="D21" s="185">
        <v>-2.356258812470625</v>
      </c>
      <c r="E21" s="184">
        <v>3098</v>
      </c>
      <c r="F21" s="185">
        <v>11.038660252984144</v>
      </c>
      <c r="G21" s="184">
        <v>21059</v>
      </c>
      <c r="H21" s="184">
        <v>-646</v>
      </c>
      <c r="I21" s="185">
        <v>-2.9762727482146971</v>
      </c>
      <c r="J21" s="184">
        <v>946</v>
      </c>
      <c r="K21" s="185">
        <v>4.7034256451051561</v>
      </c>
      <c r="O21" s="91"/>
    </row>
    <row r="22" spans="1:15" s="32" customFormat="1" ht="15.75" customHeight="1" x14ac:dyDescent="0.2">
      <c r="A22" s="182" t="s">
        <v>358</v>
      </c>
      <c r="B22" s="168">
        <v>13625</v>
      </c>
      <c r="C22" s="168">
        <v>-288</v>
      </c>
      <c r="D22" s="169">
        <v>-2.0700064687702149</v>
      </c>
      <c r="E22" s="168">
        <v>106</v>
      </c>
      <c r="F22" s="169">
        <v>0.78408166284488501</v>
      </c>
      <c r="G22" s="168">
        <v>10477</v>
      </c>
      <c r="H22" s="168">
        <v>-286</v>
      </c>
      <c r="I22" s="169">
        <v>-2.6572516956238967</v>
      </c>
      <c r="J22" s="168">
        <v>-271</v>
      </c>
      <c r="K22" s="169">
        <v>-2.5213993301079269</v>
      </c>
      <c r="O22" s="91"/>
    </row>
    <row r="23" spans="1:15" s="32" customFormat="1" ht="15.75" customHeight="1" x14ac:dyDescent="0.2">
      <c r="A23" s="167" t="s">
        <v>360</v>
      </c>
      <c r="B23" s="168">
        <v>31163</v>
      </c>
      <c r="C23" s="168">
        <v>-752</v>
      </c>
      <c r="D23" s="169">
        <v>-2.356258812470625</v>
      </c>
      <c r="E23" s="168">
        <v>3098</v>
      </c>
      <c r="F23" s="169">
        <v>11.038660252984144</v>
      </c>
      <c r="G23" s="168">
        <v>21059</v>
      </c>
      <c r="H23" s="168">
        <v>-646</v>
      </c>
      <c r="I23" s="169">
        <v>-2.9762727482146971</v>
      </c>
      <c r="J23" s="168">
        <v>946</v>
      </c>
      <c r="K23" s="169">
        <v>4.7034256451051561</v>
      </c>
      <c r="O23" s="91"/>
    </row>
    <row r="24" spans="1:15" s="32" customFormat="1" ht="15.75" customHeight="1" x14ac:dyDescent="0.2">
      <c r="A24" s="132" t="s">
        <v>271</v>
      </c>
      <c r="B24" s="133">
        <v>170276</v>
      </c>
      <c r="C24" s="133">
        <v>-3304</v>
      </c>
      <c r="D24" s="134">
        <v>-1.9034450973614472</v>
      </c>
      <c r="E24" s="133">
        <v>-1253</v>
      </c>
      <c r="F24" s="134">
        <v>-0.73048872202368109</v>
      </c>
      <c r="G24" s="133">
        <v>121745</v>
      </c>
      <c r="H24" s="133">
        <v>-3597</v>
      </c>
      <c r="I24" s="134">
        <v>-2.8697483684638829</v>
      </c>
      <c r="J24" s="133">
        <v>-3466</v>
      </c>
      <c r="K24" s="134">
        <v>-2.768127400947201</v>
      </c>
    </row>
    <row r="25" spans="1:15" s="32" customFormat="1" ht="15.75" customHeight="1" x14ac:dyDescent="0.2">
      <c r="A25" s="173" t="s">
        <v>354</v>
      </c>
      <c r="B25" s="136">
        <v>138417</v>
      </c>
      <c r="C25" s="136">
        <v>-2785</v>
      </c>
      <c r="D25" s="137">
        <v>-1.9723516664069913</v>
      </c>
      <c r="E25" s="136">
        <v>-3525</v>
      </c>
      <c r="F25" s="137">
        <v>-2.4834087162362093</v>
      </c>
      <c r="G25" s="136">
        <v>99123</v>
      </c>
      <c r="H25" s="136">
        <v>-3111</v>
      </c>
      <c r="I25" s="137">
        <v>-3.0430189565115322</v>
      </c>
      <c r="J25" s="136">
        <v>-3881</v>
      </c>
      <c r="K25" s="137">
        <v>-3.7678148421420525</v>
      </c>
    </row>
    <row r="26" spans="1:15" s="32" customFormat="1" ht="15.75" customHeight="1" x14ac:dyDescent="0.2">
      <c r="A26" s="181" t="s">
        <v>355</v>
      </c>
      <c r="B26" s="147">
        <v>31859</v>
      </c>
      <c r="C26" s="147">
        <v>-519</v>
      </c>
      <c r="D26" s="148">
        <v>-1.6029402680832665</v>
      </c>
      <c r="E26" s="147">
        <v>2272</v>
      </c>
      <c r="F26" s="148">
        <v>7.6790482306418362</v>
      </c>
      <c r="G26" s="147">
        <v>22622</v>
      </c>
      <c r="H26" s="147">
        <v>-486</v>
      </c>
      <c r="I26" s="148">
        <v>-2.1031677341180544</v>
      </c>
      <c r="J26" s="147">
        <v>415</v>
      </c>
      <c r="K26" s="148">
        <v>1.8687801143783491</v>
      </c>
    </row>
    <row r="27" spans="1:15" s="32" customFormat="1" ht="15.75" customHeight="1" x14ac:dyDescent="0.2">
      <c r="A27" s="182" t="s">
        <v>356</v>
      </c>
      <c r="B27" s="168">
        <v>10292</v>
      </c>
      <c r="C27" s="168">
        <v>-107</v>
      </c>
      <c r="D27" s="169">
        <v>-1.0289450908741224</v>
      </c>
      <c r="E27" s="168">
        <v>-69</v>
      </c>
      <c r="F27" s="169">
        <v>-0.66595888427757943</v>
      </c>
      <c r="G27" s="168">
        <v>8311</v>
      </c>
      <c r="H27" s="168">
        <v>-112</v>
      </c>
      <c r="I27" s="169">
        <v>-1.3296925086073845</v>
      </c>
      <c r="J27" s="168">
        <v>-288</v>
      </c>
      <c r="K27" s="169">
        <v>-3.3492266542621234</v>
      </c>
    </row>
    <row r="28" spans="1:15" s="32" customFormat="1" ht="15.75" customHeight="1" x14ac:dyDescent="0.2">
      <c r="A28" s="183" t="s">
        <v>357</v>
      </c>
      <c r="B28" s="184">
        <v>21567</v>
      </c>
      <c r="C28" s="184">
        <v>-412</v>
      </c>
      <c r="D28" s="185">
        <v>-1.8745165840120115</v>
      </c>
      <c r="E28" s="184">
        <v>2341</v>
      </c>
      <c r="F28" s="185">
        <v>12.176219702486216</v>
      </c>
      <c r="G28" s="184">
        <v>14311</v>
      </c>
      <c r="H28" s="184">
        <v>-374</v>
      </c>
      <c r="I28" s="185">
        <v>-2.5468164794007491</v>
      </c>
      <c r="J28" s="184">
        <v>703</v>
      </c>
      <c r="K28" s="185">
        <v>5.1660787771898882</v>
      </c>
    </row>
    <row r="29" spans="1:15" s="32" customFormat="1" ht="15.75" customHeight="1" x14ac:dyDescent="0.2">
      <c r="A29" s="182" t="s">
        <v>358</v>
      </c>
      <c r="B29" s="168">
        <v>10292</v>
      </c>
      <c r="C29" s="168">
        <v>-107</v>
      </c>
      <c r="D29" s="169">
        <v>-1.0289450908741224</v>
      </c>
      <c r="E29" s="168">
        <v>-69</v>
      </c>
      <c r="F29" s="169">
        <v>-0.66595888427757943</v>
      </c>
      <c r="G29" s="168">
        <v>8311</v>
      </c>
      <c r="H29" s="168">
        <v>-112</v>
      </c>
      <c r="I29" s="169">
        <v>-1.3296925086073845</v>
      </c>
      <c r="J29" s="168">
        <v>-288</v>
      </c>
      <c r="K29" s="169">
        <v>-3.3492266542621234</v>
      </c>
    </row>
    <row r="30" spans="1:15" s="32" customFormat="1" ht="15.75" customHeight="1" x14ac:dyDescent="0.2">
      <c r="A30" s="183" t="s">
        <v>360</v>
      </c>
      <c r="B30" s="184">
        <v>21567</v>
      </c>
      <c r="C30" s="184">
        <v>-412</v>
      </c>
      <c r="D30" s="185">
        <v>-1.8745165840120115</v>
      </c>
      <c r="E30" s="184">
        <v>2341</v>
      </c>
      <c r="F30" s="185">
        <v>12.176219702486216</v>
      </c>
      <c r="G30" s="184">
        <v>14311</v>
      </c>
      <c r="H30" s="184">
        <v>-374</v>
      </c>
      <c r="I30" s="185">
        <v>-2.5468164794007491</v>
      </c>
      <c r="J30" s="184">
        <v>703</v>
      </c>
      <c r="K30" s="185">
        <v>5.1660787771898882</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419122</v>
      </c>
      <c r="C10" s="133">
        <v>-7260</v>
      </c>
      <c r="D10" s="154">
        <v>-1.7026985191682575</v>
      </c>
      <c r="E10" s="133">
        <v>-2777</v>
      </c>
      <c r="F10" s="154">
        <v>-0.65821440676560028</v>
      </c>
      <c r="G10" s="133">
        <v>298633</v>
      </c>
      <c r="H10" s="133">
        <v>-8044</v>
      </c>
      <c r="I10" s="154">
        <v>-2.6229550960782841</v>
      </c>
      <c r="J10" s="133">
        <v>-10134</v>
      </c>
      <c r="K10" s="154">
        <v>-3.282086492403657</v>
      </c>
    </row>
    <row r="11" spans="1:11" s="32" customFormat="1" ht="15.75" customHeight="1" x14ac:dyDescent="0.2">
      <c r="A11" s="173" t="s">
        <v>361</v>
      </c>
      <c r="B11" s="136">
        <v>397863</v>
      </c>
      <c r="C11" s="136">
        <v>-6781</v>
      </c>
      <c r="D11" s="187">
        <v>-1.6757940312966459</v>
      </c>
      <c r="E11" s="136">
        <v>-2279</v>
      </c>
      <c r="F11" s="187">
        <v>-0.56954781052726278</v>
      </c>
      <c r="G11" s="136">
        <v>285800</v>
      </c>
      <c r="H11" s="136">
        <v>-7668</v>
      </c>
      <c r="I11" s="187">
        <v>-2.6128913544236512</v>
      </c>
      <c r="J11" s="136">
        <v>-9446</v>
      </c>
      <c r="K11" s="187">
        <v>-3.1993659524599827</v>
      </c>
    </row>
    <row r="12" spans="1:11" s="32" customFormat="1" ht="22.5" customHeight="1" x14ac:dyDescent="0.2">
      <c r="A12" s="173" t="s">
        <v>362</v>
      </c>
      <c r="B12" s="136">
        <v>21259</v>
      </c>
      <c r="C12" s="136">
        <v>-479</v>
      </c>
      <c r="D12" s="187">
        <v>-2.2035145827583036</v>
      </c>
      <c r="E12" s="136">
        <v>-498</v>
      </c>
      <c r="F12" s="187">
        <v>-2.2889185089856139</v>
      </c>
      <c r="G12" s="136">
        <v>12833</v>
      </c>
      <c r="H12" s="136">
        <v>-376</v>
      </c>
      <c r="I12" s="187">
        <v>-2.8465440230146113</v>
      </c>
      <c r="J12" s="136">
        <v>-688</v>
      </c>
      <c r="K12" s="187">
        <v>-5.0883810369055542</v>
      </c>
    </row>
    <row r="13" spans="1:11" s="32" customFormat="1" ht="15.75" customHeight="1" x14ac:dyDescent="0.2">
      <c r="A13" s="132" t="s">
        <v>270</v>
      </c>
      <c r="B13" s="133">
        <v>248846</v>
      </c>
      <c r="C13" s="133">
        <v>-3956</v>
      </c>
      <c r="D13" s="154">
        <v>-1.564861037491792</v>
      </c>
      <c r="E13" s="133">
        <v>-1524</v>
      </c>
      <c r="F13" s="154">
        <v>-0.60869912529456405</v>
      </c>
      <c r="G13" s="133">
        <v>176888</v>
      </c>
      <c r="H13" s="133">
        <v>-4447</v>
      </c>
      <c r="I13" s="154">
        <v>-2.4523671657429618</v>
      </c>
      <c r="J13" s="133">
        <v>-6668</v>
      </c>
      <c r="K13" s="154">
        <v>-3.6326788554991394</v>
      </c>
    </row>
    <row r="14" spans="1:11" s="32" customFormat="1" ht="15.75" customHeight="1" x14ac:dyDescent="0.2">
      <c r="A14" s="173" t="s">
        <v>361</v>
      </c>
      <c r="B14" s="136">
        <v>237574</v>
      </c>
      <c r="C14" s="136">
        <v>-3654</v>
      </c>
      <c r="D14" s="187">
        <v>-1.5147495315635</v>
      </c>
      <c r="E14" s="136">
        <v>-1265</v>
      </c>
      <c r="F14" s="187">
        <v>-0.52964549340769307</v>
      </c>
      <c r="G14" s="136">
        <v>169857</v>
      </c>
      <c r="H14" s="136">
        <v>-4234</v>
      </c>
      <c r="I14" s="187">
        <v>-2.432061393179429</v>
      </c>
      <c r="J14" s="136">
        <v>-6298</v>
      </c>
      <c r="K14" s="187">
        <v>-3.5752604240583579</v>
      </c>
    </row>
    <row r="15" spans="1:11" s="32" customFormat="1" ht="22.5" customHeight="1" x14ac:dyDescent="0.2">
      <c r="A15" s="173" t="s">
        <v>362</v>
      </c>
      <c r="B15" s="136">
        <v>11272</v>
      </c>
      <c r="C15" s="136">
        <v>-302</v>
      </c>
      <c r="D15" s="187">
        <v>-2.6092966994988767</v>
      </c>
      <c r="E15" s="136">
        <v>-259</v>
      </c>
      <c r="F15" s="187">
        <v>-2.2461191570548955</v>
      </c>
      <c r="G15" s="136">
        <v>7031</v>
      </c>
      <c r="H15" s="136">
        <v>-213</v>
      </c>
      <c r="I15" s="187">
        <v>-2.9403644395361677</v>
      </c>
      <c r="J15" s="136">
        <v>-370</v>
      </c>
      <c r="K15" s="187">
        <v>-4.9993244156195109</v>
      </c>
    </row>
    <row r="16" spans="1:11" s="32" customFormat="1" ht="15.75" customHeight="1" x14ac:dyDescent="0.2">
      <c r="A16" s="132" t="s">
        <v>271</v>
      </c>
      <c r="B16" s="133">
        <v>170276</v>
      </c>
      <c r="C16" s="133">
        <v>-3304</v>
      </c>
      <c r="D16" s="154">
        <v>-1.9034450973614472</v>
      </c>
      <c r="E16" s="133">
        <v>-1253</v>
      </c>
      <c r="F16" s="154">
        <v>-0.73048872202368109</v>
      </c>
      <c r="G16" s="133">
        <v>121745</v>
      </c>
      <c r="H16" s="133">
        <v>-3597</v>
      </c>
      <c r="I16" s="154">
        <v>-2.8697483684638829</v>
      </c>
      <c r="J16" s="133">
        <v>-3466</v>
      </c>
      <c r="K16" s="154">
        <v>-2.768127400947201</v>
      </c>
    </row>
    <row r="17" spans="1:11" s="32" customFormat="1" ht="15.75" customHeight="1" x14ac:dyDescent="0.2">
      <c r="A17" s="173" t="s">
        <v>361</v>
      </c>
      <c r="B17" s="136">
        <v>160289</v>
      </c>
      <c r="C17" s="136">
        <v>-3127</v>
      </c>
      <c r="D17" s="187">
        <v>-1.9135213198218044</v>
      </c>
      <c r="E17" s="136">
        <v>-1014</v>
      </c>
      <c r="F17" s="187">
        <v>-0.62863058963565466</v>
      </c>
      <c r="G17" s="136">
        <v>115943</v>
      </c>
      <c r="H17" s="136">
        <v>-3434</v>
      </c>
      <c r="I17" s="187">
        <v>-2.8766010202970422</v>
      </c>
      <c r="J17" s="136">
        <v>-3148</v>
      </c>
      <c r="K17" s="187">
        <v>-2.6433567607963657</v>
      </c>
    </row>
    <row r="18" spans="1:11" s="32" customFormat="1" ht="22.5" customHeight="1" x14ac:dyDescent="0.2">
      <c r="A18" s="180" t="s">
        <v>362</v>
      </c>
      <c r="B18" s="171">
        <v>9987</v>
      </c>
      <c r="C18" s="171">
        <v>-177</v>
      </c>
      <c r="D18" s="188">
        <v>-1.7414403778040142</v>
      </c>
      <c r="E18" s="171">
        <v>-239</v>
      </c>
      <c r="F18" s="188">
        <v>-2.3371797379229413</v>
      </c>
      <c r="G18" s="171">
        <v>5802</v>
      </c>
      <c r="H18" s="171">
        <v>-163</v>
      </c>
      <c r="I18" s="188">
        <v>-2.732606873428332</v>
      </c>
      <c r="J18" s="171">
        <v>-318</v>
      </c>
      <c r="K18" s="188">
        <v>-5.1960784313725492</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419122</v>
      </c>
      <c r="D9" s="201">
        <v>298633</v>
      </c>
      <c r="E9" s="201">
        <v>120489</v>
      </c>
    </row>
    <row r="10" spans="1:5" s="32" customFormat="1" ht="14.1" customHeight="1" x14ac:dyDescent="0.2">
      <c r="A10" s="199"/>
      <c r="B10" s="161" t="s">
        <v>370</v>
      </c>
      <c r="C10" s="202">
        <v>369372</v>
      </c>
      <c r="D10" s="202">
        <v>265590</v>
      </c>
      <c r="E10" s="202">
        <v>103782</v>
      </c>
    </row>
    <row r="11" spans="1:5" s="32" customFormat="1" ht="12.75" customHeight="1" x14ac:dyDescent="0.2">
      <c r="A11" s="199"/>
      <c r="B11" s="203" t="s">
        <v>366</v>
      </c>
      <c r="C11" s="204">
        <v>269099</v>
      </c>
      <c r="D11" s="204">
        <v>262743</v>
      </c>
      <c r="E11" s="204">
        <v>6356</v>
      </c>
    </row>
    <row r="12" spans="1:5" s="32" customFormat="1" ht="12.75" customHeight="1" x14ac:dyDescent="0.2">
      <c r="A12" s="199"/>
      <c r="B12" s="203" t="s">
        <v>367</v>
      </c>
      <c r="C12" s="205">
        <v>100273</v>
      </c>
      <c r="D12" s="205">
        <v>2847</v>
      </c>
      <c r="E12" s="205">
        <v>97426</v>
      </c>
    </row>
    <row r="13" spans="1:5" s="32" customFormat="1" ht="14.1" customHeight="1" x14ac:dyDescent="0.2">
      <c r="A13" s="199"/>
      <c r="B13" s="46" t="s">
        <v>371</v>
      </c>
      <c r="C13" s="47">
        <v>40059</v>
      </c>
      <c r="D13" s="47">
        <v>27594</v>
      </c>
      <c r="E13" s="47">
        <v>12465</v>
      </c>
    </row>
    <row r="14" spans="1:5" s="32" customFormat="1" ht="12.75" customHeight="1" x14ac:dyDescent="0.2">
      <c r="A14" s="199"/>
      <c r="B14" s="203" t="s">
        <v>372</v>
      </c>
      <c r="C14" s="205">
        <v>7532</v>
      </c>
      <c r="D14" s="205">
        <v>6054</v>
      </c>
      <c r="E14" s="205">
        <v>1478</v>
      </c>
    </row>
    <row r="15" spans="1:5" s="32" customFormat="1" ht="12.75" customHeight="1" x14ac:dyDescent="0.2">
      <c r="A15" s="199"/>
      <c r="B15" s="203" t="s">
        <v>373</v>
      </c>
      <c r="C15" s="205">
        <v>32527</v>
      </c>
      <c r="D15" s="205">
        <v>21540</v>
      </c>
      <c r="E15" s="205">
        <v>10987</v>
      </c>
    </row>
    <row r="16" spans="1:5" s="32" customFormat="1" ht="26.1" customHeight="1" x14ac:dyDescent="0.2">
      <c r="A16" s="199"/>
      <c r="B16" s="46" t="s">
        <v>374</v>
      </c>
      <c r="C16" s="47">
        <v>976</v>
      </c>
      <c r="D16" s="47">
        <v>0</v>
      </c>
      <c r="E16" s="47">
        <v>976</v>
      </c>
    </row>
    <row r="17" spans="1:5" s="32" customFormat="1" ht="14.1" customHeight="1" x14ac:dyDescent="0.2">
      <c r="A17" s="199"/>
      <c r="B17" s="46" t="s">
        <v>375</v>
      </c>
      <c r="C17" s="47">
        <v>8715</v>
      </c>
      <c r="D17" s="47">
        <v>5449</v>
      </c>
      <c r="E17" s="47">
        <v>3266</v>
      </c>
    </row>
    <row r="18" spans="1:5" s="207" customFormat="1" ht="14.25" customHeight="1" x14ac:dyDescent="0.25">
      <c r="A18" s="199"/>
      <c r="B18" s="206" t="s">
        <v>376</v>
      </c>
      <c r="C18" s="201">
        <v>248846</v>
      </c>
      <c r="D18" s="201">
        <v>176888</v>
      </c>
      <c r="E18" s="201">
        <v>71958</v>
      </c>
    </row>
    <row r="19" spans="1:5" s="32" customFormat="1" ht="14.1" customHeight="1" x14ac:dyDescent="0.2">
      <c r="A19" s="199"/>
      <c r="B19" s="208" t="s">
        <v>370</v>
      </c>
      <c r="C19" s="209">
        <v>221737</v>
      </c>
      <c r="D19" s="209">
        <v>159395</v>
      </c>
      <c r="E19" s="209">
        <v>62342</v>
      </c>
    </row>
    <row r="20" spans="1:5" s="32" customFormat="1" ht="12.75" customHeight="1" x14ac:dyDescent="0.2">
      <c r="A20" s="199"/>
      <c r="B20" s="210" t="s">
        <v>366</v>
      </c>
      <c r="C20" s="211">
        <v>161256</v>
      </c>
      <c r="D20" s="212">
        <v>157662</v>
      </c>
      <c r="E20" s="205">
        <v>3594</v>
      </c>
    </row>
    <row r="21" spans="1:5" s="32" customFormat="1" ht="12.75" customHeight="1" x14ac:dyDescent="0.2">
      <c r="A21" s="199"/>
      <c r="B21" s="213" t="s">
        <v>367</v>
      </c>
      <c r="C21" s="214">
        <v>60481</v>
      </c>
      <c r="D21" s="215">
        <v>1733</v>
      </c>
      <c r="E21" s="204">
        <v>58748</v>
      </c>
    </row>
    <row r="22" spans="1:5" s="32" customFormat="1" ht="14.1" customHeight="1" x14ac:dyDescent="0.2">
      <c r="A22" s="199"/>
      <c r="B22" s="46" t="s">
        <v>371</v>
      </c>
      <c r="C22" s="47">
        <v>21555</v>
      </c>
      <c r="D22" s="47">
        <v>14366</v>
      </c>
      <c r="E22" s="47">
        <v>7189</v>
      </c>
    </row>
    <row r="23" spans="1:5" s="32" customFormat="1" ht="12.75" customHeight="1" x14ac:dyDescent="0.2">
      <c r="A23" s="199"/>
      <c r="B23" s="203" t="s">
        <v>372</v>
      </c>
      <c r="C23" s="205">
        <v>4001</v>
      </c>
      <c r="D23" s="205">
        <v>3116</v>
      </c>
      <c r="E23" s="205">
        <v>885</v>
      </c>
    </row>
    <row r="24" spans="1:5" s="32" customFormat="1" ht="12.75" customHeight="1" x14ac:dyDescent="0.2">
      <c r="A24" s="199"/>
      <c r="B24" s="203" t="s">
        <v>373</v>
      </c>
      <c r="C24" s="205">
        <v>17554</v>
      </c>
      <c r="D24" s="205">
        <v>11250</v>
      </c>
      <c r="E24" s="205">
        <v>6304</v>
      </c>
    </row>
    <row r="25" spans="1:5" s="32" customFormat="1" ht="26.1" customHeight="1" x14ac:dyDescent="0.2">
      <c r="A25" s="199"/>
      <c r="B25" s="46" t="s">
        <v>374</v>
      </c>
      <c r="C25" s="47">
        <v>482</v>
      </c>
      <c r="D25" s="47">
        <v>0</v>
      </c>
      <c r="E25" s="47">
        <v>482</v>
      </c>
    </row>
    <row r="26" spans="1:5" s="32" customFormat="1" ht="14.1" customHeight="1" x14ac:dyDescent="0.2">
      <c r="A26" s="199"/>
      <c r="B26" s="46" t="s">
        <v>375</v>
      </c>
      <c r="C26" s="47">
        <v>5072</v>
      </c>
      <c r="D26" s="47">
        <v>3127</v>
      </c>
      <c r="E26" s="47">
        <v>1945</v>
      </c>
    </row>
    <row r="27" spans="1:5" s="32" customFormat="1" ht="12.75" customHeight="1" x14ac:dyDescent="0.2">
      <c r="A27" s="199"/>
      <c r="B27" s="206" t="s">
        <v>377</v>
      </c>
      <c r="C27" s="201">
        <v>170276</v>
      </c>
      <c r="D27" s="201">
        <v>121745</v>
      </c>
      <c r="E27" s="201">
        <v>48531</v>
      </c>
    </row>
    <row r="28" spans="1:5" s="32" customFormat="1" ht="14.1" customHeight="1" x14ac:dyDescent="0.2">
      <c r="A28" s="199"/>
      <c r="B28" s="208" t="s">
        <v>370</v>
      </c>
      <c r="C28" s="209">
        <v>147635</v>
      </c>
      <c r="D28" s="209">
        <v>106195</v>
      </c>
      <c r="E28" s="209">
        <v>41440</v>
      </c>
    </row>
    <row r="29" spans="1:5" s="32" customFormat="1" ht="12.75" customHeight="1" x14ac:dyDescent="0.2">
      <c r="A29" s="199"/>
      <c r="B29" s="203" t="s">
        <v>366</v>
      </c>
      <c r="C29" s="205">
        <v>107843</v>
      </c>
      <c r="D29" s="205">
        <v>105081</v>
      </c>
      <c r="E29" s="205">
        <v>2762</v>
      </c>
    </row>
    <row r="30" spans="1:5" s="32" customFormat="1" ht="10.5" customHeight="1" x14ac:dyDescent="0.2">
      <c r="A30" s="199"/>
      <c r="B30" s="203" t="s">
        <v>367</v>
      </c>
      <c r="C30" s="204">
        <v>39792</v>
      </c>
      <c r="D30" s="204">
        <v>1114</v>
      </c>
      <c r="E30" s="204">
        <v>38678</v>
      </c>
    </row>
    <row r="31" spans="1:5" s="32" customFormat="1" ht="14.1" customHeight="1" x14ac:dyDescent="0.2">
      <c r="A31" s="199"/>
      <c r="B31" s="158" t="s">
        <v>371</v>
      </c>
      <c r="C31" s="216">
        <v>18504</v>
      </c>
      <c r="D31" s="216">
        <v>13228</v>
      </c>
      <c r="E31" s="216">
        <v>5276</v>
      </c>
    </row>
    <row r="32" spans="1:5" s="32" customFormat="1" ht="12.75" customHeight="1" x14ac:dyDescent="0.2">
      <c r="A32" s="199"/>
      <c r="B32" s="203" t="s">
        <v>372</v>
      </c>
      <c r="C32" s="205">
        <v>3531</v>
      </c>
      <c r="D32" s="205">
        <v>2938</v>
      </c>
      <c r="E32" s="205">
        <v>593</v>
      </c>
    </row>
    <row r="33" spans="1:6" s="32" customFormat="1" ht="12.75" customHeight="1" x14ac:dyDescent="0.2">
      <c r="A33" s="199"/>
      <c r="B33" s="203" t="s">
        <v>373</v>
      </c>
      <c r="C33" s="205">
        <v>14973</v>
      </c>
      <c r="D33" s="205">
        <v>10290</v>
      </c>
      <c r="E33" s="205">
        <v>4683</v>
      </c>
    </row>
    <row r="34" spans="1:6" ht="26.1" customHeight="1" x14ac:dyDescent="0.25">
      <c r="A34" s="199"/>
      <c r="B34" s="46" t="s">
        <v>374</v>
      </c>
      <c r="C34" s="47">
        <v>494</v>
      </c>
      <c r="D34" s="47">
        <v>0</v>
      </c>
      <c r="E34" s="47">
        <v>494</v>
      </c>
    </row>
    <row r="35" spans="1:6" ht="14.1" customHeight="1" x14ac:dyDescent="0.25">
      <c r="A35" s="218"/>
      <c r="B35" s="122" t="s">
        <v>375</v>
      </c>
      <c r="C35" s="123">
        <v>3643</v>
      </c>
      <c r="D35" s="123">
        <v>2322</v>
      </c>
      <c r="E35" s="123">
        <v>1321</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426382</v>
      </c>
      <c r="D9" s="201">
        <v>306677</v>
      </c>
      <c r="E9" s="201">
        <v>119705</v>
      </c>
      <c r="G9" s="234"/>
    </row>
    <row r="10" spans="1:7" s="32" customFormat="1" ht="14.1" customHeight="1" x14ac:dyDescent="0.2">
      <c r="A10" s="199"/>
      <c r="B10" s="46" t="s">
        <v>370</v>
      </c>
      <c r="C10" s="47">
        <v>369372</v>
      </c>
      <c r="D10" s="47">
        <v>269099</v>
      </c>
      <c r="E10" s="47">
        <v>100273</v>
      </c>
      <c r="G10" s="234"/>
    </row>
    <row r="11" spans="1:7" s="32" customFormat="1" ht="12.75" customHeight="1" x14ac:dyDescent="0.2">
      <c r="A11" s="199"/>
      <c r="B11" s="203" t="s">
        <v>366</v>
      </c>
      <c r="C11" s="205">
        <v>265590</v>
      </c>
      <c r="D11" s="205">
        <v>262743</v>
      </c>
      <c r="E11" s="205">
        <v>2847</v>
      </c>
      <c r="G11" s="234"/>
    </row>
    <row r="12" spans="1:7" s="32" customFormat="1" ht="12.75" customHeight="1" x14ac:dyDescent="0.2">
      <c r="A12" s="199"/>
      <c r="B12" s="203" t="s">
        <v>367</v>
      </c>
      <c r="C12" s="204">
        <v>103782</v>
      </c>
      <c r="D12" s="204">
        <v>6356</v>
      </c>
      <c r="E12" s="204">
        <v>97426</v>
      </c>
      <c r="G12" s="234"/>
    </row>
    <row r="13" spans="1:7" s="32" customFormat="1" ht="14.1" customHeight="1" x14ac:dyDescent="0.2">
      <c r="A13" s="199"/>
      <c r="B13" s="46" t="s">
        <v>379</v>
      </c>
      <c r="C13" s="47">
        <f>SUM(C14:C17)</f>
        <v>55474</v>
      </c>
      <c r="D13" s="47">
        <f t="shared" ref="D13:E13" si="0">SUM(D14:D17)</f>
        <v>36561</v>
      </c>
      <c r="E13" s="47">
        <f t="shared" si="0"/>
        <v>18913</v>
      </c>
      <c r="G13" s="234"/>
    </row>
    <row r="14" spans="1:7" s="32" customFormat="1" ht="12.75" customHeight="1" x14ac:dyDescent="0.2">
      <c r="A14" s="199"/>
      <c r="B14" s="203" t="s">
        <v>380</v>
      </c>
      <c r="C14" s="205">
        <v>18964</v>
      </c>
      <c r="D14" s="205">
        <v>12073</v>
      </c>
      <c r="E14" s="205">
        <v>6891</v>
      </c>
      <c r="G14" s="234"/>
    </row>
    <row r="15" spans="1:7" s="32" customFormat="1" ht="12.75" customHeight="1" x14ac:dyDescent="0.2">
      <c r="A15" s="199"/>
      <c r="B15" s="203" t="s">
        <v>381</v>
      </c>
      <c r="C15" s="205">
        <v>33256</v>
      </c>
      <c r="D15" s="205">
        <v>22953</v>
      </c>
      <c r="E15" s="205">
        <v>10303</v>
      </c>
    </row>
    <row r="16" spans="1:7" s="32" customFormat="1" ht="12.75" customHeight="1" x14ac:dyDescent="0.2">
      <c r="A16" s="199"/>
      <c r="B16" s="203" t="s">
        <v>382</v>
      </c>
      <c r="C16" s="205">
        <f>C9-SUM(C10,C14:C15,C17:C18)</f>
        <v>629</v>
      </c>
      <c r="D16" s="205">
        <f t="shared" ref="D16:E16" si="1">D9-SUM(D10,D14:D15,D17:D18)</f>
        <v>487</v>
      </c>
      <c r="E16" s="205">
        <f t="shared" si="1"/>
        <v>142</v>
      </c>
    </row>
    <row r="17" spans="1:7" s="32" customFormat="1" ht="12.75" customHeight="1" x14ac:dyDescent="0.2">
      <c r="A17" s="199"/>
      <c r="B17" s="203" t="s">
        <v>127</v>
      </c>
      <c r="C17" s="205">
        <v>2625</v>
      </c>
      <c r="D17" s="205">
        <v>1048</v>
      </c>
      <c r="E17" s="205">
        <v>1577</v>
      </c>
    </row>
    <row r="18" spans="1:7" s="32" customFormat="1" ht="14.1" customHeight="1" x14ac:dyDescent="0.2">
      <c r="A18" s="199"/>
      <c r="B18" s="46" t="s">
        <v>383</v>
      </c>
      <c r="C18" s="47">
        <v>1536</v>
      </c>
      <c r="D18" s="47">
        <v>1017</v>
      </c>
      <c r="E18" s="47">
        <v>519</v>
      </c>
    </row>
    <row r="19" spans="1:7" s="207" customFormat="1" ht="14.25" customHeight="1" x14ac:dyDescent="0.25">
      <c r="A19" s="199"/>
      <c r="B19" s="200" t="s">
        <v>376</v>
      </c>
      <c r="C19" s="201">
        <v>252802</v>
      </c>
      <c r="D19" s="201">
        <v>181335</v>
      </c>
      <c r="E19" s="201">
        <v>71467</v>
      </c>
      <c r="G19" s="234"/>
    </row>
    <row r="20" spans="1:7" s="32" customFormat="1" ht="14.1" customHeight="1" x14ac:dyDescent="0.2">
      <c r="A20" s="199"/>
      <c r="B20" s="46" t="s">
        <v>370</v>
      </c>
      <c r="C20" s="47">
        <v>221730</v>
      </c>
      <c r="D20" s="47">
        <v>161249</v>
      </c>
      <c r="E20" s="47">
        <v>60481</v>
      </c>
    </row>
    <row r="21" spans="1:7" s="32" customFormat="1" ht="12.75" customHeight="1" x14ac:dyDescent="0.2">
      <c r="A21" s="199"/>
      <c r="B21" s="210" t="s">
        <v>366</v>
      </c>
      <c r="C21" s="211">
        <v>159387</v>
      </c>
      <c r="D21" s="211">
        <v>157654</v>
      </c>
      <c r="E21" s="212">
        <v>1733</v>
      </c>
    </row>
    <row r="22" spans="1:7" s="32" customFormat="1" ht="12.75" customHeight="1" x14ac:dyDescent="0.2">
      <c r="A22" s="199"/>
      <c r="B22" s="213" t="s">
        <v>367</v>
      </c>
      <c r="C22" s="214">
        <v>62343</v>
      </c>
      <c r="D22" s="214">
        <v>3595</v>
      </c>
      <c r="E22" s="215">
        <v>58748</v>
      </c>
    </row>
    <row r="23" spans="1:7" s="32" customFormat="1" ht="14.1" customHeight="1" x14ac:dyDescent="0.2">
      <c r="A23" s="199"/>
      <c r="B23" s="46" t="s">
        <v>379</v>
      </c>
      <c r="C23" s="47">
        <f>SUM(C24:C27)</f>
        <v>30274</v>
      </c>
      <c r="D23" s="47">
        <f t="shared" ref="D23:E23" si="2">SUM(D24:D27)</f>
        <v>19548</v>
      </c>
      <c r="E23" s="47">
        <f t="shared" si="2"/>
        <v>10726</v>
      </c>
    </row>
    <row r="24" spans="1:7" s="32" customFormat="1" ht="12.75" customHeight="1" x14ac:dyDescent="0.2">
      <c r="A24" s="199"/>
      <c r="B24" s="203" t="s">
        <v>380</v>
      </c>
      <c r="C24" s="205">
        <v>10644</v>
      </c>
      <c r="D24" s="205">
        <v>6642</v>
      </c>
      <c r="E24" s="205">
        <v>4002</v>
      </c>
    </row>
    <row r="25" spans="1:7" s="32" customFormat="1" ht="12.75" customHeight="1" x14ac:dyDescent="0.2">
      <c r="A25" s="199"/>
      <c r="B25" s="203" t="s">
        <v>381</v>
      </c>
      <c r="C25" s="205">
        <v>17852</v>
      </c>
      <c r="D25" s="205">
        <v>12095</v>
      </c>
      <c r="E25" s="205">
        <v>5757</v>
      </c>
    </row>
    <row r="26" spans="1:7" s="32" customFormat="1" ht="12.75" customHeight="1" x14ac:dyDescent="0.2">
      <c r="A26" s="199"/>
      <c r="B26" s="203" t="s">
        <v>382</v>
      </c>
      <c r="C26" s="205">
        <f>C19-SUM(C20,C24:C25,C27:C28)</f>
        <v>359</v>
      </c>
      <c r="D26" s="205">
        <f t="shared" ref="D26:E26" si="3">D19-SUM(D20,D24:D25,D27:D28)</f>
        <v>265</v>
      </c>
      <c r="E26" s="205">
        <f t="shared" si="3"/>
        <v>94</v>
      </c>
    </row>
    <row r="27" spans="1:7" s="32" customFormat="1" ht="12.75" customHeight="1" x14ac:dyDescent="0.2">
      <c r="A27" s="199"/>
      <c r="B27" s="203" t="s">
        <v>127</v>
      </c>
      <c r="C27" s="205">
        <v>1419</v>
      </c>
      <c r="D27" s="205">
        <v>546</v>
      </c>
      <c r="E27" s="205">
        <v>873</v>
      </c>
    </row>
    <row r="28" spans="1:7" s="32" customFormat="1" ht="14.1" customHeight="1" x14ac:dyDescent="0.2">
      <c r="A28" s="199"/>
      <c r="B28" s="46" t="s">
        <v>383</v>
      </c>
      <c r="C28" s="47">
        <v>798</v>
      </c>
      <c r="D28" s="47">
        <v>538</v>
      </c>
      <c r="E28" s="47">
        <v>260</v>
      </c>
    </row>
    <row r="29" spans="1:7" s="32" customFormat="1" ht="12.75" customHeight="1" x14ac:dyDescent="0.2">
      <c r="A29" s="199"/>
      <c r="B29" s="200" t="s">
        <v>377</v>
      </c>
      <c r="C29" s="201">
        <v>173580</v>
      </c>
      <c r="D29" s="201">
        <v>125342</v>
      </c>
      <c r="E29" s="201">
        <v>48238</v>
      </c>
    </row>
    <row r="30" spans="1:7" s="32" customFormat="1" ht="14.1" customHeight="1" x14ac:dyDescent="0.2">
      <c r="A30" s="199"/>
      <c r="B30" s="46" t="s">
        <v>370</v>
      </c>
      <c r="C30" s="47">
        <v>147642</v>
      </c>
      <c r="D30" s="47">
        <v>107850</v>
      </c>
      <c r="E30" s="47">
        <v>39792</v>
      </c>
    </row>
    <row r="31" spans="1:7" s="32" customFormat="1" ht="12.75" customHeight="1" x14ac:dyDescent="0.2">
      <c r="A31" s="199"/>
      <c r="B31" s="203" t="s">
        <v>366</v>
      </c>
      <c r="C31" s="205">
        <v>106203</v>
      </c>
      <c r="D31" s="205">
        <v>105089</v>
      </c>
      <c r="E31" s="205">
        <v>1114</v>
      </c>
    </row>
    <row r="32" spans="1:7" s="32" customFormat="1" ht="10.5" customHeight="1" x14ac:dyDescent="0.2">
      <c r="A32" s="199"/>
      <c r="B32" s="203" t="s">
        <v>367</v>
      </c>
      <c r="C32" s="204">
        <v>41439</v>
      </c>
      <c r="D32" s="204">
        <v>2761</v>
      </c>
      <c r="E32" s="204">
        <v>38678</v>
      </c>
    </row>
    <row r="33" spans="1:11" s="32" customFormat="1" ht="14.1" customHeight="1" x14ac:dyDescent="0.2">
      <c r="A33" s="199"/>
      <c r="B33" s="46" t="s">
        <v>379</v>
      </c>
      <c r="C33" s="216">
        <v>24930</v>
      </c>
      <c r="D33" s="216">
        <v>16791</v>
      </c>
      <c r="E33" s="216">
        <v>8139</v>
      </c>
    </row>
    <row r="34" spans="1:11" s="32" customFormat="1" ht="12.75" customHeight="1" x14ac:dyDescent="0.2">
      <c r="A34" s="199"/>
      <c r="B34" s="203" t="s">
        <v>380</v>
      </c>
      <c r="C34" s="205">
        <v>8320</v>
      </c>
      <c r="D34" s="205">
        <v>5431</v>
      </c>
      <c r="E34" s="205">
        <v>2889</v>
      </c>
    </row>
    <row r="35" spans="1:11" s="32" customFormat="1" ht="12.75" customHeight="1" x14ac:dyDescent="0.2">
      <c r="A35" s="199"/>
      <c r="B35" s="203" t="s">
        <v>381</v>
      </c>
      <c r="C35" s="205">
        <v>15404</v>
      </c>
      <c r="D35" s="205">
        <v>10858</v>
      </c>
      <c r="E35" s="205">
        <v>4546</v>
      </c>
    </row>
    <row r="36" spans="1:11" s="32" customFormat="1" ht="12.75" customHeight="1" x14ac:dyDescent="0.2">
      <c r="A36" s="199"/>
      <c r="B36" s="203" t="s">
        <v>382</v>
      </c>
      <c r="C36" s="205">
        <f>C29-SUM(C30,C33,C38)</f>
        <v>270</v>
      </c>
      <c r="D36" s="205">
        <f t="shared" ref="D36:E36" si="4">D29-SUM(D30,D33,D38)</f>
        <v>222</v>
      </c>
      <c r="E36" s="205">
        <f t="shared" si="4"/>
        <v>48</v>
      </c>
    </row>
    <row r="37" spans="1:11" s="32" customFormat="1" ht="12.75" customHeight="1" x14ac:dyDescent="0.2">
      <c r="A37" s="199"/>
      <c r="B37" s="203" t="s">
        <v>127</v>
      </c>
      <c r="C37" s="205">
        <v>1206</v>
      </c>
      <c r="D37" s="205">
        <v>502</v>
      </c>
      <c r="E37" s="205">
        <v>704</v>
      </c>
    </row>
    <row r="38" spans="1:11" s="32" customFormat="1" ht="14.1" customHeight="1" x14ac:dyDescent="0.2">
      <c r="A38" s="218"/>
      <c r="B38" s="122" t="s">
        <v>383</v>
      </c>
      <c r="C38" s="123">
        <v>738</v>
      </c>
      <c r="D38" s="123">
        <v>479</v>
      </c>
      <c r="E38" s="123">
        <v>259</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419122</v>
      </c>
      <c r="C10" s="133">
        <v>-7260</v>
      </c>
      <c r="D10" s="134">
        <v>-1.7026985191682575</v>
      </c>
      <c r="E10" s="133">
        <v>-2777</v>
      </c>
      <c r="F10" s="134">
        <v>-0.65821440676560028</v>
      </c>
      <c r="G10" s="133">
        <v>298633</v>
      </c>
      <c r="H10" s="133">
        <v>-8044</v>
      </c>
      <c r="I10" s="134">
        <v>-2.6229550960782841</v>
      </c>
      <c r="J10" s="133">
        <v>-10134</v>
      </c>
      <c r="K10" s="134">
        <v>-3.282086492403657</v>
      </c>
    </row>
    <row r="11" spans="1:11" s="32" customFormat="1" ht="12.95" customHeight="1" x14ac:dyDescent="0.2">
      <c r="A11" s="138" t="s">
        <v>385</v>
      </c>
      <c r="B11" s="136">
        <v>1</v>
      </c>
      <c r="C11" s="136">
        <v>-1</v>
      </c>
      <c r="D11" s="137">
        <v>-50</v>
      </c>
      <c r="E11" s="136">
        <v>-4</v>
      </c>
      <c r="F11" s="137">
        <v>-80</v>
      </c>
      <c r="G11" s="136">
        <v>1</v>
      </c>
      <c r="H11" s="136">
        <v>-1</v>
      </c>
      <c r="I11" s="137">
        <v>-50</v>
      </c>
      <c r="J11" s="136">
        <v>-3</v>
      </c>
      <c r="K11" s="137">
        <v>-75</v>
      </c>
    </row>
    <row r="12" spans="1:11" s="32" customFormat="1" ht="12.95" customHeight="1" x14ac:dyDescent="0.2">
      <c r="A12" s="138" t="s">
        <v>386</v>
      </c>
      <c r="B12" s="136">
        <v>246</v>
      </c>
      <c r="C12" s="136">
        <v>-16</v>
      </c>
      <c r="D12" s="137">
        <v>-6.106870229007634</v>
      </c>
      <c r="E12" s="136">
        <v>-3</v>
      </c>
      <c r="F12" s="137">
        <v>-1.2048192771084338</v>
      </c>
      <c r="G12" s="136">
        <v>179</v>
      </c>
      <c r="H12" s="136">
        <v>-9</v>
      </c>
      <c r="I12" s="137">
        <v>-4.7872340425531918</v>
      </c>
      <c r="J12" s="136">
        <v>-9</v>
      </c>
      <c r="K12" s="137">
        <v>-4.7872340425531918</v>
      </c>
    </row>
    <row r="13" spans="1:11" s="32" customFormat="1" ht="12.95" customHeight="1" x14ac:dyDescent="0.2">
      <c r="A13" s="138" t="s">
        <v>387</v>
      </c>
      <c r="B13" s="136">
        <v>12</v>
      </c>
      <c r="C13" s="136">
        <v>1</v>
      </c>
      <c r="D13" s="137">
        <v>9.0909090909090917</v>
      </c>
      <c r="E13" s="136">
        <v>-10</v>
      </c>
      <c r="F13" s="137">
        <v>-45.454545454545453</v>
      </c>
      <c r="G13" s="136">
        <v>9</v>
      </c>
      <c r="H13" s="136">
        <v>1</v>
      </c>
      <c r="I13" s="137">
        <v>12.5</v>
      </c>
      <c r="J13" s="136">
        <v>-8</v>
      </c>
      <c r="K13" s="137">
        <v>-47.058823529411768</v>
      </c>
    </row>
    <row r="14" spans="1:11" s="32" customFormat="1" ht="12.95" customHeight="1" x14ac:dyDescent="0.2">
      <c r="A14" s="138" t="s">
        <v>388</v>
      </c>
      <c r="B14" s="136">
        <v>700</v>
      </c>
      <c r="C14" s="136">
        <v>-56</v>
      </c>
      <c r="D14" s="137">
        <v>-7.4074074074074074</v>
      </c>
      <c r="E14" s="136">
        <v>-22</v>
      </c>
      <c r="F14" s="137">
        <v>-3.0470914127423825</v>
      </c>
      <c r="G14" s="136">
        <v>492</v>
      </c>
      <c r="H14" s="136">
        <v>-52</v>
      </c>
      <c r="I14" s="137">
        <v>-9.5588235294117645</v>
      </c>
      <c r="J14" s="136">
        <v>-48</v>
      </c>
      <c r="K14" s="137">
        <v>-8.8888888888888893</v>
      </c>
    </row>
    <row r="15" spans="1:11" s="32" customFormat="1" ht="12.95" customHeight="1" x14ac:dyDescent="0.2">
      <c r="A15" s="138" t="s">
        <v>389</v>
      </c>
      <c r="B15" s="136">
        <v>14077</v>
      </c>
      <c r="C15" s="136">
        <v>-212</v>
      </c>
      <c r="D15" s="137">
        <v>-1.4836587584855483</v>
      </c>
      <c r="E15" s="136">
        <v>-42</v>
      </c>
      <c r="F15" s="137">
        <v>-0.29747149231531977</v>
      </c>
      <c r="G15" s="136">
        <v>10268</v>
      </c>
      <c r="H15" s="136">
        <v>-186</v>
      </c>
      <c r="I15" s="137">
        <v>-1.7792232638224603</v>
      </c>
      <c r="J15" s="136">
        <v>-361</v>
      </c>
      <c r="K15" s="137">
        <v>-3.3963684260043276</v>
      </c>
    </row>
    <row r="16" spans="1:11" s="32" customFormat="1" ht="12.95" customHeight="1" x14ac:dyDescent="0.2">
      <c r="A16" s="138" t="s">
        <v>390</v>
      </c>
      <c r="B16" s="136">
        <v>5640</v>
      </c>
      <c r="C16" s="136">
        <v>-97</v>
      </c>
      <c r="D16" s="137">
        <v>-1.6907791528673524</v>
      </c>
      <c r="E16" s="136">
        <v>7</v>
      </c>
      <c r="F16" s="137">
        <v>0.12426770814841115</v>
      </c>
      <c r="G16" s="136">
        <v>4004</v>
      </c>
      <c r="H16" s="136">
        <v>-64</v>
      </c>
      <c r="I16" s="137">
        <v>-1.5732546705998034</v>
      </c>
      <c r="J16" s="136">
        <v>-48</v>
      </c>
      <c r="K16" s="137">
        <v>-1.1846001974333662</v>
      </c>
    </row>
    <row r="17" spans="1:11" s="32" customFormat="1" ht="12.95" customHeight="1" x14ac:dyDescent="0.2">
      <c r="A17" s="138" t="s">
        <v>391</v>
      </c>
      <c r="B17" s="136">
        <v>10745</v>
      </c>
      <c r="C17" s="136">
        <v>-283</v>
      </c>
      <c r="D17" s="137">
        <v>-2.5661951396445413</v>
      </c>
      <c r="E17" s="136">
        <v>-301</v>
      </c>
      <c r="F17" s="137">
        <v>-2.7249683143219263</v>
      </c>
      <c r="G17" s="136">
        <v>7383</v>
      </c>
      <c r="H17" s="136">
        <v>-339</v>
      </c>
      <c r="I17" s="137">
        <v>-4.3900543900543898</v>
      </c>
      <c r="J17" s="136">
        <v>-357</v>
      </c>
      <c r="K17" s="137">
        <v>-4.612403100775194</v>
      </c>
    </row>
    <row r="18" spans="1:11" s="32" customFormat="1" ht="12.95" customHeight="1" x14ac:dyDescent="0.2">
      <c r="A18" s="138" t="s">
        <v>392</v>
      </c>
      <c r="B18" s="136">
        <v>274</v>
      </c>
      <c r="C18" s="136">
        <v>5</v>
      </c>
      <c r="D18" s="137">
        <v>1.8587360594795539</v>
      </c>
      <c r="E18" s="136">
        <v>-24</v>
      </c>
      <c r="F18" s="137">
        <v>-8.053691275167786</v>
      </c>
      <c r="G18" s="136">
        <v>197</v>
      </c>
      <c r="H18" s="136">
        <v>-5</v>
      </c>
      <c r="I18" s="137">
        <v>-2.4752475247524752</v>
      </c>
      <c r="J18" s="136">
        <v>-34</v>
      </c>
      <c r="K18" s="137">
        <v>-14.718614718614718</v>
      </c>
    </row>
    <row r="19" spans="1:11" s="32" customFormat="1" ht="12.95" customHeight="1" x14ac:dyDescent="0.2">
      <c r="A19" s="138" t="s">
        <v>393</v>
      </c>
      <c r="B19" s="136">
        <v>1047</v>
      </c>
      <c r="C19" s="136">
        <v>-15</v>
      </c>
      <c r="D19" s="137">
        <v>-1.4124293785310735</v>
      </c>
      <c r="E19" s="136">
        <v>16</v>
      </c>
      <c r="F19" s="137">
        <v>1.5518913676042676</v>
      </c>
      <c r="G19" s="136">
        <v>770</v>
      </c>
      <c r="H19" s="136">
        <v>-28</v>
      </c>
      <c r="I19" s="137">
        <v>-3.5087719298245612</v>
      </c>
      <c r="J19" s="136">
        <v>-10</v>
      </c>
      <c r="K19" s="137">
        <v>-1.2820512820512822</v>
      </c>
    </row>
    <row r="20" spans="1:11" s="32" customFormat="1" ht="12.95" customHeight="1" x14ac:dyDescent="0.2">
      <c r="A20" s="138" t="s">
        <v>394</v>
      </c>
      <c r="B20" s="136">
        <v>849</v>
      </c>
      <c r="C20" s="136">
        <v>-33</v>
      </c>
      <c r="D20" s="137">
        <v>-3.7414965986394559</v>
      </c>
      <c r="E20" s="136">
        <v>-28</v>
      </c>
      <c r="F20" s="137">
        <v>-3.1927023945267958</v>
      </c>
      <c r="G20" s="136">
        <v>598</v>
      </c>
      <c r="H20" s="136">
        <v>-44</v>
      </c>
      <c r="I20" s="137">
        <v>-6.8535825545171338</v>
      </c>
      <c r="J20" s="136">
        <v>-58</v>
      </c>
      <c r="K20" s="137">
        <v>-8.8414634146341466</v>
      </c>
    </row>
    <row r="21" spans="1:11" s="32" customFormat="1" ht="12.95" customHeight="1" x14ac:dyDescent="0.2">
      <c r="A21" s="138" t="s">
        <v>395</v>
      </c>
      <c r="B21" s="136">
        <v>65</v>
      </c>
      <c r="C21" s="136">
        <v>12</v>
      </c>
      <c r="D21" s="137">
        <v>22.641509433962263</v>
      </c>
      <c r="E21" s="136">
        <v>4</v>
      </c>
      <c r="F21" s="137">
        <v>6.557377049180328</v>
      </c>
      <c r="G21" s="136">
        <v>48</v>
      </c>
      <c r="H21" s="136">
        <v>2</v>
      </c>
      <c r="I21" s="137">
        <v>4.3478260869565215</v>
      </c>
      <c r="J21" s="136">
        <v>-5</v>
      </c>
      <c r="K21" s="137">
        <v>-9.433962264150944</v>
      </c>
    </row>
    <row r="22" spans="1:11" s="32" customFormat="1" ht="12.95" customHeight="1" x14ac:dyDescent="0.2">
      <c r="A22" s="138" t="s">
        <v>396</v>
      </c>
      <c r="B22" s="136">
        <v>91</v>
      </c>
      <c r="C22" s="136">
        <v>-4</v>
      </c>
      <c r="D22" s="137">
        <v>-4.2105263157894735</v>
      </c>
      <c r="E22" s="136">
        <v>12</v>
      </c>
      <c r="F22" s="137">
        <v>15.189873417721518</v>
      </c>
      <c r="G22" s="136">
        <v>69</v>
      </c>
      <c r="H22" s="136">
        <v>-3</v>
      </c>
      <c r="I22" s="137">
        <v>-4.166666666666667</v>
      </c>
      <c r="J22" s="136">
        <v>12</v>
      </c>
      <c r="K22" s="137">
        <v>21.05263157894737</v>
      </c>
    </row>
    <row r="23" spans="1:11" s="32" customFormat="1" ht="12.95" customHeight="1" x14ac:dyDescent="0.2">
      <c r="A23" s="138" t="s">
        <v>397</v>
      </c>
      <c r="B23" s="136">
        <v>4899</v>
      </c>
      <c r="C23" s="136">
        <v>-45</v>
      </c>
      <c r="D23" s="137">
        <v>-0.91019417475728159</v>
      </c>
      <c r="E23" s="136">
        <v>-42</v>
      </c>
      <c r="F23" s="137">
        <v>-0.85003035822707951</v>
      </c>
      <c r="G23" s="136">
        <v>3327</v>
      </c>
      <c r="H23" s="136">
        <v>-106</v>
      </c>
      <c r="I23" s="137">
        <v>-3.0876784153801342</v>
      </c>
      <c r="J23" s="136">
        <v>-246</v>
      </c>
      <c r="K23" s="137">
        <v>-6.884970612930311</v>
      </c>
    </row>
    <row r="24" spans="1:11" s="32" customFormat="1" ht="12.95" customHeight="1" x14ac:dyDescent="0.2">
      <c r="A24" s="138" t="s">
        <v>398</v>
      </c>
      <c r="B24" s="136">
        <v>4615</v>
      </c>
      <c r="C24" s="136">
        <v>-65</v>
      </c>
      <c r="D24" s="137">
        <v>-1.3888888888888888</v>
      </c>
      <c r="E24" s="136">
        <v>-45</v>
      </c>
      <c r="F24" s="137">
        <v>-0.96566523605150212</v>
      </c>
      <c r="G24" s="136">
        <v>3435</v>
      </c>
      <c r="H24" s="136">
        <v>-111</v>
      </c>
      <c r="I24" s="137">
        <v>-3.1302876480541455</v>
      </c>
      <c r="J24" s="136">
        <v>-174</v>
      </c>
      <c r="K24" s="137">
        <v>-4.8212801330008315</v>
      </c>
    </row>
    <row r="25" spans="1:11" s="32" customFormat="1" ht="12.95" customHeight="1" x14ac:dyDescent="0.2">
      <c r="A25" s="138" t="s">
        <v>399</v>
      </c>
      <c r="B25" s="136">
        <v>1738</v>
      </c>
      <c r="C25" s="136">
        <v>-39</v>
      </c>
      <c r="D25" s="137">
        <v>-2.1947101857062465</v>
      </c>
      <c r="E25" s="136">
        <v>-49</v>
      </c>
      <c r="F25" s="137">
        <v>-2.7420257414661444</v>
      </c>
      <c r="G25" s="136">
        <v>1276</v>
      </c>
      <c r="H25" s="136">
        <v>-38</v>
      </c>
      <c r="I25" s="137">
        <v>-2.8919330289193304</v>
      </c>
      <c r="J25" s="136">
        <v>-33</v>
      </c>
      <c r="K25" s="137">
        <v>-2.5210084033613445</v>
      </c>
    </row>
    <row r="26" spans="1:11" s="32" customFormat="1" ht="12.95" customHeight="1" x14ac:dyDescent="0.2">
      <c r="A26" s="138" t="s">
        <v>400</v>
      </c>
      <c r="B26" s="136">
        <v>8</v>
      </c>
      <c r="C26" s="136">
        <v>1</v>
      </c>
      <c r="D26" s="137">
        <v>14.285714285714286</v>
      </c>
      <c r="E26" s="136">
        <v>-6</v>
      </c>
      <c r="F26" s="137">
        <v>-42.857142857142854</v>
      </c>
      <c r="G26" s="136">
        <v>4</v>
      </c>
      <c r="H26" s="136">
        <v>-2</v>
      </c>
      <c r="I26" s="137">
        <v>-33.333333333333336</v>
      </c>
      <c r="J26" s="136">
        <v>-9</v>
      </c>
      <c r="K26" s="137">
        <v>-69.230769230769226</v>
      </c>
    </row>
    <row r="27" spans="1:11" s="32" customFormat="1" ht="12.95" customHeight="1" x14ac:dyDescent="0.2">
      <c r="A27" s="138" t="s">
        <v>401</v>
      </c>
      <c r="B27" s="136">
        <v>107</v>
      </c>
      <c r="C27" s="136">
        <v>-9</v>
      </c>
      <c r="D27" s="137">
        <v>-7.7586206896551726</v>
      </c>
      <c r="E27" s="136">
        <v>4</v>
      </c>
      <c r="F27" s="137">
        <v>3.883495145631068</v>
      </c>
      <c r="G27" s="136">
        <v>87</v>
      </c>
      <c r="H27" s="136">
        <v>-7</v>
      </c>
      <c r="I27" s="137">
        <v>-7.4468085106382977</v>
      </c>
      <c r="J27" s="136">
        <v>6</v>
      </c>
      <c r="K27" s="137">
        <v>7.4074074074074074</v>
      </c>
    </row>
    <row r="28" spans="1:11" s="32" customFormat="1" ht="12.95" customHeight="1" x14ac:dyDescent="0.2">
      <c r="A28" s="138" t="s">
        <v>402</v>
      </c>
      <c r="B28" s="136">
        <v>435</v>
      </c>
      <c r="C28" s="136">
        <v>1</v>
      </c>
      <c r="D28" s="137">
        <v>0.2304147465437788</v>
      </c>
      <c r="E28" s="136">
        <v>12</v>
      </c>
      <c r="F28" s="137">
        <v>2.8368794326241136</v>
      </c>
      <c r="G28" s="136">
        <v>321</v>
      </c>
      <c r="H28" s="136">
        <v>-6</v>
      </c>
      <c r="I28" s="137">
        <v>-1.834862385321101</v>
      </c>
      <c r="J28" s="136">
        <v>-8</v>
      </c>
      <c r="K28" s="137">
        <v>-2.43161094224924</v>
      </c>
    </row>
    <row r="29" spans="1:11" s="32" customFormat="1" ht="12.95" customHeight="1" x14ac:dyDescent="0.2">
      <c r="A29" s="138" t="s">
        <v>403</v>
      </c>
      <c r="B29" s="136">
        <v>153</v>
      </c>
      <c r="C29" s="136">
        <v>5</v>
      </c>
      <c r="D29" s="137">
        <v>3.3783783783783785</v>
      </c>
      <c r="E29" s="136">
        <v>25</v>
      </c>
      <c r="F29" s="137">
        <v>19.53125</v>
      </c>
      <c r="G29" s="136">
        <v>122</v>
      </c>
      <c r="H29" s="136">
        <v>2</v>
      </c>
      <c r="I29" s="137">
        <v>1.6666666666666667</v>
      </c>
      <c r="J29" s="136">
        <v>16</v>
      </c>
      <c r="K29" s="137">
        <v>15.09433962264151</v>
      </c>
    </row>
    <row r="30" spans="1:11" s="32" customFormat="1" ht="12.95" customHeight="1" x14ac:dyDescent="0.2">
      <c r="A30" s="138" t="s">
        <v>404</v>
      </c>
      <c r="B30" s="136">
        <v>10</v>
      </c>
      <c r="C30" s="136">
        <v>2</v>
      </c>
      <c r="D30" s="137">
        <v>25</v>
      </c>
      <c r="E30" s="136">
        <v>3</v>
      </c>
      <c r="F30" s="137">
        <v>42.857142857142854</v>
      </c>
      <c r="G30" s="136">
        <v>8</v>
      </c>
      <c r="H30" s="136">
        <v>1</v>
      </c>
      <c r="I30" s="137">
        <v>14.285714285714286</v>
      </c>
      <c r="J30" s="136">
        <v>2</v>
      </c>
      <c r="K30" s="137">
        <v>33.333333333333336</v>
      </c>
    </row>
    <row r="31" spans="1:11" s="32" customFormat="1" ht="12.95" customHeight="1" x14ac:dyDescent="0.2">
      <c r="A31" s="138" t="s">
        <v>405</v>
      </c>
      <c r="B31" s="136">
        <v>65</v>
      </c>
      <c r="C31" s="136">
        <v>3</v>
      </c>
      <c r="D31" s="137">
        <v>4.838709677419355</v>
      </c>
      <c r="E31" s="136">
        <v>11</v>
      </c>
      <c r="F31" s="137">
        <v>20.37037037037037</v>
      </c>
      <c r="G31" s="136">
        <v>44</v>
      </c>
      <c r="H31" s="136">
        <v>-2</v>
      </c>
      <c r="I31" s="137">
        <v>-4.3478260869565215</v>
      </c>
      <c r="J31" s="136">
        <v>5</v>
      </c>
      <c r="K31" s="137">
        <v>12.820512820512821</v>
      </c>
    </row>
    <row r="32" spans="1:11" s="32" customFormat="1" ht="12.95" customHeight="1" x14ac:dyDescent="0.2">
      <c r="A32" s="138" t="s">
        <v>406</v>
      </c>
      <c r="B32" s="136">
        <v>1896</v>
      </c>
      <c r="C32" s="136">
        <v>-2</v>
      </c>
      <c r="D32" s="137">
        <v>-0.10537407797681771</v>
      </c>
      <c r="E32" s="136">
        <v>-15</v>
      </c>
      <c r="F32" s="137">
        <v>-0.78492935635792782</v>
      </c>
      <c r="G32" s="136">
        <v>1358</v>
      </c>
      <c r="H32" s="136">
        <v>-15</v>
      </c>
      <c r="I32" s="137">
        <v>-1.0924981791697015</v>
      </c>
      <c r="J32" s="136">
        <v>-40</v>
      </c>
      <c r="K32" s="137">
        <v>-2.8612303290414878</v>
      </c>
    </row>
    <row r="33" spans="1:11" s="32" customFormat="1" ht="12.95" customHeight="1" x14ac:dyDescent="0.2">
      <c r="A33" s="138" t="s">
        <v>407</v>
      </c>
      <c r="B33" s="136">
        <v>540</v>
      </c>
      <c r="C33" s="136">
        <v>-12</v>
      </c>
      <c r="D33" s="137">
        <v>-2.1739130434782608</v>
      </c>
      <c r="E33" s="136">
        <v>67</v>
      </c>
      <c r="F33" s="137">
        <v>14.164904862579281</v>
      </c>
      <c r="G33" s="136">
        <v>408</v>
      </c>
      <c r="H33" s="136">
        <v>-10</v>
      </c>
      <c r="I33" s="137">
        <v>-2.3923444976076556</v>
      </c>
      <c r="J33" s="136">
        <v>63</v>
      </c>
      <c r="K33" s="137">
        <v>18.260869565217391</v>
      </c>
    </row>
    <row r="34" spans="1:11" s="32" customFormat="1" ht="12.95" customHeight="1" x14ac:dyDescent="0.2">
      <c r="A34" s="138" t="s">
        <v>408</v>
      </c>
      <c r="B34" s="136">
        <v>7</v>
      </c>
      <c r="C34" s="136">
        <v>2</v>
      </c>
      <c r="D34" s="137">
        <v>40</v>
      </c>
      <c r="E34" s="136">
        <v>-1</v>
      </c>
      <c r="F34" s="137">
        <v>-12.5</v>
      </c>
      <c r="G34" s="136">
        <v>5</v>
      </c>
      <c r="H34" s="136">
        <v>1</v>
      </c>
      <c r="I34" s="137">
        <v>25</v>
      </c>
      <c r="J34" s="136">
        <v>-1</v>
      </c>
      <c r="K34" s="137">
        <v>-16.666666666666668</v>
      </c>
    </row>
    <row r="35" spans="1:11" s="32" customFormat="1" ht="12.95" customHeight="1" x14ac:dyDescent="0.2">
      <c r="A35" s="138" t="s">
        <v>409</v>
      </c>
      <c r="B35" s="136">
        <v>45</v>
      </c>
      <c r="C35" s="136">
        <v>-4</v>
      </c>
      <c r="D35" s="137">
        <v>-8.1632653061224492</v>
      </c>
      <c r="E35" s="136">
        <v>-5</v>
      </c>
      <c r="F35" s="137">
        <v>-10</v>
      </c>
      <c r="G35" s="136">
        <v>35</v>
      </c>
      <c r="H35" s="136">
        <v>-1</v>
      </c>
      <c r="I35" s="137">
        <v>-2.7777777777777777</v>
      </c>
      <c r="J35" s="136">
        <v>-4</v>
      </c>
      <c r="K35" s="137">
        <v>-10.256410256410257</v>
      </c>
    </row>
    <row r="36" spans="1:11" s="32" customFormat="1" ht="12.95" customHeight="1" x14ac:dyDescent="0.2">
      <c r="A36" s="138" t="s">
        <v>410</v>
      </c>
      <c r="B36" s="136">
        <v>582</v>
      </c>
      <c r="C36" s="136">
        <v>-24</v>
      </c>
      <c r="D36" s="137">
        <v>-3.9603960396039604</v>
      </c>
      <c r="E36" s="136">
        <v>-26</v>
      </c>
      <c r="F36" s="137">
        <v>-4.2763157894736841</v>
      </c>
      <c r="G36" s="136">
        <v>407</v>
      </c>
      <c r="H36" s="136">
        <v>-23</v>
      </c>
      <c r="I36" s="137">
        <v>-5.3488372093023253</v>
      </c>
      <c r="J36" s="136">
        <v>-45</v>
      </c>
      <c r="K36" s="137">
        <v>-9.9557522123893811</v>
      </c>
    </row>
    <row r="37" spans="1:11" s="32" customFormat="1" ht="12.95" customHeight="1" x14ac:dyDescent="0.2">
      <c r="A37" s="138" t="s">
        <v>411</v>
      </c>
      <c r="B37" s="136">
        <v>120</v>
      </c>
      <c r="C37" s="136">
        <v>-4</v>
      </c>
      <c r="D37" s="137">
        <v>-3.225806451612903</v>
      </c>
      <c r="E37" s="136">
        <v>8</v>
      </c>
      <c r="F37" s="137">
        <v>7.1428571428571432</v>
      </c>
      <c r="G37" s="136">
        <v>91</v>
      </c>
      <c r="H37" s="136">
        <v>-4</v>
      </c>
      <c r="I37" s="137">
        <v>-4.2105263157894735</v>
      </c>
      <c r="J37" s="136">
        <v>10</v>
      </c>
      <c r="K37" s="137">
        <v>12.345679012345679</v>
      </c>
    </row>
    <row r="38" spans="1:11" s="32" customFormat="1" ht="12.95" customHeight="1" x14ac:dyDescent="0.2">
      <c r="A38" s="138" t="s">
        <v>412</v>
      </c>
      <c r="B38" s="136">
        <v>213</v>
      </c>
      <c r="C38" s="136">
        <v>-13</v>
      </c>
      <c r="D38" s="137">
        <v>-5.7522123893805306</v>
      </c>
      <c r="E38" s="136">
        <v>-5</v>
      </c>
      <c r="F38" s="137">
        <v>-2.2935779816513762</v>
      </c>
      <c r="G38" s="136">
        <v>144</v>
      </c>
      <c r="H38" s="136">
        <v>-4</v>
      </c>
      <c r="I38" s="137">
        <v>-2.7027027027027026</v>
      </c>
      <c r="J38" s="136">
        <v>-7</v>
      </c>
      <c r="K38" s="137">
        <v>-4.6357615894039732</v>
      </c>
    </row>
    <row r="39" spans="1:11" s="32" customFormat="1" ht="12.95" customHeight="1" x14ac:dyDescent="0.2">
      <c r="A39" s="138" t="s">
        <v>413</v>
      </c>
      <c r="B39" s="136">
        <v>50</v>
      </c>
      <c r="C39" s="136">
        <v>-5</v>
      </c>
      <c r="D39" s="137">
        <v>-9.0909090909090917</v>
      </c>
      <c r="E39" s="136">
        <v>-2</v>
      </c>
      <c r="F39" s="137">
        <v>-3.8461538461538463</v>
      </c>
      <c r="G39" s="136">
        <v>33</v>
      </c>
      <c r="H39" s="136">
        <v>-6</v>
      </c>
      <c r="I39" s="137">
        <v>-15.384615384615385</v>
      </c>
      <c r="J39" s="136">
        <v>-4</v>
      </c>
      <c r="K39" s="137">
        <v>-10.810810810810811</v>
      </c>
    </row>
    <row r="40" spans="1:11" s="32" customFormat="1" ht="12.95" customHeight="1" x14ac:dyDescent="0.2">
      <c r="A40" s="138" t="s">
        <v>414</v>
      </c>
      <c r="B40" s="136">
        <v>203</v>
      </c>
      <c r="C40" s="136">
        <v>4</v>
      </c>
      <c r="D40" s="137">
        <v>2.0100502512562812</v>
      </c>
      <c r="E40" s="136">
        <v>-6</v>
      </c>
      <c r="F40" s="137">
        <v>-2.8708133971291865</v>
      </c>
      <c r="G40" s="136">
        <v>147</v>
      </c>
      <c r="H40" s="136">
        <v>-5</v>
      </c>
      <c r="I40" s="137">
        <v>-3.2894736842105261</v>
      </c>
      <c r="J40" s="136">
        <v>-20</v>
      </c>
      <c r="K40" s="137">
        <v>-11.976047904191617</v>
      </c>
    </row>
    <row r="41" spans="1:11" s="32" customFormat="1" ht="12.95" customHeight="1" x14ac:dyDescent="0.2">
      <c r="A41" s="138" t="s">
        <v>415</v>
      </c>
      <c r="B41" s="136">
        <v>330</v>
      </c>
      <c r="C41" s="136">
        <v>-1</v>
      </c>
      <c r="D41" s="137">
        <v>-0.30211480362537763</v>
      </c>
      <c r="E41" s="136">
        <v>7</v>
      </c>
      <c r="F41" s="137">
        <v>2.1671826625386998</v>
      </c>
      <c r="G41" s="136">
        <v>233</v>
      </c>
      <c r="H41" s="136">
        <v>-12</v>
      </c>
      <c r="I41" s="137">
        <v>-4.8979591836734695</v>
      </c>
      <c r="J41" s="136">
        <v>-9</v>
      </c>
      <c r="K41" s="137">
        <v>-3.71900826446281</v>
      </c>
    </row>
    <row r="42" spans="1:11" s="32" customFormat="1" ht="12.95" customHeight="1" x14ac:dyDescent="0.2">
      <c r="A42" s="138" t="s">
        <v>416</v>
      </c>
      <c r="B42" s="136">
        <v>558</v>
      </c>
      <c r="C42" s="136">
        <v>-12</v>
      </c>
      <c r="D42" s="137">
        <v>-2.1052631578947367</v>
      </c>
      <c r="E42" s="136">
        <v>10</v>
      </c>
      <c r="F42" s="137">
        <v>1.8248175182481752</v>
      </c>
      <c r="G42" s="136">
        <v>423</v>
      </c>
      <c r="H42" s="136">
        <v>-3</v>
      </c>
      <c r="I42" s="137">
        <v>-0.70422535211267601</v>
      </c>
      <c r="J42" s="136">
        <v>3</v>
      </c>
      <c r="K42" s="137">
        <v>0.7142857142857143</v>
      </c>
    </row>
    <row r="43" spans="1:11" s="32" customFormat="1" ht="12.95" customHeight="1" x14ac:dyDescent="0.2">
      <c r="A43" s="138" t="s">
        <v>417</v>
      </c>
      <c r="B43" s="136">
        <v>497</v>
      </c>
      <c r="C43" s="136">
        <v>-10</v>
      </c>
      <c r="D43" s="137">
        <v>-1.9723865877712032</v>
      </c>
      <c r="E43" s="136">
        <v>25</v>
      </c>
      <c r="F43" s="137">
        <v>5.2966101694915251</v>
      </c>
      <c r="G43" s="136">
        <v>370</v>
      </c>
      <c r="H43" s="136">
        <v>-19</v>
      </c>
      <c r="I43" s="137">
        <v>-4.8843187660668379</v>
      </c>
      <c r="J43" s="136">
        <v>-5</v>
      </c>
      <c r="K43" s="137">
        <v>-1.3333333333333333</v>
      </c>
    </row>
    <row r="44" spans="1:11" ht="12.95" customHeight="1" x14ac:dyDescent="0.2">
      <c r="A44" s="138" t="s">
        <v>418</v>
      </c>
      <c r="B44" s="136">
        <v>37</v>
      </c>
      <c r="C44" s="136">
        <v>2</v>
      </c>
      <c r="D44" s="137">
        <v>5.7142857142857144</v>
      </c>
      <c r="E44" s="136">
        <v>5</v>
      </c>
      <c r="F44" s="137">
        <v>15.625</v>
      </c>
      <c r="G44" s="136">
        <v>24</v>
      </c>
      <c r="H44" s="136">
        <v>0</v>
      </c>
      <c r="I44" s="137">
        <v>0</v>
      </c>
      <c r="J44" s="136">
        <v>1</v>
      </c>
      <c r="K44" s="137">
        <v>4.3478260869565215</v>
      </c>
    </row>
    <row r="45" spans="1:11" ht="12.95" customHeight="1" x14ac:dyDescent="0.2">
      <c r="A45" s="125" t="s">
        <v>419</v>
      </c>
      <c r="B45" s="136">
        <v>188</v>
      </c>
      <c r="C45" s="136">
        <v>-3</v>
      </c>
      <c r="D45" s="137">
        <v>-1.5706806282722514</v>
      </c>
      <c r="E45" s="136">
        <v>6</v>
      </c>
      <c r="F45" s="137">
        <v>3.2967032967032965</v>
      </c>
      <c r="G45" s="136">
        <v>139</v>
      </c>
      <c r="H45" s="136">
        <v>-5</v>
      </c>
      <c r="I45" s="137">
        <v>-3.4722222222222223</v>
      </c>
      <c r="J45" s="136">
        <v>1</v>
      </c>
      <c r="K45" s="137">
        <v>0.72463768115942029</v>
      </c>
    </row>
    <row r="46" spans="1:11" ht="12.95" customHeight="1" x14ac:dyDescent="0.2">
      <c r="A46" s="138" t="s">
        <v>420</v>
      </c>
      <c r="B46" s="136">
        <v>290</v>
      </c>
      <c r="C46" s="136">
        <v>-2</v>
      </c>
      <c r="D46" s="137">
        <v>-0.68493150684931503</v>
      </c>
      <c r="E46" s="136">
        <v>15</v>
      </c>
      <c r="F46" s="137">
        <v>5.4545454545454541</v>
      </c>
      <c r="G46" s="136">
        <v>199</v>
      </c>
      <c r="H46" s="136">
        <v>8</v>
      </c>
      <c r="I46" s="137">
        <v>4.1884816753926701</v>
      </c>
      <c r="J46" s="136">
        <v>4</v>
      </c>
      <c r="K46" s="137">
        <v>2.0512820512820511</v>
      </c>
    </row>
    <row r="47" spans="1:11" ht="12.95" customHeight="1" x14ac:dyDescent="0.2">
      <c r="A47" s="138" t="s">
        <v>421</v>
      </c>
      <c r="B47" s="136">
        <v>222</v>
      </c>
      <c r="C47" s="136">
        <v>11</v>
      </c>
      <c r="D47" s="137">
        <v>5.2132701421800949</v>
      </c>
      <c r="E47" s="136">
        <v>18</v>
      </c>
      <c r="F47" s="137">
        <v>8.8235294117647065</v>
      </c>
      <c r="G47" s="136">
        <v>163</v>
      </c>
      <c r="H47" s="136">
        <v>1</v>
      </c>
      <c r="I47" s="137">
        <v>0.61728395061728392</v>
      </c>
      <c r="J47" s="136">
        <v>-2</v>
      </c>
      <c r="K47" s="137">
        <v>-1.2121212121212122</v>
      </c>
    </row>
    <row r="48" spans="1:11" ht="12.95" customHeight="1" x14ac:dyDescent="0.2">
      <c r="A48" s="138" t="s">
        <v>422</v>
      </c>
      <c r="B48" s="136">
        <v>493</v>
      </c>
      <c r="C48" s="136">
        <v>-13</v>
      </c>
      <c r="D48" s="137">
        <v>-2.5691699604743081</v>
      </c>
      <c r="E48" s="136">
        <v>35</v>
      </c>
      <c r="F48" s="137">
        <v>7.6419213973799129</v>
      </c>
      <c r="G48" s="136">
        <v>379</v>
      </c>
      <c r="H48" s="136">
        <v>-16</v>
      </c>
      <c r="I48" s="137">
        <v>-4.0506329113924053</v>
      </c>
      <c r="J48" s="136">
        <v>36</v>
      </c>
      <c r="K48" s="137">
        <v>10.495626822157435</v>
      </c>
    </row>
    <row r="49" spans="1:11" ht="12.95" customHeight="1" x14ac:dyDescent="0.2">
      <c r="A49" s="138" t="s">
        <v>423</v>
      </c>
      <c r="B49" s="136">
        <v>12</v>
      </c>
      <c r="C49" s="136">
        <v>-1</v>
      </c>
      <c r="D49" s="137">
        <v>-7.6923076923076925</v>
      </c>
      <c r="E49" s="136">
        <v>-2</v>
      </c>
      <c r="F49" s="137">
        <v>-14.285714285714286</v>
      </c>
      <c r="G49" s="136">
        <v>10</v>
      </c>
      <c r="H49" s="136">
        <v>-1</v>
      </c>
      <c r="I49" s="137">
        <v>-9.0909090909090917</v>
      </c>
      <c r="J49" s="136">
        <v>-1</v>
      </c>
      <c r="K49" s="137">
        <v>-9.0909090909090917</v>
      </c>
    </row>
    <row r="50" spans="1:11" ht="12.95" customHeight="1" x14ac:dyDescent="0.2">
      <c r="A50" s="138" t="s">
        <v>424</v>
      </c>
      <c r="B50" s="136">
        <v>1844</v>
      </c>
      <c r="C50" s="136">
        <v>-47</v>
      </c>
      <c r="D50" s="137">
        <v>-2.4854574299312535</v>
      </c>
      <c r="E50" s="136">
        <v>-45</v>
      </c>
      <c r="F50" s="137">
        <v>-2.3822128110111169</v>
      </c>
      <c r="G50" s="136">
        <v>1334</v>
      </c>
      <c r="H50" s="136">
        <v>-56</v>
      </c>
      <c r="I50" s="137">
        <v>-4.028776978417266</v>
      </c>
      <c r="J50" s="136">
        <v>-78</v>
      </c>
      <c r="K50" s="137">
        <v>-5.524079320113314</v>
      </c>
    </row>
    <row r="51" spans="1:11" ht="12.95" customHeight="1" x14ac:dyDescent="0.2">
      <c r="A51" s="138" t="s">
        <v>425</v>
      </c>
      <c r="B51" s="136">
        <v>320</v>
      </c>
      <c r="C51" s="136">
        <v>-1</v>
      </c>
      <c r="D51" s="137">
        <v>-0.3115264797507788</v>
      </c>
      <c r="E51" s="136">
        <v>0</v>
      </c>
      <c r="F51" s="137">
        <v>0</v>
      </c>
      <c r="G51" s="136">
        <v>243</v>
      </c>
      <c r="H51" s="136">
        <v>3</v>
      </c>
      <c r="I51" s="137">
        <v>1.25</v>
      </c>
      <c r="J51" s="136">
        <v>7</v>
      </c>
      <c r="K51" s="137">
        <v>2.9661016949152543</v>
      </c>
    </row>
    <row r="52" spans="1:11" ht="12.95" customHeight="1" x14ac:dyDescent="0.2">
      <c r="A52" s="138" t="s">
        <v>426</v>
      </c>
      <c r="B52" s="136">
        <v>140</v>
      </c>
      <c r="C52" s="136">
        <v>-4</v>
      </c>
      <c r="D52" s="137">
        <v>-2.7777777777777777</v>
      </c>
      <c r="E52" s="136">
        <v>14</v>
      </c>
      <c r="F52" s="137">
        <v>11.111111111111111</v>
      </c>
      <c r="G52" s="136">
        <v>115</v>
      </c>
      <c r="H52" s="136">
        <v>-3</v>
      </c>
      <c r="I52" s="137">
        <v>-2.5423728813559321</v>
      </c>
      <c r="J52" s="136">
        <v>16</v>
      </c>
      <c r="K52" s="137">
        <v>16.161616161616163</v>
      </c>
    </row>
    <row r="53" spans="1:11" ht="12.95" customHeight="1" x14ac:dyDescent="0.2">
      <c r="A53" s="138" t="s">
        <v>427</v>
      </c>
      <c r="B53" s="136">
        <v>712</v>
      </c>
      <c r="C53" s="136">
        <v>3</v>
      </c>
      <c r="D53" s="137">
        <v>0.42313117066290551</v>
      </c>
      <c r="E53" s="136">
        <v>-5</v>
      </c>
      <c r="F53" s="137">
        <v>-0.69735006973500702</v>
      </c>
      <c r="G53" s="136">
        <v>534</v>
      </c>
      <c r="H53" s="136">
        <v>-1</v>
      </c>
      <c r="I53" s="137">
        <v>-0.18691588785046728</v>
      </c>
      <c r="J53" s="136">
        <v>-1</v>
      </c>
      <c r="K53" s="137">
        <v>-0.18691588785046728</v>
      </c>
    </row>
    <row r="54" spans="1:11" ht="12.95" customHeight="1" x14ac:dyDescent="0.2">
      <c r="A54" s="138" t="s">
        <v>428</v>
      </c>
      <c r="B54" s="136">
        <v>600</v>
      </c>
      <c r="C54" s="136">
        <v>-7</v>
      </c>
      <c r="D54" s="137">
        <v>-1.1532125205930808</v>
      </c>
      <c r="E54" s="136">
        <v>41</v>
      </c>
      <c r="F54" s="137">
        <v>7.3345259391771016</v>
      </c>
      <c r="G54" s="136">
        <v>468</v>
      </c>
      <c r="H54" s="136">
        <v>0</v>
      </c>
      <c r="I54" s="137">
        <v>0</v>
      </c>
      <c r="J54" s="136">
        <v>42</v>
      </c>
      <c r="K54" s="137">
        <v>9.8591549295774641</v>
      </c>
    </row>
    <row r="55" spans="1:11" ht="12.95" customHeight="1" x14ac:dyDescent="0.2">
      <c r="A55" s="138" t="s">
        <v>429</v>
      </c>
      <c r="B55" s="136">
        <v>3047</v>
      </c>
      <c r="C55" s="136">
        <v>-25</v>
      </c>
      <c r="D55" s="137">
        <v>-0.81380208333333337</v>
      </c>
      <c r="E55" s="136">
        <v>11</v>
      </c>
      <c r="F55" s="137">
        <v>0.36231884057971014</v>
      </c>
      <c r="G55" s="136">
        <v>2103</v>
      </c>
      <c r="H55" s="136">
        <v>-28</v>
      </c>
      <c r="I55" s="137">
        <v>-1.313937118723604</v>
      </c>
      <c r="J55" s="136">
        <v>-75</v>
      </c>
      <c r="K55" s="137">
        <v>-3.443526170798898</v>
      </c>
    </row>
    <row r="56" spans="1:11" ht="12.95" customHeight="1" x14ac:dyDescent="0.2">
      <c r="A56" s="138" t="s">
        <v>430</v>
      </c>
      <c r="B56" s="136">
        <v>502</v>
      </c>
      <c r="C56" s="136">
        <v>3</v>
      </c>
      <c r="D56" s="137">
        <v>0.60120240480961928</v>
      </c>
      <c r="E56" s="136">
        <v>7</v>
      </c>
      <c r="F56" s="137">
        <v>1.4141414141414141</v>
      </c>
      <c r="G56" s="136">
        <v>369</v>
      </c>
      <c r="H56" s="136">
        <v>-9</v>
      </c>
      <c r="I56" s="137">
        <v>-2.3809523809523809</v>
      </c>
      <c r="J56" s="136">
        <v>-12</v>
      </c>
      <c r="K56" s="137">
        <v>-3.1496062992125986</v>
      </c>
    </row>
    <row r="57" spans="1:11" ht="12.95" customHeight="1" x14ac:dyDescent="0.2">
      <c r="A57" s="138" t="s">
        <v>431</v>
      </c>
      <c r="B57" s="136">
        <v>4735</v>
      </c>
      <c r="C57" s="136">
        <v>-152</v>
      </c>
      <c r="D57" s="137">
        <v>-3.1102926130550439</v>
      </c>
      <c r="E57" s="136">
        <v>-71</v>
      </c>
      <c r="F57" s="137">
        <v>-1.4773200166458593</v>
      </c>
      <c r="G57" s="136">
        <v>3329</v>
      </c>
      <c r="H57" s="136">
        <v>-194</v>
      </c>
      <c r="I57" s="137">
        <v>-5.5066704513198976</v>
      </c>
      <c r="J57" s="136">
        <v>-141</v>
      </c>
      <c r="K57" s="137">
        <v>-4.0634005763688759</v>
      </c>
    </row>
    <row r="58" spans="1:11" ht="12.95" customHeight="1" x14ac:dyDescent="0.2">
      <c r="A58" s="138" t="s">
        <v>432</v>
      </c>
      <c r="B58" s="136">
        <v>55</v>
      </c>
      <c r="C58" s="136">
        <v>-5</v>
      </c>
      <c r="D58" s="137">
        <v>-8.3333333333333339</v>
      </c>
      <c r="E58" s="136">
        <v>6</v>
      </c>
      <c r="F58" s="137">
        <v>12.244897959183673</v>
      </c>
      <c r="G58" s="136">
        <v>43</v>
      </c>
      <c r="H58" s="136">
        <v>-7</v>
      </c>
      <c r="I58" s="137">
        <v>-14</v>
      </c>
      <c r="J58" s="136">
        <v>7</v>
      </c>
      <c r="K58" s="137">
        <v>19.444444444444443</v>
      </c>
    </row>
    <row r="59" spans="1:11" ht="12.95" customHeight="1" x14ac:dyDescent="0.2">
      <c r="A59" s="138" t="s">
        <v>433</v>
      </c>
      <c r="B59" s="136">
        <v>5066</v>
      </c>
      <c r="C59" s="136">
        <v>-40</v>
      </c>
      <c r="D59" s="137">
        <v>-0.78339208773991387</v>
      </c>
      <c r="E59" s="136">
        <v>-163</v>
      </c>
      <c r="F59" s="137">
        <v>-3.1172308280742014</v>
      </c>
      <c r="G59" s="136">
        <v>3608</v>
      </c>
      <c r="H59" s="136">
        <v>-44</v>
      </c>
      <c r="I59" s="137">
        <v>-1.2048192771084338</v>
      </c>
      <c r="J59" s="136">
        <v>-200</v>
      </c>
      <c r="K59" s="137">
        <v>-5.2521008403361344</v>
      </c>
    </row>
    <row r="60" spans="1:11" ht="12.95" customHeight="1" x14ac:dyDescent="0.2">
      <c r="A60" s="138" t="s">
        <v>434</v>
      </c>
      <c r="B60" s="136">
        <v>347</v>
      </c>
      <c r="C60" s="136">
        <v>-6</v>
      </c>
      <c r="D60" s="137">
        <v>-1.6997167138810199</v>
      </c>
      <c r="E60" s="136">
        <v>-32</v>
      </c>
      <c r="F60" s="137">
        <v>-8.4432717678100264</v>
      </c>
      <c r="G60" s="136">
        <v>245</v>
      </c>
      <c r="H60" s="136">
        <v>-6</v>
      </c>
      <c r="I60" s="137">
        <v>-2.3904382470119523</v>
      </c>
      <c r="J60" s="136">
        <v>-22</v>
      </c>
      <c r="K60" s="137">
        <v>-8.2397003745318358</v>
      </c>
    </row>
    <row r="61" spans="1:11" ht="12.95" customHeight="1" x14ac:dyDescent="0.2">
      <c r="A61" s="138" t="s">
        <v>435</v>
      </c>
      <c r="B61" s="136">
        <v>206</v>
      </c>
      <c r="C61" s="136">
        <v>9</v>
      </c>
      <c r="D61" s="137">
        <v>4.5685279187817258</v>
      </c>
      <c r="E61" s="136">
        <v>25</v>
      </c>
      <c r="F61" s="137">
        <v>13.812154696132596</v>
      </c>
      <c r="G61" s="136">
        <v>146</v>
      </c>
      <c r="H61" s="136">
        <v>-1</v>
      </c>
      <c r="I61" s="137">
        <v>-0.68027210884353739</v>
      </c>
      <c r="J61" s="136">
        <v>12</v>
      </c>
      <c r="K61" s="137">
        <v>8.9552238805970141</v>
      </c>
    </row>
    <row r="62" spans="1:11" ht="12.95" customHeight="1" x14ac:dyDescent="0.2">
      <c r="A62" s="138" t="s">
        <v>436</v>
      </c>
      <c r="B62" s="136">
        <v>470</v>
      </c>
      <c r="C62" s="136">
        <v>-18</v>
      </c>
      <c r="D62" s="137">
        <v>-3.6885245901639343</v>
      </c>
      <c r="E62" s="136">
        <v>36</v>
      </c>
      <c r="F62" s="137">
        <v>8.2949308755760374</v>
      </c>
      <c r="G62" s="136">
        <v>351</v>
      </c>
      <c r="H62" s="136">
        <v>-17</v>
      </c>
      <c r="I62" s="137">
        <v>-4.6195652173913047</v>
      </c>
      <c r="J62" s="136">
        <v>13</v>
      </c>
      <c r="K62" s="137">
        <v>3.8461538461538463</v>
      </c>
    </row>
    <row r="63" spans="1:11" ht="12.95" customHeight="1" x14ac:dyDescent="0.2">
      <c r="A63" s="138" t="s">
        <v>437</v>
      </c>
      <c r="B63" s="136">
        <v>529</v>
      </c>
      <c r="C63" s="136">
        <v>-3</v>
      </c>
      <c r="D63" s="137">
        <v>-0.56390977443609025</v>
      </c>
      <c r="E63" s="136">
        <v>-27</v>
      </c>
      <c r="F63" s="137">
        <v>-4.8561151079136691</v>
      </c>
      <c r="G63" s="136">
        <v>400</v>
      </c>
      <c r="H63" s="136">
        <v>-13</v>
      </c>
      <c r="I63" s="137">
        <v>-3.1476997578692494</v>
      </c>
      <c r="J63" s="136">
        <v>-39</v>
      </c>
      <c r="K63" s="137">
        <v>-8.8838268792710711</v>
      </c>
    </row>
    <row r="64" spans="1:11" ht="12.95" customHeight="1" x14ac:dyDescent="0.2">
      <c r="A64" s="138" t="s">
        <v>438</v>
      </c>
      <c r="B64" s="136">
        <v>1006</v>
      </c>
      <c r="C64" s="136">
        <v>-12</v>
      </c>
      <c r="D64" s="137">
        <v>-1.1787819253438114</v>
      </c>
      <c r="E64" s="136">
        <v>56</v>
      </c>
      <c r="F64" s="137">
        <v>5.8947368421052628</v>
      </c>
      <c r="G64" s="136">
        <v>736</v>
      </c>
      <c r="H64" s="136">
        <v>-16</v>
      </c>
      <c r="I64" s="137">
        <v>-2.1276595744680851</v>
      </c>
      <c r="J64" s="136">
        <v>5</v>
      </c>
      <c r="K64" s="137">
        <v>0.6839945280437757</v>
      </c>
    </row>
    <row r="65" spans="1:11" ht="12.95" customHeight="1" x14ac:dyDescent="0.2">
      <c r="A65" s="138" t="s">
        <v>439</v>
      </c>
      <c r="B65" s="136">
        <v>105</v>
      </c>
      <c r="C65" s="136">
        <v>-3</v>
      </c>
      <c r="D65" s="137">
        <v>-2.7777777777777777</v>
      </c>
      <c r="E65" s="136">
        <v>-11</v>
      </c>
      <c r="F65" s="137">
        <v>-9.4827586206896548</v>
      </c>
      <c r="G65" s="136">
        <v>79</v>
      </c>
      <c r="H65" s="136">
        <v>-4</v>
      </c>
      <c r="I65" s="137">
        <v>-4.8192771084337354</v>
      </c>
      <c r="J65" s="136">
        <v>-13</v>
      </c>
      <c r="K65" s="137">
        <v>-14.130434782608695</v>
      </c>
    </row>
    <row r="66" spans="1:11" ht="12.95" customHeight="1" x14ac:dyDescent="0.2">
      <c r="A66" s="138" t="s">
        <v>440</v>
      </c>
      <c r="B66" s="136">
        <v>170</v>
      </c>
      <c r="C66" s="136">
        <v>4</v>
      </c>
      <c r="D66" s="137">
        <v>2.4096385542168677</v>
      </c>
      <c r="E66" s="136">
        <v>11</v>
      </c>
      <c r="F66" s="137">
        <v>6.9182389937106921</v>
      </c>
      <c r="G66" s="136">
        <v>118</v>
      </c>
      <c r="H66" s="136">
        <v>-1</v>
      </c>
      <c r="I66" s="137">
        <v>-0.84033613445378152</v>
      </c>
      <c r="J66" s="136">
        <v>-9</v>
      </c>
      <c r="K66" s="137">
        <v>-7.0866141732283463</v>
      </c>
    </row>
    <row r="67" spans="1:11" ht="12.95" customHeight="1" x14ac:dyDescent="0.2">
      <c r="A67" s="138" t="s">
        <v>441</v>
      </c>
      <c r="B67" s="136">
        <v>150</v>
      </c>
      <c r="C67" s="136">
        <v>-9</v>
      </c>
      <c r="D67" s="137">
        <v>-5.6603773584905657</v>
      </c>
      <c r="E67" s="136">
        <v>-15</v>
      </c>
      <c r="F67" s="137">
        <v>-9.0909090909090917</v>
      </c>
      <c r="G67" s="136">
        <v>125</v>
      </c>
      <c r="H67" s="136">
        <v>-5</v>
      </c>
      <c r="I67" s="137">
        <v>-3.8461538461538463</v>
      </c>
      <c r="J67" s="136">
        <v>-2</v>
      </c>
      <c r="K67" s="137">
        <v>-1.5748031496062993</v>
      </c>
    </row>
    <row r="68" spans="1:11" ht="12.95" customHeight="1" x14ac:dyDescent="0.2">
      <c r="A68" s="138" t="s">
        <v>442</v>
      </c>
      <c r="B68" s="136">
        <v>14380</v>
      </c>
      <c r="C68" s="136">
        <v>-355</v>
      </c>
      <c r="D68" s="137">
        <v>-2.4092297251442143</v>
      </c>
      <c r="E68" s="136">
        <v>-946</v>
      </c>
      <c r="F68" s="137">
        <v>-6.172517290878246</v>
      </c>
      <c r="G68" s="136">
        <v>10177</v>
      </c>
      <c r="H68" s="136">
        <v>-266</v>
      </c>
      <c r="I68" s="137">
        <v>-2.5471607775543426</v>
      </c>
      <c r="J68" s="136">
        <v>-828</v>
      </c>
      <c r="K68" s="137">
        <v>-7.523852794184462</v>
      </c>
    </row>
    <row r="69" spans="1:11" ht="12.95" customHeight="1" x14ac:dyDescent="0.2">
      <c r="A69" s="138" t="s">
        <v>443</v>
      </c>
      <c r="B69" s="136">
        <v>466</v>
      </c>
      <c r="C69" s="136">
        <v>-7</v>
      </c>
      <c r="D69" s="137">
        <v>-1.4799154334038056</v>
      </c>
      <c r="E69" s="136">
        <v>6</v>
      </c>
      <c r="F69" s="137">
        <v>1.3043478260869565</v>
      </c>
      <c r="G69" s="136">
        <v>350</v>
      </c>
      <c r="H69" s="136">
        <v>-6</v>
      </c>
      <c r="I69" s="137">
        <v>-1.6853932584269662</v>
      </c>
      <c r="J69" s="136">
        <v>-17</v>
      </c>
      <c r="K69" s="137">
        <v>-4.6321525885558579</v>
      </c>
    </row>
    <row r="70" spans="1:11" ht="12.95" customHeight="1" x14ac:dyDescent="0.2">
      <c r="A70" s="138" t="s">
        <v>444</v>
      </c>
      <c r="B70" s="136">
        <v>193</v>
      </c>
      <c r="C70" s="136">
        <v>-17</v>
      </c>
      <c r="D70" s="137">
        <v>-8.0952380952380949</v>
      </c>
      <c r="E70" s="136">
        <v>-4</v>
      </c>
      <c r="F70" s="137">
        <v>-2.030456852791878</v>
      </c>
      <c r="G70" s="136">
        <v>149</v>
      </c>
      <c r="H70" s="136">
        <v>-13</v>
      </c>
      <c r="I70" s="137">
        <v>-8.0246913580246915</v>
      </c>
      <c r="J70" s="136">
        <v>-6</v>
      </c>
      <c r="K70" s="137">
        <v>-3.870967741935484</v>
      </c>
    </row>
    <row r="71" spans="1:11" ht="12.95" customHeight="1" x14ac:dyDescent="0.2">
      <c r="A71" s="138" t="s">
        <v>445</v>
      </c>
      <c r="B71" s="136">
        <v>2112</v>
      </c>
      <c r="C71" s="136">
        <v>-61</v>
      </c>
      <c r="D71" s="137">
        <v>-2.8071790151863785</v>
      </c>
      <c r="E71" s="136">
        <v>23</v>
      </c>
      <c r="F71" s="137">
        <v>1.1010052656773577</v>
      </c>
      <c r="G71" s="136">
        <v>1527</v>
      </c>
      <c r="H71" s="136">
        <v>-83</v>
      </c>
      <c r="I71" s="137">
        <v>-5.1552795031055902</v>
      </c>
      <c r="J71" s="136">
        <v>-22</v>
      </c>
      <c r="K71" s="137">
        <v>-1.4202711426726922</v>
      </c>
    </row>
    <row r="72" spans="1:11" ht="12.95" customHeight="1" x14ac:dyDescent="0.2">
      <c r="A72" s="138" t="s">
        <v>446</v>
      </c>
      <c r="B72" s="136">
        <v>27</v>
      </c>
      <c r="C72" s="136">
        <v>1</v>
      </c>
      <c r="D72" s="137">
        <v>3.8461538461538463</v>
      </c>
      <c r="E72" s="136">
        <v>-3</v>
      </c>
      <c r="F72" s="137">
        <v>-10</v>
      </c>
      <c r="G72" s="136">
        <v>18</v>
      </c>
      <c r="H72" s="136">
        <v>0</v>
      </c>
      <c r="I72" s="137">
        <v>0</v>
      </c>
      <c r="J72" s="136">
        <v>-5</v>
      </c>
      <c r="K72" s="137">
        <v>-21.739130434782609</v>
      </c>
    </row>
    <row r="73" spans="1:11" ht="12.95" customHeight="1" x14ac:dyDescent="0.2">
      <c r="A73" s="138" t="s">
        <v>447</v>
      </c>
      <c r="B73" s="136">
        <v>30</v>
      </c>
      <c r="C73" s="136">
        <v>0</v>
      </c>
      <c r="D73" s="137">
        <v>0</v>
      </c>
      <c r="E73" s="136">
        <v>1</v>
      </c>
      <c r="F73" s="137">
        <v>3.4482758620689653</v>
      </c>
      <c r="G73" s="136">
        <v>23</v>
      </c>
      <c r="H73" s="136">
        <v>-1</v>
      </c>
      <c r="I73" s="137">
        <v>-4.166666666666667</v>
      </c>
      <c r="J73" s="136">
        <v>3</v>
      </c>
      <c r="K73" s="137">
        <v>15</v>
      </c>
    </row>
    <row r="74" spans="1:11" ht="12.95" customHeight="1" x14ac:dyDescent="0.2">
      <c r="A74" s="138" t="s">
        <v>448</v>
      </c>
      <c r="B74" s="136">
        <v>16</v>
      </c>
      <c r="C74" s="136">
        <v>0</v>
      </c>
      <c r="D74" s="137">
        <v>0</v>
      </c>
      <c r="E74" s="136">
        <v>6</v>
      </c>
      <c r="F74" s="137">
        <v>60</v>
      </c>
      <c r="G74" s="136">
        <v>15</v>
      </c>
      <c r="H74" s="136">
        <v>1</v>
      </c>
      <c r="I74" s="137">
        <v>7.1428571428571432</v>
      </c>
      <c r="J74" s="136">
        <v>5</v>
      </c>
      <c r="K74" s="137">
        <v>50</v>
      </c>
    </row>
    <row r="75" spans="1:11" ht="12.95" customHeight="1" x14ac:dyDescent="0.2">
      <c r="A75" s="138" t="s">
        <v>449</v>
      </c>
      <c r="B75" s="136">
        <v>12709</v>
      </c>
      <c r="C75" s="136">
        <v>-104</v>
      </c>
      <c r="D75" s="137">
        <v>-0.8116756419261687</v>
      </c>
      <c r="E75" s="136">
        <v>71</v>
      </c>
      <c r="F75" s="137">
        <v>0.5617977528089888</v>
      </c>
      <c r="G75" s="136">
        <v>8667</v>
      </c>
      <c r="H75" s="136">
        <v>-182</v>
      </c>
      <c r="I75" s="137">
        <v>-2.0567295739631595</v>
      </c>
      <c r="J75" s="136">
        <v>-274</v>
      </c>
      <c r="K75" s="137">
        <v>-3.0645341684375351</v>
      </c>
    </row>
    <row r="76" spans="1:11" ht="12.95" customHeight="1" x14ac:dyDescent="0.2">
      <c r="A76" s="138" t="s">
        <v>450</v>
      </c>
      <c r="B76" s="136">
        <v>542</v>
      </c>
      <c r="C76" s="136">
        <v>-23</v>
      </c>
      <c r="D76" s="137">
        <v>-4.0707964601769913</v>
      </c>
      <c r="E76" s="136">
        <v>-12</v>
      </c>
      <c r="F76" s="137">
        <v>-2.1660649819494586</v>
      </c>
      <c r="G76" s="136">
        <v>383</v>
      </c>
      <c r="H76" s="136">
        <v>-27</v>
      </c>
      <c r="I76" s="137">
        <v>-6.5853658536585362</v>
      </c>
      <c r="J76" s="136">
        <v>-10</v>
      </c>
      <c r="K76" s="137">
        <v>-2.5445292620865141</v>
      </c>
    </row>
    <row r="77" spans="1:11" ht="12.95" customHeight="1" x14ac:dyDescent="0.2">
      <c r="A77" s="138" t="s">
        <v>451</v>
      </c>
      <c r="B77" s="136">
        <v>443</v>
      </c>
      <c r="C77" s="136">
        <v>0</v>
      </c>
      <c r="D77" s="137">
        <v>0</v>
      </c>
      <c r="E77" s="136">
        <v>-34</v>
      </c>
      <c r="F77" s="137">
        <v>-7.1278825995807127</v>
      </c>
      <c r="G77" s="136">
        <v>335</v>
      </c>
      <c r="H77" s="136">
        <v>-7</v>
      </c>
      <c r="I77" s="137">
        <v>-2.0467836257309941</v>
      </c>
      <c r="J77" s="136">
        <v>-26</v>
      </c>
      <c r="K77" s="137">
        <v>-7.2022160664819941</v>
      </c>
    </row>
    <row r="78" spans="1:11" ht="12.95" customHeight="1" x14ac:dyDescent="0.2">
      <c r="A78" s="138" t="s">
        <v>452</v>
      </c>
      <c r="B78" s="136">
        <v>978</v>
      </c>
      <c r="C78" s="136">
        <v>-2</v>
      </c>
      <c r="D78" s="137">
        <v>-0.20408163265306123</v>
      </c>
      <c r="E78" s="136">
        <v>29</v>
      </c>
      <c r="F78" s="137">
        <v>3.0558482613277134</v>
      </c>
      <c r="G78" s="136">
        <v>704</v>
      </c>
      <c r="H78" s="136">
        <v>-38</v>
      </c>
      <c r="I78" s="137">
        <v>-5.1212938005390836</v>
      </c>
      <c r="J78" s="136">
        <v>1</v>
      </c>
      <c r="K78" s="137">
        <v>0.14224751066856331</v>
      </c>
    </row>
    <row r="79" spans="1:11" ht="12.95" customHeight="1" x14ac:dyDescent="0.2">
      <c r="A79" s="138" t="s">
        <v>453</v>
      </c>
      <c r="B79" s="136">
        <v>3</v>
      </c>
      <c r="C79" s="136">
        <v>1</v>
      </c>
      <c r="D79" s="137">
        <v>50</v>
      </c>
      <c r="E79" s="136">
        <v>0</v>
      </c>
      <c r="F79" s="137">
        <v>0</v>
      </c>
      <c r="G79" s="136">
        <v>3</v>
      </c>
      <c r="H79" s="136">
        <v>2</v>
      </c>
      <c r="I79" s="137">
        <v>200</v>
      </c>
      <c r="J79" s="136">
        <v>1</v>
      </c>
      <c r="K79" s="137">
        <v>50</v>
      </c>
    </row>
    <row r="80" spans="1:11" ht="12.95" customHeight="1" x14ac:dyDescent="0.2">
      <c r="A80" s="138" t="s">
        <v>454</v>
      </c>
      <c r="B80" s="136">
        <v>13</v>
      </c>
      <c r="C80" s="136">
        <v>2</v>
      </c>
      <c r="D80" s="137">
        <v>18.181818181818183</v>
      </c>
      <c r="E80" s="136">
        <v>2</v>
      </c>
      <c r="F80" s="137">
        <v>18.181818181818183</v>
      </c>
      <c r="G80" s="136">
        <v>11</v>
      </c>
      <c r="H80" s="136">
        <v>1</v>
      </c>
      <c r="I80" s="137">
        <v>10</v>
      </c>
      <c r="J80" s="136">
        <v>1</v>
      </c>
      <c r="K80" s="137">
        <v>10</v>
      </c>
    </row>
    <row r="81" spans="1:11" ht="12.95" customHeight="1" x14ac:dyDescent="0.2">
      <c r="A81" s="138" t="s">
        <v>455</v>
      </c>
      <c r="B81" s="136">
        <v>4</v>
      </c>
      <c r="C81" s="136">
        <v>-1</v>
      </c>
      <c r="D81" s="137">
        <v>-20</v>
      </c>
      <c r="E81" s="136">
        <v>0</v>
      </c>
      <c r="F81" s="137">
        <v>0</v>
      </c>
      <c r="G81" s="136">
        <v>2</v>
      </c>
      <c r="H81" s="136">
        <v>-1</v>
      </c>
      <c r="I81" s="137">
        <v>-33.333333333333336</v>
      </c>
      <c r="J81" s="136">
        <v>-2</v>
      </c>
      <c r="K81" s="137">
        <v>-50</v>
      </c>
    </row>
    <row r="82" spans="1:11" ht="12.95" customHeight="1" x14ac:dyDescent="0.2">
      <c r="A82" s="138" t="s">
        <v>456</v>
      </c>
      <c r="B82" s="136">
        <v>435</v>
      </c>
      <c r="C82" s="136">
        <v>-1</v>
      </c>
      <c r="D82" s="137">
        <v>-0.22935779816513763</v>
      </c>
      <c r="E82" s="136">
        <v>6</v>
      </c>
      <c r="F82" s="137">
        <v>1.3986013986013985</v>
      </c>
      <c r="G82" s="136">
        <v>322</v>
      </c>
      <c r="H82" s="136">
        <v>-3</v>
      </c>
      <c r="I82" s="137">
        <v>-0.92307692307692313</v>
      </c>
      <c r="J82" s="136">
        <v>12</v>
      </c>
      <c r="K82" s="137">
        <v>3.870967741935484</v>
      </c>
    </row>
    <row r="83" spans="1:11" ht="12.95" customHeight="1" x14ac:dyDescent="0.2">
      <c r="A83" s="138" t="s">
        <v>457</v>
      </c>
      <c r="B83" s="136">
        <v>1542</v>
      </c>
      <c r="C83" s="136">
        <v>-50</v>
      </c>
      <c r="D83" s="137">
        <v>-3.1407035175879399</v>
      </c>
      <c r="E83" s="136">
        <v>11</v>
      </c>
      <c r="F83" s="137">
        <v>0.71848465055519273</v>
      </c>
      <c r="G83" s="136">
        <v>1136</v>
      </c>
      <c r="H83" s="136">
        <v>-46</v>
      </c>
      <c r="I83" s="137">
        <v>-3.8917089678510997</v>
      </c>
      <c r="J83" s="136">
        <v>-13</v>
      </c>
      <c r="K83" s="137">
        <v>-1.1314186248912097</v>
      </c>
    </row>
    <row r="84" spans="1:11" ht="12.95" customHeight="1" x14ac:dyDescent="0.2">
      <c r="A84" s="138" t="s">
        <v>458</v>
      </c>
      <c r="B84" s="136">
        <v>12710</v>
      </c>
      <c r="C84" s="136">
        <v>-185</v>
      </c>
      <c r="D84" s="137">
        <v>-1.4346645986816595</v>
      </c>
      <c r="E84" s="136">
        <v>-471</v>
      </c>
      <c r="F84" s="137">
        <v>-3.5733252408770197</v>
      </c>
      <c r="G84" s="136">
        <v>8934</v>
      </c>
      <c r="H84" s="136">
        <v>-227</v>
      </c>
      <c r="I84" s="137">
        <v>-2.4778954262635082</v>
      </c>
      <c r="J84" s="136">
        <v>-399</v>
      </c>
      <c r="K84" s="137">
        <v>-4.2751526840244294</v>
      </c>
    </row>
    <row r="85" spans="1:11" ht="12.95" customHeight="1" x14ac:dyDescent="0.2">
      <c r="A85" s="138" t="s">
        <v>459</v>
      </c>
      <c r="B85" s="136">
        <v>597</v>
      </c>
      <c r="C85" s="136">
        <v>-15</v>
      </c>
      <c r="D85" s="137">
        <v>-2.4509803921568629</v>
      </c>
      <c r="E85" s="136">
        <v>-6</v>
      </c>
      <c r="F85" s="137">
        <v>-0.99502487562189057</v>
      </c>
      <c r="G85" s="136">
        <v>441</v>
      </c>
      <c r="H85" s="136">
        <v>-11</v>
      </c>
      <c r="I85" s="137">
        <v>-2.4336283185840708</v>
      </c>
      <c r="J85" s="136">
        <v>-20</v>
      </c>
      <c r="K85" s="137">
        <v>-4.3383947939262475</v>
      </c>
    </row>
    <row r="86" spans="1:11" ht="12.95" customHeight="1" x14ac:dyDescent="0.2">
      <c r="A86" s="138" t="s">
        <v>460</v>
      </c>
      <c r="B86" s="136">
        <v>35</v>
      </c>
      <c r="C86" s="136">
        <v>0</v>
      </c>
      <c r="D86" s="137">
        <v>0</v>
      </c>
      <c r="E86" s="136">
        <v>-9</v>
      </c>
      <c r="F86" s="137">
        <v>-20.454545454545453</v>
      </c>
      <c r="G86" s="136">
        <v>26</v>
      </c>
      <c r="H86" s="136">
        <v>1</v>
      </c>
      <c r="I86" s="137">
        <v>4</v>
      </c>
      <c r="J86" s="136">
        <v>-4</v>
      </c>
      <c r="K86" s="137">
        <v>-13.333333333333334</v>
      </c>
    </row>
    <row r="87" spans="1:11" ht="12.95" customHeight="1" x14ac:dyDescent="0.2">
      <c r="A87" s="138" t="s">
        <v>461</v>
      </c>
      <c r="B87" s="136">
        <v>0</v>
      </c>
      <c r="C87" s="136">
        <v>-2</v>
      </c>
      <c r="D87" s="137">
        <v>-100</v>
      </c>
      <c r="E87" s="136">
        <v>-3</v>
      </c>
      <c r="F87" s="137">
        <v>-100</v>
      </c>
      <c r="G87" s="136">
        <v>0</v>
      </c>
      <c r="H87" s="136">
        <v>-1</v>
      </c>
      <c r="I87" s="137">
        <v>-100</v>
      </c>
      <c r="J87" s="136">
        <v>-1</v>
      </c>
      <c r="K87" s="137">
        <v>-100</v>
      </c>
    </row>
    <row r="88" spans="1:11" ht="12.95" customHeight="1" x14ac:dyDescent="0.2">
      <c r="A88" s="138" t="s">
        <v>462</v>
      </c>
      <c r="B88" s="136">
        <v>201410</v>
      </c>
      <c r="C88" s="136">
        <v>-3264</v>
      </c>
      <c r="D88" s="137">
        <v>-1.5947311334121579</v>
      </c>
      <c r="E88" s="136">
        <v>733</v>
      </c>
      <c r="F88" s="137">
        <v>0.36526358277231569</v>
      </c>
      <c r="G88" s="136">
        <v>142578</v>
      </c>
      <c r="H88" s="136">
        <v>-3590</v>
      </c>
      <c r="I88" s="137">
        <v>-2.4560779377155053</v>
      </c>
      <c r="J88" s="136">
        <v>-3781</v>
      </c>
      <c r="K88" s="137">
        <v>-2.5833737590445414</v>
      </c>
    </row>
    <row r="89" spans="1:11" ht="12.95" customHeight="1" x14ac:dyDescent="0.2">
      <c r="A89" s="138" t="s">
        <v>463</v>
      </c>
      <c r="B89" s="136">
        <v>2759</v>
      </c>
      <c r="C89" s="136">
        <v>-41</v>
      </c>
      <c r="D89" s="137">
        <v>-1.4642857142857142</v>
      </c>
      <c r="E89" s="136">
        <v>137</v>
      </c>
      <c r="F89" s="137">
        <v>5.2250190694126619</v>
      </c>
      <c r="G89" s="136">
        <v>1909</v>
      </c>
      <c r="H89" s="136">
        <v>-73</v>
      </c>
      <c r="I89" s="137">
        <v>-3.6831483350151362</v>
      </c>
      <c r="J89" s="136">
        <v>-11</v>
      </c>
      <c r="K89" s="137">
        <v>-0.57291666666666663</v>
      </c>
    </row>
    <row r="90" spans="1:11" ht="12.95" customHeight="1" x14ac:dyDescent="0.2">
      <c r="A90" s="138" t="s">
        <v>464</v>
      </c>
      <c r="B90" s="136">
        <v>539</v>
      </c>
      <c r="C90" s="136">
        <v>-4</v>
      </c>
      <c r="D90" s="137">
        <v>-0.73664825046040516</v>
      </c>
      <c r="E90" s="136">
        <v>-63</v>
      </c>
      <c r="F90" s="137">
        <v>-10.465116279069768</v>
      </c>
      <c r="G90" s="136">
        <v>366</v>
      </c>
      <c r="H90" s="136">
        <v>-10</v>
      </c>
      <c r="I90" s="137">
        <v>-2.6595744680851063</v>
      </c>
      <c r="J90" s="136">
        <v>-56</v>
      </c>
      <c r="K90" s="137">
        <v>-13.270142180094787</v>
      </c>
    </row>
    <row r="91" spans="1:11" ht="12.95" customHeight="1" x14ac:dyDescent="0.2">
      <c r="A91" s="138" t="s">
        <v>465</v>
      </c>
      <c r="B91" s="136">
        <v>903</v>
      </c>
      <c r="C91" s="136">
        <v>-29</v>
      </c>
      <c r="D91" s="137">
        <v>-3.1115879828326181</v>
      </c>
      <c r="E91" s="136">
        <v>-60</v>
      </c>
      <c r="F91" s="137">
        <v>-6.2305295950155761</v>
      </c>
      <c r="G91" s="136">
        <v>656</v>
      </c>
      <c r="H91" s="136">
        <v>-21</v>
      </c>
      <c r="I91" s="137">
        <v>-3.1019202363367797</v>
      </c>
      <c r="J91" s="136">
        <v>-63</v>
      </c>
      <c r="K91" s="137">
        <v>-8.7621696801112652</v>
      </c>
    </row>
    <row r="92" spans="1:11" ht="12.95" customHeight="1" x14ac:dyDescent="0.2">
      <c r="A92" s="138" t="s">
        <v>466</v>
      </c>
      <c r="B92" s="136">
        <v>1697</v>
      </c>
      <c r="C92" s="136">
        <v>6</v>
      </c>
      <c r="D92" s="137">
        <v>0.35481963335304556</v>
      </c>
      <c r="E92" s="136">
        <v>-16</v>
      </c>
      <c r="F92" s="137">
        <v>-0.93403385872737887</v>
      </c>
      <c r="G92" s="136">
        <v>1297</v>
      </c>
      <c r="H92" s="136">
        <v>-16</v>
      </c>
      <c r="I92" s="137">
        <v>-1.2185833968012185</v>
      </c>
      <c r="J92" s="136">
        <v>-12</v>
      </c>
      <c r="K92" s="137">
        <v>-0.91673032849503433</v>
      </c>
    </row>
    <row r="93" spans="1:11" ht="12.95" customHeight="1" x14ac:dyDescent="0.2">
      <c r="A93" s="138" t="s">
        <v>467</v>
      </c>
      <c r="B93" s="136">
        <v>488</v>
      </c>
      <c r="C93" s="136">
        <v>-13</v>
      </c>
      <c r="D93" s="137">
        <v>-2.5948103792415171</v>
      </c>
      <c r="E93" s="136">
        <v>-10</v>
      </c>
      <c r="F93" s="137">
        <v>-2.0080321285140563</v>
      </c>
      <c r="G93" s="136">
        <v>349</v>
      </c>
      <c r="H93" s="136">
        <v>-15</v>
      </c>
      <c r="I93" s="137">
        <v>-4.1208791208791204</v>
      </c>
      <c r="J93" s="136">
        <v>-20</v>
      </c>
      <c r="K93" s="137">
        <v>-5.4200542005420056</v>
      </c>
    </row>
    <row r="94" spans="1:11" ht="12.95" customHeight="1" x14ac:dyDescent="0.2">
      <c r="A94" s="138" t="s">
        <v>468</v>
      </c>
      <c r="B94" s="136">
        <v>629</v>
      </c>
      <c r="C94" s="136">
        <v>-8</v>
      </c>
      <c r="D94" s="137">
        <v>-1.2558869701726845</v>
      </c>
      <c r="E94" s="136">
        <v>8</v>
      </c>
      <c r="F94" s="137">
        <v>1.288244766505636</v>
      </c>
      <c r="G94" s="136">
        <v>483</v>
      </c>
      <c r="H94" s="136">
        <v>-1</v>
      </c>
      <c r="I94" s="137">
        <v>-0.20661157024793389</v>
      </c>
      <c r="J94" s="136">
        <v>-10</v>
      </c>
      <c r="K94" s="137">
        <v>-2.028397565922921</v>
      </c>
    </row>
    <row r="95" spans="1:11" ht="12.95" customHeight="1" x14ac:dyDescent="0.2">
      <c r="A95" s="138" t="s">
        <v>469</v>
      </c>
      <c r="B95" s="136">
        <v>262</v>
      </c>
      <c r="C95" s="136">
        <v>8</v>
      </c>
      <c r="D95" s="137">
        <v>3.1496062992125986</v>
      </c>
      <c r="E95" s="136">
        <v>-8</v>
      </c>
      <c r="F95" s="137">
        <v>-2.9629629629629628</v>
      </c>
      <c r="G95" s="136">
        <v>198</v>
      </c>
      <c r="H95" s="136">
        <v>4</v>
      </c>
      <c r="I95" s="137">
        <v>2.0618556701030926</v>
      </c>
      <c r="J95" s="136">
        <v>-8</v>
      </c>
      <c r="K95" s="137">
        <v>-3.883495145631068</v>
      </c>
    </row>
    <row r="96" spans="1:11" ht="12.95" customHeight="1" x14ac:dyDescent="0.2">
      <c r="A96" s="138" t="s">
        <v>470</v>
      </c>
      <c r="B96" s="136">
        <v>15</v>
      </c>
      <c r="C96" s="136">
        <v>0</v>
      </c>
      <c r="D96" s="137">
        <v>0</v>
      </c>
      <c r="E96" s="136">
        <v>-4</v>
      </c>
      <c r="F96" s="137">
        <v>-21.05263157894737</v>
      </c>
      <c r="G96" s="136">
        <v>8</v>
      </c>
      <c r="H96" s="136">
        <v>0</v>
      </c>
      <c r="I96" s="137">
        <v>0</v>
      </c>
      <c r="J96" s="136">
        <v>-6</v>
      </c>
      <c r="K96" s="137">
        <v>-42.857142857142854</v>
      </c>
    </row>
    <row r="97" spans="1:11" ht="12.95" customHeight="1" x14ac:dyDescent="0.2">
      <c r="A97" s="138" t="s">
        <v>471</v>
      </c>
      <c r="B97" s="136">
        <v>316</v>
      </c>
      <c r="C97" s="136">
        <v>-12</v>
      </c>
      <c r="D97" s="137">
        <v>-3.6585365853658538</v>
      </c>
      <c r="E97" s="136">
        <v>-19</v>
      </c>
      <c r="F97" s="137">
        <v>-5.6716417910447765</v>
      </c>
      <c r="G97" s="136">
        <v>228</v>
      </c>
      <c r="H97" s="136">
        <v>-2</v>
      </c>
      <c r="I97" s="137">
        <v>-0.86956521739130432</v>
      </c>
      <c r="J97" s="136">
        <v>-11</v>
      </c>
      <c r="K97" s="137">
        <v>-4.6025104602510458</v>
      </c>
    </row>
    <row r="98" spans="1:11" ht="12.95" customHeight="1" x14ac:dyDescent="0.2">
      <c r="A98" s="138" t="s">
        <v>472</v>
      </c>
      <c r="B98" s="136">
        <v>707</v>
      </c>
      <c r="C98" s="136">
        <v>-16</v>
      </c>
      <c r="D98" s="137">
        <v>-2.2130013831258646</v>
      </c>
      <c r="E98" s="136">
        <v>-25</v>
      </c>
      <c r="F98" s="137">
        <v>-3.4153005464480874</v>
      </c>
      <c r="G98" s="136">
        <v>503</v>
      </c>
      <c r="H98" s="136">
        <v>-15</v>
      </c>
      <c r="I98" s="137">
        <v>-2.8957528957528957</v>
      </c>
      <c r="J98" s="136">
        <v>-12</v>
      </c>
      <c r="K98" s="137">
        <v>-2.3300970873786406</v>
      </c>
    </row>
    <row r="99" spans="1:11" ht="12.95" customHeight="1" x14ac:dyDescent="0.2">
      <c r="A99" s="138" t="s">
        <v>473</v>
      </c>
      <c r="B99" s="136">
        <v>585</v>
      </c>
      <c r="C99" s="136">
        <v>-10</v>
      </c>
      <c r="D99" s="137">
        <v>-1.680672268907563</v>
      </c>
      <c r="E99" s="136">
        <v>-34</v>
      </c>
      <c r="F99" s="137">
        <v>-5.4927302100161555</v>
      </c>
      <c r="G99" s="136">
        <v>446</v>
      </c>
      <c r="H99" s="136">
        <v>-11</v>
      </c>
      <c r="I99" s="137">
        <v>-2.4070021881838075</v>
      </c>
      <c r="J99" s="136">
        <v>-36</v>
      </c>
      <c r="K99" s="137">
        <v>-7.4688796680497926</v>
      </c>
    </row>
    <row r="100" spans="1:11" ht="12.95" customHeight="1" x14ac:dyDescent="0.2">
      <c r="A100" s="138" t="s">
        <v>474</v>
      </c>
      <c r="B100" s="136">
        <v>14320</v>
      </c>
      <c r="C100" s="136">
        <v>-426</v>
      </c>
      <c r="D100" s="137">
        <v>-2.8889190288891902</v>
      </c>
      <c r="E100" s="136">
        <v>-492</v>
      </c>
      <c r="F100" s="137">
        <v>-3.3216311099108831</v>
      </c>
      <c r="G100" s="136">
        <v>10201</v>
      </c>
      <c r="H100" s="136">
        <v>-362</v>
      </c>
      <c r="I100" s="137">
        <v>-3.4270567073747986</v>
      </c>
      <c r="J100" s="136">
        <v>-514</v>
      </c>
      <c r="K100" s="137">
        <v>-4.7970135324311709</v>
      </c>
    </row>
    <row r="101" spans="1:11" ht="12.95" customHeight="1" x14ac:dyDescent="0.2">
      <c r="A101" s="138" t="s">
        <v>475</v>
      </c>
      <c r="B101" s="136">
        <v>176</v>
      </c>
      <c r="C101" s="136">
        <v>2</v>
      </c>
      <c r="D101" s="137">
        <v>1.1494252873563218</v>
      </c>
      <c r="E101" s="136">
        <v>-14</v>
      </c>
      <c r="F101" s="137">
        <v>-7.3684210526315788</v>
      </c>
      <c r="G101" s="136">
        <v>117</v>
      </c>
      <c r="H101" s="136">
        <v>0</v>
      </c>
      <c r="I101" s="137">
        <v>0</v>
      </c>
      <c r="J101" s="136">
        <v>-17</v>
      </c>
      <c r="K101" s="137">
        <v>-12.686567164179104</v>
      </c>
    </row>
    <row r="102" spans="1:11" ht="12.95" customHeight="1" x14ac:dyDescent="0.2">
      <c r="A102" s="138" t="s">
        <v>476</v>
      </c>
      <c r="B102" s="136">
        <v>147</v>
      </c>
      <c r="C102" s="136">
        <v>3</v>
      </c>
      <c r="D102" s="137">
        <v>2.0833333333333335</v>
      </c>
      <c r="E102" s="136">
        <v>5</v>
      </c>
      <c r="F102" s="137">
        <v>3.5211267605633805</v>
      </c>
      <c r="G102" s="136">
        <v>107</v>
      </c>
      <c r="H102" s="136">
        <v>1</v>
      </c>
      <c r="I102" s="137">
        <v>0.94339622641509435</v>
      </c>
      <c r="J102" s="136">
        <v>3</v>
      </c>
      <c r="K102" s="137">
        <v>2.8846153846153846</v>
      </c>
    </row>
    <row r="103" spans="1:11" ht="12.95" customHeight="1" x14ac:dyDescent="0.2">
      <c r="A103" s="138" t="s">
        <v>477</v>
      </c>
      <c r="B103" s="136">
        <v>225</v>
      </c>
      <c r="C103" s="136">
        <v>-2</v>
      </c>
      <c r="D103" s="137">
        <v>-0.88105726872246692</v>
      </c>
      <c r="E103" s="136">
        <v>9</v>
      </c>
      <c r="F103" s="137">
        <v>4.166666666666667</v>
      </c>
      <c r="G103" s="136">
        <v>181</v>
      </c>
      <c r="H103" s="136">
        <v>0</v>
      </c>
      <c r="I103" s="137">
        <v>0</v>
      </c>
      <c r="J103" s="136">
        <v>8</v>
      </c>
      <c r="K103" s="137">
        <v>4.6242774566473992</v>
      </c>
    </row>
    <row r="104" spans="1:11" ht="12.95" customHeight="1" x14ac:dyDescent="0.2">
      <c r="A104" s="138" t="s">
        <v>478</v>
      </c>
      <c r="B104" s="136">
        <v>2210</v>
      </c>
      <c r="C104" s="136">
        <v>-75</v>
      </c>
      <c r="D104" s="137">
        <v>-3.2822757111597376</v>
      </c>
      <c r="E104" s="136">
        <v>95</v>
      </c>
      <c r="F104" s="137">
        <v>4.4917257683215128</v>
      </c>
      <c r="G104" s="136">
        <v>1532</v>
      </c>
      <c r="H104" s="136">
        <v>-121</v>
      </c>
      <c r="I104" s="137">
        <v>-7.3200241984271024</v>
      </c>
      <c r="J104" s="136">
        <v>15</v>
      </c>
      <c r="K104" s="137">
        <v>0.98879367172050103</v>
      </c>
    </row>
    <row r="105" spans="1:11" ht="12.95" customHeight="1" x14ac:dyDescent="0.2">
      <c r="A105" s="138" t="s">
        <v>479</v>
      </c>
      <c r="B105" s="136">
        <v>7</v>
      </c>
      <c r="C105" s="136">
        <v>2</v>
      </c>
      <c r="D105" s="137">
        <v>40</v>
      </c>
      <c r="E105" s="136">
        <v>0</v>
      </c>
      <c r="F105" s="137">
        <v>0</v>
      </c>
      <c r="G105" s="136">
        <v>4</v>
      </c>
      <c r="H105" s="136">
        <v>-1</v>
      </c>
      <c r="I105" s="137">
        <v>-20</v>
      </c>
      <c r="J105" s="136">
        <v>-2</v>
      </c>
      <c r="K105" s="137">
        <v>-33.333333333333336</v>
      </c>
    </row>
    <row r="106" spans="1:11" ht="12.95" customHeight="1" x14ac:dyDescent="0.2">
      <c r="A106" s="138" t="s">
        <v>480</v>
      </c>
      <c r="B106" s="136">
        <v>268</v>
      </c>
      <c r="C106" s="136">
        <v>7</v>
      </c>
      <c r="D106" s="137">
        <v>2.6819923371647509</v>
      </c>
      <c r="E106" s="136">
        <v>31</v>
      </c>
      <c r="F106" s="137">
        <v>13.080168776371307</v>
      </c>
      <c r="G106" s="136">
        <v>210</v>
      </c>
      <c r="H106" s="136">
        <v>2</v>
      </c>
      <c r="I106" s="137">
        <v>0.96153846153846156</v>
      </c>
      <c r="J106" s="136">
        <v>18</v>
      </c>
      <c r="K106" s="137">
        <v>9.375</v>
      </c>
    </row>
    <row r="107" spans="1:11" ht="12.95" customHeight="1" x14ac:dyDescent="0.2">
      <c r="A107" s="138" t="s">
        <v>481</v>
      </c>
      <c r="B107" s="136">
        <v>485</v>
      </c>
      <c r="C107" s="136">
        <v>0</v>
      </c>
      <c r="D107" s="137">
        <v>0</v>
      </c>
      <c r="E107" s="136">
        <v>1</v>
      </c>
      <c r="F107" s="137">
        <v>0.20661157024793389</v>
      </c>
      <c r="G107" s="136">
        <v>386</v>
      </c>
      <c r="H107" s="136">
        <v>-11</v>
      </c>
      <c r="I107" s="137">
        <v>-2.770780856423174</v>
      </c>
      <c r="J107" s="136">
        <v>-2</v>
      </c>
      <c r="K107" s="137">
        <v>-0.51546391752577314</v>
      </c>
    </row>
    <row r="108" spans="1:11" ht="12.95" customHeight="1" x14ac:dyDescent="0.2">
      <c r="A108" s="138" t="s">
        <v>482</v>
      </c>
      <c r="B108" s="136">
        <v>23</v>
      </c>
      <c r="C108" s="136">
        <v>-4</v>
      </c>
      <c r="D108" s="137">
        <v>-14.814814814814815</v>
      </c>
      <c r="E108" s="136">
        <v>-5</v>
      </c>
      <c r="F108" s="137">
        <v>-17.857142857142858</v>
      </c>
      <c r="G108" s="136">
        <v>14</v>
      </c>
      <c r="H108" s="136">
        <v>-2</v>
      </c>
      <c r="I108" s="137">
        <v>-12.5</v>
      </c>
      <c r="J108" s="136">
        <v>-8</v>
      </c>
      <c r="K108" s="137">
        <v>-36.363636363636367</v>
      </c>
    </row>
    <row r="109" spans="1:11" ht="12.95" customHeight="1" x14ac:dyDescent="0.2">
      <c r="A109" s="138" t="s">
        <v>483</v>
      </c>
      <c r="B109" s="136">
        <v>124</v>
      </c>
      <c r="C109" s="136">
        <v>2</v>
      </c>
      <c r="D109" s="137">
        <v>1.639344262295082</v>
      </c>
      <c r="E109" s="136">
        <v>-5</v>
      </c>
      <c r="F109" s="137">
        <v>-3.8759689922480618</v>
      </c>
      <c r="G109" s="136">
        <v>100</v>
      </c>
      <c r="H109" s="136">
        <v>2</v>
      </c>
      <c r="I109" s="137">
        <v>2.0408163265306123</v>
      </c>
      <c r="J109" s="136">
        <v>1</v>
      </c>
      <c r="K109" s="137">
        <v>1.0101010101010102</v>
      </c>
    </row>
    <row r="110" spans="1:11" ht="12.95" customHeight="1" x14ac:dyDescent="0.2">
      <c r="A110" s="138" t="s">
        <v>484</v>
      </c>
      <c r="B110" s="136">
        <v>1072</v>
      </c>
      <c r="C110" s="136">
        <v>-5</v>
      </c>
      <c r="D110" s="137">
        <v>-0.46425255338904364</v>
      </c>
      <c r="E110" s="136">
        <v>5</v>
      </c>
      <c r="F110" s="137">
        <v>0.46860356138706655</v>
      </c>
      <c r="G110" s="136">
        <v>815</v>
      </c>
      <c r="H110" s="136">
        <v>-5</v>
      </c>
      <c r="I110" s="137">
        <v>-0.6097560975609756</v>
      </c>
      <c r="J110" s="136">
        <v>23</v>
      </c>
      <c r="K110" s="137">
        <v>2.904040404040404</v>
      </c>
    </row>
    <row r="111" spans="1:11" ht="12.95" customHeight="1" x14ac:dyDescent="0.2">
      <c r="A111" s="138" t="s">
        <v>485</v>
      </c>
      <c r="B111" s="136">
        <v>10552</v>
      </c>
      <c r="C111" s="136">
        <v>-364</v>
      </c>
      <c r="D111" s="137">
        <v>-3.3345547819714181</v>
      </c>
      <c r="E111" s="136">
        <v>-463</v>
      </c>
      <c r="F111" s="137">
        <v>-4.203359055832955</v>
      </c>
      <c r="G111" s="136">
        <v>7797</v>
      </c>
      <c r="H111" s="136">
        <v>-322</v>
      </c>
      <c r="I111" s="137">
        <v>-3.9660056657223794</v>
      </c>
      <c r="J111" s="136">
        <v>-506</v>
      </c>
      <c r="K111" s="137">
        <v>-6.094182825484765</v>
      </c>
    </row>
    <row r="112" spans="1:11" ht="12.95" customHeight="1" x14ac:dyDescent="0.2">
      <c r="A112" s="138" t="s">
        <v>486</v>
      </c>
      <c r="B112" s="136">
        <v>30</v>
      </c>
      <c r="C112" s="136">
        <v>4</v>
      </c>
      <c r="D112" s="137">
        <v>15.384615384615385</v>
      </c>
      <c r="E112" s="136">
        <v>4</v>
      </c>
      <c r="F112" s="137">
        <v>15.384615384615385</v>
      </c>
      <c r="G112" s="136">
        <v>25</v>
      </c>
      <c r="H112" s="136">
        <v>2</v>
      </c>
      <c r="I112" s="137">
        <v>8.695652173913043</v>
      </c>
      <c r="J112" s="136">
        <v>2</v>
      </c>
      <c r="K112" s="137">
        <v>8.695652173913043</v>
      </c>
    </row>
    <row r="113" spans="1:11" ht="12.95" customHeight="1" x14ac:dyDescent="0.2">
      <c r="A113" s="138" t="s">
        <v>487</v>
      </c>
      <c r="B113" s="136">
        <v>423</v>
      </c>
      <c r="C113" s="136">
        <v>16</v>
      </c>
      <c r="D113" s="137">
        <v>3.9312039312039313</v>
      </c>
      <c r="E113" s="136">
        <v>57</v>
      </c>
      <c r="F113" s="137">
        <v>15.573770491803279</v>
      </c>
      <c r="G113" s="136">
        <v>324</v>
      </c>
      <c r="H113" s="136">
        <v>12</v>
      </c>
      <c r="I113" s="137">
        <v>3.8461538461538463</v>
      </c>
      <c r="J113" s="136">
        <v>38</v>
      </c>
      <c r="K113" s="137">
        <v>13.286713286713287</v>
      </c>
    </row>
    <row r="114" spans="1:11" ht="12.95" customHeight="1" x14ac:dyDescent="0.2">
      <c r="A114" s="138" t="s">
        <v>488</v>
      </c>
      <c r="B114" s="136">
        <v>305</v>
      </c>
      <c r="C114" s="136">
        <v>-7</v>
      </c>
      <c r="D114" s="137">
        <v>-2.2435897435897436</v>
      </c>
      <c r="E114" s="136">
        <v>29</v>
      </c>
      <c r="F114" s="137">
        <v>10.507246376811594</v>
      </c>
      <c r="G114" s="136">
        <v>235</v>
      </c>
      <c r="H114" s="136">
        <v>-3</v>
      </c>
      <c r="I114" s="137">
        <v>-1.2605042016806722</v>
      </c>
      <c r="J114" s="136">
        <v>19</v>
      </c>
      <c r="K114" s="137">
        <v>8.7962962962962958</v>
      </c>
    </row>
    <row r="115" spans="1:11" ht="12.95" customHeight="1" x14ac:dyDescent="0.2">
      <c r="A115" s="138" t="s">
        <v>489</v>
      </c>
      <c r="B115" s="136">
        <v>295</v>
      </c>
      <c r="C115" s="136">
        <v>-12</v>
      </c>
      <c r="D115" s="137">
        <v>-3.9087947882736156</v>
      </c>
      <c r="E115" s="136">
        <v>-26</v>
      </c>
      <c r="F115" s="137">
        <v>-8.0996884735202492</v>
      </c>
      <c r="G115" s="136">
        <v>225</v>
      </c>
      <c r="H115" s="136">
        <v>-16</v>
      </c>
      <c r="I115" s="137">
        <v>-6.6390041493775938</v>
      </c>
      <c r="J115" s="136">
        <v>-38</v>
      </c>
      <c r="K115" s="137">
        <v>-14.448669201520913</v>
      </c>
    </row>
    <row r="116" spans="1:11" ht="12.95" customHeight="1" x14ac:dyDescent="0.2">
      <c r="A116" s="138" t="s">
        <v>490</v>
      </c>
      <c r="B116" s="136">
        <v>60</v>
      </c>
      <c r="C116" s="136">
        <v>2</v>
      </c>
      <c r="D116" s="137">
        <v>3.4482758620689653</v>
      </c>
      <c r="E116" s="136">
        <v>2</v>
      </c>
      <c r="F116" s="137">
        <v>3.4482758620689653</v>
      </c>
      <c r="G116" s="136">
        <v>44</v>
      </c>
      <c r="H116" s="136">
        <v>-1</v>
      </c>
      <c r="I116" s="137">
        <v>-2.2222222222222223</v>
      </c>
      <c r="J116" s="136">
        <v>-6</v>
      </c>
      <c r="K116" s="137">
        <v>-12</v>
      </c>
    </row>
    <row r="117" spans="1:11" ht="12.95" customHeight="1" x14ac:dyDescent="0.2">
      <c r="A117" s="138" t="s">
        <v>491</v>
      </c>
      <c r="B117" s="136">
        <v>8</v>
      </c>
      <c r="C117" s="136">
        <v>-4</v>
      </c>
      <c r="D117" s="137">
        <v>-33.333333333333336</v>
      </c>
      <c r="E117" s="136">
        <v>-8</v>
      </c>
      <c r="F117" s="137">
        <v>-50</v>
      </c>
      <c r="G117" s="136">
        <v>5</v>
      </c>
      <c r="H117" s="136">
        <v>-3</v>
      </c>
      <c r="I117" s="137">
        <v>-37.5</v>
      </c>
      <c r="J117" s="136">
        <v>-3</v>
      </c>
      <c r="K117" s="137">
        <v>-37.5</v>
      </c>
    </row>
    <row r="118" spans="1:11" ht="12.95" customHeight="1" x14ac:dyDescent="0.2">
      <c r="A118" s="138" t="s">
        <v>492</v>
      </c>
      <c r="B118" s="136">
        <v>3719</v>
      </c>
      <c r="C118" s="136">
        <v>-76</v>
      </c>
      <c r="D118" s="137">
        <v>-2.0026350461133071</v>
      </c>
      <c r="E118" s="136">
        <v>-93</v>
      </c>
      <c r="F118" s="137">
        <v>-2.4396642182581321</v>
      </c>
      <c r="G118" s="136">
        <v>2575</v>
      </c>
      <c r="H118" s="136">
        <v>-73</v>
      </c>
      <c r="I118" s="137">
        <v>-2.7567975830815712</v>
      </c>
      <c r="J118" s="136">
        <v>-146</v>
      </c>
      <c r="K118" s="137">
        <v>-5.3656743844174937</v>
      </c>
    </row>
    <row r="119" spans="1:11" ht="12.95" customHeight="1" x14ac:dyDescent="0.2">
      <c r="A119" s="138" t="s">
        <v>493</v>
      </c>
      <c r="B119" s="136">
        <v>15</v>
      </c>
      <c r="C119" s="136">
        <v>0</v>
      </c>
      <c r="D119" s="137">
        <v>0</v>
      </c>
      <c r="E119" s="136">
        <v>7</v>
      </c>
      <c r="F119" s="137">
        <v>87.5</v>
      </c>
      <c r="G119" s="136">
        <v>8</v>
      </c>
      <c r="H119" s="136">
        <v>1</v>
      </c>
      <c r="I119" s="137">
        <v>14.285714285714286</v>
      </c>
      <c r="J119" s="136">
        <v>3</v>
      </c>
      <c r="K119" s="137">
        <v>60</v>
      </c>
    </row>
    <row r="120" spans="1:11" ht="12.95" customHeight="1" x14ac:dyDescent="0.2">
      <c r="A120" s="138" t="s">
        <v>494</v>
      </c>
      <c r="B120" s="136">
        <v>2838</v>
      </c>
      <c r="C120" s="136">
        <v>-14</v>
      </c>
      <c r="D120" s="137">
        <v>-0.49088359046283309</v>
      </c>
      <c r="E120" s="136">
        <v>64</v>
      </c>
      <c r="F120" s="137">
        <v>2.3071377072819033</v>
      </c>
      <c r="G120" s="136">
        <v>2027</v>
      </c>
      <c r="H120" s="136">
        <v>-55</v>
      </c>
      <c r="I120" s="137">
        <v>-2.6416906820365034</v>
      </c>
      <c r="J120" s="136">
        <v>-56</v>
      </c>
      <c r="K120" s="137">
        <v>-2.6884301488238118</v>
      </c>
    </row>
    <row r="121" spans="1:11" ht="12.95" customHeight="1" x14ac:dyDescent="0.2">
      <c r="A121" s="138" t="s">
        <v>495</v>
      </c>
      <c r="B121" s="136">
        <v>83</v>
      </c>
      <c r="C121" s="136">
        <v>-8</v>
      </c>
      <c r="D121" s="137">
        <v>-8.791208791208792</v>
      </c>
      <c r="E121" s="136">
        <v>-9</v>
      </c>
      <c r="F121" s="137">
        <v>-9.7826086956521738</v>
      </c>
      <c r="G121" s="136">
        <v>66</v>
      </c>
      <c r="H121" s="136">
        <v>-6</v>
      </c>
      <c r="I121" s="137">
        <v>-8.3333333333333339</v>
      </c>
      <c r="J121" s="136">
        <v>-6</v>
      </c>
      <c r="K121" s="137">
        <v>-8.3333333333333339</v>
      </c>
    </row>
    <row r="122" spans="1:11" ht="12.95" customHeight="1" x14ac:dyDescent="0.2">
      <c r="A122" s="138" t="s">
        <v>496</v>
      </c>
      <c r="B122" s="136">
        <v>6</v>
      </c>
      <c r="C122" s="136">
        <v>-2</v>
      </c>
      <c r="D122" s="137">
        <v>-25</v>
      </c>
      <c r="E122" s="136">
        <v>-3</v>
      </c>
      <c r="F122" s="137">
        <v>-33.333333333333336</v>
      </c>
      <c r="G122" s="136">
        <v>2</v>
      </c>
      <c r="H122" s="136">
        <v>0</v>
      </c>
      <c r="I122" s="137">
        <v>0</v>
      </c>
      <c r="J122" s="136">
        <v>-5</v>
      </c>
      <c r="K122" s="137">
        <v>-71.428571428571431</v>
      </c>
    </row>
    <row r="123" spans="1:11" ht="12.95" customHeight="1" x14ac:dyDescent="0.2">
      <c r="A123" s="138" t="s">
        <v>497</v>
      </c>
      <c r="B123" s="136">
        <v>4</v>
      </c>
      <c r="C123" s="136">
        <v>0</v>
      </c>
      <c r="D123" s="137">
        <v>0</v>
      </c>
      <c r="E123" s="136">
        <v>-2</v>
      </c>
      <c r="F123" s="137">
        <v>-33.333333333333336</v>
      </c>
      <c r="G123" s="136">
        <v>3</v>
      </c>
      <c r="H123" s="136">
        <v>0</v>
      </c>
      <c r="I123" s="137">
        <v>0</v>
      </c>
      <c r="J123" s="136">
        <v>-2</v>
      </c>
      <c r="K123" s="137">
        <v>-40</v>
      </c>
    </row>
    <row r="124" spans="1:11" ht="12.95" customHeight="1" x14ac:dyDescent="0.2">
      <c r="A124" s="138" t="s">
        <v>498</v>
      </c>
      <c r="B124" s="136">
        <v>215</v>
      </c>
      <c r="C124" s="136">
        <v>3</v>
      </c>
      <c r="D124" s="137">
        <v>1.4150943396226414</v>
      </c>
      <c r="E124" s="136">
        <v>-8</v>
      </c>
      <c r="F124" s="137">
        <v>-3.5874439461883409</v>
      </c>
      <c r="G124" s="136">
        <v>161</v>
      </c>
      <c r="H124" s="136">
        <v>1</v>
      </c>
      <c r="I124" s="137">
        <v>0.625</v>
      </c>
      <c r="J124" s="136">
        <v>-13</v>
      </c>
      <c r="K124" s="137">
        <v>-7.4712643678160919</v>
      </c>
    </row>
    <row r="125" spans="1:11" ht="12.95" customHeight="1" x14ac:dyDescent="0.2">
      <c r="A125" s="138" t="s">
        <v>499</v>
      </c>
      <c r="B125" s="136">
        <v>103</v>
      </c>
      <c r="C125" s="136">
        <v>1</v>
      </c>
      <c r="D125" s="137">
        <v>0.98039215686274506</v>
      </c>
      <c r="E125" s="136">
        <v>-7</v>
      </c>
      <c r="F125" s="137">
        <v>-6.3636363636363633</v>
      </c>
      <c r="G125" s="136">
        <v>69</v>
      </c>
      <c r="H125" s="136">
        <v>-3</v>
      </c>
      <c r="I125" s="137">
        <v>-4.166666666666667</v>
      </c>
      <c r="J125" s="136">
        <v>-10</v>
      </c>
      <c r="K125" s="137">
        <v>-12.658227848101266</v>
      </c>
    </row>
    <row r="126" spans="1:11" ht="12.95" customHeight="1" x14ac:dyDescent="0.2">
      <c r="A126" s="138" t="s">
        <v>500</v>
      </c>
      <c r="B126" s="136">
        <v>14</v>
      </c>
      <c r="C126" s="136">
        <v>1</v>
      </c>
      <c r="D126" s="137">
        <v>7.6923076923076925</v>
      </c>
      <c r="E126" s="136">
        <v>3</v>
      </c>
      <c r="F126" s="137">
        <v>27.272727272727273</v>
      </c>
      <c r="G126" s="136">
        <v>5</v>
      </c>
      <c r="H126" s="136">
        <v>-1</v>
      </c>
      <c r="I126" s="137">
        <v>-16.666666666666668</v>
      </c>
      <c r="J126" s="136">
        <v>-2</v>
      </c>
      <c r="K126" s="137">
        <v>-28.571428571428573</v>
      </c>
    </row>
    <row r="127" spans="1:11" ht="12.95" customHeight="1" x14ac:dyDescent="0.2">
      <c r="A127" s="138" t="s">
        <v>501</v>
      </c>
      <c r="B127" s="136">
        <v>69</v>
      </c>
      <c r="C127" s="136">
        <v>5</v>
      </c>
      <c r="D127" s="137">
        <v>7.8125</v>
      </c>
      <c r="E127" s="136">
        <v>4</v>
      </c>
      <c r="F127" s="137">
        <v>6.1538461538461542</v>
      </c>
      <c r="G127" s="136">
        <v>54</v>
      </c>
      <c r="H127" s="136">
        <v>4</v>
      </c>
      <c r="I127" s="137">
        <v>8</v>
      </c>
      <c r="J127" s="136">
        <v>3</v>
      </c>
      <c r="K127" s="137">
        <v>5.882352941176471</v>
      </c>
    </row>
    <row r="128" spans="1:11" ht="12.95" customHeight="1" x14ac:dyDescent="0.2">
      <c r="A128" s="138" t="s">
        <v>502</v>
      </c>
      <c r="B128" s="136">
        <v>5426</v>
      </c>
      <c r="C128" s="136">
        <v>-108</v>
      </c>
      <c r="D128" s="137">
        <v>-1.9515720997470185</v>
      </c>
      <c r="E128" s="136">
        <v>-200</v>
      </c>
      <c r="F128" s="137">
        <v>-3.5549235691432632</v>
      </c>
      <c r="G128" s="136">
        <v>3880</v>
      </c>
      <c r="H128" s="136">
        <v>-113</v>
      </c>
      <c r="I128" s="137">
        <v>-2.8299524167292764</v>
      </c>
      <c r="J128" s="136">
        <v>-133</v>
      </c>
      <c r="K128" s="137">
        <v>-3.3142287565412412</v>
      </c>
    </row>
    <row r="129" spans="1:11" ht="12.95" customHeight="1" x14ac:dyDescent="0.2">
      <c r="A129" s="138" t="s">
        <v>503</v>
      </c>
      <c r="B129" s="136">
        <v>9</v>
      </c>
      <c r="C129" s="136">
        <v>-3</v>
      </c>
      <c r="D129" s="137">
        <v>-25</v>
      </c>
      <c r="E129" s="136">
        <v>-5</v>
      </c>
      <c r="F129" s="137">
        <v>-35.714285714285715</v>
      </c>
      <c r="G129" s="136">
        <v>8</v>
      </c>
      <c r="H129" s="136">
        <v>-1</v>
      </c>
      <c r="I129" s="137">
        <v>-11.111111111111111</v>
      </c>
      <c r="J129" s="136">
        <v>-3</v>
      </c>
      <c r="K129" s="137">
        <v>-27.272727272727273</v>
      </c>
    </row>
    <row r="130" spans="1:11" ht="12.95" customHeight="1" x14ac:dyDescent="0.2">
      <c r="A130" s="138" t="s">
        <v>504</v>
      </c>
      <c r="B130" s="136">
        <v>358</v>
      </c>
      <c r="C130" s="136">
        <v>3</v>
      </c>
      <c r="D130" s="137">
        <v>0.84507042253521125</v>
      </c>
      <c r="E130" s="136">
        <v>14</v>
      </c>
      <c r="F130" s="137">
        <v>4.0697674418604652</v>
      </c>
      <c r="G130" s="136">
        <v>266</v>
      </c>
      <c r="H130" s="136">
        <v>-5</v>
      </c>
      <c r="I130" s="137">
        <v>-1.8450184501845019</v>
      </c>
      <c r="J130" s="136">
        <v>-2</v>
      </c>
      <c r="K130" s="137">
        <v>-0.74626865671641796</v>
      </c>
    </row>
    <row r="131" spans="1:11" ht="12.95" customHeight="1" x14ac:dyDescent="0.2">
      <c r="A131" s="138" t="s">
        <v>505</v>
      </c>
      <c r="B131" s="136">
        <v>6</v>
      </c>
      <c r="C131" s="136">
        <v>0</v>
      </c>
      <c r="D131" s="137">
        <v>0</v>
      </c>
      <c r="E131" s="136">
        <v>-1</v>
      </c>
      <c r="F131" s="137">
        <v>-14.285714285714286</v>
      </c>
      <c r="G131" s="136">
        <v>5</v>
      </c>
      <c r="H131" s="136">
        <v>0</v>
      </c>
      <c r="I131" s="137">
        <v>0</v>
      </c>
      <c r="J131" s="136">
        <v>-1</v>
      </c>
      <c r="K131" s="137">
        <v>-16.666666666666668</v>
      </c>
    </row>
    <row r="132" spans="1:11" ht="12.95" customHeight="1" x14ac:dyDescent="0.2">
      <c r="A132" s="138" t="s">
        <v>506</v>
      </c>
      <c r="B132" s="136">
        <v>3561</v>
      </c>
      <c r="C132" s="136">
        <v>-79</v>
      </c>
      <c r="D132" s="137">
        <v>-2.1703296703296702</v>
      </c>
      <c r="E132" s="136">
        <v>58</v>
      </c>
      <c r="F132" s="137">
        <v>1.6557236654296317</v>
      </c>
      <c r="G132" s="136">
        <v>2509</v>
      </c>
      <c r="H132" s="136">
        <v>-113</v>
      </c>
      <c r="I132" s="137">
        <v>-4.3096872616323418</v>
      </c>
      <c r="J132" s="136">
        <v>-86</v>
      </c>
      <c r="K132" s="137">
        <v>-3.3140655105973025</v>
      </c>
    </row>
    <row r="133" spans="1:11" ht="12.95" customHeight="1" x14ac:dyDescent="0.2">
      <c r="A133" s="138" t="s">
        <v>507</v>
      </c>
      <c r="B133" s="136">
        <v>53</v>
      </c>
      <c r="C133" s="136">
        <v>-1</v>
      </c>
      <c r="D133" s="137">
        <v>-1.8518518518518519</v>
      </c>
      <c r="E133" s="136">
        <v>10</v>
      </c>
      <c r="F133" s="137">
        <v>23.255813953488371</v>
      </c>
      <c r="G133" s="136">
        <v>42</v>
      </c>
      <c r="H133" s="136">
        <v>-1</v>
      </c>
      <c r="I133" s="137">
        <v>-2.3255813953488373</v>
      </c>
      <c r="J133" s="136">
        <v>7</v>
      </c>
      <c r="K133" s="137">
        <v>20</v>
      </c>
    </row>
    <row r="134" spans="1:11" ht="12.95" customHeight="1" x14ac:dyDescent="0.2">
      <c r="A134" s="138" t="s">
        <v>508</v>
      </c>
      <c r="B134" s="136">
        <v>621</v>
      </c>
      <c r="C134" s="136">
        <v>-45</v>
      </c>
      <c r="D134" s="137">
        <v>-6.756756756756757</v>
      </c>
      <c r="E134" s="136">
        <v>-11</v>
      </c>
      <c r="F134" s="137">
        <v>-1.740506329113924</v>
      </c>
      <c r="G134" s="136">
        <v>464</v>
      </c>
      <c r="H134" s="136">
        <v>-38</v>
      </c>
      <c r="I134" s="137">
        <v>-7.569721115537849</v>
      </c>
      <c r="J134" s="136">
        <v>-3</v>
      </c>
      <c r="K134" s="137">
        <v>-0.64239828693790146</v>
      </c>
    </row>
    <row r="135" spans="1:11" ht="12.95" customHeight="1" x14ac:dyDescent="0.2">
      <c r="A135" s="138" t="s">
        <v>509</v>
      </c>
      <c r="B135" s="136">
        <v>2541</v>
      </c>
      <c r="C135" s="136">
        <v>-34</v>
      </c>
      <c r="D135" s="137">
        <v>-1.3203883495145632</v>
      </c>
      <c r="E135" s="136">
        <v>-102</v>
      </c>
      <c r="F135" s="137">
        <v>-3.859250851305335</v>
      </c>
      <c r="G135" s="136">
        <v>1872</v>
      </c>
      <c r="H135" s="136">
        <v>-41</v>
      </c>
      <c r="I135" s="137">
        <v>-2.1432305279665447</v>
      </c>
      <c r="J135" s="136">
        <v>-122</v>
      </c>
      <c r="K135" s="137">
        <v>-6.1183550651955869</v>
      </c>
    </row>
    <row r="136" spans="1:11" ht="12.95" customHeight="1" x14ac:dyDescent="0.2">
      <c r="A136" s="138" t="s">
        <v>510</v>
      </c>
      <c r="B136" s="136">
        <v>996</v>
      </c>
      <c r="C136" s="136">
        <v>-19</v>
      </c>
      <c r="D136" s="137">
        <v>-1.8719211822660098</v>
      </c>
      <c r="E136" s="136">
        <v>20</v>
      </c>
      <c r="F136" s="137">
        <v>2.0491803278688523</v>
      </c>
      <c r="G136" s="136">
        <v>707</v>
      </c>
      <c r="H136" s="136">
        <v>-14</v>
      </c>
      <c r="I136" s="137">
        <v>-1.941747572815534</v>
      </c>
      <c r="J136" s="136">
        <v>-23</v>
      </c>
      <c r="K136" s="137">
        <v>-3.1506849315068495</v>
      </c>
    </row>
    <row r="137" spans="1:11" ht="12.95" customHeight="1" x14ac:dyDescent="0.2">
      <c r="A137" s="138" t="s">
        <v>511</v>
      </c>
      <c r="B137" s="136">
        <v>1607</v>
      </c>
      <c r="C137" s="136">
        <v>-6</v>
      </c>
      <c r="D137" s="137">
        <v>-0.37197768133911963</v>
      </c>
      <c r="E137" s="136">
        <v>-99</v>
      </c>
      <c r="F137" s="137">
        <v>-5.8030480656506445</v>
      </c>
      <c r="G137" s="136">
        <v>1189</v>
      </c>
      <c r="H137" s="136">
        <v>-2</v>
      </c>
      <c r="I137" s="137">
        <v>-0.16792611251049538</v>
      </c>
      <c r="J137" s="136">
        <v>-72</v>
      </c>
      <c r="K137" s="137">
        <v>-5.7097541633624109</v>
      </c>
    </row>
    <row r="138" spans="1:11" ht="12.95" customHeight="1" x14ac:dyDescent="0.2">
      <c r="A138" s="138" t="s">
        <v>512</v>
      </c>
      <c r="B138" s="136">
        <v>860</v>
      </c>
      <c r="C138" s="136">
        <v>-10</v>
      </c>
      <c r="D138" s="137">
        <v>-1.1494252873563218</v>
      </c>
      <c r="E138" s="136">
        <v>53</v>
      </c>
      <c r="F138" s="137">
        <v>6.5675340768277568</v>
      </c>
      <c r="G138" s="136">
        <v>616</v>
      </c>
      <c r="H138" s="136">
        <v>-3</v>
      </c>
      <c r="I138" s="137">
        <v>-0.48465266558966075</v>
      </c>
      <c r="J138" s="136">
        <v>-20</v>
      </c>
      <c r="K138" s="137">
        <v>-3.1446540880503147</v>
      </c>
    </row>
    <row r="139" spans="1:11" ht="12.95" customHeight="1" x14ac:dyDescent="0.2">
      <c r="A139" s="138" t="s">
        <v>513</v>
      </c>
      <c r="B139" s="136">
        <v>4667</v>
      </c>
      <c r="C139" s="136">
        <v>-36</v>
      </c>
      <c r="D139" s="137">
        <v>-0.76546884967042317</v>
      </c>
      <c r="E139" s="136">
        <v>4</v>
      </c>
      <c r="F139" s="137">
        <v>8.5781685610122241E-2</v>
      </c>
      <c r="G139" s="136">
        <v>3394</v>
      </c>
      <c r="H139" s="136">
        <v>-27</v>
      </c>
      <c r="I139" s="137">
        <v>-0.78924291142940661</v>
      </c>
      <c r="J139" s="136">
        <v>-5</v>
      </c>
      <c r="K139" s="137">
        <v>-0.14710208884966167</v>
      </c>
    </row>
    <row r="140" spans="1:11" ht="12.95" customHeight="1" x14ac:dyDescent="0.2">
      <c r="A140" s="138" t="s">
        <v>514</v>
      </c>
      <c r="B140" s="136">
        <v>147</v>
      </c>
      <c r="C140" s="136">
        <v>-6</v>
      </c>
      <c r="D140" s="137">
        <v>-3.9215686274509802</v>
      </c>
      <c r="E140" s="136">
        <v>4</v>
      </c>
      <c r="F140" s="137">
        <v>2.7972027972027971</v>
      </c>
      <c r="G140" s="136">
        <v>112</v>
      </c>
      <c r="H140" s="136">
        <v>-4</v>
      </c>
      <c r="I140" s="137">
        <v>-3.4482758620689653</v>
      </c>
      <c r="J140" s="136">
        <v>4</v>
      </c>
      <c r="K140" s="137">
        <v>3.7037037037037037</v>
      </c>
    </row>
    <row r="141" spans="1:11" ht="12.95" customHeight="1" x14ac:dyDescent="0.2">
      <c r="A141" s="138" t="s">
        <v>515</v>
      </c>
      <c r="B141" s="136">
        <v>74</v>
      </c>
      <c r="C141" s="136">
        <v>-4</v>
      </c>
      <c r="D141" s="137">
        <v>-5.1282051282051286</v>
      </c>
      <c r="E141" s="136">
        <v>14</v>
      </c>
      <c r="F141" s="137">
        <v>23.333333333333332</v>
      </c>
      <c r="G141" s="136">
        <v>57</v>
      </c>
      <c r="H141" s="136">
        <v>-2</v>
      </c>
      <c r="I141" s="137">
        <v>-3.3898305084745761</v>
      </c>
      <c r="J141" s="136">
        <v>8</v>
      </c>
      <c r="K141" s="137">
        <v>16.326530612244898</v>
      </c>
    </row>
    <row r="142" spans="1:11" ht="12.95" customHeight="1" x14ac:dyDescent="0.2">
      <c r="A142" s="138" t="s">
        <v>516</v>
      </c>
      <c r="B142" s="136">
        <v>167</v>
      </c>
      <c r="C142" s="136">
        <v>-2</v>
      </c>
      <c r="D142" s="137">
        <v>-1.1834319526627219</v>
      </c>
      <c r="E142" s="136">
        <v>3</v>
      </c>
      <c r="F142" s="137">
        <v>1.8292682926829269</v>
      </c>
      <c r="G142" s="136">
        <v>126</v>
      </c>
      <c r="H142" s="136">
        <v>-1</v>
      </c>
      <c r="I142" s="137">
        <v>-0.78740157480314965</v>
      </c>
      <c r="J142" s="136">
        <v>1</v>
      </c>
      <c r="K142" s="137">
        <v>0.8</v>
      </c>
    </row>
    <row r="143" spans="1:11" ht="12.95" customHeight="1" x14ac:dyDescent="0.2">
      <c r="A143" s="138" t="s">
        <v>517</v>
      </c>
      <c r="B143" s="136">
        <v>6</v>
      </c>
      <c r="C143" s="136">
        <v>-1</v>
      </c>
      <c r="D143" s="137">
        <v>-14.285714285714286</v>
      </c>
      <c r="E143" s="136">
        <v>-3</v>
      </c>
      <c r="F143" s="137">
        <v>-33.333333333333336</v>
      </c>
      <c r="G143" s="136">
        <v>5</v>
      </c>
      <c r="H143" s="136">
        <v>-1</v>
      </c>
      <c r="I143" s="137">
        <v>-16.666666666666668</v>
      </c>
      <c r="J143" s="136">
        <v>-1</v>
      </c>
      <c r="K143" s="137">
        <v>-16.666666666666668</v>
      </c>
    </row>
    <row r="144" spans="1:11" ht="12.95" customHeight="1" x14ac:dyDescent="0.2">
      <c r="A144" s="138" t="s">
        <v>518</v>
      </c>
      <c r="B144" s="136">
        <v>286</v>
      </c>
      <c r="C144" s="136">
        <v>26</v>
      </c>
      <c r="D144" s="137">
        <v>10</v>
      </c>
      <c r="E144" s="136">
        <v>-11</v>
      </c>
      <c r="F144" s="137">
        <v>-3.7037037037037037</v>
      </c>
      <c r="G144" s="136">
        <v>205</v>
      </c>
      <c r="H144" s="136">
        <v>12</v>
      </c>
      <c r="I144" s="137">
        <v>6.2176165803108807</v>
      </c>
      <c r="J144" s="136">
        <v>-18</v>
      </c>
      <c r="K144" s="137">
        <v>-8.071748878923767</v>
      </c>
    </row>
    <row r="145" spans="1:11" ht="12.95" customHeight="1" x14ac:dyDescent="0.2">
      <c r="A145" s="138" t="s">
        <v>519</v>
      </c>
      <c r="B145" s="136">
        <v>499</v>
      </c>
      <c r="C145" s="136">
        <v>-12</v>
      </c>
      <c r="D145" s="137">
        <v>-2.3483365949119372</v>
      </c>
      <c r="E145" s="136">
        <v>-25</v>
      </c>
      <c r="F145" s="137">
        <v>-4.770992366412214</v>
      </c>
      <c r="G145" s="136">
        <v>367</v>
      </c>
      <c r="H145" s="136">
        <v>-18</v>
      </c>
      <c r="I145" s="137">
        <v>-4.6753246753246751</v>
      </c>
      <c r="J145" s="136">
        <v>-30</v>
      </c>
      <c r="K145" s="137">
        <v>-7.5566750629722925</v>
      </c>
    </row>
    <row r="146" spans="1:11" ht="12.95" customHeight="1" x14ac:dyDescent="0.2">
      <c r="A146" s="138" t="s">
        <v>520</v>
      </c>
      <c r="B146" s="136">
        <v>5</v>
      </c>
      <c r="C146" s="136">
        <v>0</v>
      </c>
      <c r="D146" s="137">
        <v>0</v>
      </c>
      <c r="E146" s="136">
        <v>0</v>
      </c>
      <c r="F146" s="137">
        <v>0</v>
      </c>
      <c r="G146" s="136">
        <v>4</v>
      </c>
      <c r="H146" s="136">
        <v>0</v>
      </c>
      <c r="I146" s="137">
        <v>0</v>
      </c>
      <c r="J146" s="136">
        <v>-1</v>
      </c>
      <c r="K146" s="137">
        <v>-20</v>
      </c>
    </row>
    <row r="147" spans="1:11" ht="12.95" customHeight="1" x14ac:dyDescent="0.2">
      <c r="A147" s="138" t="s">
        <v>521</v>
      </c>
      <c r="B147" s="136">
        <v>465</v>
      </c>
      <c r="C147" s="136">
        <v>-16</v>
      </c>
      <c r="D147" s="137">
        <v>-3.3264033264033266</v>
      </c>
      <c r="E147" s="136">
        <v>32</v>
      </c>
      <c r="F147" s="137">
        <v>7.3903002309468819</v>
      </c>
      <c r="G147" s="136">
        <v>327</v>
      </c>
      <c r="H147" s="136">
        <v>-6</v>
      </c>
      <c r="I147" s="137">
        <v>-1.8018018018018018</v>
      </c>
      <c r="J147" s="136">
        <v>17</v>
      </c>
      <c r="K147" s="137">
        <v>5.4838709677419351</v>
      </c>
    </row>
    <row r="148" spans="1:11" ht="12.95" customHeight="1" x14ac:dyDescent="0.2">
      <c r="A148" s="138" t="s">
        <v>522</v>
      </c>
      <c r="B148" s="136">
        <v>262</v>
      </c>
      <c r="C148" s="136">
        <v>-4</v>
      </c>
      <c r="D148" s="137">
        <v>-1.5037593984962405</v>
      </c>
      <c r="E148" s="136">
        <v>-6</v>
      </c>
      <c r="F148" s="137">
        <v>-2.2388059701492535</v>
      </c>
      <c r="G148" s="136">
        <v>177</v>
      </c>
      <c r="H148" s="136">
        <v>-10</v>
      </c>
      <c r="I148" s="137">
        <v>-5.3475935828877006</v>
      </c>
      <c r="J148" s="136">
        <v>-7</v>
      </c>
      <c r="K148" s="137">
        <v>-3.8043478260869565</v>
      </c>
    </row>
    <row r="149" spans="1:11" ht="12.95" customHeight="1" x14ac:dyDescent="0.2">
      <c r="A149" s="138" t="s">
        <v>523</v>
      </c>
      <c r="B149" s="136">
        <v>235</v>
      </c>
      <c r="C149" s="136">
        <v>-9</v>
      </c>
      <c r="D149" s="137">
        <v>-3.6885245901639343</v>
      </c>
      <c r="E149" s="136">
        <v>-17</v>
      </c>
      <c r="F149" s="137">
        <v>-6.746031746031746</v>
      </c>
      <c r="G149" s="136">
        <v>188</v>
      </c>
      <c r="H149" s="136">
        <v>-9</v>
      </c>
      <c r="I149" s="137">
        <v>-4.5685279187817258</v>
      </c>
      <c r="J149" s="136">
        <v>-18</v>
      </c>
      <c r="K149" s="137">
        <v>-8.7378640776699026</v>
      </c>
    </row>
    <row r="150" spans="1:11" ht="12.95" customHeight="1" x14ac:dyDescent="0.2">
      <c r="A150" s="138" t="s">
        <v>524</v>
      </c>
      <c r="B150" s="136">
        <v>117</v>
      </c>
      <c r="C150" s="136">
        <v>-6</v>
      </c>
      <c r="D150" s="137">
        <v>-4.8780487804878048</v>
      </c>
      <c r="E150" s="136">
        <v>-10</v>
      </c>
      <c r="F150" s="137">
        <v>-7.8740157480314963</v>
      </c>
      <c r="G150" s="136">
        <v>89</v>
      </c>
      <c r="H150" s="136">
        <v>-4</v>
      </c>
      <c r="I150" s="137">
        <v>-4.301075268817204</v>
      </c>
      <c r="J150" s="136">
        <v>-13</v>
      </c>
      <c r="K150" s="137">
        <v>-12.745098039215685</v>
      </c>
    </row>
    <row r="151" spans="1:11" ht="12.95" customHeight="1" x14ac:dyDescent="0.2">
      <c r="A151" s="138" t="s">
        <v>525</v>
      </c>
      <c r="B151" s="136">
        <v>9468</v>
      </c>
      <c r="C151" s="136">
        <v>-246</v>
      </c>
      <c r="D151" s="137">
        <v>-2.5324274243360101</v>
      </c>
      <c r="E151" s="136">
        <v>-485</v>
      </c>
      <c r="F151" s="137">
        <v>-4.8729026424193709</v>
      </c>
      <c r="G151" s="136">
        <v>6868</v>
      </c>
      <c r="H151" s="136">
        <v>-213</v>
      </c>
      <c r="I151" s="137">
        <v>-3.0080497104928683</v>
      </c>
      <c r="J151" s="136">
        <v>-525</v>
      </c>
      <c r="K151" s="137">
        <v>-7.1013120519410249</v>
      </c>
    </row>
    <row r="152" spans="1:11" ht="12.95" customHeight="1" x14ac:dyDescent="0.2">
      <c r="A152" s="138" t="s">
        <v>526</v>
      </c>
      <c r="B152" s="136">
        <v>556</v>
      </c>
      <c r="C152" s="136">
        <v>-19</v>
      </c>
      <c r="D152" s="137">
        <v>-3.3043478260869565</v>
      </c>
      <c r="E152" s="136">
        <v>1</v>
      </c>
      <c r="F152" s="137">
        <v>0.18018018018018017</v>
      </c>
      <c r="G152" s="136">
        <v>410</v>
      </c>
      <c r="H152" s="136">
        <v>-22</v>
      </c>
      <c r="I152" s="137">
        <v>-5.0925925925925926</v>
      </c>
      <c r="J152" s="136">
        <v>-5</v>
      </c>
      <c r="K152" s="137">
        <v>-1.2048192771084338</v>
      </c>
    </row>
    <row r="153" spans="1:11" ht="12.95" customHeight="1" x14ac:dyDescent="0.2">
      <c r="A153" s="138" t="s">
        <v>527</v>
      </c>
      <c r="B153" s="136">
        <v>281</v>
      </c>
      <c r="C153" s="136">
        <v>8</v>
      </c>
      <c r="D153" s="137">
        <v>2.9304029304029302</v>
      </c>
      <c r="E153" s="136">
        <v>7</v>
      </c>
      <c r="F153" s="137">
        <v>2.5547445255474455</v>
      </c>
      <c r="G153" s="136">
        <v>198</v>
      </c>
      <c r="H153" s="136">
        <v>5</v>
      </c>
      <c r="I153" s="137">
        <v>2.5906735751295336</v>
      </c>
      <c r="J153" s="136">
        <v>6</v>
      </c>
      <c r="K153" s="137">
        <v>3.125</v>
      </c>
    </row>
    <row r="154" spans="1:11" ht="12.95" customHeight="1" x14ac:dyDescent="0.2">
      <c r="A154" s="138" t="s">
        <v>528</v>
      </c>
      <c r="B154" s="136">
        <v>335</v>
      </c>
      <c r="C154" s="136">
        <v>-2</v>
      </c>
      <c r="D154" s="137">
        <v>-0.59347181008902072</v>
      </c>
      <c r="E154" s="136">
        <v>8</v>
      </c>
      <c r="F154" s="137">
        <v>2.4464831804281344</v>
      </c>
      <c r="G154" s="136">
        <v>231</v>
      </c>
      <c r="H154" s="136">
        <v>-6</v>
      </c>
      <c r="I154" s="137">
        <v>-2.5316455696202533</v>
      </c>
      <c r="J154" s="136">
        <v>-7</v>
      </c>
      <c r="K154" s="137">
        <v>-2.9411764705882355</v>
      </c>
    </row>
    <row r="155" spans="1:11" ht="12.95" customHeight="1" x14ac:dyDescent="0.2">
      <c r="A155" s="138" t="s">
        <v>529</v>
      </c>
      <c r="B155" s="136">
        <v>895</v>
      </c>
      <c r="C155" s="136">
        <v>-5</v>
      </c>
      <c r="D155" s="137">
        <v>-0.55555555555555558</v>
      </c>
      <c r="E155" s="136">
        <v>54</v>
      </c>
      <c r="F155" s="137">
        <v>6.4209274673008325</v>
      </c>
      <c r="G155" s="136">
        <v>647</v>
      </c>
      <c r="H155" s="136">
        <v>-8</v>
      </c>
      <c r="I155" s="137">
        <v>-1.2213740458015268</v>
      </c>
      <c r="J155" s="136">
        <v>23</v>
      </c>
      <c r="K155" s="137">
        <v>3.6858974358974357</v>
      </c>
    </row>
    <row r="156" spans="1:11" ht="12.95" customHeight="1" x14ac:dyDescent="0.2">
      <c r="A156" s="138" t="s">
        <v>530</v>
      </c>
      <c r="B156" s="136">
        <v>67</v>
      </c>
      <c r="C156" s="136">
        <v>1</v>
      </c>
      <c r="D156" s="137">
        <v>1.5151515151515151</v>
      </c>
      <c r="E156" s="136">
        <v>1</v>
      </c>
      <c r="F156" s="137">
        <v>1.5151515151515151</v>
      </c>
      <c r="G156" s="136">
        <v>46</v>
      </c>
      <c r="H156" s="136">
        <v>1</v>
      </c>
      <c r="I156" s="137">
        <v>2.2222222222222223</v>
      </c>
      <c r="J156" s="136">
        <v>0</v>
      </c>
      <c r="K156" s="137">
        <v>0</v>
      </c>
    </row>
    <row r="157" spans="1:11" ht="12.95" customHeight="1" x14ac:dyDescent="0.2">
      <c r="A157" s="138" t="s">
        <v>531</v>
      </c>
      <c r="B157" s="136">
        <v>564</v>
      </c>
      <c r="C157" s="136">
        <v>-17</v>
      </c>
      <c r="D157" s="137">
        <v>-2.9259896729776247</v>
      </c>
      <c r="E157" s="136">
        <v>-16</v>
      </c>
      <c r="F157" s="137">
        <v>-2.7586206896551726</v>
      </c>
      <c r="G157" s="136">
        <v>426</v>
      </c>
      <c r="H157" s="136">
        <v>-15</v>
      </c>
      <c r="I157" s="137">
        <v>-3.4013605442176869</v>
      </c>
      <c r="J157" s="136">
        <v>-29</v>
      </c>
      <c r="K157" s="137">
        <v>-6.3736263736263732</v>
      </c>
    </row>
    <row r="158" spans="1:11" ht="12.95" customHeight="1" x14ac:dyDescent="0.2">
      <c r="A158" s="138" t="s">
        <v>532</v>
      </c>
      <c r="B158" s="136">
        <v>59</v>
      </c>
      <c r="C158" s="136">
        <v>4</v>
      </c>
      <c r="D158" s="137">
        <v>7.2727272727272725</v>
      </c>
      <c r="E158" s="136">
        <v>-4</v>
      </c>
      <c r="F158" s="137">
        <v>-6.3492063492063489</v>
      </c>
      <c r="G158" s="136">
        <v>51</v>
      </c>
      <c r="H158" s="136">
        <v>2</v>
      </c>
      <c r="I158" s="137">
        <v>4.0816326530612246</v>
      </c>
      <c r="J158" s="136">
        <v>-3</v>
      </c>
      <c r="K158" s="137">
        <v>-5.5555555555555554</v>
      </c>
    </row>
    <row r="159" spans="1:11" ht="12.95" customHeight="1" x14ac:dyDescent="0.2">
      <c r="A159" s="138" t="s">
        <v>533</v>
      </c>
      <c r="B159" s="136">
        <v>122</v>
      </c>
      <c r="C159" s="136">
        <v>2</v>
      </c>
      <c r="D159" s="137">
        <v>1.6666666666666667</v>
      </c>
      <c r="E159" s="136">
        <v>17</v>
      </c>
      <c r="F159" s="137">
        <v>16.19047619047619</v>
      </c>
      <c r="G159" s="136">
        <v>102</v>
      </c>
      <c r="H159" s="136">
        <v>3</v>
      </c>
      <c r="I159" s="137">
        <v>3.0303030303030303</v>
      </c>
      <c r="J159" s="136">
        <v>16</v>
      </c>
      <c r="K159" s="137">
        <v>18.604651162790699</v>
      </c>
    </row>
    <row r="160" spans="1:11" ht="12.95" customHeight="1" x14ac:dyDescent="0.2">
      <c r="A160" s="138" t="s">
        <v>534</v>
      </c>
      <c r="B160" s="136">
        <v>85</v>
      </c>
      <c r="C160" s="136">
        <v>-3</v>
      </c>
      <c r="D160" s="137">
        <v>-3.4090909090909092</v>
      </c>
      <c r="E160" s="136">
        <v>8</v>
      </c>
      <c r="F160" s="137">
        <v>10.38961038961039</v>
      </c>
      <c r="G160" s="136">
        <v>65</v>
      </c>
      <c r="H160" s="136">
        <v>-2</v>
      </c>
      <c r="I160" s="137">
        <v>-2.9850746268656718</v>
      </c>
      <c r="J160" s="136">
        <v>4</v>
      </c>
      <c r="K160" s="137">
        <v>6.557377049180328</v>
      </c>
    </row>
    <row r="161" spans="1:11" ht="12.95" customHeight="1" x14ac:dyDescent="0.2">
      <c r="A161" s="138" t="s">
        <v>535</v>
      </c>
      <c r="B161" s="136">
        <v>47</v>
      </c>
      <c r="C161" s="136">
        <v>-5</v>
      </c>
      <c r="D161" s="137">
        <v>-9.615384615384615</v>
      </c>
      <c r="E161" s="136">
        <v>-5</v>
      </c>
      <c r="F161" s="137">
        <v>-9.615384615384615</v>
      </c>
      <c r="G161" s="136">
        <v>35</v>
      </c>
      <c r="H161" s="136">
        <v>-3</v>
      </c>
      <c r="I161" s="137">
        <v>-7.8947368421052628</v>
      </c>
      <c r="J161" s="136">
        <v>-3</v>
      </c>
      <c r="K161" s="137">
        <v>-7.8947368421052628</v>
      </c>
    </row>
    <row r="162" spans="1:11" ht="12.95" customHeight="1" x14ac:dyDescent="0.2">
      <c r="A162" s="138" t="s">
        <v>536</v>
      </c>
      <c r="B162" s="136">
        <v>81</v>
      </c>
      <c r="C162" s="136">
        <v>-3</v>
      </c>
      <c r="D162" s="137">
        <v>-3.5714285714285716</v>
      </c>
      <c r="E162" s="136">
        <v>5</v>
      </c>
      <c r="F162" s="137">
        <v>6.5789473684210522</v>
      </c>
      <c r="G162" s="136">
        <v>62</v>
      </c>
      <c r="H162" s="136">
        <v>-6</v>
      </c>
      <c r="I162" s="137">
        <v>-8.8235294117647065</v>
      </c>
      <c r="J162" s="136">
        <v>3</v>
      </c>
      <c r="K162" s="137">
        <v>5.0847457627118642</v>
      </c>
    </row>
    <row r="163" spans="1:11" ht="12.95" customHeight="1" x14ac:dyDescent="0.2">
      <c r="A163" s="138" t="s">
        <v>537</v>
      </c>
      <c r="B163" s="136">
        <v>825</v>
      </c>
      <c r="C163" s="136">
        <v>-2</v>
      </c>
      <c r="D163" s="137">
        <v>-0.2418379685610641</v>
      </c>
      <c r="E163" s="136">
        <v>18</v>
      </c>
      <c r="F163" s="137">
        <v>2.2304832713754648</v>
      </c>
      <c r="G163" s="136">
        <v>631</v>
      </c>
      <c r="H163" s="136">
        <v>-16</v>
      </c>
      <c r="I163" s="137">
        <v>-2.472952086553323</v>
      </c>
      <c r="J163" s="136">
        <v>-17</v>
      </c>
      <c r="K163" s="137">
        <v>-2.6234567901234569</v>
      </c>
    </row>
    <row r="164" spans="1:11" ht="12.95" customHeight="1" x14ac:dyDescent="0.2">
      <c r="A164" s="138" t="s">
        <v>538</v>
      </c>
      <c r="B164" s="136">
        <v>5317</v>
      </c>
      <c r="C164" s="136">
        <v>-113</v>
      </c>
      <c r="D164" s="137">
        <v>-2.0810313075506444</v>
      </c>
      <c r="E164" s="136">
        <v>-133</v>
      </c>
      <c r="F164" s="137">
        <v>-2.4403669724770642</v>
      </c>
      <c r="G164" s="136">
        <v>3767</v>
      </c>
      <c r="H164" s="136">
        <v>-118</v>
      </c>
      <c r="I164" s="137">
        <v>-3.0373230373230373</v>
      </c>
      <c r="J164" s="136">
        <v>-232</v>
      </c>
      <c r="K164" s="137">
        <v>-5.8014503625906473</v>
      </c>
    </row>
    <row r="165" spans="1:11" ht="12.95" customHeight="1" x14ac:dyDescent="0.2">
      <c r="A165" s="138" t="s">
        <v>539</v>
      </c>
      <c r="B165" s="136">
        <v>177</v>
      </c>
      <c r="C165" s="136">
        <v>1</v>
      </c>
      <c r="D165" s="137">
        <v>0.56818181818181823</v>
      </c>
      <c r="E165" s="136">
        <v>-4</v>
      </c>
      <c r="F165" s="137">
        <v>-2.2099447513812156</v>
      </c>
      <c r="G165" s="136">
        <v>129</v>
      </c>
      <c r="H165" s="136">
        <v>-2</v>
      </c>
      <c r="I165" s="137">
        <v>-1.5267175572519085</v>
      </c>
      <c r="J165" s="136">
        <v>1</v>
      </c>
      <c r="K165" s="137">
        <v>0.78125</v>
      </c>
    </row>
    <row r="166" spans="1:11" ht="12.95" customHeight="1" x14ac:dyDescent="0.2">
      <c r="A166" s="138" t="s">
        <v>540</v>
      </c>
      <c r="B166" s="136">
        <v>43</v>
      </c>
      <c r="C166" s="136">
        <v>4</v>
      </c>
      <c r="D166" s="137">
        <v>10.256410256410257</v>
      </c>
      <c r="E166" s="136">
        <v>-1</v>
      </c>
      <c r="F166" s="137">
        <v>-2.2727272727272729</v>
      </c>
      <c r="G166" s="136">
        <v>32</v>
      </c>
      <c r="H166" s="136">
        <v>5</v>
      </c>
      <c r="I166" s="137">
        <v>18.518518518518519</v>
      </c>
      <c r="J166" s="136">
        <v>10</v>
      </c>
      <c r="K166" s="137">
        <v>45.454545454545453</v>
      </c>
    </row>
    <row r="167" spans="1:11" ht="12.95" customHeight="1" x14ac:dyDescent="0.2">
      <c r="A167" s="138" t="s">
        <v>541</v>
      </c>
      <c r="B167" s="136">
        <v>355</v>
      </c>
      <c r="C167" s="136">
        <v>10</v>
      </c>
      <c r="D167" s="137">
        <v>2.8985507246376812</v>
      </c>
      <c r="E167" s="136">
        <v>-13</v>
      </c>
      <c r="F167" s="137">
        <v>-3.5326086956521738</v>
      </c>
      <c r="G167" s="136">
        <v>282</v>
      </c>
      <c r="H167" s="136">
        <v>4</v>
      </c>
      <c r="I167" s="137">
        <v>1.4388489208633093</v>
      </c>
      <c r="J167" s="136">
        <v>-20</v>
      </c>
      <c r="K167" s="137">
        <v>-6.6225165562913908</v>
      </c>
    </row>
    <row r="168" spans="1:11" ht="12.95" customHeight="1" x14ac:dyDescent="0.2">
      <c r="A168" s="138" t="s">
        <v>542</v>
      </c>
      <c r="B168" s="136">
        <v>244</v>
      </c>
      <c r="C168" s="136">
        <v>-4</v>
      </c>
      <c r="D168" s="137">
        <v>-1.6129032258064515</v>
      </c>
      <c r="E168" s="136">
        <v>3</v>
      </c>
      <c r="F168" s="137">
        <v>1.2448132780082988</v>
      </c>
      <c r="G168" s="136">
        <v>187</v>
      </c>
      <c r="H168" s="136">
        <v>-13</v>
      </c>
      <c r="I168" s="137">
        <v>-6.5</v>
      </c>
      <c r="J168" s="136">
        <v>-12</v>
      </c>
      <c r="K168" s="137">
        <v>-6.0301507537688446</v>
      </c>
    </row>
    <row r="169" spans="1:11" ht="12.95" customHeight="1" x14ac:dyDescent="0.2">
      <c r="A169" s="138" t="s">
        <v>543</v>
      </c>
      <c r="B169" s="136">
        <v>34</v>
      </c>
      <c r="C169" s="136">
        <v>2</v>
      </c>
      <c r="D169" s="137">
        <v>6.25</v>
      </c>
      <c r="E169" s="136">
        <v>4</v>
      </c>
      <c r="F169" s="137">
        <v>13.333333333333334</v>
      </c>
      <c r="G169" s="136">
        <v>26</v>
      </c>
      <c r="H169" s="136">
        <v>1</v>
      </c>
      <c r="I169" s="137">
        <v>4</v>
      </c>
      <c r="J169" s="136">
        <v>1</v>
      </c>
      <c r="K169" s="137">
        <v>4</v>
      </c>
    </row>
    <row r="170" spans="1:11" ht="12.95" customHeight="1" x14ac:dyDescent="0.2">
      <c r="A170" s="138" t="s">
        <v>544</v>
      </c>
      <c r="B170" s="136">
        <v>818</v>
      </c>
      <c r="C170" s="136">
        <v>-5</v>
      </c>
      <c r="D170" s="137">
        <v>-0.60753341433778862</v>
      </c>
      <c r="E170" s="136">
        <v>-65</v>
      </c>
      <c r="F170" s="137">
        <v>-7.3612684031710076</v>
      </c>
      <c r="G170" s="136">
        <v>622</v>
      </c>
      <c r="H170" s="136">
        <v>-8</v>
      </c>
      <c r="I170" s="137">
        <v>-1.2698412698412698</v>
      </c>
      <c r="J170" s="136">
        <v>-56</v>
      </c>
      <c r="K170" s="137">
        <v>-8.2595870206489668</v>
      </c>
    </row>
    <row r="171" spans="1:11" ht="12.95" customHeight="1" x14ac:dyDescent="0.2">
      <c r="A171" s="138" t="s">
        <v>545</v>
      </c>
      <c r="B171" s="136">
        <v>154</v>
      </c>
      <c r="C171" s="136">
        <v>-14</v>
      </c>
      <c r="D171" s="137">
        <v>-8.3333333333333339</v>
      </c>
      <c r="E171" s="136">
        <v>24</v>
      </c>
      <c r="F171" s="137">
        <v>18.46153846153846</v>
      </c>
      <c r="G171" s="136">
        <v>123</v>
      </c>
      <c r="H171" s="136">
        <v>-3</v>
      </c>
      <c r="I171" s="137">
        <v>-2.3809523809523809</v>
      </c>
      <c r="J171" s="136">
        <v>24</v>
      </c>
      <c r="K171" s="137">
        <v>24.242424242424242</v>
      </c>
    </row>
    <row r="172" spans="1:11" ht="12.95" customHeight="1" x14ac:dyDescent="0.2">
      <c r="A172" s="138" t="s">
        <v>546</v>
      </c>
      <c r="B172" s="136">
        <v>120</v>
      </c>
      <c r="C172" s="136">
        <v>-1</v>
      </c>
      <c r="D172" s="137">
        <v>-0.82644628099173556</v>
      </c>
      <c r="E172" s="136">
        <v>-1</v>
      </c>
      <c r="F172" s="137">
        <v>-0.82644628099173556</v>
      </c>
      <c r="G172" s="136">
        <v>83</v>
      </c>
      <c r="H172" s="136">
        <v>1</v>
      </c>
      <c r="I172" s="137">
        <v>1.2195121951219512</v>
      </c>
      <c r="J172" s="136">
        <v>-11</v>
      </c>
      <c r="K172" s="137">
        <v>-11.702127659574469</v>
      </c>
    </row>
    <row r="173" spans="1:11" ht="12.95" customHeight="1" x14ac:dyDescent="0.2">
      <c r="A173" s="138" t="s">
        <v>547</v>
      </c>
      <c r="B173" s="136">
        <v>322</v>
      </c>
      <c r="C173" s="136">
        <v>2</v>
      </c>
      <c r="D173" s="137">
        <v>0.625</v>
      </c>
      <c r="E173" s="136">
        <v>17</v>
      </c>
      <c r="F173" s="137">
        <v>5.5737704918032787</v>
      </c>
      <c r="G173" s="136">
        <v>212</v>
      </c>
      <c r="H173" s="136">
        <v>-5</v>
      </c>
      <c r="I173" s="137">
        <v>-2.3041474654377878</v>
      </c>
      <c r="J173" s="136">
        <v>5</v>
      </c>
      <c r="K173" s="137">
        <v>2.4154589371980677</v>
      </c>
    </row>
    <row r="174" spans="1:11" ht="12.95" customHeight="1" x14ac:dyDescent="0.2">
      <c r="A174" s="138" t="s">
        <v>548</v>
      </c>
      <c r="B174" s="136">
        <v>514</v>
      </c>
      <c r="C174" s="136">
        <v>-19</v>
      </c>
      <c r="D174" s="137">
        <v>-3.5647279549718576</v>
      </c>
      <c r="E174" s="136">
        <v>-23</v>
      </c>
      <c r="F174" s="137">
        <v>-4.2830540037243949</v>
      </c>
      <c r="G174" s="136">
        <v>369</v>
      </c>
      <c r="H174" s="136">
        <v>-8</v>
      </c>
      <c r="I174" s="137">
        <v>-2.1220159151193636</v>
      </c>
      <c r="J174" s="136">
        <v>-57</v>
      </c>
      <c r="K174" s="137">
        <v>-13.380281690140846</v>
      </c>
    </row>
    <row r="175" spans="1:11" ht="12.95" customHeight="1" x14ac:dyDescent="0.2">
      <c r="A175" s="138" t="s">
        <v>549</v>
      </c>
      <c r="B175" s="136">
        <v>754</v>
      </c>
      <c r="C175" s="136">
        <v>-2</v>
      </c>
      <c r="D175" s="137">
        <v>-0.26455026455026454</v>
      </c>
      <c r="E175" s="136">
        <v>-38</v>
      </c>
      <c r="F175" s="137">
        <v>-4.7979797979797976</v>
      </c>
      <c r="G175" s="136">
        <v>568</v>
      </c>
      <c r="H175" s="136">
        <v>-7</v>
      </c>
      <c r="I175" s="137">
        <v>-1.2173913043478262</v>
      </c>
      <c r="J175" s="136">
        <v>-39</v>
      </c>
      <c r="K175" s="137">
        <v>-6.42504118616145</v>
      </c>
    </row>
    <row r="176" spans="1:11" ht="12.95" customHeight="1" x14ac:dyDescent="0.2">
      <c r="A176" s="138" t="s">
        <v>550</v>
      </c>
      <c r="B176" s="136">
        <v>82</v>
      </c>
      <c r="C176" s="136">
        <v>0</v>
      </c>
      <c r="D176" s="137">
        <v>0</v>
      </c>
      <c r="E176" s="136">
        <v>-4</v>
      </c>
      <c r="F176" s="137">
        <v>-4.6511627906976747</v>
      </c>
      <c r="G176" s="136">
        <v>59</v>
      </c>
      <c r="H176" s="136">
        <v>2</v>
      </c>
      <c r="I176" s="137">
        <v>3.5087719298245612</v>
      </c>
      <c r="J176" s="136">
        <v>-10</v>
      </c>
      <c r="K176" s="137">
        <v>-14.492753623188406</v>
      </c>
    </row>
    <row r="177" spans="1:11" ht="12.95" customHeight="1" x14ac:dyDescent="0.2">
      <c r="A177" s="138" t="s">
        <v>551</v>
      </c>
      <c r="B177" s="136">
        <v>220</v>
      </c>
      <c r="C177" s="136">
        <v>-10</v>
      </c>
      <c r="D177" s="137">
        <v>-4.3478260869565215</v>
      </c>
      <c r="E177" s="136">
        <v>3</v>
      </c>
      <c r="F177" s="137">
        <v>1.3824884792626728</v>
      </c>
      <c r="G177" s="136">
        <v>157</v>
      </c>
      <c r="H177" s="136">
        <v>-22</v>
      </c>
      <c r="I177" s="137">
        <v>-12.29050279329609</v>
      </c>
      <c r="J177" s="136">
        <v>-13</v>
      </c>
      <c r="K177" s="137">
        <v>-7.6470588235294121</v>
      </c>
    </row>
    <row r="178" spans="1:11" ht="12.95" customHeight="1" x14ac:dyDescent="0.2">
      <c r="A178" s="138" t="s">
        <v>552</v>
      </c>
      <c r="B178" s="136">
        <v>123</v>
      </c>
      <c r="C178" s="136">
        <v>-5</v>
      </c>
      <c r="D178" s="137">
        <v>-3.90625</v>
      </c>
      <c r="E178" s="136">
        <v>24</v>
      </c>
      <c r="F178" s="137">
        <v>24.242424242424242</v>
      </c>
      <c r="G178" s="136">
        <v>86</v>
      </c>
      <c r="H178" s="136">
        <v>-9</v>
      </c>
      <c r="I178" s="137">
        <v>-9.473684210526315</v>
      </c>
      <c r="J178" s="136">
        <v>6</v>
      </c>
      <c r="K178" s="137">
        <v>7.5</v>
      </c>
    </row>
    <row r="179" spans="1:11" ht="12.95" customHeight="1" x14ac:dyDescent="0.2">
      <c r="A179" s="138" t="s">
        <v>553</v>
      </c>
      <c r="B179" s="136">
        <v>912</v>
      </c>
      <c r="C179" s="136">
        <v>7</v>
      </c>
      <c r="D179" s="137">
        <v>0.77348066298342544</v>
      </c>
      <c r="E179" s="136">
        <v>9</v>
      </c>
      <c r="F179" s="137">
        <v>0.99667774086378735</v>
      </c>
      <c r="G179" s="136">
        <v>684</v>
      </c>
      <c r="H179" s="136">
        <v>8</v>
      </c>
      <c r="I179" s="137">
        <v>1.1834319526627219</v>
      </c>
      <c r="J179" s="136">
        <v>-16</v>
      </c>
      <c r="K179" s="137">
        <v>-2.2857142857142856</v>
      </c>
    </row>
    <row r="180" spans="1:11" ht="12.95" customHeight="1" x14ac:dyDescent="0.2">
      <c r="A180" s="138" t="s">
        <v>554</v>
      </c>
      <c r="B180" s="136">
        <v>770</v>
      </c>
      <c r="C180" s="136">
        <v>-6</v>
      </c>
      <c r="D180" s="137">
        <v>-0.77319587628865982</v>
      </c>
      <c r="E180" s="136">
        <v>-24</v>
      </c>
      <c r="F180" s="137">
        <v>-3.0226700251889169</v>
      </c>
      <c r="G180" s="136">
        <v>570</v>
      </c>
      <c r="H180" s="136">
        <v>-6</v>
      </c>
      <c r="I180" s="137">
        <v>-1.0416666666666667</v>
      </c>
      <c r="J180" s="136">
        <v>-31</v>
      </c>
      <c r="K180" s="137">
        <v>-5.1580698835274541</v>
      </c>
    </row>
    <row r="181" spans="1:11" ht="12.95" customHeight="1" x14ac:dyDescent="0.2">
      <c r="A181" s="138" t="s">
        <v>555</v>
      </c>
      <c r="B181" s="136">
        <v>109</v>
      </c>
      <c r="C181" s="136">
        <v>-3</v>
      </c>
      <c r="D181" s="137">
        <v>-2.6785714285714284</v>
      </c>
      <c r="E181" s="136">
        <v>-5</v>
      </c>
      <c r="F181" s="137">
        <v>-4.3859649122807021</v>
      </c>
      <c r="G181" s="136">
        <v>91</v>
      </c>
      <c r="H181" s="136">
        <v>-2</v>
      </c>
      <c r="I181" s="137">
        <v>-2.150537634408602</v>
      </c>
      <c r="J181" s="136">
        <v>1</v>
      </c>
      <c r="K181" s="137">
        <v>1.1111111111111112</v>
      </c>
    </row>
    <row r="182" spans="1:11" ht="12.95" customHeight="1" x14ac:dyDescent="0.2">
      <c r="A182" s="138" t="s">
        <v>556</v>
      </c>
      <c r="B182" s="136">
        <v>141</v>
      </c>
      <c r="C182" s="136">
        <v>-1</v>
      </c>
      <c r="D182" s="137">
        <v>-0.70422535211267601</v>
      </c>
      <c r="E182" s="136">
        <v>11</v>
      </c>
      <c r="F182" s="137">
        <v>8.4615384615384617</v>
      </c>
      <c r="G182" s="136">
        <v>115</v>
      </c>
      <c r="H182" s="136">
        <v>4</v>
      </c>
      <c r="I182" s="137">
        <v>3.6036036036036037</v>
      </c>
      <c r="J182" s="136">
        <v>6</v>
      </c>
      <c r="K182" s="137">
        <v>5.5045871559633026</v>
      </c>
    </row>
    <row r="183" spans="1:11" ht="12.95" customHeight="1" x14ac:dyDescent="0.2">
      <c r="A183" s="138" t="s">
        <v>557</v>
      </c>
      <c r="B183" s="136">
        <v>660</v>
      </c>
      <c r="C183" s="136">
        <v>-18</v>
      </c>
      <c r="D183" s="137">
        <v>-2.6548672566371683</v>
      </c>
      <c r="E183" s="136">
        <v>-12</v>
      </c>
      <c r="F183" s="137">
        <v>-1.7857142857142858</v>
      </c>
      <c r="G183" s="136">
        <v>520</v>
      </c>
      <c r="H183" s="136">
        <v>-18</v>
      </c>
      <c r="I183" s="137">
        <v>-3.3457249070631971</v>
      </c>
      <c r="J183" s="136">
        <v>-20</v>
      </c>
      <c r="K183" s="137">
        <v>-3.7037037037037037</v>
      </c>
    </row>
    <row r="184" spans="1:11" ht="12.95" customHeight="1" x14ac:dyDescent="0.2">
      <c r="A184" s="138" t="s">
        <v>558</v>
      </c>
      <c r="B184" s="136">
        <v>1058</v>
      </c>
      <c r="C184" s="136">
        <v>-16</v>
      </c>
      <c r="D184" s="137">
        <v>-1.4897579143389199</v>
      </c>
      <c r="E184" s="136">
        <v>28</v>
      </c>
      <c r="F184" s="137">
        <v>2.7184466019417477</v>
      </c>
      <c r="G184" s="136">
        <v>778</v>
      </c>
      <c r="H184" s="136">
        <v>-20</v>
      </c>
      <c r="I184" s="137">
        <v>-2.5062656641604009</v>
      </c>
      <c r="J184" s="136">
        <v>15</v>
      </c>
      <c r="K184" s="137">
        <v>1.9659239842726082</v>
      </c>
    </row>
    <row r="185" spans="1:11" ht="12.95" customHeight="1" x14ac:dyDescent="0.2">
      <c r="A185" s="138" t="s">
        <v>559</v>
      </c>
      <c r="B185" s="136">
        <v>19</v>
      </c>
      <c r="C185" s="136">
        <v>2</v>
      </c>
      <c r="D185" s="137">
        <v>11.764705882352942</v>
      </c>
      <c r="E185" s="136">
        <v>-2</v>
      </c>
      <c r="F185" s="137">
        <v>-9.5238095238095237</v>
      </c>
      <c r="G185" s="136">
        <v>11</v>
      </c>
      <c r="H185" s="136">
        <v>2</v>
      </c>
      <c r="I185" s="137">
        <v>22.222222222222221</v>
      </c>
      <c r="J185" s="136">
        <v>-2</v>
      </c>
      <c r="K185" s="137">
        <v>-15.384615384615385</v>
      </c>
    </row>
    <row r="186" spans="1:11" ht="12.95" customHeight="1" x14ac:dyDescent="0.2">
      <c r="A186" s="138" t="s">
        <v>560</v>
      </c>
      <c r="B186" s="136">
        <v>160</v>
      </c>
      <c r="C186" s="136">
        <v>-13</v>
      </c>
      <c r="D186" s="137">
        <v>-7.5144508670520231</v>
      </c>
      <c r="E186" s="136">
        <v>9</v>
      </c>
      <c r="F186" s="137">
        <v>5.9602649006622519</v>
      </c>
      <c r="G186" s="136">
        <v>132</v>
      </c>
      <c r="H186" s="136">
        <v>-5</v>
      </c>
      <c r="I186" s="137">
        <v>-3.6496350364963503</v>
      </c>
      <c r="J186" s="136">
        <v>10</v>
      </c>
      <c r="K186" s="137">
        <v>8.1967213114754092</v>
      </c>
    </row>
    <row r="187" spans="1:11" ht="12.95" customHeight="1" x14ac:dyDescent="0.2">
      <c r="A187" s="138" t="s">
        <v>561</v>
      </c>
      <c r="B187" s="136">
        <v>111</v>
      </c>
      <c r="C187" s="136">
        <v>-8</v>
      </c>
      <c r="D187" s="137">
        <v>-6.7226890756302522</v>
      </c>
      <c r="E187" s="136">
        <v>8</v>
      </c>
      <c r="F187" s="137">
        <v>7.766990291262136</v>
      </c>
      <c r="G187" s="136">
        <v>83</v>
      </c>
      <c r="H187" s="136">
        <v>-6</v>
      </c>
      <c r="I187" s="137">
        <v>-6.7415730337078648</v>
      </c>
      <c r="J187" s="136">
        <v>13</v>
      </c>
      <c r="K187" s="137">
        <v>18.571428571428573</v>
      </c>
    </row>
    <row r="188" spans="1:11" ht="12.95" customHeight="1" x14ac:dyDescent="0.2">
      <c r="A188" s="138" t="s">
        <v>562</v>
      </c>
      <c r="B188" s="136">
        <v>37</v>
      </c>
      <c r="C188" s="136">
        <v>-2</v>
      </c>
      <c r="D188" s="137">
        <v>-5.1282051282051286</v>
      </c>
      <c r="E188" s="136">
        <v>-2</v>
      </c>
      <c r="F188" s="137">
        <v>-5.1282051282051286</v>
      </c>
      <c r="G188" s="136">
        <v>28</v>
      </c>
      <c r="H188" s="136">
        <v>-4</v>
      </c>
      <c r="I188" s="137">
        <v>-12.5</v>
      </c>
      <c r="J188" s="136">
        <v>2</v>
      </c>
      <c r="K188" s="137">
        <v>7.6923076923076925</v>
      </c>
    </row>
    <row r="189" spans="1:11" ht="12.95" customHeight="1" x14ac:dyDescent="0.2">
      <c r="A189" s="146" t="s">
        <v>563</v>
      </c>
      <c r="B189" s="147">
        <v>2110</v>
      </c>
      <c r="C189" s="147">
        <v>9</v>
      </c>
      <c r="D189" s="148">
        <v>0.42836744407425037</v>
      </c>
      <c r="E189" s="147">
        <v>102</v>
      </c>
      <c r="F189" s="148">
        <v>5.0796812749003983</v>
      </c>
      <c r="G189" s="147">
        <v>1446</v>
      </c>
      <c r="H189" s="147">
        <v>-4</v>
      </c>
      <c r="I189" s="148">
        <v>-0.27586206896551724</v>
      </c>
      <c r="J189" s="147">
        <v>62</v>
      </c>
      <c r="K189" s="148">
        <v>4.4797687861271678</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41035</v>
      </c>
      <c r="C9" s="256">
        <v>22037</v>
      </c>
      <c r="D9" s="256">
        <v>18998</v>
      </c>
      <c r="E9" s="256">
        <v>27594</v>
      </c>
      <c r="F9" s="256">
        <v>14366</v>
      </c>
      <c r="G9" s="256">
        <v>13228</v>
      </c>
    </row>
    <row r="10" spans="1:7" s="32" customFormat="1" ht="15.75" customHeight="1" x14ac:dyDescent="0.2">
      <c r="A10" s="257" t="s">
        <v>85</v>
      </c>
      <c r="B10" s="256">
        <v>290</v>
      </c>
      <c r="C10" s="256">
        <v>110</v>
      </c>
      <c r="D10" s="256">
        <v>180</v>
      </c>
      <c r="E10" s="256">
        <v>183</v>
      </c>
      <c r="F10" s="256">
        <v>65</v>
      </c>
      <c r="G10" s="256">
        <v>118</v>
      </c>
    </row>
    <row r="11" spans="1:7" s="32" customFormat="1" ht="23.25" customHeight="1" x14ac:dyDescent="0.2">
      <c r="A11" s="258" t="s">
        <v>179</v>
      </c>
      <c r="B11" s="204">
        <v>274</v>
      </c>
      <c r="C11" s="204">
        <v>106</v>
      </c>
      <c r="D11" s="204">
        <v>168</v>
      </c>
      <c r="E11" s="204">
        <v>169</v>
      </c>
      <c r="F11" s="204">
        <v>61</v>
      </c>
      <c r="G11" s="204">
        <v>108</v>
      </c>
    </row>
    <row r="12" spans="1:7" s="32" customFormat="1" ht="14.1" customHeight="1" x14ac:dyDescent="0.2">
      <c r="A12" s="259" t="s">
        <v>180</v>
      </c>
      <c r="B12" s="204">
        <v>13</v>
      </c>
      <c r="C12" s="204">
        <v>3</v>
      </c>
      <c r="D12" s="204">
        <v>10</v>
      </c>
      <c r="E12" s="204">
        <v>11</v>
      </c>
      <c r="F12" s="204">
        <v>3</v>
      </c>
      <c r="G12" s="204">
        <v>8</v>
      </c>
    </row>
    <row r="13" spans="1:7" s="32" customFormat="1" ht="14.1" customHeight="1" x14ac:dyDescent="0.2">
      <c r="A13" s="259" t="s">
        <v>181</v>
      </c>
      <c r="B13" s="204">
        <v>3</v>
      </c>
      <c r="C13" s="204">
        <v>1</v>
      </c>
      <c r="D13" s="204">
        <v>2</v>
      </c>
      <c r="E13" s="204">
        <v>3</v>
      </c>
      <c r="F13" s="204">
        <v>1</v>
      </c>
      <c r="G13" s="204">
        <v>2</v>
      </c>
    </row>
    <row r="14" spans="1:7" ht="15.75" customHeight="1" x14ac:dyDescent="0.25">
      <c r="A14" s="260" t="s">
        <v>86</v>
      </c>
      <c r="B14" s="261">
        <v>2060</v>
      </c>
      <c r="C14" s="261">
        <v>782</v>
      </c>
      <c r="D14" s="261">
        <v>1278</v>
      </c>
      <c r="E14" s="261">
        <v>1286</v>
      </c>
      <c r="F14" s="261">
        <v>483</v>
      </c>
      <c r="G14" s="261">
        <v>803</v>
      </c>
    </row>
    <row r="15" spans="1:7" ht="14.1" customHeight="1" x14ac:dyDescent="0.25">
      <c r="A15" s="259" t="s">
        <v>182</v>
      </c>
      <c r="B15" s="204">
        <v>0</v>
      </c>
      <c r="C15" s="204">
        <v>0</v>
      </c>
      <c r="D15" s="204">
        <v>0</v>
      </c>
      <c r="E15" s="204">
        <v>0</v>
      </c>
      <c r="F15" s="204">
        <v>0</v>
      </c>
      <c r="G15" s="204">
        <v>0</v>
      </c>
    </row>
    <row r="16" spans="1:7" ht="14.1" customHeight="1" x14ac:dyDescent="0.25">
      <c r="A16" s="259" t="s">
        <v>183</v>
      </c>
      <c r="B16" s="204">
        <v>5</v>
      </c>
      <c r="C16" s="204">
        <v>2</v>
      </c>
      <c r="D16" s="204">
        <v>3</v>
      </c>
      <c r="E16" s="204">
        <v>4</v>
      </c>
      <c r="F16" s="204">
        <v>2</v>
      </c>
      <c r="G16" s="204">
        <v>2</v>
      </c>
    </row>
    <row r="17" spans="1:7" ht="14.1" customHeight="1" x14ac:dyDescent="0.25">
      <c r="A17" s="259" t="s">
        <v>184</v>
      </c>
      <c r="B17" s="204">
        <v>0</v>
      </c>
      <c r="C17" s="204">
        <v>0</v>
      </c>
      <c r="D17" s="204">
        <v>0</v>
      </c>
      <c r="E17" s="204">
        <v>0</v>
      </c>
      <c r="F17" s="204">
        <v>0</v>
      </c>
      <c r="G17" s="204">
        <v>0</v>
      </c>
    </row>
    <row r="18" spans="1:7" ht="14.1" customHeight="1" x14ac:dyDescent="0.25">
      <c r="A18" s="259" t="s">
        <v>185</v>
      </c>
      <c r="B18" s="204">
        <v>2</v>
      </c>
      <c r="C18" s="204">
        <v>1</v>
      </c>
      <c r="D18" s="204">
        <v>1</v>
      </c>
      <c r="E18" s="204">
        <v>1</v>
      </c>
      <c r="F18" s="204">
        <v>0</v>
      </c>
      <c r="G18" s="204">
        <v>1</v>
      </c>
    </row>
    <row r="19" spans="1:7" ht="14.1" customHeight="1" x14ac:dyDescent="0.25">
      <c r="A19" s="259" t="s">
        <v>186</v>
      </c>
      <c r="B19" s="204">
        <v>3</v>
      </c>
      <c r="C19" s="204">
        <v>1</v>
      </c>
      <c r="D19" s="204">
        <v>2</v>
      </c>
      <c r="E19" s="204">
        <v>2</v>
      </c>
      <c r="F19" s="204">
        <v>0</v>
      </c>
      <c r="G19" s="204">
        <v>2</v>
      </c>
    </row>
    <row r="20" spans="1:7" ht="14.1" customHeight="1" x14ac:dyDescent="0.25">
      <c r="A20" s="259" t="s">
        <v>187</v>
      </c>
      <c r="B20" s="204">
        <v>322</v>
      </c>
      <c r="C20" s="204">
        <v>154</v>
      </c>
      <c r="D20" s="204">
        <v>168</v>
      </c>
      <c r="E20" s="204">
        <v>218</v>
      </c>
      <c r="F20" s="204">
        <v>105</v>
      </c>
      <c r="G20" s="204">
        <v>113</v>
      </c>
    </row>
    <row r="21" spans="1:7" ht="14.1" customHeight="1" x14ac:dyDescent="0.25">
      <c r="A21" s="259" t="s">
        <v>188</v>
      </c>
      <c r="B21" s="204">
        <v>25</v>
      </c>
      <c r="C21" s="204">
        <v>7</v>
      </c>
      <c r="D21" s="204">
        <v>18</v>
      </c>
      <c r="E21" s="204">
        <v>22</v>
      </c>
      <c r="F21" s="204">
        <v>5</v>
      </c>
      <c r="G21" s="204">
        <v>17</v>
      </c>
    </row>
    <row r="22" spans="1:7" ht="14.1" customHeight="1" x14ac:dyDescent="0.25">
      <c r="A22" s="259" t="s">
        <v>189</v>
      </c>
      <c r="B22" s="204">
        <v>2</v>
      </c>
      <c r="C22" s="204">
        <v>2</v>
      </c>
      <c r="D22" s="204">
        <v>0</v>
      </c>
      <c r="E22" s="204">
        <v>1</v>
      </c>
      <c r="F22" s="204">
        <v>1</v>
      </c>
      <c r="G22" s="204">
        <v>0</v>
      </c>
    </row>
    <row r="23" spans="1:7" ht="14.1" customHeight="1" x14ac:dyDescent="0.25">
      <c r="A23" s="259" t="s">
        <v>190</v>
      </c>
      <c r="B23" s="204">
        <v>36</v>
      </c>
      <c r="C23" s="204">
        <v>24</v>
      </c>
      <c r="D23" s="204">
        <v>12</v>
      </c>
      <c r="E23" s="204">
        <v>25</v>
      </c>
      <c r="F23" s="204">
        <v>15</v>
      </c>
      <c r="G23" s="204">
        <v>10</v>
      </c>
    </row>
    <row r="24" spans="1:7" ht="14.1" customHeight="1" x14ac:dyDescent="0.25">
      <c r="A24" s="259" t="s">
        <v>191</v>
      </c>
      <c r="B24" s="204">
        <v>62</v>
      </c>
      <c r="C24" s="204">
        <v>48</v>
      </c>
      <c r="D24" s="204">
        <v>14</v>
      </c>
      <c r="E24" s="204">
        <v>47</v>
      </c>
      <c r="F24" s="204">
        <v>37</v>
      </c>
      <c r="G24" s="204">
        <v>10</v>
      </c>
    </row>
    <row r="25" spans="1:7" ht="14.1" customHeight="1" x14ac:dyDescent="0.25">
      <c r="A25" s="259" t="s">
        <v>192</v>
      </c>
      <c r="B25" s="204">
        <v>12</v>
      </c>
      <c r="C25" s="204">
        <v>7</v>
      </c>
      <c r="D25" s="204">
        <v>5</v>
      </c>
      <c r="E25" s="204">
        <v>7</v>
      </c>
      <c r="F25" s="204">
        <v>4</v>
      </c>
      <c r="G25" s="204">
        <v>3</v>
      </c>
    </row>
    <row r="26" spans="1:7" ht="22.5" customHeight="1" x14ac:dyDescent="0.25">
      <c r="A26" s="258" t="s">
        <v>193</v>
      </c>
      <c r="B26" s="204">
        <v>46</v>
      </c>
      <c r="C26" s="204">
        <v>13</v>
      </c>
      <c r="D26" s="204">
        <v>33</v>
      </c>
      <c r="E26" s="204">
        <v>28</v>
      </c>
      <c r="F26" s="204">
        <v>9</v>
      </c>
      <c r="G26" s="204">
        <v>19</v>
      </c>
    </row>
    <row r="27" spans="1:7" ht="14.1" customHeight="1" x14ac:dyDescent="0.25">
      <c r="A27" s="259" t="s">
        <v>194</v>
      </c>
      <c r="B27" s="204">
        <v>35</v>
      </c>
      <c r="C27" s="204">
        <v>16</v>
      </c>
      <c r="D27" s="204">
        <v>19</v>
      </c>
      <c r="E27" s="204">
        <v>26</v>
      </c>
      <c r="F27" s="204">
        <v>12</v>
      </c>
      <c r="G27" s="204">
        <v>14</v>
      </c>
    </row>
    <row r="28" spans="1:7" ht="14.1" customHeight="1" x14ac:dyDescent="0.25">
      <c r="A28" s="259" t="s">
        <v>195</v>
      </c>
      <c r="B28" s="204">
        <v>160</v>
      </c>
      <c r="C28" s="204">
        <v>75</v>
      </c>
      <c r="D28" s="204">
        <v>85</v>
      </c>
      <c r="E28" s="204">
        <v>98</v>
      </c>
      <c r="F28" s="204">
        <v>45</v>
      </c>
      <c r="G28" s="204">
        <v>53</v>
      </c>
    </row>
    <row r="29" spans="1:7" ht="14.1" customHeight="1" x14ac:dyDescent="0.25">
      <c r="A29" s="259" t="s">
        <v>196</v>
      </c>
      <c r="B29" s="204">
        <v>2</v>
      </c>
      <c r="C29" s="204">
        <v>2</v>
      </c>
      <c r="D29" s="204">
        <v>0</v>
      </c>
      <c r="E29" s="204">
        <v>2</v>
      </c>
      <c r="F29" s="204">
        <v>2</v>
      </c>
      <c r="G29" s="204">
        <v>0</v>
      </c>
    </row>
    <row r="30" spans="1:7" ht="14.1" customHeight="1" x14ac:dyDescent="0.25">
      <c r="A30" s="259" t="s">
        <v>197</v>
      </c>
      <c r="B30" s="204">
        <v>65</v>
      </c>
      <c r="C30" s="204">
        <v>38</v>
      </c>
      <c r="D30" s="204">
        <v>27</v>
      </c>
      <c r="E30" s="204">
        <v>45</v>
      </c>
      <c r="F30" s="204">
        <v>25</v>
      </c>
      <c r="G30" s="204">
        <v>20</v>
      </c>
    </row>
    <row r="31" spans="1:7" ht="14.1" customHeight="1" x14ac:dyDescent="0.25">
      <c r="A31" s="259" t="s">
        <v>198</v>
      </c>
      <c r="B31" s="204">
        <v>64</v>
      </c>
      <c r="C31" s="204">
        <v>33</v>
      </c>
      <c r="D31" s="204">
        <v>31</v>
      </c>
      <c r="E31" s="204">
        <v>34</v>
      </c>
      <c r="F31" s="204">
        <v>17</v>
      </c>
      <c r="G31" s="204">
        <v>17</v>
      </c>
    </row>
    <row r="32" spans="1:7" ht="14.1" customHeight="1" x14ac:dyDescent="0.25">
      <c r="A32" s="259" t="s">
        <v>199</v>
      </c>
      <c r="B32" s="204">
        <v>79</v>
      </c>
      <c r="C32" s="204">
        <v>31</v>
      </c>
      <c r="D32" s="204">
        <v>48</v>
      </c>
      <c r="E32" s="204">
        <v>21</v>
      </c>
      <c r="F32" s="204">
        <v>6</v>
      </c>
      <c r="G32" s="204">
        <v>15</v>
      </c>
    </row>
    <row r="33" spans="1:7" ht="14.1" customHeight="1" x14ac:dyDescent="0.25">
      <c r="A33" s="259" t="s">
        <v>200</v>
      </c>
      <c r="B33" s="204">
        <v>33</v>
      </c>
      <c r="C33" s="204">
        <v>6</v>
      </c>
      <c r="D33" s="204">
        <v>27</v>
      </c>
      <c r="E33" s="204">
        <v>24</v>
      </c>
      <c r="F33" s="204">
        <v>6</v>
      </c>
      <c r="G33" s="204">
        <v>18</v>
      </c>
    </row>
    <row r="34" spans="1:7" ht="22.5" customHeight="1" x14ac:dyDescent="0.25">
      <c r="A34" s="258" t="s">
        <v>201</v>
      </c>
      <c r="B34" s="204">
        <v>24</v>
      </c>
      <c r="C34" s="204">
        <v>1</v>
      </c>
      <c r="D34" s="204">
        <v>23</v>
      </c>
      <c r="E34" s="204">
        <v>15</v>
      </c>
      <c r="F34" s="204">
        <v>1</v>
      </c>
      <c r="G34" s="204">
        <v>14</v>
      </c>
    </row>
    <row r="35" spans="1:7" ht="25.5" customHeight="1" x14ac:dyDescent="0.25">
      <c r="A35" s="258" t="s">
        <v>202</v>
      </c>
      <c r="B35" s="204">
        <v>173</v>
      </c>
      <c r="C35" s="204">
        <v>35</v>
      </c>
      <c r="D35" s="204">
        <v>138</v>
      </c>
      <c r="E35" s="204">
        <v>136</v>
      </c>
      <c r="F35" s="204">
        <v>30</v>
      </c>
      <c r="G35" s="204">
        <v>106</v>
      </c>
    </row>
    <row r="36" spans="1:7" ht="27" customHeight="1" x14ac:dyDescent="0.25">
      <c r="A36" s="258" t="s">
        <v>203</v>
      </c>
      <c r="B36" s="204">
        <v>42</v>
      </c>
      <c r="C36" s="204">
        <v>14</v>
      </c>
      <c r="D36" s="204">
        <v>28</v>
      </c>
      <c r="E36" s="204">
        <v>34</v>
      </c>
      <c r="F36" s="204">
        <v>11</v>
      </c>
      <c r="G36" s="204">
        <v>23</v>
      </c>
    </row>
    <row r="37" spans="1:7" ht="14.1" customHeight="1" x14ac:dyDescent="0.25">
      <c r="A37" s="259" t="s">
        <v>204</v>
      </c>
      <c r="B37" s="204">
        <v>54</v>
      </c>
      <c r="C37" s="204">
        <v>18</v>
      </c>
      <c r="D37" s="204">
        <v>36</v>
      </c>
      <c r="E37" s="204">
        <v>40</v>
      </c>
      <c r="F37" s="204">
        <v>13</v>
      </c>
      <c r="G37" s="204">
        <v>27</v>
      </c>
    </row>
    <row r="38" spans="1:7" ht="14.1" customHeight="1" x14ac:dyDescent="0.25">
      <c r="A38" s="259" t="s">
        <v>205</v>
      </c>
      <c r="B38" s="204">
        <v>89</v>
      </c>
      <c r="C38" s="204">
        <v>20</v>
      </c>
      <c r="D38" s="204">
        <v>69</v>
      </c>
      <c r="E38" s="204">
        <v>58</v>
      </c>
      <c r="F38" s="204">
        <v>13</v>
      </c>
      <c r="G38" s="204">
        <v>45</v>
      </c>
    </row>
    <row r="39" spans="1:7" ht="20.25" customHeight="1" x14ac:dyDescent="0.25">
      <c r="A39" s="258" t="s">
        <v>206</v>
      </c>
      <c r="B39" s="204">
        <v>302</v>
      </c>
      <c r="C39" s="204">
        <v>109</v>
      </c>
      <c r="D39" s="204">
        <v>193</v>
      </c>
      <c r="E39" s="204">
        <v>91</v>
      </c>
      <c r="F39" s="204">
        <v>30</v>
      </c>
      <c r="G39" s="204">
        <v>61</v>
      </c>
    </row>
    <row r="40" spans="1:7" ht="14.1" customHeight="1" x14ac:dyDescent="0.25">
      <c r="A40" s="259" t="s">
        <v>207</v>
      </c>
      <c r="B40" s="204">
        <v>19</v>
      </c>
      <c r="C40" s="204">
        <v>3</v>
      </c>
      <c r="D40" s="204">
        <v>16</v>
      </c>
      <c r="E40" s="204">
        <v>7</v>
      </c>
      <c r="F40" s="204">
        <v>1</v>
      </c>
      <c r="G40" s="204">
        <v>6</v>
      </c>
    </row>
    <row r="41" spans="1:7" ht="14.1" customHeight="1" x14ac:dyDescent="0.25">
      <c r="A41" s="259" t="s">
        <v>208</v>
      </c>
      <c r="B41" s="204">
        <v>46</v>
      </c>
      <c r="C41" s="204">
        <v>9</v>
      </c>
      <c r="D41" s="204">
        <v>37</v>
      </c>
      <c r="E41" s="204">
        <v>30</v>
      </c>
      <c r="F41" s="204">
        <v>7</v>
      </c>
      <c r="G41" s="204">
        <v>23</v>
      </c>
    </row>
    <row r="42" spans="1:7" ht="14.1" customHeight="1" x14ac:dyDescent="0.25">
      <c r="A42" s="259" t="s">
        <v>209</v>
      </c>
      <c r="B42" s="204">
        <v>71</v>
      </c>
      <c r="C42" s="204">
        <v>34</v>
      </c>
      <c r="D42" s="204">
        <v>37</v>
      </c>
      <c r="E42" s="204">
        <v>58</v>
      </c>
      <c r="F42" s="204">
        <v>28</v>
      </c>
      <c r="G42" s="204">
        <v>30</v>
      </c>
    </row>
    <row r="43" spans="1:7" ht="14.1" customHeight="1" x14ac:dyDescent="0.25">
      <c r="A43" s="259" t="s">
        <v>210</v>
      </c>
      <c r="B43" s="204">
        <v>93</v>
      </c>
      <c r="C43" s="204">
        <v>19</v>
      </c>
      <c r="D43" s="204">
        <v>74</v>
      </c>
      <c r="E43" s="204">
        <v>68</v>
      </c>
      <c r="F43" s="204">
        <v>13</v>
      </c>
      <c r="G43" s="204">
        <v>55</v>
      </c>
    </row>
    <row r="44" spans="1:7" ht="24" customHeight="1" x14ac:dyDescent="0.25">
      <c r="A44" s="258" t="s">
        <v>211</v>
      </c>
      <c r="B44" s="204">
        <v>19</v>
      </c>
      <c r="C44" s="204">
        <v>8</v>
      </c>
      <c r="D44" s="204">
        <v>11</v>
      </c>
      <c r="E44" s="204">
        <v>13</v>
      </c>
      <c r="F44" s="204">
        <v>6</v>
      </c>
      <c r="G44" s="204">
        <v>7</v>
      </c>
    </row>
    <row r="45" spans="1:7" ht="15.75" customHeight="1" x14ac:dyDescent="0.25">
      <c r="A45" s="259" t="s">
        <v>212</v>
      </c>
      <c r="B45" s="204">
        <v>19</v>
      </c>
      <c r="C45" s="204">
        <v>8</v>
      </c>
      <c r="D45" s="204">
        <v>11</v>
      </c>
      <c r="E45" s="204">
        <v>17</v>
      </c>
      <c r="F45" s="204">
        <v>8</v>
      </c>
      <c r="G45" s="204">
        <v>9</v>
      </c>
    </row>
    <row r="46" spans="1:7" ht="14.1" customHeight="1" x14ac:dyDescent="0.25">
      <c r="A46" s="259" t="s">
        <v>213</v>
      </c>
      <c r="B46" s="204">
        <v>2</v>
      </c>
      <c r="C46" s="204">
        <v>1</v>
      </c>
      <c r="D46" s="204">
        <v>1</v>
      </c>
      <c r="E46" s="204">
        <v>2</v>
      </c>
      <c r="F46" s="204">
        <v>1</v>
      </c>
      <c r="G46" s="204">
        <v>1</v>
      </c>
    </row>
    <row r="47" spans="1:7" ht="21" customHeight="1" x14ac:dyDescent="0.25">
      <c r="A47" s="258" t="s">
        <v>214</v>
      </c>
      <c r="B47" s="204">
        <v>152</v>
      </c>
      <c r="C47" s="204">
        <v>42</v>
      </c>
      <c r="D47" s="204">
        <v>110</v>
      </c>
      <c r="E47" s="204">
        <v>111</v>
      </c>
      <c r="F47" s="204">
        <v>29</v>
      </c>
      <c r="G47" s="204">
        <v>82</v>
      </c>
    </row>
    <row r="48" spans="1:7" ht="21" customHeight="1" x14ac:dyDescent="0.25">
      <c r="A48" s="258" t="s">
        <v>215</v>
      </c>
      <c r="B48" s="204">
        <v>2</v>
      </c>
      <c r="C48" s="204">
        <v>1</v>
      </c>
      <c r="D48" s="204">
        <v>1</v>
      </c>
      <c r="E48" s="204">
        <v>1</v>
      </c>
      <c r="F48" s="204">
        <v>1</v>
      </c>
      <c r="G48" s="204">
        <v>0</v>
      </c>
    </row>
    <row r="49" spans="1:7" ht="15.75" customHeight="1" x14ac:dyDescent="0.25">
      <c r="A49" s="257" t="s">
        <v>87</v>
      </c>
      <c r="B49" s="261">
        <v>2735</v>
      </c>
      <c r="C49" s="261">
        <v>363</v>
      </c>
      <c r="D49" s="261">
        <v>2372</v>
      </c>
      <c r="E49" s="261">
        <v>2089</v>
      </c>
      <c r="F49" s="261">
        <v>274</v>
      </c>
      <c r="G49" s="261">
        <v>1815</v>
      </c>
    </row>
    <row r="50" spans="1:7" ht="14.1" customHeight="1" x14ac:dyDescent="0.25">
      <c r="A50" s="259" t="s">
        <v>217</v>
      </c>
      <c r="B50" s="204">
        <v>1079</v>
      </c>
      <c r="C50" s="204">
        <v>170</v>
      </c>
      <c r="D50" s="204">
        <v>909</v>
      </c>
      <c r="E50" s="204">
        <v>853</v>
      </c>
      <c r="F50" s="204">
        <v>130</v>
      </c>
      <c r="G50" s="204">
        <v>723</v>
      </c>
    </row>
    <row r="51" spans="1:7" ht="14.1" customHeight="1" x14ac:dyDescent="0.25">
      <c r="A51" s="259" t="s">
        <v>218</v>
      </c>
      <c r="B51" s="204">
        <v>103</v>
      </c>
      <c r="C51" s="204">
        <v>19</v>
      </c>
      <c r="D51" s="204">
        <v>84</v>
      </c>
      <c r="E51" s="204">
        <v>77</v>
      </c>
      <c r="F51" s="204">
        <v>14</v>
      </c>
      <c r="G51" s="204">
        <v>63</v>
      </c>
    </row>
    <row r="52" spans="1:7" ht="14.1" customHeight="1" x14ac:dyDescent="0.25">
      <c r="A52" s="259" t="s">
        <v>219</v>
      </c>
      <c r="B52" s="204">
        <v>1553</v>
      </c>
      <c r="C52" s="204">
        <v>174</v>
      </c>
      <c r="D52" s="204">
        <v>1379</v>
      </c>
      <c r="E52" s="204">
        <v>1159</v>
      </c>
      <c r="F52" s="204">
        <v>130</v>
      </c>
      <c r="G52" s="204">
        <v>1029</v>
      </c>
    </row>
    <row r="53" spans="1:7" ht="15.75" customHeight="1" x14ac:dyDescent="0.25">
      <c r="A53" s="257" t="s">
        <v>88</v>
      </c>
      <c r="B53" s="261">
        <v>32392</v>
      </c>
      <c r="C53" s="261">
        <v>18783</v>
      </c>
      <c r="D53" s="261">
        <v>13609</v>
      </c>
      <c r="E53" s="261">
        <v>21515</v>
      </c>
      <c r="F53" s="261">
        <v>12140</v>
      </c>
      <c r="G53" s="261">
        <v>9375</v>
      </c>
    </row>
    <row r="54" spans="1:7" ht="14.1" customHeight="1" x14ac:dyDescent="0.25">
      <c r="A54" s="259" t="s">
        <v>220</v>
      </c>
      <c r="B54" s="204">
        <v>433</v>
      </c>
      <c r="C54" s="204">
        <v>99</v>
      </c>
      <c r="D54" s="204">
        <v>334</v>
      </c>
      <c r="E54" s="204">
        <v>349</v>
      </c>
      <c r="F54" s="204">
        <v>76</v>
      </c>
      <c r="G54" s="204">
        <v>273</v>
      </c>
    </row>
    <row r="55" spans="1:7" ht="24" customHeight="1" x14ac:dyDescent="0.25">
      <c r="A55" s="258" t="s">
        <v>221</v>
      </c>
      <c r="B55" s="204">
        <v>1230</v>
      </c>
      <c r="C55" s="204">
        <v>577</v>
      </c>
      <c r="D55" s="204">
        <v>653</v>
      </c>
      <c r="E55" s="204">
        <v>972</v>
      </c>
      <c r="F55" s="204">
        <v>454</v>
      </c>
      <c r="G55" s="204">
        <v>518</v>
      </c>
    </row>
    <row r="56" spans="1:7" ht="21.75" customHeight="1" x14ac:dyDescent="0.25">
      <c r="A56" s="258" t="s">
        <v>222</v>
      </c>
      <c r="B56" s="204">
        <v>3170</v>
      </c>
      <c r="C56" s="204">
        <v>1988</v>
      </c>
      <c r="D56" s="204">
        <v>1182</v>
      </c>
      <c r="E56" s="204">
        <v>2354</v>
      </c>
      <c r="F56" s="204">
        <v>1451</v>
      </c>
      <c r="G56" s="204">
        <v>903</v>
      </c>
    </row>
    <row r="57" spans="1:7" ht="14.1" customHeight="1" x14ac:dyDescent="0.25">
      <c r="A57" s="259" t="s">
        <v>223</v>
      </c>
      <c r="B57" s="204">
        <v>940</v>
      </c>
      <c r="C57" s="204">
        <v>138</v>
      </c>
      <c r="D57" s="204">
        <v>802</v>
      </c>
      <c r="E57" s="204">
        <v>664</v>
      </c>
      <c r="F57" s="204">
        <v>93</v>
      </c>
      <c r="G57" s="204">
        <v>571</v>
      </c>
    </row>
    <row r="58" spans="1:7" ht="14.1" customHeight="1" x14ac:dyDescent="0.25">
      <c r="A58" s="259" t="s">
        <v>224</v>
      </c>
      <c r="B58" s="204">
        <v>123</v>
      </c>
      <c r="C58" s="204">
        <v>63</v>
      </c>
      <c r="D58" s="204">
        <v>60</v>
      </c>
      <c r="E58" s="204">
        <v>84</v>
      </c>
      <c r="F58" s="204">
        <v>42</v>
      </c>
      <c r="G58" s="204">
        <v>42</v>
      </c>
    </row>
    <row r="59" spans="1:7" ht="14.1" customHeight="1" x14ac:dyDescent="0.25">
      <c r="A59" s="259" t="s">
        <v>225</v>
      </c>
      <c r="B59" s="204">
        <v>80</v>
      </c>
      <c r="C59" s="204">
        <v>45</v>
      </c>
      <c r="D59" s="204">
        <v>35</v>
      </c>
      <c r="E59" s="204">
        <v>39</v>
      </c>
      <c r="F59" s="204">
        <v>22</v>
      </c>
      <c r="G59" s="204">
        <v>17</v>
      </c>
    </row>
    <row r="60" spans="1:7" ht="14.1" customHeight="1" x14ac:dyDescent="0.25">
      <c r="A60" s="259" t="s">
        <v>226</v>
      </c>
      <c r="B60" s="204">
        <v>506</v>
      </c>
      <c r="C60" s="204">
        <v>216</v>
      </c>
      <c r="D60" s="204">
        <v>290</v>
      </c>
      <c r="E60" s="204">
        <v>297</v>
      </c>
      <c r="F60" s="204">
        <v>113</v>
      </c>
      <c r="G60" s="204">
        <v>184</v>
      </c>
    </row>
    <row r="61" spans="1:7" ht="14.1" customHeight="1" x14ac:dyDescent="0.25">
      <c r="A61" s="259" t="s">
        <v>227</v>
      </c>
      <c r="B61" s="204">
        <v>219</v>
      </c>
      <c r="C61" s="204">
        <v>76</v>
      </c>
      <c r="D61" s="204">
        <v>143</v>
      </c>
      <c r="E61" s="204">
        <v>140</v>
      </c>
      <c r="F61" s="204">
        <v>48</v>
      </c>
      <c r="G61" s="204">
        <v>92</v>
      </c>
    </row>
    <row r="62" spans="1:7" ht="14.1" customHeight="1" x14ac:dyDescent="0.25">
      <c r="A62" s="259" t="s">
        <v>228</v>
      </c>
      <c r="B62" s="204">
        <v>323</v>
      </c>
      <c r="C62" s="204">
        <v>193</v>
      </c>
      <c r="D62" s="204">
        <v>130</v>
      </c>
      <c r="E62" s="204">
        <v>183</v>
      </c>
      <c r="F62" s="204">
        <v>109</v>
      </c>
      <c r="G62" s="204">
        <v>74</v>
      </c>
    </row>
    <row r="63" spans="1:7" ht="14.1" customHeight="1" x14ac:dyDescent="0.25">
      <c r="A63" s="259" t="s">
        <v>229</v>
      </c>
      <c r="B63" s="204">
        <v>3547</v>
      </c>
      <c r="C63" s="204">
        <v>2019</v>
      </c>
      <c r="D63" s="204">
        <v>1528</v>
      </c>
      <c r="E63" s="204">
        <v>2368</v>
      </c>
      <c r="F63" s="204">
        <v>1341</v>
      </c>
      <c r="G63" s="204">
        <v>1027</v>
      </c>
    </row>
    <row r="64" spans="1:7" ht="14.1" customHeight="1" x14ac:dyDescent="0.25">
      <c r="A64" s="259" t="s">
        <v>230</v>
      </c>
      <c r="B64" s="204">
        <v>142</v>
      </c>
      <c r="C64" s="204">
        <v>85</v>
      </c>
      <c r="D64" s="204">
        <v>57</v>
      </c>
      <c r="E64" s="204">
        <v>106</v>
      </c>
      <c r="F64" s="204">
        <v>63</v>
      </c>
      <c r="G64" s="204">
        <v>43</v>
      </c>
    </row>
    <row r="65" spans="1:7" ht="26.25" customHeight="1" x14ac:dyDescent="0.25">
      <c r="A65" s="258" t="s">
        <v>231</v>
      </c>
      <c r="B65" s="204">
        <v>567</v>
      </c>
      <c r="C65" s="204">
        <v>261</v>
      </c>
      <c r="D65" s="204">
        <v>306</v>
      </c>
      <c r="E65" s="204">
        <v>450</v>
      </c>
      <c r="F65" s="204">
        <v>205</v>
      </c>
      <c r="G65" s="204">
        <v>245</v>
      </c>
    </row>
    <row r="66" spans="1:7" ht="25.5" customHeight="1" x14ac:dyDescent="0.25">
      <c r="A66" s="258" t="s">
        <v>232</v>
      </c>
      <c r="B66" s="204">
        <v>66</v>
      </c>
      <c r="C66" s="204">
        <v>37</v>
      </c>
      <c r="D66" s="204">
        <v>29</v>
      </c>
      <c r="E66" s="204">
        <v>55</v>
      </c>
      <c r="F66" s="204">
        <v>32</v>
      </c>
      <c r="G66" s="204">
        <v>23</v>
      </c>
    </row>
    <row r="67" spans="1:7" ht="14.1" customHeight="1" x14ac:dyDescent="0.25">
      <c r="A67" s="259" t="s">
        <v>233</v>
      </c>
      <c r="B67" s="204">
        <v>207</v>
      </c>
      <c r="C67" s="204">
        <v>92</v>
      </c>
      <c r="D67" s="204">
        <v>115</v>
      </c>
      <c r="E67" s="204">
        <v>149</v>
      </c>
      <c r="F67" s="204">
        <v>62</v>
      </c>
      <c r="G67" s="204">
        <v>87</v>
      </c>
    </row>
    <row r="68" spans="1:7" ht="26.25" customHeight="1" x14ac:dyDescent="0.25">
      <c r="A68" s="258" t="s">
        <v>234</v>
      </c>
      <c r="B68" s="204">
        <v>778</v>
      </c>
      <c r="C68" s="204">
        <v>297</v>
      </c>
      <c r="D68" s="204">
        <v>481</v>
      </c>
      <c r="E68" s="204">
        <v>637</v>
      </c>
      <c r="F68" s="204">
        <v>230</v>
      </c>
      <c r="G68" s="204">
        <v>407</v>
      </c>
    </row>
    <row r="69" spans="1:7" ht="14.1" customHeight="1" x14ac:dyDescent="0.25">
      <c r="A69" s="259" t="s">
        <v>235</v>
      </c>
      <c r="B69" s="204">
        <v>140</v>
      </c>
      <c r="C69" s="204">
        <v>72</v>
      </c>
      <c r="D69" s="204">
        <v>68</v>
      </c>
      <c r="E69" s="204">
        <v>103</v>
      </c>
      <c r="F69" s="204">
        <v>45</v>
      </c>
      <c r="G69" s="204">
        <v>58</v>
      </c>
    </row>
    <row r="70" spans="1:7" ht="21.75" customHeight="1" x14ac:dyDescent="0.25">
      <c r="A70" s="258" t="s">
        <v>236</v>
      </c>
      <c r="B70" s="204">
        <v>205</v>
      </c>
      <c r="C70" s="204">
        <v>119</v>
      </c>
      <c r="D70" s="204">
        <v>86</v>
      </c>
      <c r="E70" s="204">
        <v>161</v>
      </c>
      <c r="F70" s="204">
        <v>92</v>
      </c>
      <c r="G70" s="204">
        <v>69</v>
      </c>
    </row>
    <row r="71" spans="1:7" ht="29.25" customHeight="1" x14ac:dyDescent="0.25">
      <c r="A71" s="258" t="s">
        <v>237</v>
      </c>
      <c r="B71" s="204">
        <v>70</v>
      </c>
      <c r="C71" s="204">
        <v>49</v>
      </c>
      <c r="D71" s="204">
        <v>21</v>
      </c>
      <c r="E71" s="204">
        <v>49</v>
      </c>
      <c r="F71" s="204">
        <v>37</v>
      </c>
      <c r="G71" s="204">
        <v>12</v>
      </c>
    </row>
    <row r="72" spans="1:7" ht="27.75" customHeight="1" x14ac:dyDescent="0.25">
      <c r="A72" s="258" t="s">
        <v>238</v>
      </c>
      <c r="B72" s="204">
        <v>218</v>
      </c>
      <c r="C72" s="204">
        <v>147</v>
      </c>
      <c r="D72" s="204">
        <v>71</v>
      </c>
      <c r="E72" s="204">
        <v>156</v>
      </c>
      <c r="F72" s="204">
        <v>100</v>
      </c>
      <c r="G72" s="204">
        <v>56</v>
      </c>
    </row>
    <row r="73" spans="1:7" ht="14.1" customHeight="1" x14ac:dyDescent="0.25">
      <c r="A73" s="259" t="s">
        <v>239</v>
      </c>
      <c r="B73" s="204">
        <v>319</v>
      </c>
      <c r="C73" s="204">
        <v>188</v>
      </c>
      <c r="D73" s="204">
        <v>131</v>
      </c>
      <c r="E73" s="204">
        <v>237</v>
      </c>
      <c r="F73" s="204">
        <v>134</v>
      </c>
      <c r="G73" s="204">
        <v>103</v>
      </c>
    </row>
    <row r="74" spans="1:7" ht="14.1" customHeight="1" x14ac:dyDescent="0.25">
      <c r="A74" s="259" t="s">
        <v>240</v>
      </c>
      <c r="B74" s="204">
        <v>441</v>
      </c>
      <c r="C74" s="204">
        <v>313</v>
      </c>
      <c r="D74" s="204">
        <v>128</v>
      </c>
      <c r="E74" s="204">
        <v>299</v>
      </c>
      <c r="F74" s="204">
        <v>208</v>
      </c>
      <c r="G74" s="204">
        <v>91</v>
      </c>
    </row>
    <row r="75" spans="1:7" ht="24.75" customHeight="1" x14ac:dyDescent="0.25">
      <c r="A75" s="258" t="s">
        <v>241</v>
      </c>
      <c r="B75" s="204">
        <v>331</v>
      </c>
      <c r="C75" s="204">
        <v>186</v>
      </c>
      <c r="D75" s="204">
        <v>145</v>
      </c>
      <c r="E75" s="204">
        <v>237</v>
      </c>
      <c r="F75" s="204">
        <v>126</v>
      </c>
      <c r="G75" s="204">
        <v>111</v>
      </c>
    </row>
    <row r="76" spans="1:7" ht="27" customHeight="1" x14ac:dyDescent="0.25">
      <c r="A76" s="258" t="s">
        <v>242</v>
      </c>
      <c r="B76" s="204">
        <v>413</v>
      </c>
      <c r="C76" s="204">
        <v>198</v>
      </c>
      <c r="D76" s="204">
        <v>215</v>
      </c>
      <c r="E76" s="204">
        <v>283</v>
      </c>
      <c r="F76" s="204">
        <v>123</v>
      </c>
      <c r="G76" s="204">
        <v>160</v>
      </c>
    </row>
    <row r="77" spans="1:7" ht="14.1" customHeight="1" x14ac:dyDescent="0.25">
      <c r="A77" s="259" t="s">
        <v>243</v>
      </c>
      <c r="B77" s="204">
        <v>118</v>
      </c>
      <c r="C77" s="204">
        <v>68</v>
      </c>
      <c r="D77" s="204">
        <v>50</v>
      </c>
      <c r="E77" s="204">
        <v>89</v>
      </c>
      <c r="F77" s="204">
        <v>55</v>
      </c>
      <c r="G77" s="204">
        <v>34</v>
      </c>
    </row>
    <row r="78" spans="1:7" ht="14.1" customHeight="1" x14ac:dyDescent="0.25">
      <c r="A78" s="259" t="s">
        <v>244</v>
      </c>
      <c r="B78" s="204">
        <v>458</v>
      </c>
      <c r="C78" s="204">
        <v>285</v>
      </c>
      <c r="D78" s="204">
        <v>173</v>
      </c>
      <c r="E78" s="204">
        <v>344</v>
      </c>
      <c r="F78" s="204">
        <v>205</v>
      </c>
      <c r="G78" s="204">
        <v>139</v>
      </c>
    </row>
    <row r="79" spans="1:7" ht="14.1" customHeight="1" x14ac:dyDescent="0.25">
      <c r="A79" s="259" t="s">
        <v>245</v>
      </c>
      <c r="B79" s="204">
        <v>2607</v>
      </c>
      <c r="C79" s="204">
        <v>1416</v>
      </c>
      <c r="D79" s="204">
        <v>1191</v>
      </c>
      <c r="E79" s="204">
        <v>1962</v>
      </c>
      <c r="F79" s="204">
        <v>1055</v>
      </c>
      <c r="G79" s="204">
        <v>907</v>
      </c>
    </row>
    <row r="80" spans="1:7" ht="14.1" customHeight="1" x14ac:dyDescent="0.25">
      <c r="A80" s="259" t="s">
        <v>246</v>
      </c>
      <c r="B80" s="204">
        <v>30</v>
      </c>
      <c r="C80" s="204">
        <v>26</v>
      </c>
      <c r="D80" s="204">
        <v>4</v>
      </c>
      <c r="E80" s="204">
        <v>24</v>
      </c>
      <c r="F80" s="204">
        <v>20</v>
      </c>
      <c r="G80" s="204">
        <v>4</v>
      </c>
    </row>
    <row r="81" spans="1:7" ht="14.1" customHeight="1" x14ac:dyDescent="0.25">
      <c r="A81" s="259" t="s">
        <v>247</v>
      </c>
      <c r="B81" s="204">
        <v>172</v>
      </c>
      <c r="C81" s="204">
        <v>64</v>
      </c>
      <c r="D81" s="204">
        <v>108</v>
      </c>
      <c r="E81" s="204">
        <v>119</v>
      </c>
      <c r="F81" s="204">
        <v>49</v>
      </c>
      <c r="G81" s="204">
        <v>70</v>
      </c>
    </row>
    <row r="82" spans="1:7" ht="14.1" customHeight="1" x14ac:dyDescent="0.25">
      <c r="A82" s="259" t="s">
        <v>248</v>
      </c>
      <c r="B82" s="204">
        <v>2433</v>
      </c>
      <c r="C82" s="204">
        <v>1153</v>
      </c>
      <c r="D82" s="204">
        <v>1280</v>
      </c>
      <c r="E82" s="204">
        <v>1430</v>
      </c>
      <c r="F82" s="204">
        <v>686</v>
      </c>
      <c r="G82" s="204">
        <v>744</v>
      </c>
    </row>
    <row r="83" spans="1:7" ht="29.25" customHeight="1" x14ac:dyDescent="0.25">
      <c r="A83" s="258" t="s">
        <v>249</v>
      </c>
      <c r="B83" s="204">
        <v>142</v>
      </c>
      <c r="C83" s="204">
        <v>93</v>
      </c>
      <c r="D83" s="204">
        <v>49</v>
      </c>
      <c r="E83" s="204">
        <v>106</v>
      </c>
      <c r="F83" s="204">
        <v>70</v>
      </c>
      <c r="G83" s="204">
        <v>36</v>
      </c>
    </row>
    <row r="84" spans="1:7" ht="14.1" customHeight="1" x14ac:dyDescent="0.25">
      <c r="A84" s="259" t="s">
        <v>250</v>
      </c>
      <c r="B84" s="204">
        <v>274</v>
      </c>
      <c r="C84" s="204">
        <v>95</v>
      </c>
      <c r="D84" s="204">
        <v>179</v>
      </c>
      <c r="E84" s="204">
        <v>191</v>
      </c>
      <c r="F84" s="204">
        <v>65</v>
      </c>
      <c r="G84" s="204">
        <v>126</v>
      </c>
    </row>
    <row r="85" spans="1:7" ht="14.1" customHeight="1" x14ac:dyDescent="0.25">
      <c r="A85" s="259" t="s">
        <v>251</v>
      </c>
      <c r="B85" s="204">
        <v>1657</v>
      </c>
      <c r="C85" s="204">
        <v>1115</v>
      </c>
      <c r="D85" s="204">
        <v>542</v>
      </c>
      <c r="E85" s="204">
        <v>1006</v>
      </c>
      <c r="F85" s="204">
        <v>675</v>
      </c>
      <c r="G85" s="204">
        <v>331</v>
      </c>
    </row>
    <row r="86" spans="1:7" ht="24.75" customHeight="1" x14ac:dyDescent="0.25">
      <c r="A86" s="258" t="s">
        <v>252</v>
      </c>
      <c r="B86" s="204">
        <v>1664</v>
      </c>
      <c r="C86" s="204">
        <v>961</v>
      </c>
      <c r="D86" s="204">
        <v>703</v>
      </c>
      <c r="E86" s="204">
        <v>1042</v>
      </c>
      <c r="F86" s="204">
        <v>571</v>
      </c>
      <c r="G86" s="204">
        <v>471</v>
      </c>
    </row>
    <row r="87" spans="1:7" ht="22.5" customHeight="1" x14ac:dyDescent="0.25">
      <c r="A87" s="258" t="s">
        <v>253</v>
      </c>
      <c r="B87" s="204">
        <v>1150</v>
      </c>
      <c r="C87" s="204">
        <v>750</v>
      </c>
      <c r="D87" s="204">
        <v>400</v>
      </c>
      <c r="E87" s="204">
        <v>419</v>
      </c>
      <c r="F87" s="204">
        <v>264</v>
      </c>
      <c r="G87" s="204">
        <v>155</v>
      </c>
    </row>
    <row r="88" spans="1:7" ht="14.1" customHeight="1" x14ac:dyDescent="0.25">
      <c r="A88" s="259" t="s">
        <v>254</v>
      </c>
      <c r="B88" s="204">
        <v>1375</v>
      </c>
      <c r="C88" s="204">
        <v>971</v>
      </c>
      <c r="D88" s="204">
        <v>404</v>
      </c>
      <c r="E88" s="204">
        <v>682</v>
      </c>
      <c r="F88" s="204">
        <v>478</v>
      </c>
      <c r="G88" s="204">
        <v>204</v>
      </c>
    </row>
    <row r="89" spans="1:7" ht="14.1" customHeight="1" x14ac:dyDescent="0.25">
      <c r="A89" s="259" t="s">
        <v>255</v>
      </c>
      <c r="B89" s="204">
        <v>818</v>
      </c>
      <c r="C89" s="204">
        <v>629</v>
      </c>
      <c r="D89" s="204">
        <v>189</v>
      </c>
      <c r="E89" s="204">
        <v>560</v>
      </c>
      <c r="F89" s="204">
        <v>430</v>
      </c>
      <c r="G89" s="204">
        <v>130</v>
      </c>
    </row>
    <row r="90" spans="1:7" ht="14.1" customHeight="1" x14ac:dyDescent="0.25">
      <c r="A90" s="259" t="s">
        <v>256</v>
      </c>
      <c r="B90" s="204">
        <v>850</v>
      </c>
      <c r="C90" s="204">
        <v>712</v>
      </c>
      <c r="D90" s="204">
        <v>138</v>
      </c>
      <c r="E90" s="204">
        <v>500</v>
      </c>
      <c r="F90" s="204">
        <v>421</v>
      </c>
      <c r="G90" s="204">
        <v>79</v>
      </c>
    </row>
    <row r="91" spans="1:7" ht="14.1" customHeight="1" x14ac:dyDescent="0.25">
      <c r="A91" s="259" t="s">
        <v>257</v>
      </c>
      <c r="B91" s="204">
        <v>734</v>
      </c>
      <c r="C91" s="204">
        <v>596</v>
      </c>
      <c r="D91" s="204">
        <v>138</v>
      </c>
      <c r="E91" s="204">
        <v>377</v>
      </c>
      <c r="F91" s="204">
        <v>310</v>
      </c>
      <c r="G91" s="204">
        <v>67</v>
      </c>
    </row>
    <row r="92" spans="1:7" ht="14.1" customHeight="1" x14ac:dyDescent="0.25">
      <c r="A92" s="259" t="s">
        <v>258</v>
      </c>
      <c r="B92" s="204">
        <v>304</v>
      </c>
      <c r="C92" s="204">
        <v>157</v>
      </c>
      <c r="D92" s="204">
        <v>147</v>
      </c>
      <c r="E92" s="204">
        <v>199</v>
      </c>
      <c r="F92" s="204">
        <v>98</v>
      </c>
      <c r="G92" s="204">
        <v>101</v>
      </c>
    </row>
    <row r="93" spans="1:7" ht="21" customHeight="1" x14ac:dyDescent="0.25">
      <c r="A93" s="258" t="s">
        <v>259</v>
      </c>
      <c r="B93" s="204">
        <v>106</v>
      </c>
      <c r="C93" s="204">
        <v>75</v>
      </c>
      <c r="D93" s="204">
        <v>31</v>
      </c>
      <c r="E93" s="204">
        <v>75</v>
      </c>
      <c r="F93" s="204">
        <v>52</v>
      </c>
      <c r="G93" s="204">
        <v>23</v>
      </c>
    </row>
    <row r="94" spans="1:7" ht="14.1" customHeight="1" x14ac:dyDescent="0.25">
      <c r="A94" s="259" t="s">
        <v>260</v>
      </c>
      <c r="B94" s="204">
        <v>77</v>
      </c>
      <c r="C94" s="204">
        <v>42</v>
      </c>
      <c r="D94" s="204">
        <v>35</v>
      </c>
      <c r="E94" s="204">
        <v>57</v>
      </c>
      <c r="F94" s="204">
        <v>30</v>
      </c>
      <c r="G94" s="204">
        <v>27</v>
      </c>
    </row>
    <row r="95" spans="1:7" ht="14.1" customHeight="1" x14ac:dyDescent="0.25">
      <c r="A95" s="259" t="s">
        <v>261</v>
      </c>
      <c r="B95" s="204">
        <v>479</v>
      </c>
      <c r="C95" s="204">
        <v>187</v>
      </c>
      <c r="D95" s="204">
        <v>292</v>
      </c>
      <c r="E95" s="204">
        <v>281</v>
      </c>
      <c r="F95" s="204">
        <v>105</v>
      </c>
      <c r="G95" s="204">
        <v>176</v>
      </c>
    </row>
    <row r="96" spans="1:7" ht="14.1" customHeight="1" x14ac:dyDescent="0.25">
      <c r="A96" s="259" t="s">
        <v>262</v>
      </c>
      <c r="B96" s="204">
        <v>180</v>
      </c>
      <c r="C96" s="204">
        <v>117</v>
      </c>
      <c r="D96" s="204">
        <v>63</v>
      </c>
      <c r="E96" s="204">
        <v>100</v>
      </c>
      <c r="F96" s="204">
        <v>65</v>
      </c>
      <c r="G96" s="204">
        <v>35</v>
      </c>
    </row>
    <row r="97" spans="1:11" ht="23.25" customHeight="1" x14ac:dyDescent="0.25">
      <c r="A97" s="258" t="s">
        <v>263</v>
      </c>
      <c r="B97" s="204">
        <v>58</v>
      </c>
      <c r="C97" s="204">
        <v>18</v>
      </c>
      <c r="D97" s="204">
        <v>40</v>
      </c>
      <c r="E97" s="204">
        <v>45</v>
      </c>
      <c r="F97" s="204">
        <v>12</v>
      </c>
      <c r="G97" s="204">
        <v>33</v>
      </c>
    </row>
    <row r="98" spans="1:11" ht="14.1" customHeight="1" x14ac:dyDescent="0.25">
      <c r="A98" s="258" t="s">
        <v>264</v>
      </c>
      <c r="B98" s="204">
        <v>891</v>
      </c>
      <c r="C98" s="204">
        <v>593</v>
      </c>
      <c r="D98" s="204">
        <v>298</v>
      </c>
      <c r="E98" s="204">
        <v>651</v>
      </c>
      <c r="F98" s="204">
        <v>431</v>
      </c>
      <c r="G98" s="204">
        <v>220</v>
      </c>
    </row>
    <row r="99" spans="1:11" ht="23.25" customHeight="1" x14ac:dyDescent="0.25">
      <c r="A99" s="258" t="s">
        <v>265</v>
      </c>
      <c r="B99" s="204">
        <v>1302</v>
      </c>
      <c r="C99" s="204">
        <v>1165</v>
      </c>
      <c r="D99" s="204">
        <v>137</v>
      </c>
      <c r="E99" s="204">
        <v>853</v>
      </c>
      <c r="F99" s="204">
        <v>760</v>
      </c>
      <c r="G99" s="204">
        <v>93</v>
      </c>
    </row>
    <row r="100" spans="1:11" ht="21.75" customHeight="1" x14ac:dyDescent="0.25">
      <c r="A100" s="258" t="s">
        <v>266</v>
      </c>
      <c r="B100" s="204">
        <v>33</v>
      </c>
      <c r="C100" s="204">
        <v>30</v>
      </c>
      <c r="D100" s="204">
        <v>3</v>
      </c>
      <c r="E100" s="204">
        <v>23</v>
      </c>
      <c r="F100" s="204">
        <v>21</v>
      </c>
      <c r="G100" s="204">
        <v>2</v>
      </c>
    </row>
    <row r="101" spans="1:11" ht="23.25" customHeight="1" x14ac:dyDescent="0.25">
      <c r="A101" s="258" t="s">
        <v>267</v>
      </c>
      <c r="B101" s="204">
        <v>12</v>
      </c>
      <c r="C101" s="204">
        <v>7</v>
      </c>
      <c r="D101" s="204">
        <v>5</v>
      </c>
      <c r="E101" s="204">
        <v>8</v>
      </c>
      <c r="F101" s="204">
        <v>6</v>
      </c>
      <c r="G101" s="204">
        <v>2</v>
      </c>
    </row>
    <row r="102" spans="1:11" ht="15.75" customHeight="1" x14ac:dyDescent="0.25">
      <c r="A102" s="262" t="s">
        <v>89</v>
      </c>
      <c r="B102" s="263">
        <v>3558</v>
      </c>
      <c r="C102" s="263">
        <v>1999</v>
      </c>
      <c r="D102" s="263">
        <v>1559</v>
      </c>
      <c r="E102" s="263">
        <v>2521</v>
      </c>
      <c r="F102" s="263">
        <v>1404</v>
      </c>
      <c r="G102" s="263">
        <v>1117</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41035</v>
      </c>
      <c r="C8" s="256">
        <v>22037</v>
      </c>
      <c r="D8" s="256">
        <v>18998</v>
      </c>
      <c r="E8" s="256">
        <v>27594</v>
      </c>
      <c r="F8" s="256">
        <v>14366</v>
      </c>
      <c r="G8" s="256">
        <v>13228</v>
      </c>
    </row>
    <row r="9" spans="1:7" s="32" customFormat="1" ht="15.75" customHeight="1" x14ac:dyDescent="0.2">
      <c r="A9" s="46" t="s">
        <v>153</v>
      </c>
      <c r="B9" s="47">
        <v>1563</v>
      </c>
      <c r="C9" s="47">
        <v>649</v>
      </c>
      <c r="D9" s="47">
        <v>914</v>
      </c>
      <c r="E9" s="47">
        <v>1266</v>
      </c>
      <c r="F9" s="47">
        <v>520</v>
      </c>
      <c r="G9" s="47">
        <v>746</v>
      </c>
    </row>
    <row r="10" spans="1:7" s="32" customFormat="1" ht="15.75" customHeight="1" x14ac:dyDescent="0.2">
      <c r="A10" s="49" t="s">
        <v>154</v>
      </c>
      <c r="B10" s="50">
        <v>4296</v>
      </c>
      <c r="C10" s="50">
        <v>2095</v>
      </c>
      <c r="D10" s="50">
        <v>2201</v>
      </c>
      <c r="E10" s="50">
        <v>2805</v>
      </c>
      <c r="F10" s="50">
        <v>1308</v>
      </c>
      <c r="G10" s="50">
        <v>1497</v>
      </c>
    </row>
    <row r="11" spans="1:7" s="32" customFormat="1" ht="15.75" customHeight="1" x14ac:dyDescent="0.2">
      <c r="A11" s="46" t="s">
        <v>155</v>
      </c>
      <c r="B11" s="47">
        <v>5374</v>
      </c>
      <c r="C11" s="47">
        <v>2752</v>
      </c>
      <c r="D11" s="47">
        <v>2622</v>
      </c>
      <c r="E11" s="47">
        <v>3785</v>
      </c>
      <c r="F11" s="47">
        <v>1873</v>
      </c>
      <c r="G11" s="47">
        <v>1912</v>
      </c>
    </row>
    <row r="12" spans="1:7" s="32" customFormat="1" ht="15.75" customHeight="1" x14ac:dyDescent="0.2">
      <c r="A12" s="49" t="s">
        <v>156</v>
      </c>
      <c r="B12" s="50">
        <v>5052</v>
      </c>
      <c r="C12" s="50">
        <v>2710</v>
      </c>
      <c r="D12" s="50">
        <v>2342</v>
      </c>
      <c r="E12" s="50">
        <v>3470</v>
      </c>
      <c r="F12" s="50">
        <v>1846</v>
      </c>
      <c r="G12" s="50">
        <v>1624</v>
      </c>
    </row>
    <row r="13" spans="1:7" s="32" customFormat="1" ht="15.75" customHeight="1" x14ac:dyDescent="0.2">
      <c r="A13" s="46" t="s">
        <v>157</v>
      </c>
      <c r="B13" s="47">
        <v>4679</v>
      </c>
      <c r="C13" s="47">
        <v>2570</v>
      </c>
      <c r="D13" s="47">
        <v>2109</v>
      </c>
      <c r="E13" s="47">
        <v>3170</v>
      </c>
      <c r="F13" s="47">
        <v>1733</v>
      </c>
      <c r="G13" s="47">
        <v>1437</v>
      </c>
    </row>
    <row r="14" spans="1:7" s="32" customFormat="1" ht="15.75" customHeight="1" x14ac:dyDescent="0.2">
      <c r="A14" s="49" t="s">
        <v>158</v>
      </c>
      <c r="B14" s="50">
        <v>4628</v>
      </c>
      <c r="C14" s="50">
        <v>2557</v>
      </c>
      <c r="D14" s="50">
        <v>2071</v>
      </c>
      <c r="E14" s="50">
        <v>3084</v>
      </c>
      <c r="F14" s="50">
        <v>1658</v>
      </c>
      <c r="G14" s="50">
        <v>1426</v>
      </c>
    </row>
    <row r="15" spans="1:7" s="32" customFormat="1" ht="15.75" customHeight="1" x14ac:dyDescent="0.2">
      <c r="A15" s="46" t="s">
        <v>159</v>
      </c>
      <c r="B15" s="47">
        <v>4795</v>
      </c>
      <c r="C15" s="47">
        <v>2639</v>
      </c>
      <c r="D15" s="47">
        <v>2156</v>
      </c>
      <c r="E15" s="47">
        <v>3144</v>
      </c>
      <c r="F15" s="47">
        <v>1673</v>
      </c>
      <c r="G15" s="47">
        <v>1471</v>
      </c>
    </row>
    <row r="16" spans="1:7" s="32" customFormat="1" ht="15.75" customHeight="1" x14ac:dyDescent="0.2">
      <c r="A16" s="49" t="s">
        <v>160</v>
      </c>
      <c r="B16" s="50">
        <v>4344</v>
      </c>
      <c r="C16" s="50">
        <v>2430</v>
      </c>
      <c r="D16" s="50">
        <v>1914</v>
      </c>
      <c r="E16" s="50">
        <v>2890</v>
      </c>
      <c r="F16" s="50">
        <v>1537</v>
      </c>
      <c r="G16" s="50">
        <v>1353</v>
      </c>
    </row>
    <row r="17" spans="1:11" s="32" customFormat="1" ht="15.75" customHeight="1" x14ac:dyDescent="0.2">
      <c r="A17" s="158" t="s">
        <v>161</v>
      </c>
      <c r="B17" s="216">
        <v>3362</v>
      </c>
      <c r="C17" s="216">
        <v>1936</v>
      </c>
      <c r="D17" s="216">
        <v>1426</v>
      </c>
      <c r="E17" s="216">
        <v>2272</v>
      </c>
      <c r="F17" s="216">
        <v>1258</v>
      </c>
      <c r="G17" s="47">
        <v>1014</v>
      </c>
    </row>
    <row r="18" spans="1:11" s="32" customFormat="1" ht="15.75" customHeight="1" x14ac:dyDescent="0.2">
      <c r="A18" s="142" t="s">
        <v>162</v>
      </c>
      <c r="B18" s="204">
        <v>2389</v>
      </c>
      <c r="C18" s="204">
        <v>1352</v>
      </c>
      <c r="D18" s="204">
        <v>1037</v>
      </c>
      <c r="E18" s="204">
        <v>1708</v>
      </c>
      <c r="F18" s="204">
        <v>960</v>
      </c>
      <c r="G18" s="50">
        <v>748</v>
      </c>
    </row>
    <row r="19" spans="1:11" s="32" customFormat="1" ht="15.75" customHeight="1" x14ac:dyDescent="0.2">
      <c r="A19" s="161" t="s">
        <v>163</v>
      </c>
      <c r="B19" s="202">
        <v>553</v>
      </c>
      <c r="C19" s="202">
        <v>347</v>
      </c>
      <c r="D19" s="202">
        <v>206</v>
      </c>
      <c r="E19" s="202">
        <v>0</v>
      </c>
      <c r="F19" s="202">
        <v>0</v>
      </c>
      <c r="G19" s="47">
        <v>0</v>
      </c>
    </row>
    <row r="20" spans="1:11" s="32" customFormat="1" ht="15.75" customHeight="1" x14ac:dyDescent="0.2">
      <c r="A20" s="110" t="s">
        <v>71</v>
      </c>
      <c r="B20" s="111">
        <v>5859</v>
      </c>
      <c r="C20" s="111">
        <v>2744</v>
      </c>
      <c r="D20" s="111">
        <v>3115</v>
      </c>
      <c r="E20" s="111">
        <v>4071</v>
      </c>
      <c r="F20" s="111">
        <v>1828</v>
      </c>
      <c r="G20" s="111">
        <v>2243</v>
      </c>
    </row>
    <row r="21" spans="1:11" s="32" customFormat="1" ht="15.75" customHeight="1" x14ac:dyDescent="0.2">
      <c r="A21" s="49" t="s">
        <v>72</v>
      </c>
      <c r="B21" s="50">
        <v>11233</v>
      </c>
      <c r="C21" s="50">
        <v>5496</v>
      </c>
      <c r="D21" s="50">
        <v>5737</v>
      </c>
      <c r="E21" s="50">
        <v>7856</v>
      </c>
      <c r="F21" s="50">
        <v>3701</v>
      </c>
      <c r="G21" s="50">
        <v>4155</v>
      </c>
    </row>
    <row r="22" spans="1:11" s="32" customFormat="1" ht="15.75" customHeight="1" x14ac:dyDescent="0.2">
      <c r="A22" s="46" t="s">
        <v>73</v>
      </c>
      <c r="B22" s="47">
        <v>23498</v>
      </c>
      <c r="C22" s="47">
        <v>12906</v>
      </c>
      <c r="D22" s="47">
        <v>10592</v>
      </c>
      <c r="E22" s="47">
        <v>15758</v>
      </c>
      <c r="F22" s="47">
        <v>8447</v>
      </c>
      <c r="G22" s="47">
        <v>7311</v>
      </c>
    </row>
    <row r="23" spans="1:11" s="32" customFormat="1" ht="15.75" customHeight="1" x14ac:dyDescent="0.2">
      <c r="A23" s="49" t="s">
        <v>74</v>
      </c>
      <c r="B23" s="50">
        <v>5751</v>
      </c>
      <c r="C23" s="50">
        <v>3288</v>
      </c>
      <c r="D23" s="50">
        <v>2463</v>
      </c>
      <c r="E23" s="50">
        <v>3980</v>
      </c>
      <c r="F23" s="50">
        <v>2218</v>
      </c>
      <c r="G23" s="50">
        <v>1762</v>
      </c>
    </row>
    <row r="24" spans="1:11" s="32" customFormat="1" ht="15.75" customHeight="1" x14ac:dyDescent="0.2">
      <c r="A24" s="46" t="s">
        <v>75</v>
      </c>
      <c r="B24" s="47">
        <v>40482</v>
      </c>
      <c r="C24" s="47">
        <v>21690</v>
      </c>
      <c r="D24" s="47">
        <v>18792</v>
      </c>
      <c r="E24" s="47">
        <v>27594</v>
      </c>
      <c r="F24" s="47">
        <v>14366</v>
      </c>
      <c r="G24" s="47">
        <v>13228</v>
      </c>
    </row>
    <row r="25" spans="1:11" s="32" customFormat="1" ht="15.75" customHeight="1" x14ac:dyDescent="0.2">
      <c r="A25" s="92" t="s">
        <v>76</v>
      </c>
      <c r="B25" s="58">
        <v>41035</v>
      </c>
      <c r="C25" s="58">
        <v>22037</v>
      </c>
      <c r="D25" s="58">
        <v>18998</v>
      </c>
      <c r="E25" s="58">
        <v>27594</v>
      </c>
      <c r="F25" s="58">
        <v>14366</v>
      </c>
      <c r="G25" s="58">
        <v>13228</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41035</v>
      </c>
      <c r="C8" s="256">
        <v>22037</v>
      </c>
      <c r="D8" s="256">
        <v>18998</v>
      </c>
      <c r="E8" s="256">
        <v>27594</v>
      </c>
      <c r="F8" s="256">
        <v>14366</v>
      </c>
      <c r="G8" s="256">
        <v>13228</v>
      </c>
    </row>
    <row r="9" spans="1:7" s="32" customFormat="1" ht="29.25" customHeight="1" x14ac:dyDescent="0.2">
      <c r="A9" s="138" t="s">
        <v>91</v>
      </c>
      <c r="B9" s="204">
        <v>18169</v>
      </c>
      <c r="C9" s="204">
        <v>9405</v>
      </c>
      <c r="D9" s="204">
        <v>8764</v>
      </c>
      <c r="E9" s="204">
        <v>12510</v>
      </c>
      <c r="F9" s="204">
        <v>6365</v>
      </c>
      <c r="G9" s="204">
        <v>6145</v>
      </c>
    </row>
    <row r="10" spans="1:7" s="32" customFormat="1" ht="15.75" customHeight="1" x14ac:dyDescent="0.2">
      <c r="A10" s="138" t="s">
        <v>92</v>
      </c>
      <c r="B10" s="204">
        <v>14322</v>
      </c>
      <c r="C10" s="204">
        <v>7263</v>
      </c>
      <c r="D10" s="204">
        <v>7059</v>
      </c>
      <c r="E10" s="204">
        <v>9574</v>
      </c>
      <c r="F10" s="204">
        <v>4714</v>
      </c>
      <c r="G10" s="204">
        <v>4860</v>
      </c>
    </row>
    <row r="11" spans="1:7" s="32" customFormat="1" ht="15.75" customHeight="1" x14ac:dyDescent="0.2">
      <c r="A11" s="53" t="s">
        <v>93</v>
      </c>
      <c r="B11" s="266">
        <v>2409</v>
      </c>
      <c r="C11" s="266">
        <v>1358</v>
      </c>
      <c r="D11" s="266">
        <v>1051</v>
      </c>
      <c r="E11" s="266">
        <v>1610</v>
      </c>
      <c r="F11" s="266">
        <v>884</v>
      </c>
      <c r="G11" s="266">
        <v>726</v>
      </c>
    </row>
    <row r="12" spans="1:7" s="32" customFormat="1" ht="15.75" customHeight="1" x14ac:dyDescent="0.2">
      <c r="A12" s="53" t="s">
        <v>94</v>
      </c>
      <c r="B12" s="266">
        <v>11913</v>
      </c>
      <c r="C12" s="266">
        <v>5905</v>
      </c>
      <c r="D12" s="266">
        <v>6008</v>
      </c>
      <c r="E12" s="266">
        <v>7964</v>
      </c>
      <c r="F12" s="266">
        <v>3830</v>
      </c>
      <c r="G12" s="266">
        <v>4134</v>
      </c>
    </row>
    <row r="13" spans="1:7" s="32" customFormat="1" ht="15.75" customHeight="1" x14ac:dyDescent="0.2">
      <c r="A13" s="138" t="s">
        <v>95</v>
      </c>
      <c r="B13" s="204">
        <v>8544</v>
      </c>
      <c r="C13" s="204">
        <v>5369</v>
      </c>
      <c r="D13" s="204">
        <v>3175</v>
      </c>
      <c r="E13" s="204">
        <v>5510</v>
      </c>
      <c r="F13" s="204">
        <v>3287</v>
      </c>
      <c r="G13" s="204">
        <v>2223</v>
      </c>
    </row>
    <row r="14" spans="1:7" s="32" customFormat="1" ht="15.75" customHeight="1" x14ac:dyDescent="0.2">
      <c r="A14" s="53" t="s">
        <v>96</v>
      </c>
      <c r="B14" s="266">
        <v>2419</v>
      </c>
      <c r="C14" s="266">
        <v>1350</v>
      </c>
      <c r="D14" s="266">
        <v>1069</v>
      </c>
      <c r="E14" s="266">
        <v>1631</v>
      </c>
      <c r="F14" s="266">
        <v>886</v>
      </c>
      <c r="G14" s="266">
        <v>745</v>
      </c>
    </row>
    <row r="15" spans="1:7" s="32" customFormat="1" ht="15.75" customHeight="1" x14ac:dyDescent="0.2">
      <c r="A15" s="53" t="s">
        <v>97</v>
      </c>
      <c r="B15" s="266">
        <v>6125</v>
      </c>
      <c r="C15" s="266">
        <v>4019</v>
      </c>
      <c r="D15" s="266">
        <v>2106</v>
      </c>
      <c r="E15" s="266">
        <v>3879</v>
      </c>
      <c r="F15" s="266">
        <v>2401</v>
      </c>
      <c r="G15" s="266">
        <v>1478</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153871</v>
      </c>
      <c r="C12" s="278">
        <v>-1279</v>
      </c>
      <c r="D12" s="279">
        <v>-0.82436351917499195</v>
      </c>
      <c r="E12" s="278">
        <v>6103</v>
      </c>
      <c r="F12" s="279">
        <v>4.1301228953494666</v>
      </c>
      <c r="G12" s="278">
        <v>118013</v>
      </c>
      <c r="H12" s="278">
        <v>-1555</v>
      </c>
      <c r="I12" s="279">
        <v>-1.30051518801017</v>
      </c>
      <c r="J12" s="278">
        <v>2460</v>
      </c>
      <c r="K12" s="280">
        <v>2.1288932351388539</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1278</v>
      </c>
      <c r="C14" s="278">
        <v>-11</v>
      </c>
      <c r="D14" s="279">
        <v>-0.85337470907680368</v>
      </c>
      <c r="E14" s="278">
        <v>80</v>
      </c>
      <c r="F14" s="279">
        <v>6.67779632721202</v>
      </c>
      <c r="G14" s="278">
        <v>1004</v>
      </c>
      <c r="H14" s="278">
        <v>-3</v>
      </c>
      <c r="I14" s="279">
        <v>-0.29791459781529295</v>
      </c>
      <c r="J14" s="278">
        <v>11</v>
      </c>
      <c r="K14" s="279">
        <v>1.107754279959718</v>
      </c>
    </row>
    <row r="15" spans="1:11" ht="29.1" customHeight="1" x14ac:dyDescent="0.25">
      <c r="A15" s="258" t="s">
        <v>179</v>
      </c>
      <c r="B15" s="204">
        <v>1120</v>
      </c>
      <c r="C15" s="204">
        <v>-3</v>
      </c>
      <c r="D15" s="282">
        <v>-0.26714158504007124</v>
      </c>
      <c r="E15" s="204">
        <v>99</v>
      </c>
      <c r="F15" s="282">
        <v>9.6963761018609205</v>
      </c>
      <c r="G15" s="204">
        <v>891</v>
      </c>
      <c r="H15" s="204">
        <v>-1</v>
      </c>
      <c r="I15" s="282">
        <v>-0.11210762331838565</v>
      </c>
      <c r="J15" s="204">
        <v>30</v>
      </c>
      <c r="K15" s="282">
        <v>3.484320557491289</v>
      </c>
    </row>
    <row r="16" spans="1:11" s="32" customFormat="1" ht="15.75" customHeight="1" x14ac:dyDescent="0.2">
      <c r="A16" s="259" t="s">
        <v>180</v>
      </c>
      <c r="B16" s="204">
        <v>143</v>
      </c>
      <c r="C16" s="204">
        <v>-9</v>
      </c>
      <c r="D16" s="282">
        <v>-5.9210526315789478</v>
      </c>
      <c r="E16" s="204">
        <v>-22</v>
      </c>
      <c r="F16" s="282">
        <v>-13.333333333333334</v>
      </c>
      <c r="G16" s="204">
        <v>100</v>
      </c>
      <c r="H16" s="204">
        <v>-3</v>
      </c>
      <c r="I16" s="282">
        <v>-2.912621359223301</v>
      </c>
      <c r="J16" s="204">
        <v>-23</v>
      </c>
      <c r="K16" s="282">
        <v>-18.699186991869919</v>
      </c>
    </row>
    <row r="17" spans="1:11" s="32" customFormat="1" ht="15.75" customHeight="1" x14ac:dyDescent="0.2">
      <c r="A17" s="259" t="s">
        <v>181</v>
      </c>
      <c r="B17" s="204">
        <v>15</v>
      </c>
      <c r="C17" s="204">
        <v>1</v>
      </c>
      <c r="D17" s="282">
        <v>7.1428571428571432</v>
      </c>
      <c r="E17" s="204">
        <v>3</v>
      </c>
      <c r="F17" s="282">
        <v>25</v>
      </c>
      <c r="G17" s="204">
        <v>13</v>
      </c>
      <c r="H17" s="204">
        <v>1</v>
      </c>
      <c r="I17" s="282">
        <v>8.3333333333333339</v>
      </c>
      <c r="J17" s="204">
        <v>4</v>
      </c>
      <c r="K17" s="282">
        <v>44.444444444444443</v>
      </c>
    </row>
    <row r="18" spans="1:11" ht="12.6" customHeight="1" x14ac:dyDescent="0.25">
      <c r="A18" s="283" t="s">
        <v>86</v>
      </c>
      <c r="B18" s="284">
        <v>9852</v>
      </c>
      <c r="C18" s="284">
        <v>-143</v>
      </c>
      <c r="D18" s="285">
        <v>-1.4307153576788394</v>
      </c>
      <c r="E18" s="284">
        <v>-16</v>
      </c>
      <c r="F18" s="285">
        <v>-0.16214025131738954</v>
      </c>
      <c r="G18" s="278">
        <v>7438</v>
      </c>
      <c r="H18" s="278">
        <v>-111</v>
      </c>
      <c r="I18" s="286">
        <v>-1.4703934295933236</v>
      </c>
      <c r="J18" s="278">
        <v>-197</v>
      </c>
      <c r="K18" s="286">
        <v>-2.5802226588081205</v>
      </c>
    </row>
    <row r="19" spans="1:11" ht="15.75" customHeight="1" x14ac:dyDescent="0.25">
      <c r="A19" s="287" t="s">
        <v>182</v>
      </c>
      <c r="B19" s="65">
        <v>52</v>
      </c>
      <c r="C19" s="65">
        <v>0</v>
      </c>
      <c r="D19" s="61">
        <v>0</v>
      </c>
      <c r="E19" s="65">
        <v>-5</v>
      </c>
      <c r="F19" s="61">
        <v>-8.7719298245614041</v>
      </c>
      <c r="G19" s="288">
        <v>45</v>
      </c>
      <c r="H19" s="204">
        <v>0</v>
      </c>
      <c r="I19" s="282">
        <v>0</v>
      </c>
      <c r="J19" s="204">
        <v>-3</v>
      </c>
      <c r="K19" s="282">
        <v>-6.25</v>
      </c>
    </row>
    <row r="20" spans="1:11" ht="15.75" customHeight="1" x14ac:dyDescent="0.25">
      <c r="A20" s="287" t="s">
        <v>183</v>
      </c>
      <c r="B20" s="65">
        <v>18</v>
      </c>
      <c r="C20" s="65">
        <v>-1</v>
      </c>
      <c r="D20" s="61">
        <v>-5.2631578947368425</v>
      </c>
      <c r="E20" s="65">
        <v>-1</v>
      </c>
      <c r="F20" s="61">
        <v>-5.2631578947368425</v>
      </c>
      <c r="G20" s="288">
        <v>9</v>
      </c>
      <c r="H20" s="204">
        <v>-1</v>
      </c>
      <c r="I20" s="282">
        <v>-10</v>
      </c>
      <c r="J20" s="204">
        <v>-2</v>
      </c>
      <c r="K20" s="282">
        <v>-18.181818181818183</v>
      </c>
    </row>
    <row r="21" spans="1:11" ht="15.75" customHeight="1" x14ac:dyDescent="0.25">
      <c r="A21" s="259" t="s">
        <v>184</v>
      </c>
      <c r="B21" s="204">
        <v>5</v>
      </c>
      <c r="C21" s="204">
        <v>0</v>
      </c>
      <c r="D21" s="282">
        <v>0</v>
      </c>
      <c r="E21" s="204">
        <v>0</v>
      </c>
      <c r="F21" s="282">
        <v>0</v>
      </c>
      <c r="G21" s="204">
        <v>3</v>
      </c>
      <c r="H21" s="204">
        <v>0</v>
      </c>
      <c r="I21" s="282">
        <v>0</v>
      </c>
      <c r="J21" s="204">
        <v>-1</v>
      </c>
      <c r="K21" s="282">
        <v>-25</v>
      </c>
    </row>
    <row r="22" spans="1:11" ht="15.75" customHeight="1" x14ac:dyDescent="0.25">
      <c r="A22" s="259" t="s">
        <v>185</v>
      </c>
      <c r="B22" s="204">
        <v>37</v>
      </c>
      <c r="C22" s="204">
        <v>-2</v>
      </c>
      <c r="D22" s="282">
        <v>-5.1282051282051286</v>
      </c>
      <c r="E22" s="204">
        <v>-10</v>
      </c>
      <c r="F22" s="282">
        <v>-21.276595744680851</v>
      </c>
      <c r="G22" s="204">
        <v>26</v>
      </c>
      <c r="H22" s="204">
        <v>-2</v>
      </c>
      <c r="I22" s="282">
        <v>-7.1428571428571432</v>
      </c>
      <c r="J22" s="204">
        <v>-10</v>
      </c>
      <c r="K22" s="282">
        <v>-27.777777777777779</v>
      </c>
    </row>
    <row r="23" spans="1:11" ht="15.75" customHeight="1" x14ac:dyDescent="0.25">
      <c r="A23" s="259" t="s">
        <v>186</v>
      </c>
      <c r="B23" s="204">
        <v>23</v>
      </c>
      <c r="C23" s="204">
        <v>2</v>
      </c>
      <c r="D23" s="282">
        <v>9.5238095238095237</v>
      </c>
      <c r="E23" s="204">
        <v>-5</v>
      </c>
      <c r="F23" s="282">
        <v>-17.857142857142858</v>
      </c>
      <c r="G23" s="204">
        <v>10</v>
      </c>
      <c r="H23" s="204">
        <v>-2</v>
      </c>
      <c r="I23" s="282">
        <v>-16.666666666666668</v>
      </c>
      <c r="J23" s="204">
        <v>-11</v>
      </c>
      <c r="K23" s="282">
        <v>-52.38095238095238</v>
      </c>
    </row>
    <row r="24" spans="1:11" ht="15.75" customHeight="1" x14ac:dyDescent="0.25">
      <c r="A24" s="259" t="s">
        <v>187</v>
      </c>
      <c r="B24" s="204">
        <v>1285</v>
      </c>
      <c r="C24" s="204">
        <v>-28</v>
      </c>
      <c r="D24" s="282">
        <v>-2.1325209444021325</v>
      </c>
      <c r="E24" s="204">
        <v>147</v>
      </c>
      <c r="F24" s="282">
        <v>12.917398945518453</v>
      </c>
      <c r="G24" s="204">
        <v>1063</v>
      </c>
      <c r="H24" s="204">
        <v>-27</v>
      </c>
      <c r="I24" s="282">
        <v>-2.477064220183486</v>
      </c>
      <c r="J24" s="204">
        <v>116</v>
      </c>
      <c r="K24" s="282">
        <v>12.249208025343188</v>
      </c>
    </row>
    <row r="25" spans="1:11" ht="15.75" customHeight="1" x14ac:dyDescent="0.25">
      <c r="A25" s="259" t="s">
        <v>188</v>
      </c>
      <c r="B25" s="204">
        <v>207</v>
      </c>
      <c r="C25" s="204">
        <v>-3</v>
      </c>
      <c r="D25" s="282">
        <v>-1.4285714285714286</v>
      </c>
      <c r="E25" s="204">
        <v>-23</v>
      </c>
      <c r="F25" s="282">
        <v>-10</v>
      </c>
      <c r="G25" s="204">
        <v>75</v>
      </c>
      <c r="H25" s="204">
        <v>0</v>
      </c>
      <c r="I25" s="282">
        <v>0</v>
      </c>
      <c r="J25" s="204">
        <v>-24</v>
      </c>
      <c r="K25" s="282">
        <v>-24.242424242424242</v>
      </c>
    </row>
    <row r="26" spans="1:11" ht="15.75" customHeight="1" x14ac:dyDescent="0.25">
      <c r="A26" s="259" t="s">
        <v>189</v>
      </c>
      <c r="B26" s="204">
        <v>44</v>
      </c>
      <c r="C26" s="204">
        <v>1</v>
      </c>
      <c r="D26" s="282">
        <v>2.3255813953488373</v>
      </c>
      <c r="E26" s="204">
        <v>-12</v>
      </c>
      <c r="F26" s="282">
        <v>-21.428571428571427</v>
      </c>
      <c r="G26" s="204">
        <v>12</v>
      </c>
      <c r="H26" s="204">
        <v>1</v>
      </c>
      <c r="I26" s="282">
        <v>9.0909090909090917</v>
      </c>
      <c r="J26" s="204">
        <v>-7</v>
      </c>
      <c r="K26" s="282">
        <v>-36.842105263157897</v>
      </c>
    </row>
    <row r="27" spans="1:11" ht="15.75" customHeight="1" x14ac:dyDescent="0.25">
      <c r="A27" s="259" t="s">
        <v>190</v>
      </c>
      <c r="B27" s="204">
        <v>324</v>
      </c>
      <c r="C27" s="204">
        <v>-8</v>
      </c>
      <c r="D27" s="282">
        <v>-2.4096385542168677</v>
      </c>
      <c r="E27" s="204">
        <v>-23</v>
      </c>
      <c r="F27" s="282">
        <v>-6.6282420749279538</v>
      </c>
      <c r="G27" s="204">
        <v>235</v>
      </c>
      <c r="H27" s="204">
        <v>-4</v>
      </c>
      <c r="I27" s="282">
        <v>-1.6736401673640167</v>
      </c>
      <c r="J27" s="204">
        <v>-28</v>
      </c>
      <c r="K27" s="282">
        <v>-10.64638783269962</v>
      </c>
    </row>
    <row r="28" spans="1:11" ht="15.75" customHeight="1" x14ac:dyDescent="0.25">
      <c r="A28" s="259" t="s">
        <v>191</v>
      </c>
      <c r="B28" s="204">
        <v>543</v>
      </c>
      <c r="C28" s="204">
        <v>-10</v>
      </c>
      <c r="D28" s="282">
        <v>-1.8083182640144666</v>
      </c>
      <c r="E28" s="204">
        <v>-52</v>
      </c>
      <c r="F28" s="282">
        <v>-8.7394957983193269</v>
      </c>
      <c r="G28" s="204">
        <v>456</v>
      </c>
      <c r="H28" s="204">
        <v>-3</v>
      </c>
      <c r="I28" s="282">
        <v>-0.65359477124183007</v>
      </c>
      <c r="J28" s="204">
        <v>-38</v>
      </c>
      <c r="K28" s="282">
        <v>-7.6923076923076925</v>
      </c>
    </row>
    <row r="29" spans="1:11" ht="15.75" customHeight="1" x14ac:dyDescent="0.25">
      <c r="A29" s="259" t="s">
        <v>192</v>
      </c>
      <c r="B29" s="204">
        <v>112</v>
      </c>
      <c r="C29" s="204">
        <v>-2</v>
      </c>
      <c r="D29" s="282">
        <v>-1.7543859649122806</v>
      </c>
      <c r="E29" s="204">
        <v>-4</v>
      </c>
      <c r="F29" s="282">
        <v>-3.4482758620689653</v>
      </c>
      <c r="G29" s="204">
        <v>91</v>
      </c>
      <c r="H29" s="204">
        <v>-2</v>
      </c>
      <c r="I29" s="282">
        <v>-2.150537634408602</v>
      </c>
      <c r="J29" s="204">
        <v>0</v>
      </c>
      <c r="K29" s="282">
        <v>0</v>
      </c>
    </row>
    <row r="30" spans="1:11" ht="29.1" customHeight="1" x14ac:dyDescent="0.25">
      <c r="A30" s="258" t="s">
        <v>193</v>
      </c>
      <c r="B30" s="204">
        <v>170</v>
      </c>
      <c r="C30" s="204">
        <v>-8</v>
      </c>
      <c r="D30" s="282">
        <v>-4.4943820224719104</v>
      </c>
      <c r="E30" s="204">
        <v>-5</v>
      </c>
      <c r="F30" s="282">
        <v>-2.8571428571428572</v>
      </c>
      <c r="G30" s="204">
        <v>138</v>
      </c>
      <c r="H30" s="204">
        <v>-5</v>
      </c>
      <c r="I30" s="282">
        <v>-3.4965034965034967</v>
      </c>
      <c r="J30" s="204">
        <v>-7</v>
      </c>
      <c r="K30" s="282">
        <v>-4.8275862068965516</v>
      </c>
    </row>
    <row r="31" spans="1:11" ht="15.75" customHeight="1" x14ac:dyDescent="0.25">
      <c r="A31" s="259" t="s">
        <v>194</v>
      </c>
      <c r="B31" s="204">
        <v>269</v>
      </c>
      <c r="C31" s="204">
        <v>-5</v>
      </c>
      <c r="D31" s="282">
        <v>-1.8248175182481752</v>
      </c>
      <c r="E31" s="204">
        <v>-9</v>
      </c>
      <c r="F31" s="282">
        <v>-3.2374100719424459</v>
      </c>
      <c r="G31" s="204">
        <v>223</v>
      </c>
      <c r="H31" s="204">
        <v>-1</v>
      </c>
      <c r="I31" s="282">
        <v>-0.44642857142857145</v>
      </c>
      <c r="J31" s="204">
        <v>-7</v>
      </c>
      <c r="K31" s="282">
        <v>-3.0434782608695654</v>
      </c>
    </row>
    <row r="32" spans="1:11" ht="23.25" customHeight="1" x14ac:dyDescent="0.25">
      <c r="A32" s="258" t="s">
        <v>195</v>
      </c>
      <c r="B32" s="204">
        <v>1096</v>
      </c>
      <c r="C32" s="204">
        <v>0</v>
      </c>
      <c r="D32" s="282">
        <v>0</v>
      </c>
      <c r="E32" s="204">
        <v>0</v>
      </c>
      <c r="F32" s="282">
        <v>0</v>
      </c>
      <c r="G32" s="204">
        <v>887</v>
      </c>
      <c r="H32" s="204">
        <v>8</v>
      </c>
      <c r="I32" s="282">
        <v>0.91012514220705343</v>
      </c>
      <c r="J32" s="204">
        <v>-11</v>
      </c>
      <c r="K32" s="282">
        <v>-1.2249443207126949</v>
      </c>
    </row>
    <row r="33" spans="1:11" ht="15.75" customHeight="1" x14ac:dyDescent="0.25">
      <c r="A33" s="259" t="s">
        <v>196</v>
      </c>
      <c r="B33" s="204">
        <v>16</v>
      </c>
      <c r="C33" s="204">
        <v>-2</v>
      </c>
      <c r="D33" s="282">
        <v>-11.111111111111111</v>
      </c>
      <c r="E33" s="204">
        <v>2</v>
      </c>
      <c r="F33" s="282">
        <v>14.285714285714286</v>
      </c>
      <c r="G33" s="204">
        <v>7</v>
      </c>
      <c r="H33" s="204">
        <v>-1</v>
      </c>
      <c r="I33" s="282">
        <v>-12.5</v>
      </c>
      <c r="J33" s="204">
        <v>-2</v>
      </c>
      <c r="K33" s="282">
        <v>-22.222222222222221</v>
      </c>
    </row>
    <row r="34" spans="1:11" ht="15.75" customHeight="1" x14ac:dyDescent="0.25">
      <c r="A34" s="259" t="s">
        <v>197</v>
      </c>
      <c r="B34" s="204">
        <v>388</v>
      </c>
      <c r="C34" s="204">
        <v>-1</v>
      </c>
      <c r="D34" s="282">
        <v>-0.25706940874035988</v>
      </c>
      <c r="E34" s="204">
        <v>-20</v>
      </c>
      <c r="F34" s="282">
        <v>-4.9019607843137258</v>
      </c>
      <c r="G34" s="204">
        <v>279</v>
      </c>
      <c r="H34" s="204">
        <v>-1</v>
      </c>
      <c r="I34" s="282">
        <v>-0.35714285714285715</v>
      </c>
      <c r="J34" s="204">
        <v>-24</v>
      </c>
      <c r="K34" s="282">
        <v>-7.9207920792079207</v>
      </c>
    </row>
    <row r="35" spans="1:11" ht="15.75" customHeight="1" x14ac:dyDescent="0.25">
      <c r="A35" s="259" t="s">
        <v>198</v>
      </c>
      <c r="B35" s="204">
        <v>237</v>
      </c>
      <c r="C35" s="204">
        <v>-4</v>
      </c>
      <c r="D35" s="282">
        <v>-1.6597510373443984</v>
      </c>
      <c r="E35" s="204">
        <v>-1</v>
      </c>
      <c r="F35" s="282">
        <v>-0.42016806722689076</v>
      </c>
      <c r="G35" s="204">
        <v>171</v>
      </c>
      <c r="H35" s="204">
        <v>3</v>
      </c>
      <c r="I35" s="282">
        <v>1.7857142857142858</v>
      </c>
      <c r="J35" s="204">
        <v>-5</v>
      </c>
      <c r="K35" s="282">
        <v>-2.8409090909090908</v>
      </c>
    </row>
    <row r="36" spans="1:11" ht="15.75" customHeight="1" x14ac:dyDescent="0.25">
      <c r="A36" s="259" t="s">
        <v>199</v>
      </c>
      <c r="B36" s="204">
        <v>329</v>
      </c>
      <c r="C36" s="204">
        <v>6</v>
      </c>
      <c r="D36" s="282">
        <v>1.8575851393188854</v>
      </c>
      <c r="E36" s="204">
        <v>16</v>
      </c>
      <c r="F36" s="282">
        <v>5.1118210862619806</v>
      </c>
      <c r="G36" s="204">
        <v>263</v>
      </c>
      <c r="H36" s="204">
        <v>0</v>
      </c>
      <c r="I36" s="282">
        <v>0</v>
      </c>
      <c r="J36" s="204">
        <v>0</v>
      </c>
      <c r="K36" s="282">
        <v>0</v>
      </c>
    </row>
    <row r="37" spans="1:11" ht="22.5" customHeight="1" x14ac:dyDescent="0.25">
      <c r="A37" s="258" t="s">
        <v>200</v>
      </c>
      <c r="B37" s="204">
        <v>214</v>
      </c>
      <c r="C37" s="204">
        <v>-7</v>
      </c>
      <c r="D37" s="282">
        <v>-3.1674208144796379</v>
      </c>
      <c r="E37" s="204">
        <v>27</v>
      </c>
      <c r="F37" s="282">
        <v>14.438502673796792</v>
      </c>
      <c r="G37" s="204">
        <v>162</v>
      </c>
      <c r="H37" s="204">
        <v>-8</v>
      </c>
      <c r="I37" s="282">
        <v>-4.7058823529411766</v>
      </c>
      <c r="J37" s="204">
        <v>11</v>
      </c>
      <c r="K37" s="282">
        <v>7.2847682119205297</v>
      </c>
    </row>
    <row r="38" spans="1:11" ht="29.1" customHeight="1" x14ac:dyDescent="0.25">
      <c r="A38" s="258" t="s">
        <v>201</v>
      </c>
      <c r="B38" s="204">
        <v>218</v>
      </c>
      <c r="C38" s="204">
        <v>-3</v>
      </c>
      <c r="D38" s="282">
        <v>-1.3574660633484164</v>
      </c>
      <c r="E38" s="204">
        <v>1</v>
      </c>
      <c r="F38" s="282">
        <v>0.46082949308755761</v>
      </c>
      <c r="G38" s="204">
        <v>162</v>
      </c>
      <c r="H38" s="204">
        <v>-3</v>
      </c>
      <c r="I38" s="282">
        <v>-1.8181818181818181</v>
      </c>
      <c r="J38" s="204">
        <v>-9</v>
      </c>
      <c r="K38" s="282">
        <v>-5.2631578947368425</v>
      </c>
    </row>
    <row r="39" spans="1:11" ht="25.5" customHeight="1" x14ac:dyDescent="0.25">
      <c r="A39" s="258" t="s">
        <v>202</v>
      </c>
      <c r="B39" s="204">
        <v>741</v>
      </c>
      <c r="C39" s="204">
        <v>-29</v>
      </c>
      <c r="D39" s="282">
        <v>-3.7662337662337664</v>
      </c>
      <c r="E39" s="204">
        <v>-52</v>
      </c>
      <c r="F39" s="282">
        <v>-6.557377049180328</v>
      </c>
      <c r="G39" s="204">
        <v>574</v>
      </c>
      <c r="H39" s="204">
        <v>-21</v>
      </c>
      <c r="I39" s="282">
        <v>-3.5294117647058822</v>
      </c>
      <c r="J39" s="204">
        <v>-52</v>
      </c>
      <c r="K39" s="282">
        <v>-8.3067092651757193</v>
      </c>
    </row>
    <row r="40" spans="1:11" ht="25.5" customHeight="1" x14ac:dyDescent="0.25">
      <c r="A40" s="258" t="s">
        <v>203</v>
      </c>
      <c r="B40" s="204">
        <v>282</v>
      </c>
      <c r="C40" s="204">
        <v>-4</v>
      </c>
      <c r="D40" s="282">
        <v>-1.3986013986013985</v>
      </c>
      <c r="E40" s="204">
        <v>17</v>
      </c>
      <c r="F40" s="282">
        <v>6.4150943396226419</v>
      </c>
      <c r="G40" s="204">
        <v>201</v>
      </c>
      <c r="H40" s="204">
        <v>1</v>
      </c>
      <c r="I40" s="282">
        <v>0.5</v>
      </c>
      <c r="J40" s="204">
        <v>14</v>
      </c>
      <c r="K40" s="282">
        <v>7.4866310160427805</v>
      </c>
    </row>
    <row r="41" spans="1:11" ht="15.75" customHeight="1" x14ac:dyDescent="0.25">
      <c r="A41" s="259" t="s">
        <v>204</v>
      </c>
      <c r="B41" s="204">
        <v>227</v>
      </c>
      <c r="C41" s="204">
        <v>-1</v>
      </c>
      <c r="D41" s="282">
        <v>-0.43859649122807015</v>
      </c>
      <c r="E41" s="204">
        <v>3</v>
      </c>
      <c r="F41" s="282">
        <v>1.3392857142857142</v>
      </c>
      <c r="G41" s="204">
        <v>172</v>
      </c>
      <c r="H41" s="204">
        <v>1</v>
      </c>
      <c r="I41" s="282">
        <v>0.58479532163742687</v>
      </c>
      <c r="J41" s="204">
        <v>-3</v>
      </c>
      <c r="K41" s="282">
        <v>-1.7142857142857142</v>
      </c>
    </row>
    <row r="42" spans="1:11" ht="15.75" customHeight="1" x14ac:dyDescent="0.25">
      <c r="A42" s="259" t="s">
        <v>205</v>
      </c>
      <c r="B42" s="204">
        <v>311</v>
      </c>
      <c r="C42" s="204">
        <v>-5</v>
      </c>
      <c r="D42" s="282">
        <v>-1.5822784810126582</v>
      </c>
      <c r="E42" s="204">
        <v>-25</v>
      </c>
      <c r="F42" s="282">
        <v>-7.4404761904761907</v>
      </c>
      <c r="G42" s="204">
        <v>227</v>
      </c>
      <c r="H42" s="204">
        <v>-4</v>
      </c>
      <c r="I42" s="282">
        <v>-1.7316017316017316</v>
      </c>
      <c r="J42" s="204">
        <v>-26</v>
      </c>
      <c r="K42" s="282">
        <v>-10.276679841897232</v>
      </c>
    </row>
    <row r="43" spans="1:11" ht="23.25" customHeight="1" x14ac:dyDescent="0.25">
      <c r="A43" s="258" t="s">
        <v>206</v>
      </c>
      <c r="B43" s="204">
        <v>387</v>
      </c>
      <c r="C43" s="204">
        <v>-3</v>
      </c>
      <c r="D43" s="282">
        <v>-0.76923076923076927</v>
      </c>
      <c r="E43" s="204">
        <v>21</v>
      </c>
      <c r="F43" s="282">
        <v>5.7377049180327866</v>
      </c>
      <c r="G43" s="204">
        <v>254</v>
      </c>
      <c r="H43" s="204">
        <v>-9</v>
      </c>
      <c r="I43" s="282">
        <v>-3.4220532319391634</v>
      </c>
      <c r="J43" s="204">
        <v>-12</v>
      </c>
      <c r="K43" s="282">
        <v>-4.511278195488722</v>
      </c>
    </row>
    <row r="44" spans="1:11" ht="15.75" customHeight="1" x14ac:dyDescent="0.25">
      <c r="A44" s="259" t="s">
        <v>207</v>
      </c>
      <c r="B44" s="204">
        <v>156</v>
      </c>
      <c r="C44" s="204">
        <v>-8</v>
      </c>
      <c r="D44" s="282">
        <v>-4.8780487804878048</v>
      </c>
      <c r="E44" s="204">
        <v>-5</v>
      </c>
      <c r="F44" s="282">
        <v>-3.1055900621118013</v>
      </c>
      <c r="G44" s="204">
        <v>76</v>
      </c>
      <c r="H44" s="204">
        <v>-5</v>
      </c>
      <c r="I44" s="282">
        <v>-6.1728395061728394</v>
      </c>
      <c r="J44" s="204">
        <v>-4</v>
      </c>
      <c r="K44" s="282">
        <v>-5</v>
      </c>
    </row>
    <row r="45" spans="1:11" ht="15.75" customHeight="1" x14ac:dyDescent="0.25">
      <c r="A45" s="287" t="s">
        <v>208</v>
      </c>
      <c r="B45" s="65">
        <v>329</v>
      </c>
      <c r="C45" s="65">
        <v>-1</v>
      </c>
      <c r="D45" s="61">
        <v>-0.30303030303030304</v>
      </c>
      <c r="E45" s="65">
        <v>-6</v>
      </c>
      <c r="F45" s="61">
        <v>-1.791044776119403</v>
      </c>
      <c r="G45" s="65">
        <v>253</v>
      </c>
      <c r="H45" s="288">
        <v>0</v>
      </c>
      <c r="I45" s="282">
        <v>0</v>
      </c>
      <c r="J45" s="204">
        <v>1</v>
      </c>
      <c r="K45" s="282">
        <v>0.3968253968253968</v>
      </c>
    </row>
    <row r="46" spans="1:11" ht="15.75" customHeight="1" x14ac:dyDescent="0.25">
      <c r="A46" s="287" t="s">
        <v>209</v>
      </c>
      <c r="B46" s="65">
        <v>446</v>
      </c>
      <c r="C46" s="65">
        <v>-9</v>
      </c>
      <c r="D46" s="61">
        <v>-1.9780219780219781</v>
      </c>
      <c r="E46" s="65">
        <v>-46</v>
      </c>
      <c r="F46" s="61">
        <v>-9.3495934959349594</v>
      </c>
      <c r="G46" s="65">
        <v>320</v>
      </c>
      <c r="H46" s="288">
        <v>-16</v>
      </c>
      <c r="I46" s="282">
        <v>-4.7619047619047619</v>
      </c>
      <c r="J46" s="204">
        <v>-47</v>
      </c>
      <c r="K46" s="282">
        <v>-12.806539509536785</v>
      </c>
    </row>
    <row r="47" spans="1:11" ht="15.75" customHeight="1" x14ac:dyDescent="0.25">
      <c r="A47" s="287" t="s">
        <v>210</v>
      </c>
      <c r="B47" s="65">
        <v>307</v>
      </c>
      <c r="C47" s="65">
        <v>-2</v>
      </c>
      <c r="D47" s="61">
        <v>-0.6472491909385113</v>
      </c>
      <c r="E47" s="65">
        <v>6</v>
      </c>
      <c r="F47" s="61">
        <v>1.9933554817275747</v>
      </c>
      <c r="G47" s="65">
        <v>226</v>
      </c>
      <c r="H47" s="288">
        <v>-1</v>
      </c>
      <c r="I47" s="282">
        <v>-0.44052863436123346</v>
      </c>
      <c r="J47" s="204">
        <v>5</v>
      </c>
      <c r="K47" s="282">
        <v>2.2624434389140271</v>
      </c>
    </row>
    <row r="48" spans="1:11" ht="24.75" customHeight="1" x14ac:dyDescent="0.25">
      <c r="A48" s="289" t="s">
        <v>211</v>
      </c>
      <c r="B48" s="65">
        <v>72</v>
      </c>
      <c r="C48" s="65">
        <v>-4</v>
      </c>
      <c r="D48" s="61">
        <v>-5.2631578947368425</v>
      </c>
      <c r="E48" s="65">
        <v>-1</v>
      </c>
      <c r="F48" s="61">
        <v>-1.3698630136986301</v>
      </c>
      <c r="G48" s="65">
        <v>50</v>
      </c>
      <c r="H48" s="288">
        <v>-4</v>
      </c>
      <c r="I48" s="282">
        <v>-7.4074074074074074</v>
      </c>
      <c r="J48" s="204">
        <v>-5</v>
      </c>
      <c r="K48" s="282">
        <v>-9.0909090909090917</v>
      </c>
    </row>
    <row r="49" spans="1:11" ht="15.75" customHeight="1" x14ac:dyDescent="0.25">
      <c r="A49" s="259" t="s">
        <v>212</v>
      </c>
      <c r="B49" s="204">
        <v>53</v>
      </c>
      <c r="C49" s="204">
        <v>-1</v>
      </c>
      <c r="D49" s="282">
        <v>-1.8518518518518519</v>
      </c>
      <c r="E49" s="204">
        <v>-12</v>
      </c>
      <c r="F49" s="282">
        <v>-18.46153846153846</v>
      </c>
      <c r="G49" s="204">
        <v>31</v>
      </c>
      <c r="H49" s="204">
        <v>-2</v>
      </c>
      <c r="I49" s="282">
        <v>-6.0606060606060606</v>
      </c>
      <c r="J49" s="204">
        <v>-16</v>
      </c>
      <c r="K49" s="282">
        <v>-34.042553191489361</v>
      </c>
    </row>
    <row r="50" spans="1:11" ht="15.75" customHeight="1" x14ac:dyDescent="0.25">
      <c r="A50" s="259" t="s">
        <v>213</v>
      </c>
      <c r="B50" s="204">
        <v>19</v>
      </c>
      <c r="C50" s="204">
        <v>2</v>
      </c>
      <c r="D50" s="282">
        <v>11.764705882352942</v>
      </c>
      <c r="E50" s="204">
        <v>4</v>
      </c>
      <c r="F50" s="282">
        <v>26.666666666666668</v>
      </c>
      <c r="G50" s="204">
        <v>15</v>
      </c>
      <c r="H50" s="204">
        <v>2</v>
      </c>
      <c r="I50" s="282">
        <v>15.384615384615385</v>
      </c>
      <c r="J50" s="204">
        <v>3</v>
      </c>
      <c r="K50" s="282">
        <v>25</v>
      </c>
    </row>
    <row r="51" spans="1:11" ht="27.75" customHeight="1" x14ac:dyDescent="0.25">
      <c r="A51" s="258" t="s">
        <v>214</v>
      </c>
      <c r="B51" s="204">
        <v>923</v>
      </c>
      <c r="C51" s="204">
        <v>-2</v>
      </c>
      <c r="D51" s="282">
        <v>-0.21621621621621623</v>
      </c>
      <c r="E51" s="204">
        <v>54</v>
      </c>
      <c r="F51" s="282">
        <v>6.2140391254315306</v>
      </c>
      <c r="G51" s="204">
        <v>714</v>
      </c>
      <c r="H51" s="204">
        <v>-5</v>
      </c>
      <c r="I51" s="282">
        <v>-0.69541029207232263</v>
      </c>
      <c r="J51" s="204">
        <v>5</v>
      </c>
      <c r="K51" s="282">
        <v>0.70521861777150918</v>
      </c>
    </row>
    <row r="52" spans="1:11" ht="29.1" customHeight="1" x14ac:dyDescent="0.25">
      <c r="A52" s="258" t="s">
        <v>215</v>
      </c>
      <c r="B52" s="204">
        <v>12</v>
      </c>
      <c r="C52" s="204">
        <v>-1</v>
      </c>
      <c r="D52" s="282">
        <v>-7.6923076923076925</v>
      </c>
      <c r="E52" s="204">
        <v>3</v>
      </c>
      <c r="F52" s="282">
        <v>33.333333333333336</v>
      </c>
      <c r="G52" s="204">
        <v>8</v>
      </c>
      <c r="H52" s="204">
        <v>0</v>
      </c>
      <c r="I52" s="282">
        <v>0</v>
      </c>
      <c r="J52" s="204">
        <v>2</v>
      </c>
      <c r="K52" s="282">
        <v>33.333333333333336</v>
      </c>
    </row>
    <row r="53" spans="1:11" ht="12.6" customHeight="1" x14ac:dyDescent="0.25">
      <c r="A53" s="290" t="s">
        <v>87</v>
      </c>
      <c r="B53" s="291">
        <v>9913</v>
      </c>
      <c r="C53" s="291">
        <v>-107</v>
      </c>
      <c r="D53" s="292">
        <v>-1.0678642714570858</v>
      </c>
      <c r="E53" s="291">
        <v>185</v>
      </c>
      <c r="F53" s="292">
        <v>1.9017269736842106</v>
      </c>
      <c r="G53" s="291">
        <v>8171</v>
      </c>
      <c r="H53" s="291">
        <v>-109</v>
      </c>
      <c r="I53" s="292">
        <v>-1.3164251207729469</v>
      </c>
      <c r="J53" s="291">
        <v>22</v>
      </c>
      <c r="K53" s="292">
        <v>0.26997177567799729</v>
      </c>
    </row>
    <row r="54" spans="1:11" ht="15.75" customHeight="1" x14ac:dyDescent="0.25">
      <c r="A54" s="259" t="s">
        <v>217</v>
      </c>
      <c r="B54" s="204">
        <v>4099</v>
      </c>
      <c r="C54" s="204">
        <v>-22</v>
      </c>
      <c r="D54" s="282">
        <v>-0.53385100703712696</v>
      </c>
      <c r="E54" s="204">
        <v>103</v>
      </c>
      <c r="F54" s="282">
        <v>2.5775775775775776</v>
      </c>
      <c r="G54" s="204">
        <v>3450</v>
      </c>
      <c r="H54" s="204">
        <v>-18</v>
      </c>
      <c r="I54" s="282">
        <v>-0.51903114186851207</v>
      </c>
      <c r="J54" s="204">
        <v>93</v>
      </c>
      <c r="K54" s="282">
        <v>2.7703306523681861</v>
      </c>
    </row>
    <row r="55" spans="1:11" ht="15.75" customHeight="1" x14ac:dyDescent="0.25">
      <c r="A55" s="259" t="s">
        <v>218</v>
      </c>
      <c r="B55" s="204">
        <v>472</v>
      </c>
      <c r="C55" s="204">
        <v>-9</v>
      </c>
      <c r="D55" s="282">
        <v>-1.8711018711018712</v>
      </c>
      <c r="E55" s="204">
        <v>-17</v>
      </c>
      <c r="F55" s="282">
        <v>-3.4764826175869121</v>
      </c>
      <c r="G55" s="204">
        <v>368</v>
      </c>
      <c r="H55" s="204">
        <v>-10</v>
      </c>
      <c r="I55" s="282">
        <v>-2.6455026455026456</v>
      </c>
      <c r="J55" s="204">
        <v>-34</v>
      </c>
      <c r="K55" s="282">
        <v>-8.4577114427860689</v>
      </c>
    </row>
    <row r="56" spans="1:11" ht="15.75" customHeight="1" x14ac:dyDescent="0.25">
      <c r="A56" s="259" t="s">
        <v>219</v>
      </c>
      <c r="B56" s="204">
        <v>5342</v>
      </c>
      <c r="C56" s="204">
        <v>-76</v>
      </c>
      <c r="D56" s="282">
        <v>-1.4027316352897747</v>
      </c>
      <c r="E56" s="204">
        <v>99</v>
      </c>
      <c r="F56" s="282">
        <v>1.8882319282853328</v>
      </c>
      <c r="G56" s="204">
        <v>4353</v>
      </c>
      <c r="H56" s="204">
        <v>-81</v>
      </c>
      <c r="I56" s="282">
        <v>-1.8267929634641407</v>
      </c>
      <c r="J56" s="204">
        <v>-37</v>
      </c>
      <c r="K56" s="282">
        <v>-0.84282460136674264</v>
      </c>
    </row>
    <row r="57" spans="1:11" ht="12.6" customHeight="1" x14ac:dyDescent="0.25">
      <c r="A57" s="290" t="s">
        <v>88</v>
      </c>
      <c r="B57" s="291">
        <v>123198</v>
      </c>
      <c r="C57" s="291">
        <v>-935</v>
      </c>
      <c r="D57" s="292">
        <v>-0.75322436419002203</v>
      </c>
      <c r="E57" s="291">
        <v>5033</v>
      </c>
      <c r="F57" s="292">
        <v>4.2592984386239578</v>
      </c>
      <c r="G57" s="291">
        <v>93518</v>
      </c>
      <c r="H57" s="291">
        <v>-1236</v>
      </c>
      <c r="I57" s="292">
        <v>-1.3044304198239651</v>
      </c>
      <c r="J57" s="291">
        <v>1988</v>
      </c>
      <c r="K57" s="292">
        <v>2.1719654758002842</v>
      </c>
    </row>
    <row r="58" spans="1:11" ht="24" customHeight="1" x14ac:dyDescent="0.25">
      <c r="A58" s="258" t="s">
        <v>220</v>
      </c>
      <c r="B58" s="204">
        <v>1780</v>
      </c>
      <c r="C58" s="204">
        <v>-33</v>
      </c>
      <c r="D58" s="282">
        <v>-1.8201875344732488</v>
      </c>
      <c r="E58" s="204">
        <v>56</v>
      </c>
      <c r="F58" s="282">
        <v>3.2482598607888633</v>
      </c>
      <c r="G58" s="204">
        <v>1446</v>
      </c>
      <c r="H58" s="204">
        <v>-38</v>
      </c>
      <c r="I58" s="282">
        <v>-2.5606469002695418</v>
      </c>
      <c r="J58" s="204">
        <v>50</v>
      </c>
      <c r="K58" s="282">
        <v>3.5816618911174785</v>
      </c>
    </row>
    <row r="59" spans="1:11" ht="35.25" customHeight="1" x14ac:dyDescent="0.25">
      <c r="A59" s="258" t="s">
        <v>221</v>
      </c>
      <c r="B59" s="204">
        <v>5326</v>
      </c>
      <c r="C59" s="204">
        <v>-27</v>
      </c>
      <c r="D59" s="282">
        <v>-0.50439006164767419</v>
      </c>
      <c r="E59" s="204">
        <v>94</v>
      </c>
      <c r="F59" s="282">
        <v>1.7966360856269112</v>
      </c>
      <c r="G59" s="204">
        <v>4263</v>
      </c>
      <c r="H59" s="204">
        <v>-2</v>
      </c>
      <c r="I59" s="282">
        <v>-4.6893317702227433E-2</v>
      </c>
      <c r="J59" s="204">
        <v>35</v>
      </c>
      <c r="K59" s="282">
        <v>0.82781456953642385</v>
      </c>
    </row>
    <row r="60" spans="1:11" ht="29.1" customHeight="1" x14ac:dyDescent="0.25">
      <c r="A60" s="258" t="s">
        <v>222</v>
      </c>
      <c r="B60" s="204">
        <v>13259</v>
      </c>
      <c r="C60" s="204">
        <v>-127</v>
      </c>
      <c r="D60" s="282">
        <v>-0.94875242790975645</v>
      </c>
      <c r="E60" s="204">
        <v>582</v>
      </c>
      <c r="F60" s="282">
        <v>4.5909915595172359</v>
      </c>
      <c r="G60" s="204">
        <v>10997</v>
      </c>
      <c r="H60" s="204">
        <v>-118</v>
      </c>
      <c r="I60" s="282">
        <v>-1.0616284300494827</v>
      </c>
      <c r="J60" s="204">
        <v>317</v>
      </c>
      <c r="K60" s="282">
        <v>2.9681647940074907</v>
      </c>
    </row>
    <row r="61" spans="1:11" ht="15.75" customHeight="1" x14ac:dyDescent="0.25">
      <c r="A61" s="259" t="s">
        <v>223</v>
      </c>
      <c r="B61" s="204">
        <v>2323</v>
      </c>
      <c r="C61" s="204">
        <v>-36</v>
      </c>
      <c r="D61" s="282">
        <v>-1.5260703688003392</v>
      </c>
      <c r="E61" s="204">
        <v>213</v>
      </c>
      <c r="F61" s="282">
        <v>10.09478672985782</v>
      </c>
      <c r="G61" s="204">
        <v>1806</v>
      </c>
      <c r="H61" s="204">
        <v>-27</v>
      </c>
      <c r="I61" s="282">
        <v>-1.4729950900163666</v>
      </c>
      <c r="J61" s="204">
        <v>114</v>
      </c>
      <c r="K61" s="282">
        <v>6.7375886524822697</v>
      </c>
    </row>
    <row r="62" spans="1:11" ht="25.5" customHeight="1" x14ac:dyDescent="0.25">
      <c r="A62" s="258" t="s">
        <v>224</v>
      </c>
      <c r="B62" s="204">
        <v>433</v>
      </c>
      <c r="C62" s="204">
        <v>4</v>
      </c>
      <c r="D62" s="282">
        <v>0.93240093240093236</v>
      </c>
      <c r="E62" s="204">
        <v>-40</v>
      </c>
      <c r="F62" s="282">
        <v>-8.456659619450317</v>
      </c>
      <c r="G62" s="204">
        <v>346</v>
      </c>
      <c r="H62" s="204">
        <v>2</v>
      </c>
      <c r="I62" s="282">
        <v>0.58139534883720934</v>
      </c>
      <c r="J62" s="204">
        <v>-26</v>
      </c>
      <c r="K62" s="282">
        <v>-6.989247311827957</v>
      </c>
    </row>
    <row r="63" spans="1:11" ht="15.75" customHeight="1" x14ac:dyDescent="0.25">
      <c r="A63" s="259" t="s">
        <v>225</v>
      </c>
      <c r="B63" s="204">
        <v>338</v>
      </c>
      <c r="C63" s="204">
        <v>-29</v>
      </c>
      <c r="D63" s="282">
        <v>-7.9019073569482288</v>
      </c>
      <c r="E63" s="204">
        <v>-131</v>
      </c>
      <c r="F63" s="282">
        <v>-27.931769722814497</v>
      </c>
      <c r="G63" s="204">
        <v>120</v>
      </c>
      <c r="H63" s="204">
        <v>-7</v>
      </c>
      <c r="I63" s="282">
        <v>-5.5118110236220472</v>
      </c>
      <c r="J63" s="204">
        <v>-7</v>
      </c>
      <c r="K63" s="282">
        <v>-5.5118110236220472</v>
      </c>
    </row>
    <row r="64" spans="1:11" ht="28.5" customHeight="1" x14ac:dyDescent="0.25">
      <c r="A64" s="258" t="s">
        <v>226</v>
      </c>
      <c r="B64" s="204">
        <v>1280</v>
      </c>
      <c r="C64" s="204">
        <v>-17</v>
      </c>
      <c r="D64" s="282">
        <v>-1.3107170393215113</v>
      </c>
      <c r="E64" s="204">
        <v>75</v>
      </c>
      <c r="F64" s="282">
        <v>6.2240663900414939</v>
      </c>
      <c r="G64" s="204">
        <v>1012</v>
      </c>
      <c r="H64" s="204">
        <v>-14</v>
      </c>
      <c r="I64" s="282">
        <v>-1.364522417153996</v>
      </c>
      <c r="J64" s="204">
        <v>56</v>
      </c>
      <c r="K64" s="282">
        <v>5.8577405857740583</v>
      </c>
    </row>
    <row r="65" spans="1:11" ht="15.75" customHeight="1" x14ac:dyDescent="0.25">
      <c r="A65" s="259" t="s">
        <v>227</v>
      </c>
      <c r="B65" s="204">
        <v>928</v>
      </c>
      <c r="C65" s="204">
        <v>9</v>
      </c>
      <c r="D65" s="282">
        <v>0.97932535364526663</v>
      </c>
      <c r="E65" s="204">
        <v>58</v>
      </c>
      <c r="F65" s="282">
        <v>6.666666666666667</v>
      </c>
      <c r="G65" s="204">
        <v>731</v>
      </c>
      <c r="H65" s="204">
        <v>0</v>
      </c>
      <c r="I65" s="282">
        <v>0</v>
      </c>
      <c r="J65" s="204">
        <v>4</v>
      </c>
      <c r="K65" s="282">
        <v>0.55020632737276476</v>
      </c>
    </row>
    <row r="66" spans="1:11" ht="15.75" customHeight="1" x14ac:dyDescent="0.25">
      <c r="A66" s="259" t="s">
        <v>228</v>
      </c>
      <c r="B66" s="204">
        <v>1015</v>
      </c>
      <c r="C66" s="204">
        <v>-12</v>
      </c>
      <c r="D66" s="282">
        <v>-1.1684518013631937</v>
      </c>
      <c r="E66" s="204">
        <v>10</v>
      </c>
      <c r="F66" s="282">
        <v>0.99502487562189057</v>
      </c>
      <c r="G66" s="204">
        <v>750</v>
      </c>
      <c r="H66" s="204">
        <v>-12</v>
      </c>
      <c r="I66" s="282">
        <v>-1.5748031496062993</v>
      </c>
      <c r="J66" s="204">
        <v>-1</v>
      </c>
      <c r="K66" s="282">
        <v>-0.13315579227696406</v>
      </c>
    </row>
    <row r="67" spans="1:11" ht="15.75" customHeight="1" x14ac:dyDescent="0.25">
      <c r="A67" s="259" t="s">
        <v>229</v>
      </c>
      <c r="B67" s="204">
        <v>10915</v>
      </c>
      <c r="C67" s="204">
        <v>-65</v>
      </c>
      <c r="D67" s="282">
        <v>-0.59198542805100185</v>
      </c>
      <c r="E67" s="204">
        <v>833</v>
      </c>
      <c r="F67" s="282">
        <v>8.2622495536599878</v>
      </c>
      <c r="G67" s="204">
        <v>8765</v>
      </c>
      <c r="H67" s="204">
        <v>-96</v>
      </c>
      <c r="I67" s="282">
        <v>-1.0833991648798105</v>
      </c>
      <c r="J67" s="204">
        <v>799</v>
      </c>
      <c r="K67" s="282">
        <v>10.030128044187798</v>
      </c>
    </row>
    <row r="68" spans="1:11" ht="15.75" customHeight="1" x14ac:dyDescent="0.25">
      <c r="A68" s="287" t="s">
        <v>230</v>
      </c>
      <c r="B68" s="65">
        <v>596</v>
      </c>
      <c r="C68" s="65">
        <v>-2</v>
      </c>
      <c r="D68" s="61">
        <v>-0.33444816053511706</v>
      </c>
      <c r="E68" s="65">
        <v>-4</v>
      </c>
      <c r="F68" s="61">
        <v>-0.66666666666666663</v>
      </c>
      <c r="G68" s="65">
        <v>460</v>
      </c>
      <c r="H68" s="65">
        <v>2</v>
      </c>
      <c r="I68" s="61">
        <v>0.4366812227074236</v>
      </c>
      <c r="J68" s="288">
        <v>-15</v>
      </c>
      <c r="K68" s="282">
        <v>-3.1578947368421053</v>
      </c>
    </row>
    <row r="69" spans="1:11" ht="39" customHeight="1" x14ac:dyDescent="0.25">
      <c r="A69" s="289" t="s">
        <v>231</v>
      </c>
      <c r="B69" s="65">
        <v>740</v>
      </c>
      <c r="C69" s="65">
        <v>2</v>
      </c>
      <c r="D69" s="61">
        <v>0.27100271002710025</v>
      </c>
      <c r="E69" s="65">
        <v>65</v>
      </c>
      <c r="F69" s="61">
        <v>9.6296296296296298</v>
      </c>
      <c r="G69" s="65">
        <v>599</v>
      </c>
      <c r="H69" s="65">
        <v>8</v>
      </c>
      <c r="I69" s="61">
        <v>1.3536379018612521</v>
      </c>
      <c r="J69" s="288">
        <v>50</v>
      </c>
      <c r="K69" s="282">
        <v>9.1074681238615671</v>
      </c>
    </row>
    <row r="70" spans="1:11" ht="24" customHeight="1" x14ac:dyDescent="0.25">
      <c r="A70" s="258" t="s">
        <v>232</v>
      </c>
      <c r="B70" s="204">
        <v>176</v>
      </c>
      <c r="C70" s="204">
        <v>-3</v>
      </c>
      <c r="D70" s="282">
        <v>-1.6759776536312849</v>
      </c>
      <c r="E70" s="204">
        <v>-3</v>
      </c>
      <c r="F70" s="282">
        <v>-1.6759776536312849</v>
      </c>
      <c r="G70" s="204">
        <v>123</v>
      </c>
      <c r="H70" s="204">
        <v>-6</v>
      </c>
      <c r="I70" s="282">
        <v>-4.6511627906976747</v>
      </c>
      <c r="J70" s="204">
        <v>-28</v>
      </c>
      <c r="K70" s="282">
        <v>-18.543046357615893</v>
      </c>
    </row>
    <row r="71" spans="1:11" ht="15.75" customHeight="1" x14ac:dyDescent="0.25">
      <c r="A71" s="259" t="s">
        <v>233</v>
      </c>
      <c r="B71" s="204">
        <v>1115</v>
      </c>
      <c r="C71" s="204">
        <v>-31</v>
      </c>
      <c r="D71" s="282">
        <v>-2.7050610820244327</v>
      </c>
      <c r="E71" s="204">
        <v>-127</v>
      </c>
      <c r="F71" s="282">
        <v>-10.225442834138486</v>
      </c>
      <c r="G71" s="204">
        <v>614</v>
      </c>
      <c r="H71" s="204">
        <v>-35</v>
      </c>
      <c r="I71" s="282">
        <v>-5.3929121725731894</v>
      </c>
      <c r="J71" s="204">
        <v>-102</v>
      </c>
      <c r="K71" s="282">
        <v>-14.245810055865922</v>
      </c>
    </row>
    <row r="72" spans="1:11" ht="29.1" customHeight="1" x14ac:dyDescent="0.25">
      <c r="A72" s="258" t="s">
        <v>234</v>
      </c>
      <c r="B72" s="204">
        <v>2433</v>
      </c>
      <c r="C72" s="204">
        <v>-20</v>
      </c>
      <c r="D72" s="282">
        <v>-0.81532816958825927</v>
      </c>
      <c r="E72" s="204">
        <v>153</v>
      </c>
      <c r="F72" s="282">
        <v>6.7105263157894735</v>
      </c>
      <c r="G72" s="204">
        <v>1821</v>
      </c>
      <c r="H72" s="204">
        <v>-10</v>
      </c>
      <c r="I72" s="282">
        <v>-0.54614964500273078</v>
      </c>
      <c r="J72" s="204">
        <v>112</v>
      </c>
      <c r="K72" s="282">
        <v>6.5535400819192509</v>
      </c>
    </row>
    <row r="73" spans="1:11" ht="15.75" customHeight="1" x14ac:dyDescent="0.25">
      <c r="A73" s="259" t="s">
        <v>235</v>
      </c>
      <c r="B73" s="204">
        <v>549</v>
      </c>
      <c r="C73" s="204">
        <v>-10</v>
      </c>
      <c r="D73" s="282">
        <v>-1.7889087656529516</v>
      </c>
      <c r="E73" s="204">
        <v>36</v>
      </c>
      <c r="F73" s="282">
        <v>7.0175438596491224</v>
      </c>
      <c r="G73" s="204">
        <v>403</v>
      </c>
      <c r="H73" s="204">
        <v>-2</v>
      </c>
      <c r="I73" s="282">
        <v>-0.49382716049382713</v>
      </c>
      <c r="J73" s="204">
        <v>26</v>
      </c>
      <c r="K73" s="282">
        <v>6.8965517241379306</v>
      </c>
    </row>
    <row r="74" spans="1:11" ht="26.25" customHeight="1" x14ac:dyDescent="0.25">
      <c r="A74" s="258" t="s">
        <v>236</v>
      </c>
      <c r="B74" s="204">
        <v>2806</v>
      </c>
      <c r="C74" s="204">
        <v>-65</v>
      </c>
      <c r="D74" s="282">
        <v>-2.2640195053988159</v>
      </c>
      <c r="E74" s="204">
        <v>-167</v>
      </c>
      <c r="F74" s="282">
        <v>-5.617221661621258</v>
      </c>
      <c r="G74" s="204">
        <v>857</v>
      </c>
      <c r="H74" s="204">
        <v>-272</v>
      </c>
      <c r="I74" s="282">
        <v>-24.092116917626218</v>
      </c>
      <c r="J74" s="204">
        <v>-1004</v>
      </c>
      <c r="K74" s="282">
        <v>-53.949489521762494</v>
      </c>
    </row>
    <row r="75" spans="1:11" ht="29.1" customHeight="1" x14ac:dyDescent="0.25">
      <c r="A75" s="258" t="s">
        <v>237</v>
      </c>
      <c r="B75" s="204">
        <v>480</v>
      </c>
      <c r="C75" s="204">
        <v>-6</v>
      </c>
      <c r="D75" s="282">
        <v>-1.2345679012345678</v>
      </c>
      <c r="E75" s="204">
        <v>22</v>
      </c>
      <c r="F75" s="282">
        <v>4.8034934497816595</v>
      </c>
      <c r="G75" s="204">
        <v>341</v>
      </c>
      <c r="H75" s="204">
        <v>-5</v>
      </c>
      <c r="I75" s="282">
        <v>-1.4450867052023122</v>
      </c>
      <c r="J75" s="204">
        <v>4</v>
      </c>
      <c r="K75" s="282">
        <v>1.1869436201780414</v>
      </c>
    </row>
    <row r="76" spans="1:11" ht="23.25" customHeight="1" x14ac:dyDescent="0.25">
      <c r="A76" s="258" t="s">
        <v>238</v>
      </c>
      <c r="B76" s="204">
        <v>827</v>
      </c>
      <c r="C76" s="204">
        <v>-10</v>
      </c>
      <c r="D76" s="282">
        <v>-1.1947431302270013</v>
      </c>
      <c r="E76" s="204">
        <v>-3</v>
      </c>
      <c r="F76" s="282">
        <v>-0.36144578313253012</v>
      </c>
      <c r="G76" s="204">
        <v>627</v>
      </c>
      <c r="H76" s="204">
        <v>0</v>
      </c>
      <c r="I76" s="282">
        <v>0</v>
      </c>
      <c r="J76" s="204">
        <v>-28</v>
      </c>
      <c r="K76" s="282">
        <v>-4.2748091603053435</v>
      </c>
    </row>
    <row r="77" spans="1:11" ht="15.75" customHeight="1" x14ac:dyDescent="0.25">
      <c r="A77" s="259" t="s">
        <v>239</v>
      </c>
      <c r="B77" s="204">
        <v>1358</v>
      </c>
      <c r="C77" s="204">
        <v>-23</v>
      </c>
      <c r="D77" s="282">
        <v>-1.6654598117306301</v>
      </c>
      <c r="E77" s="204">
        <v>92</v>
      </c>
      <c r="F77" s="282">
        <v>7.2669826224328595</v>
      </c>
      <c r="G77" s="204">
        <v>1065</v>
      </c>
      <c r="H77" s="204">
        <v>-28</v>
      </c>
      <c r="I77" s="282">
        <v>-2.5617566331198538</v>
      </c>
      <c r="J77" s="204">
        <v>30</v>
      </c>
      <c r="K77" s="282">
        <v>2.8985507246376812</v>
      </c>
    </row>
    <row r="78" spans="1:11" ht="15.75" customHeight="1" x14ac:dyDescent="0.25">
      <c r="A78" s="259" t="s">
        <v>240</v>
      </c>
      <c r="B78" s="204">
        <v>2132</v>
      </c>
      <c r="C78" s="204">
        <v>-36</v>
      </c>
      <c r="D78" s="282">
        <v>-1.6605166051660516</v>
      </c>
      <c r="E78" s="204">
        <v>38</v>
      </c>
      <c r="F78" s="282">
        <v>1.8147086914995225</v>
      </c>
      <c r="G78" s="204">
        <v>1633</v>
      </c>
      <c r="H78" s="204">
        <v>-29</v>
      </c>
      <c r="I78" s="282">
        <v>-1.7448856799037304</v>
      </c>
      <c r="J78" s="204">
        <v>52</v>
      </c>
      <c r="K78" s="282">
        <v>3.2890575585072739</v>
      </c>
    </row>
    <row r="79" spans="1:11" ht="32.25" customHeight="1" x14ac:dyDescent="0.25">
      <c r="A79" s="258" t="s">
        <v>241</v>
      </c>
      <c r="B79" s="204">
        <v>1122</v>
      </c>
      <c r="C79" s="204">
        <v>-8</v>
      </c>
      <c r="D79" s="282">
        <v>-0.70796460176991149</v>
      </c>
      <c r="E79" s="204">
        <v>20</v>
      </c>
      <c r="F79" s="282">
        <v>1.8148820326678765</v>
      </c>
      <c r="G79" s="204">
        <v>813</v>
      </c>
      <c r="H79" s="204">
        <v>-14</v>
      </c>
      <c r="I79" s="282">
        <v>-1.6928657799274487</v>
      </c>
      <c r="J79" s="204">
        <v>6</v>
      </c>
      <c r="K79" s="282">
        <v>0.74349442379182151</v>
      </c>
    </row>
    <row r="80" spans="1:11" ht="29.1" customHeight="1" x14ac:dyDescent="0.25">
      <c r="A80" s="258" t="s">
        <v>242</v>
      </c>
      <c r="B80" s="204">
        <v>1401</v>
      </c>
      <c r="C80" s="204">
        <v>-9</v>
      </c>
      <c r="D80" s="282">
        <v>-0.63829787234042556</v>
      </c>
      <c r="E80" s="204">
        <v>27</v>
      </c>
      <c r="F80" s="282">
        <v>1.965065502183406</v>
      </c>
      <c r="G80" s="204">
        <v>1026</v>
      </c>
      <c r="H80" s="204">
        <v>-10</v>
      </c>
      <c r="I80" s="282">
        <v>-0.96525096525096521</v>
      </c>
      <c r="J80" s="204">
        <v>-40</v>
      </c>
      <c r="K80" s="282">
        <v>-3.75234521575985</v>
      </c>
    </row>
    <row r="81" spans="1:11" ht="15.75" customHeight="1" x14ac:dyDescent="0.25">
      <c r="A81" s="259" t="s">
        <v>243</v>
      </c>
      <c r="B81" s="204">
        <v>406</v>
      </c>
      <c r="C81" s="204">
        <v>-2</v>
      </c>
      <c r="D81" s="282">
        <v>-0.49019607843137253</v>
      </c>
      <c r="E81" s="204">
        <v>-15</v>
      </c>
      <c r="F81" s="282">
        <v>-3.5629453681710213</v>
      </c>
      <c r="G81" s="204">
        <v>298</v>
      </c>
      <c r="H81" s="204">
        <v>-2</v>
      </c>
      <c r="I81" s="282">
        <v>-0.66666666666666663</v>
      </c>
      <c r="J81" s="204">
        <v>-17</v>
      </c>
      <c r="K81" s="282">
        <v>-5.3968253968253972</v>
      </c>
    </row>
    <row r="82" spans="1:11" ht="15.75" customHeight="1" x14ac:dyDescent="0.25">
      <c r="A82" s="259" t="s">
        <v>244</v>
      </c>
      <c r="B82" s="204">
        <v>2018</v>
      </c>
      <c r="C82" s="204">
        <v>9</v>
      </c>
      <c r="D82" s="282">
        <v>0.44798407167745147</v>
      </c>
      <c r="E82" s="204">
        <v>-18</v>
      </c>
      <c r="F82" s="282">
        <v>-0.88408644400785852</v>
      </c>
      <c r="G82" s="204">
        <v>1643</v>
      </c>
      <c r="H82" s="204">
        <v>5</v>
      </c>
      <c r="I82" s="282">
        <v>0.30525030525030528</v>
      </c>
      <c r="J82" s="204">
        <v>9</v>
      </c>
      <c r="K82" s="282">
        <v>0.55079559363525088</v>
      </c>
    </row>
    <row r="83" spans="1:11" ht="27.75" customHeight="1" x14ac:dyDescent="0.25">
      <c r="A83" s="258" t="s">
        <v>245</v>
      </c>
      <c r="B83" s="204">
        <v>10737</v>
      </c>
      <c r="C83" s="204">
        <v>-144</v>
      </c>
      <c r="D83" s="282">
        <v>-1.3234077750206783</v>
      </c>
      <c r="E83" s="204">
        <v>-311</v>
      </c>
      <c r="F83" s="282">
        <v>-2.8149891383055756</v>
      </c>
      <c r="G83" s="204">
        <v>7573</v>
      </c>
      <c r="H83" s="204">
        <v>-203</v>
      </c>
      <c r="I83" s="282">
        <v>-2.6105967078189298</v>
      </c>
      <c r="J83" s="204">
        <v>-646</v>
      </c>
      <c r="K83" s="282">
        <v>-7.8598369631342013</v>
      </c>
    </row>
    <row r="84" spans="1:11" ht="15.75" customHeight="1" x14ac:dyDescent="0.25">
      <c r="A84" s="259" t="s">
        <v>246</v>
      </c>
      <c r="B84" s="204">
        <v>89</v>
      </c>
      <c r="C84" s="204">
        <v>-1</v>
      </c>
      <c r="D84" s="282">
        <v>-1.1111111111111112</v>
      </c>
      <c r="E84" s="204">
        <v>8</v>
      </c>
      <c r="F84" s="282">
        <v>9.8765432098765427</v>
      </c>
      <c r="G84" s="204">
        <v>65</v>
      </c>
      <c r="H84" s="204">
        <v>1</v>
      </c>
      <c r="I84" s="282">
        <v>1.5625</v>
      </c>
      <c r="J84" s="204">
        <v>-2</v>
      </c>
      <c r="K84" s="282">
        <v>-2.9850746268656718</v>
      </c>
    </row>
    <row r="85" spans="1:11" ht="15.75" customHeight="1" x14ac:dyDescent="0.25">
      <c r="A85" s="259" t="s">
        <v>247</v>
      </c>
      <c r="B85" s="204">
        <v>936</v>
      </c>
      <c r="C85" s="204">
        <v>-14</v>
      </c>
      <c r="D85" s="282">
        <v>-1.4736842105263157</v>
      </c>
      <c r="E85" s="204">
        <v>-53</v>
      </c>
      <c r="F85" s="282">
        <v>-5.3589484327603643</v>
      </c>
      <c r="G85" s="204">
        <v>752</v>
      </c>
      <c r="H85" s="204">
        <v>-17</v>
      </c>
      <c r="I85" s="282">
        <v>-2.2106631989596881</v>
      </c>
      <c r="J85" s="204">
        <v>-47</v>
      </c>
      <c r="K85" s="282">
        <v>-5.882352941176471</v>
      </c>
    </row>
    <row r="86" spans="1:11" ht="15.75" customHeight="1" x14ac:dyDescent="0.25">
      <c r="A86" s="259" t="s">
        <v>248</v>
      </c>
      <c r="B86" s="204">
        <v>6249</v>
      </c>
      <c r="C86" s="204">
        <v>-22</v>
      </c>
      <c r="D86" s="282">
        <v>-0.35082124063147824</v>
      </c>
      <c r="E86" s="204">
        <v>318</v>
      </c>
      <c r="F86" s="282">
        <v>5.3616590794132524</v>
      </c>
      <c r="G86" s="204">
        <v>5215</v>
      </c>
      <c r="H86" s="204">
        <v>-34</v>
      </c>
      <c r="I86" s="282">
        <v>-0.64774242712897689</v>
      </c>
      <c r="J86" s="204">
        <v>239</v>
      </c>
      <c r="K86" s="282">
        <v>4.803054662379421</v>
      </c>
    </row>
    <row r="87" spans="1:11" ht="37.5" customHeight="1" x14ac:dyDescent="0.25">
      <c r="A87" s="258" t="s">
        <v>249</v>
      </c>
      <c r="B87" s="204">
        <v>521</v>
      </c>
      <c r="C87" s="204">
        <v>-21</v>
      </c>
      <c r="D87" s="282">
        <v>-3.8745387453874538</v>
      </c>
      <c r="E87" s="204">
        <v>-39</v>
      </c>
      <c r="F87" s="282">
        <v>-6.9642857142857144</v>
      </c>
      <c r="G87" s="204">
        <v>374</v>
      </c>
      <c r="H87" s="204">
        <v>-9</v>
      </c>
      <c r="I87" s="282">
        <v>-2.3498694516971281</v>
      </c>
      <c r="J87" s="204">
        <v>-22</v>
      </c>
      <c r="K87" s="282">
        <v>-5.5555555555555554</v>
      </c>
    </row>
    <row r="88" spans="1:11" ht="15.75" customHeight="1" x14ac:dyDescent="0.25">
      <c r="A88" s="259" t="s">
        <v>250</v>
      </c>
      <c r="B88" s="204">
        <v>1071</v>
      </c>
      <c r="C88" s="204">
        <v>-4</v>
      </c>
      <c r="D88" s="282">
        <v>-0.37209302325581395</v>
      </c>
      <c r="E88" s="204">
        <v>51</v>
      </c>
      <c r="F88" s="282">
        <v>5</v>
      </c>
      <c r="G88" s="204">
        <v>773</v>
      </c>
      <c r="H88" s="204">
        <v>-2</v>
      </c>
      <c r="I88" s="282">
        <v>-0.25806451612903225</v>
      </c>
      <c r="J88" s="204">
        <v>8</v>
      </c>
      <c r="K88" s="282">
        <v>1.0457516339869282</v>
      </c>
    </row>
    <row r="89" spans="1:11" ht="15.75" customHeight="1" x14ac:dyDescent="0.25">
      <c r="A89" s="259" t="s">
        <v>251</v>
      </c>
      <c r="B89" s="204">
        <v>9393</v>
      </c>
      <c r="C89" s="204">
        <v>-143</v>
      </c>
      <c r="D89" s="282">
        <v>-1.4995805369127517</v>
      </c>
      <c r="E89" s="204">
        <v>524</v>
      </c>
      <c r="F89" s="282">
        <v>5.9082196414477393</v>
      </c>
      <c r="G89" s="204">
        <v>7253</v>
      </c>
      <c r="H89" s="204">
        <v>-152</v>
      </c>
      <c r="I89" s="282">
        <v>-2.0526671168129642</v>
      </c>
      <c r="J89" s="204">
        <v>361</v>
      </c>
      <c r="K89" s="282">
        <v>5.2379570516540914</v>
      </c>
    </row>
    <row r="90" spans="1:11" ht="29.1" customHeight="1" x14ac:dyDescent="0.25">
      <c r="A90" s="258" t="s">
        <v>252</v>
      </c>
      <c r="B90" s="204">
        <v>6417</v>
      </c>
      <c r="C90" s="204">
        <v>-29</v>
      </c>
      <c r="D90" s="282">
        <v>-0.44989140552280482</v>
      </c>
      <c r="E90" s="204">
        <v>360</v>
      </c>
      <c r="F90" s="282">
        <v>5.9435364041604757</v>
      </c>
      <c r="G90" s="204">
        <v>4804</v>
      </c>
      <c r="H90" s="204">
        <v>-67</v>
      </c>
      <c r="I90" s="282">
        <v>-1.3754875795524533</v>
      </c>
      <c r="J90" s="204">
        <v>48</v>
      </c>
      <c r="K90" s="282">
        <v>1.0092514718250631</v>
      </c>
    </row>
    <row r="91" spans="1:11" ht="22.5" customHeight="1" x14ac:dyDescent="0.25">
      <c r="A91" s="258" t="s">
        <v>253</v>
      </c>
      <c r="B91" s="204">
        <v>7441</v>
      </c>
      <c r="C91" s="204">
        <v>131</v>
      </c>
      <c r="D91" s="282">
        <v>1.7920656634746921</v>
      </c>
      <c r="E91" s="204">
        <v>582</v>
      </c>
      <c r="F91" s="282">
        <v>8.4852019244787869</v>
      </c>
      <c r="G91" s="204">
        <v>5866</v>
      </c>
      <c r="H91" s="204">
        <v>107</v>
      </c>
      <c r="I91" s="282">
        <v>1.85796145164091</v>
      </c>
      <c r="J91" s="204">
        <v>405</v>
      </c>
      <c r="K91" s="282">
        <v>7.4162241347738513</v>
      </c>
    </row>
    <row r="92" spans="1:11" ht="15.75" customHeight="1" x14ac:dyDescent="0.25">
      <c r="A92" s="259" t="s">
        <v>254</v>
      </c>
      <c r="B92" s="204">
        <v>5193</v>
      </c>
      <c r="C92" s="204">
        <v>-34</v>
      </c>
      <c r="D92" s="282">
        <v>-0.65046872010713608</v>
      </c>
      <c r="E92" s="204">
        <v>265</v>
      </c>
      <c r="F92" s="282">
        <v>5.3774350649350646</v>
      </c>
      <c r="G92" s="204">
        <v>3862</v>
      </c>
      <c r="H92" s="204">
        <v>-50</v>
      </c>
      <c r="I92" s="282">
        <v>-1.278118609406953</v>
      </c>
      <c r="J92" s="204">
        <v>289</v>
      </c>
      <c r="K92" s="282">
        <v>8.0884410859221934</v>
      </c>
    </row>
    <row r="93" spans="1:11" ht="15.75" customHeight="1" x14ac:dyDescent="0.25">
      <c r="A93" s="259" t="s">
        <v>255</v>
      </c>
      <c r="B93" s="204">
        <v>2402</v>
      </c>
      <c r="C93" s="204">
        <v>-8</v>
      </c>
      <c r="D93" s="282">
        <v>-0.33195020746887965</v>
      </c>
      <c r="E93" s="204">
        <v>103</v>
      </c>
      <c r="F93" s="282">
        <v>4.4802087864288822</v>
      </c>
      <c r="G93" s="204">
        <v>1788</v>
      </c>
      <c r="H93" s="204">
        <v>-8</v>
      </c>
      <c r="I93" s="282">
        <v>-0.44543429844097998</v>
      </c>
      <c r="J93" s="204">
        <v>56</v>
      </c>
      <c r="K93" s="282">
        <v>3.2332563510392611</v>
      </c>
    </row>
    <row r="94" spans="1:11" ht="15.75" customHeight="1" x14ac:dyDescent="0.25">
      <c r="A94" s="259" t="s">
        <v>256</v>
      </c>
      <c r="B94" s="204">
        <v>2904</v>
      </c>
      <c r="C94" s="204">
        <v>0</v>
      </c>
      <c r="D94" s="282">
        <v>0</v>
      </c>
      <c r="E94" s="204">
        <v>228</v>
      </c>
      <c r="F94" s="282">
        <v>8.52017937219731</v>
      </c>
      <c r="G94" s="204">
        <v>2129</v>
      </c>
      <c r="H94" s="204">
        <v>4</v>
      </c>
      <c r="I94" s="282">
        <v>0.18823529411764706</v>
      </c>
      <c r="J94" s="204">
        <v>145</v>
      </c>
      <c r="K94" s="282">
        <v>7.308467741935484</v>
      </c>
    </row>
    <row r="95" spans="1:11" ht="15.75" customHeight="1" x14ac:dyDescent="0.25">
      <c r="A95" s="259" t="s">
        <v>257</v>
      </c>
      <c r="B95" s="204">
        <v>1839</v>
      </c>
      <c r="C95" s="204">
        <v>-4</v>
      </c>
      <c r="D95" s="282">
        <v>-0.21703743895822028</v>
      </c>
      <c r="E95" s="204">
        <v>145</v>
      </c>
      <c r="F95" s="282">
        <v>8.559622195985833</v>
      </c>
      <c r="G95" s="204">
        <v>1292</v>
      </c>
      <c r="H95" s="204">
        <v>0</v>
      </c>
      <c r="I95" s="282">
        <v>0</v>
      </c>
      <c r="J95" s="204">
        <v>84</v>
      </c>
      <c r="K95" s="282">
        <v>6.9536423841059607</v>
      </c>
    </row>
    <row r="96" spans="1:11" ht="21.75" customHeight="1" x14ac:dyDescent="0.25">
      <c r="A96" s="258" t="s">
        <v>258</v>
      </c>
      <c r="B96" s="204">
        <v>519</v>
      </c>
      <c r="C96" s="204">
        <v>7</v>
      </c>
      <c r="D96" s="282">
        <v>1.3671875</v>
      </c>
      <c r="E96" s="204">
        <v>62</v>
      </c>
      <c r="F96" s="282">
        <v>13.566739606126914</v>
      </c>
      <c r="G96" s="204">
        <v>422</v>
      </c>
      <c r="H96" s="204">
        <v>3</v>
      </c>
      <c r="I96" s="282">
        <v>0.71599045346062051</v>
      </c>
      <c r="J96" s="204">
        <v>58</v>
      </c>
      <c r="K96" s="282">
        <v>15.934065934065934</v>
      </c>
    </row>
    <row r="97" spans="1:11" ht="29.1" customHeight="1" x14ac:dyDescent="0.25">
      <c r="A97" s="289" t="s">
        <v>259</v>
      </c>
      <c r="B97" s="65">
        <v>445</v>
      </c>
      <c r="C97" s="65">
        <v>-15</v>
      </c>
      <c r="D97" s="61">
        <v>-3.2608695652173911</v>
      </c>
      <c r="E97" s="65">
        <v>82</v>
      </c>
      <c r="F97" s="61">
        <v>22.589531680440771</v>
      </c>
      <c r="G97" s="288">
        <v>326</v>
      </c>
      <c r="H97" s="204">
        <v>-20</v>
      </c>
      <c r="I97" s="282">
        <v>-5.7803468208092488</v>
      </c>
      <c r="J97" s="204">
        <v>57</v>
      </c>
      <c r="K97" s="282">
        <v>21.189591078066915</v>
      </c>
    </row>
    <row r="98" spans="1:11" ht="15.75" customHeight="1" x14ac:dyDescent="0.25">
      <c r="A98" s="287" t="s">
        <v>260</v>
      </c>
      <c r="B98" s="65">
        <v>338</v>
      </c>
      <c r="C98" s="65">
        <v>9</v>
      </c>
      <c r="D98" s="61">
        <v>2.735562310030395</v>
      </c>
      <c r="E98" s="65">
        <v>46</v>
      </c>
      <c r="F98" s="61">
        <v>15.753424657534246</v>
      </c>
      <c r="G98" s="288">
        <v>269</v>
      </c>
      <c r="H98" s="204">
        <v>11</v>
      </c>
      <c r="I98" s="282">
        <v>4.2635658914728678</v>
      </c>
      <c r="J98" s="204">
        <v>42</v>
      </c>
      <c r="K98" s="282">
        <v>18.502202643171806</v>
      </c>
    </row>
    <row r="99" spans="1:11" ht="26.25" customHeight="1" x14ac:dyDescent="0.25">
      <c r="A99" s="289" t="s">
        <v>261</v>
      </c>
      <c r="B99" s="65">
        <v>1254</v>
      </c>
      <c r="C99" s="65">
        <v>-29</v>
      </c>
      <c r="D99" s="61">
        <v>-2.2603273577552612</v>
      </c>
      <c r="E99" s="65">
        <v>45</v>
      </c>
      <c r="F99" s="61">
        <v>3.7220843672456576</v>
      </c>
      <c r="G99" s="288">
        <v>971</v>
      </c>
      <c r="H99" s="204">
        <v>-27</v>
      </c>
      <c r="I99" s="282">
        <v>-2.7054108216432864</v>
      </c>
      <c r="J99" s="204">
        <v>63</v>
      </c>
      <c r="K99" s="282">
        <v>6.9383259911894273</v>
      </c>
    </row>
    <row r="100" spans="1:11" ht="15.75" customHeight="1" x14ac:dyDescent="0.25">
      <c r="A100" s="287" t="s">
        <v>262</v>
      </c>
      <c r="B100" s="65">
        <v>910</v>
      </c>
      <c r="C100" s="65">
        <v>0</v>
      </c>
      <c r="D100" s="61">
        <v>0</v>
      </c>
      <c r="E100" s="65">
        <v>62</v>
      </c>
      <c r="F100" s="61">
        <v>7.3113207547169807</v>
      </c>
      <c r="G100" s="288">
        <v>658</v>
      </c>
      <c r="H100" s="204">
        <v>-6</v>
      </c>
      <c r="I100" s="282">
        <v>-0.90361445783132532</v>
      </c>
      <c r="J100" s="204">
        <v>22</v>
      </c>
      <c r="K100" s="282">
        <v>3.459119496855346</v>
      </c>
    </row>
    <row r="101" spans="1:11" ht="29.1" customHeight="1" x14ac:dyDescent="0.25">
      <c r="A101" s="258" t="s">
        <v>263</v>
      </c>
      <c r="B101" s="204">
        <v>356</v>
      </c>
      <c r="C101" s="204">
        <v>-4</v>
      </c>
      <c r="D101" s="282">
        <v>-1.1111111111111112</v>
      </c>
      <c r="E101" s="204">
        <v>6</v>
      </c>
      <c r="F101" s="282">
        <v>1.7142857142857142</v>
      </c>
      <c r="G101" s="204">
        <v>295</v>
      </c>
      <c r="H101" s="204">
        <v>2</v>
      </c>
      <c r="I101" s="282">
        <v>0.68259385665529015</v>
      </c>
      <c r="J101" s="204">
        <v>18</v>
      </c>
      <c r="K101" s="282">
        <v>6.4981949458483754</v>
      </c>
    </row>
    <row r="102" spans="1:11" ht="15.75" customHeight="1" x14ac:dyDescent="0.25">
      <c r="A102" s="259" t="s">
        <v>264</v>
      </c>
      <c r="B102" s="204">
        <v>3542</v>
      </c>
      <c r="C102" s="204">
        <v>-46</v>
      </c>
      <c r="D102" s="282">
        <v>-1.2820512820512822</v>
      </c>
      <c r="E102" s="204">
        <v>203</v>
      </c>
      <c r="F102" s="282">
        <v>6.0796645702306078</v>
      </c>
      <c r="G102" s="204">
        <v>2873</v>
      </c>
      <c r="H102" s="204">
        <v>-32</v>
      </c>
      <c r="I102" s="282">
        <v>-1.1015490533562822</v>
      </c>
      <c r="J102" s="204">
        <v>145</v>
      </c>
      <c r="K102" s="282">
        <v>5.3152492668621703</v>
      </c>
    </row>
    <row r="103" spans="1:11" ht="29.1" customHeight="1" x14ac:dyDescent="0.25">
      <c r="A103" s="258" t="s">
        <v>265</v>
      </c>
      <c r="B103" s="204">
        <v>4772</v>
      </c>
      <c r="C103" s="204">
        <v>-19</v>
      </c>
      <c r="D103" s="282">
        <v>-0.39657691504905029</v>
      </c>
      <c r="E103" s="204">
        <v>466</v>
      </c>
      <c r="F103" s="282">
        <v>10.82210868555504</v>
      </c>
      <c r="G103" s="204">
        <v>3314</v>
      </c>
      <c r="H103" s="204">
        <v>-26</v>
      </c>
      <c r="I103" s="282">
        <v>-0.77844311377245512</v>
      </c>
      <c r="J103" s="204">
        <v>267</v>
      </c>
      <c r="K103" s="282">
        <v>8.7627174269773551</v>
      </c>
    </row>
    <row r="104" spans="1:11" ht="29.1" customHeight="1" x14ac:dyDescent="0.25">
      <c r="A104" s="289" t="s">
        <v>266</v>
      </c>
      <c r="B104" s="65">
        <v>44</v>
      </c>
      <c r="C104" s="65">
        <v>3</v>
      </c>
      <c r="D104" s="61">
        <v>7.3170731707317076</v>
      </c>
      <c r="E104" s="65">
        <v>16</v>
      </c>
      <c r="F104" s="61">
        <v>57.142857142857146</v>
      </c>
      <c r="G104" s="65">
        <v>32</v>
      </c>
      <c r="H104" s="288">
        <v>2</v>
      </c>
      <c r="I104" s="282">
        <v>6.666666666666667</v>
      </c>
      <c r="J104" s="204">
        <v>8</v>
      </c>
      <c r="K104" s="282">
        <v>33.333333333333336</v>
      </c>
    </row>
    <row r="105" spans="1:11" ht="21.75" customHeight="1" x14ac:dyDescent="0.25">
      <c r="A105" s="258" t="s">
        <v>267</v>
      </c>
      <c r="B105" s="204">
        <v>70</v>
      </c>
      <c r="C105" s="204">
        <v>-1</v>
      </c>
      <c r="D105" s="282">
        <v>-1.408450704225352</v>
      </c>
      <c r="E105" s="204">
        <v>-2</v>
      </c>
      <c r="F105" s="282">
        <v>-2.7777777777777777</v>
      </c>
      <c r="G105" s="204">
        <v>53</v>
      </c>
      <c r="H105" s="204">
        <v>-3</v>
      </c>
      <c r="I105" s="282">
        <v>-5.3571428571428568</v>
      </c>
      <c r="J105" s="204">
        <v>-6</v>
      </c>
      <c r="K105" s="282">
        <v>-10.169491525423728</v>
      </c>
    </row>
    <row r="106" spans="1:11" ht="15.75" customHeight="1" x14ac:dyDescent="0.25">
      <c r="A106" s="262" t="s">
        <v>89</v>
      </c>
      <c r="B106" s="293">
        <v>9630</v>
      </c>
      <c r="C106" s="293">
        <v>-83</v>
      </c>
      <c r="D106" s="294">
        <v>-0.85452486358488622</v>
      </c>
      <c r="E106" s="293">
        <v>821</v>
      </c>
      <c r="F106" s="294">
        <v>9.3200136224316044</v>
      </c>
      <c r="G106" s="293">
        <v>7882</v>
      </c>
      <c r="H106" s="293">
        <v>-96</v>
      </c>
      <c r="I106" s="294">
        <v>-1.2033091000250689</v>
      </c>
      <c r="J106" s="293">
        <v>636</v>
      </c>
      <c r="K106" s="294">
        <v>8.7772564173337013</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98451</v>
      </c>
      <c r="C12" s="278">
        <v>-648</v>
      </c>
      <c r="D12" s="279">
        <v>-0.65389156298247209</v>
      </c>
      <c r="E12" s="278">
        <v>4137</v>
      </c>
      <c r="F12" s="279">
        <v>4.3864113493224757</v>
      </c>
      <c r="G12" s="278">
        <v>76315</v>
      </c>
      <c r="H12" s="278">
        <v>-881</v>
      </c>
      <c r="I12" s="279">
        <v>-1.1412508420125396</v>
      </c>
      <c r="J12" s="278">
        <v>2115</v>
      </c>
      <c r="K12" s="280">
        <v>2.8504043126684637</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624</v>
      </c>
      <c r="C14" s="295">
        <v>5</v>
      </c>
      <c r="D14" s="296">
        <v>0.80775444264943452</v>
      </c>
      <c r="E14" s="295">
        <v>46</v>
      </c>
      <c r="F14" s="296">
        <v>7.9584775086505193</v>
      </c>
      <c r="G14" s="295">
        <v>506</v>
      </c>
      <c r="H14" s="295">
        <v>1</v>
      </c>
      <c r="I14" s="296">
        <v>0.19801980198019803</v>
      </c>
      <c r="J14" s="295">
        <v>19</v>
      </c>
      <c r="K14" s="297">
        <v>3.9014373716632442</v>
      </c>
    </row>
    <row r="15" spans="1:11" ht="23.1" customHeight="1" x14ac:dyDescent="0.25">
      <c r="A15" s="258" t="s">
        <v>179</v>
      </c>
      <c r="B15" s="204">
        <v>543</v>
      </c>
      <c r="C15" s="204">
        <v>6</v>
      </c>
      <c r="D15" s="282">
        <v>1.1173184357541899</v>
      </c>
      <c r="E15" s="204">
        <v>56</v>
      </c>
      <c r="F15" s="282">
        <v>11.498973305954825</v>
      </c>
      <c r="G15" s="204">
        <v>443</v>
      </c>
      <c r="H15" s="204">
        <v>1</v>
      </c>
      <c r="I15" s="282">
        <v>0.22624434389140272</v>
      </c>
      <c r="J15" s="204">
        <v>30</v>
      </c>
      <c r="K15" s="282">
        <v>7.2639225181598066</v>
      </c>
    </row>
    <row r="16" spans="1:11" s="32" customFormat="1" ht="23.1" customHeight="1" x14ac:dyDescent="0.2">
      <c r="A16" s="259" t="s">
        <v>180</v>
      </c>
      <c r="B16" s="204">
        <v>73</v>
      </c>
      <c r="C16" s="204">
        <v>-1</v>
      </c>
      <c r="D16" s="282">
        <v>-1.3513513513513513</v>
      </c>
      <c r="E16" s="204">
        <v>-8</v>
      </c>
      <c r="F16" s="282">
        <v>-9.8765432098765427</v>
      </c>
      <c r="G16" s="204">
        <v>57</v>
      </c>
      <c r="H16" s="204">
        <v>0</v>
      </c>
      <c r="I16" s="282">
        <v>0</v>
      </c>
      <c r="J16" s="204">
        <v>-10</v>
      </c>
      <c r="K16" s="282">
        <v>-14.925373134328359</v>
      </c>
    </row>
    <row r="17" spans="1:11" s="32" customFormat="1" ht="23.1" customHeight="1" x14ac:dyDescent="0.2">
      <c r="A17" s="259" t="s">
        <v>181</v>
      </c>
      <c r="B17" s="204">
        <v>8</v>
      </c>
      <c r="C17" s="204">
        <v>0</v>
      </c>
      <c r="D17" s="282">
        <v>0</v>
      </c>
      <c r="E17" s="204">
        <v>-2</v>
      </c>
      <c r="F17" s="282">
        <v>-20</v>
      </c>
      <c r="G17" s="204">
        <v>6</v>
      </c>
      <c r="H17" s="204">
        <v>0</v>
      </c>
      <c r="I17" s="282">
        <v>0</v>
      </c>
      <c r="J17" s="204">
        <v>-1</v>
      </c>
      <c r="K17" s="282">
        <v>-14.285714285714286</v>
      </c>
    </row>
    <row r="18" spans="1:11" ht="12.6" customHeight="1" x14ac:dyDescent="0.25">
      <c r="A18" s="260" t="s">
        <v>86</v>
      </c>
      <c r="B18" s="295">
        <v>5052</v>
      </c>
      <c r="C18" s="295">
        <v>-49</v>
      </c>
      <c r="D18" s="296">
        <v>-0.96059596157616156</v>
      </c>
      <c r="E18" s="295">
        <v>-110</v>
      </c>
      <c r="F18" s="296">
        <v>-2.1309569934134056</v>
      </c>
      <c r="G18" s="295">
        <v>4013</v>
      </c>
      <c r="H18" s="295">
        <v>-28</v>
      </c>
      <c r="I18" s="296">
        <v>-0.6928977975748577</v>
      </c>
      <c r="J18" s="295">
        <v>-144</v>
      </c>
      <c r="K18" s="297">
        <v>-3.4640365648304066</v>
      </c>
    </row>
    <row r="19" spans="1:11" ht="23.1" customHeight="1" x14ac:dyDescent="0.25">
      <c r="A19" s="259" t="s">
        <v>182</v>
      </c>
      <c r="B19" s="204">
        <v>36</v>
      </c>
      <c r="C19" s="204">
        <v>1</v>
      </c>
      <c r="D19" s="282">
        <v>2.8571428571428572</v>
      </c>
      <c r="E19" s="204">
        <v>-2</v>
      </c>
      <c r="F19" s="282">
        <v>-5.2631578947368425</v>
      </c>
      <c r="G19" s="204">
        <v>34</v>
      </c>
      <c r="H19" s="204">
        <v>1</v>
      </c>
      <c r="I19" s="282">
        <v>3.0303030303030303</v>
      </c>
      <c r="J19" s="204">
        <v>-2</v>
      </c>
      <c r="K19" s="282">
        <v>-5.5555555555555554</v>
      </c>
    </row>
    <row r="20" spans="1:11" ht="23.1" customHeight="1" x14ac:dyDescent="0.25">
      <c r="A20" s="287" t="s">
        <v>183</v>
      </c>
      <c r="B20" s="65">
        <v>11</v>
      </c>
      <c r="C20" s="65">
        <v>-1</v>
      </c>
      <c r="D20" s="61">
        <v>-8.3333333333333339</v>
      </c>
      <c r="E20" s="65">
        <v>0</v>
      </c>
      <c r="F20" s="61">
        <v>0</v>
      </c>
      <c r="G20" s="65">
        <v>5</v>
      </c>
      <c r="H20" s="65">
        <v>-1</v>
      </c>
      <c r="I20" s="61">
        <v>-16.666666666666668</v>
      </c>
      <c r="J20" s="65">
        <v>-1</v>
      </c>
      <c r="K20" s="298">
        <v>-16.666666666666668</v>
      </c>
    </row>
    <row r="21" spans="1:11" ht="23.1" customHeight="1" x14ac:dyDescent="0.25">
      <c r="A21" s="287" t="s">
        <v>184</v>
      </c>
      <c r="B21" s="65">
        <v>1</v>
      </c>
      <c r="C21" s="65">
        <v>0</v>
      </c>
      <c r="D21" s="61">
        <v>0</v>
      </c>
      <c r="E21" s="65">
        <v>-1</v>
      </c>
      <c r="F21" s="61">
        <v>-50</v>
      </c>
      <c r="G21" s="65">
        <v>0</v>
      </c>
      <c r="H21" s="65">
        <v>0</v>
      </c>
      <c r="I21" s="61" t="s">
        <v>652</v>
      </c>
      <c r="J21" s="65">
        <v>-2</v>
      </c>
      <c r="K21" s="298">
        <v>-100</v>
      </c>
    </row>
    <row r="22" spans="1:11" ht="23.1" customHeight="1" x14ac:dyDescent="0.25">
      <c r="A22" s="287" t="s">
        <v>185</v>
      </c>
      <c r="B22" s="65">
        <v>18</v>
      </c>
      <c r="C22" s="65">
        <v>-1</v>
      </c>
      <c r="D22" s="61">
        <v>-5.2631578947368425</v>
      </c>
      <c r="E22" s="65">
        <v>-4</v>
      </c>
      <c r="F22" s="61">
        <v>-18.181818181818183</v>
      </c>
      <c r="G22" s="65">
        <v>11</v>
      </c>
      <c r="H22" s="65">
        <v>-1</v>
      </c>
      <c r="I22" s="61">
        <v>-8.3333333333333339</v>
      </c>
      <c r="J22" s="65">
        <v>-5</v>
      </c>
      <c r="K22" s="298">
        <v>-31.25</v>
      </c>
    </row>
    <row r="23" spans="1:11" ht="23.1" customHeight="1" x14ac:dyDescent="0.25">
      <c r="A23" s="289" t="s">
        <v>186</v>
      </c>
      <c r="B23" s="65">
        <v>11</v>
      </c>
      <c r="C23" s="65">
        <v>1</v>
      </c>
      <c r="D23" s="61">
        <v>10</v>
      </c>
      <c r="E23" s="65">
        <v>-4</v>
      </c>
      <c r="F23" s="61">
        <v>-26.666666666666668</v>
      </c>
      <c r="G23" s="65">
        <v>6</v>
      </c>
      <c r="H23" s="65">
        <v>-1</v>
      </c>
      <c r="I23" s="61">
        <v>-14.285714285714286</v>
      </c>
      <c r="J23" s="65">
        <v>-4</v>
      </c>
      <c r="K23" s="298">
        <v>-40</v>
      </c>
    </row>
    <row r="24" spans="1:11" ht="23.1" customHeight="1" x14ac:dyDescent="0.25">
      <c r="A24" s="259" t="s">
        <v>187</v>
      </c>
      <c r="B24" s="204">
        <v>764</v>
      </c>
      <c r="C24" s="204">
        <v>-18</v>
      </c>
      <c r="D24" s="282">
        <v>-2.3017902813299234</v>
      </c>
      <c r="E24" s="204">
        <v>72</v>
      </c>
      <c r="F24" s="282">
        <v>10.404624277456648</v>
      </c>
      <c r="G24" s="204">
        <v>649</v>
      </c>
      <c r="H24" s="204">
        <v>-18</v>
      </c>
      <c r="I24" s="282">
        <v>-2.6986506746626686</v>
      </c>
      <c r="J24" s="204">
        <v>55</v>
      </c>
      <c r="K24" s="282">
        <v>9.2592592592592595</v>
      </c>
    </row>
    <row r="25" spans="1:11" ht="23.1" customHeight="1" x14ac:dyDescent="0.25">
      <c r="A25" s="259" t="s">
        <v>188</v>
      </c>
      <c r="B25" s="204">
        <v>50</v>
      </c>
      <c r="C25" s="204">
        <v>-1</v>
      </c>
      <c r="D25" s="282">
        <v>-1.9607843137254901</v>
      </c>
      <c r="E25" s="204">
        <v>-6</v>
      </c>
      <c r="F25" s="282">
        <v>-10.714285714285714</v>
      </c>
      <c r="G25" s="204">
        <v>30</v>
      </c>
      <c r="H25" s="204">
        <v>-1</v>
      </c>
      <c r="I25" s="282">
        <v>-3.225806451612903</v>
      </c>
      <c r="J25" s="204">
        <v>-6</v>
      </c>
      <c r="K25" s="282">
        <v>-16.666666666666668</v>
      </c>
    </row>
    <row r="26" spans="1:11" ht="23.1" customHeight="1" x14ac:dyDescent="0.25">
      <c r="A26" s="259" t="s">
        <v>189</v>
      </c>
      <c r="B26" s="204">
        <v>26</v>
      </c>
      <c r="C26" s="204">
        <v>1</v>
      </c>
      <c r="D26" s="282">
        <v>4</v>
      </c>
      <c r="E26" s="204">
        <v>-2</v>
      </c>
      <c r="F26" s="282">
        <v>-7.1428571428571432</v>
      </c>
      <c r="G26" s="204">
        <v>9</v>
      </c>
      <c r="H26" s="204">
        <v>1</v>
      </c>
      <c r="I26" s="282">
        <v>12.5</v>
      </c>
      <c r="J26" s="204">
        <v>-1</v>
      </c>
      <c r="K26" s="282">
        <v>-10</v>
      </c>
    </row>
    <row r="27" spans="1:11" ht="23.1" customHeight="1" x14ac:dyDescent="0.25">
      <c r="A27" s="259" t="s">
        <v>190</v>
      </c>
      <c r="B27" s="204">
        <v>279</v>
      </c>
      <c r="C27" s="204">
        <v>-7</v>
      </c>
      <c r="D27" s="282">
        <v>-2.4475524475524475</v>
      </c>
      <c r="E27" s="204">
        <v>-15</v>
      </c>
      <c r="F27" s="282">
        <v>-5.1020408163265305</v>
      </c>
      <c r="G27" s="204">
        <v>201</v>
      </c>
      <c r="H27" s="204">
        <v>-4</v>
      </c>
      <c r="I27" s="282">
        <v>-1.9512195121951219</v>
      </c>
      <c r="J27" s="204">
        <v>-26</v>
      </c>
      <c r="K27" s="282">
        <v>-11.453744493392071</v>
      </c>
    </row>
    <row r="28" spans="1:11" ht="23.1" customHeight="1" x14ac:dyDescent="0.25">
      <c r="A28" s="259" t="s">
        <v>191</v>
      </c>
      <c r="B28" s="204">
        <v>469</v>
      </c>
      <c r="C28" s="204">
        <v>-7</v>
      </c>
      <c r="D28" s="282">
        <v>-1.4705882352941178</v>
      </c>
      <c r="E28" s="204">
        <v>-49</v>
      </c>
      <c r="F28" s="282">
        <v>-9.4594594594594597</v>
      </c>
      <c r="G28" s="204">
        <v>397</v>
      </c>
      <c r="H28" s="204">
        <v>-1</v>
      </c>
      <c r="I28" s="282">
        <v>-0.25125628140703515</v>
      </c>
      <c r="J28" s="204">
        <v>-33</v>
      </c>
      <c r="K28" s="282">
        <v>-7.6744186046511631</v>
      </c>
    </row>
    <row r="29" spans="1:11" ht="23.1" customHeight="1" x14ac:dyDescent="0.25">
      <c r="A29" s="259" t="s">
        <v>192</v>
      </c>
      <c r="B29" s="204">
        <v>89</v>
      </c>
      <c r="C29" s="204">
        <v>-2</v>
      </c>
      <c r="D29" s="282">
        <v>-2.197802197802198</v>
      </c>
      <c r="E29" s="204">
        <v>-5</v>
      </c>
      <c r="F29" s="282">
        <v>-5.3191489361702127</v>
      </c>
      <c r="G29" s="204">
        <v>74</v>
      </c>
      <c r="H29" s="204">
        <v>-2</v>
      </c>
      <c r="I29" s="282">
        <v>-2.6315789473684212</v>
      </c>
      <c r="J29" s="204">
        <v>-1</v>
      </c>
      <c r="K29" s="282">
        <v>-1.3333333333333333</v>
      </c>
    </row>
    <row r="30" spans="1:11" ht="23.1" customHeight="1" x14ac:dyDescent="0.25">
      <c r="A30" s="258" t="s">
        <v>193</v>
      </c>
      <c r="B30" s="204">
        <v>66</v>
      </c>
      <c r="C30" s="204">
        <v>-5</v>
      </c>
      <c r="D30" s="282">
        <v>-7.042253521126761</v>
      </c>
      <c r="E30" s="204">
        <v>-4</v>
      </c>
      <c r="F30" s="282">
        <v>-5.7142857142857144</v>
      </c>
      <c r="G30" s="204">
        <v>54</v>
      </c>
      <c r="H30" s="204">
        <v>-3</v>
      </c>
      <c r="I30" s="282">
        <v>-5.2631578947368425</v>
      </c>
      <c r="J30" s="204">
        <v>-1</v>
      </c>
      <c r="K30" s="282">
        <v>-1.8181818181818181</v>
      </c>
    </row>
    <row r="31" spans="1:11" ht="23.1" customHeight="1" x14ac:dyDescent="0.25">
      <c r="A31" s="259" t="s">
        <v>194</v>
      </c>
      <c r="B31" s="204">
        <v>172</v>
      </c>
      <c r="C31" s="204">
        <v>-1</v>
      </c>
      <c r="D31" s="282">
        <v>-0.5780346820809249</v>
      </c>
      <c r="E31" s="204">
        <v>-5</v>
      </c>
      <c r="F31" s="282">
        <v>-2.8248587570621471</v>
      </c>
      <c r="G31" s="204">
        <v>144</v>
      </c>
      <c r="H31" s="204">
        <v>2</v>
      </c>
      <c r="I31" s="282">
        <v>1.408450704225352</v>
      </c>
      <c r="J31" s="204">
        <v>0</v>
      </c>
      <c r="K31" s="282">
        <v>0</v>
      </c>
    </row>
    <row r="32" spans="1:11" ht="23.1" customHeight="1" x14ac:dyDescent="0.25">
      <c r="A32" s="258" t="s">
        <v>195</v>
      </c>
      <c r="B32" s="204">
        <v>572</v>
      </c>
      <c r="C32" s="204">
        <v>3</v>
      </c>
      <c r="D32" s="282">
        <v>0.52724077328646746</v>
      </c>
      <c r="E32" s="204">
        <v>24</v>
      </c>
      <c r="F32" s="282">
        <v>4.3795620437956204</v>
      </c>
      <c r="G32" s="204">
        <v>468</v>
      </c>
      <c r="H32" s="204">
        <v>8</v>
      </c>
      <c r="I32" s="282">
        <v>1.7391304347826086</v>
      </c>
      <c r="J32" s="204">
        <v>9</v>
      </c>
      <c r="K32" s="282">
        <v>1.9607843137254901</v>
      </c>
    </row>
    <row r="33" spans="1:11" ht="23.1" customHeight="1" x14ac:dyDescent="0.25">
      <c r="A33" s="259" t="s">
        <v>196</v>
      </c>
      <c r="B33" s="204">
        <v>6</v>
      </c>
      <c r="C33" s="204">
        <v>-2</v>
      </c>
      <c r="D33" s="282">
        <v>-25</v>
      </c>
      <c r="E33" s="204">
        <v>0</v>
      </c>
      <c r="F33" s="282">
        <v>0</v>
      </c>
      <c r="G33" s="204">
        <v>2</v>
      </c>
      <c r="H33" s="204">
        <v>-1</v>
      </c>
      <c r="I33" s="282">
        <v>-33.333333333333336</v>
      </c>
      <c r="J33" s="204">
        <v>-2</v>
      </c>
      <c r="K33" s="282">
        <v>-50</v>
      </c>
    </row>
    <row r="34" spans="1:11" ht="23.1" customHeight="1" x14ac:dyDescent="0.25">
      <c r="A34" s="259" t="s">
        <v>197</v>
      </c>
      <c r="B34" s="204">
        <v>253</v>
      </c>
      <c r="C34" s="204">
        <v>5</v>
      </c>
      <c r="D34" s="282">
        <v>2.0161290322580645</v>
      </c>
      <c r="E34" s="204">
        <v>-27</v>
      </c>
      <c r="F34" s="282">
        <v>-9.6428571428571423</v>
      </c>
      <c r="G34" s="204">
        <v>188</v>
      </c>
      <c r="H34" s="204">
        <v>7</v>
      </c>
      <c r="I34" s="282">
        <v>3.867403314917127</v>
      </c>
      <c r="J34" s="204">
        <v>-27</v>
      </c>
      <c r="K34" s="282">
        <v>-12.55813953488372</v>
      </c>
    </row>
    <row r="35" spans="1:11" ht="23.1" customHeight="1" x14ac:dyDescent="0.25">
      <c r="A35" s="259" t="s">
        <v>198</v>
      </c>
      <c r="B35" s="204">
        <v>127</v>
      </c>
      <c r="C35" s="204">
        <v>-2</v>
      </c>
      <c r="D35" s="282">
        <v>-1.5503875968992249</v>
      </c>
      <c r="E35" s="204">
        <v>-12</v>
      </c>
      <c r="F35" s="282">
        <v>-8.6330935251798557</v>
      </c>
      <c r="G35" s="204">
        <v>102</v>
      </c>
      <c r="H35" s="204">
        <v>0</v>
      </c>
      <c r="I35" s="282">
        <v>0</v>
      </c>
      <c r="J35" s="204">
        <v>-5</v>
      </c>
      <c r="K35" s="282">
        <v>-4.6728971962616823</v>
      </c>
    </row>
    <row r="36" spans="1:11" ht="23.1" customHeight="1" x14ac:dyDescent="0.25">
      <c r="A36" s="259" t="s">
        <v>199</v>
      </c>
      <c r="B36" s="204">
        <v>171</v>
      </c>
      <c r="C36" s="204">
        <v>5</v>
      </c>
      <c r="D36" s="282">
        <v>3.0120481927710845</v>
      </c>
      <c r="E36" s="204">
        <v>-5</v>
      </c>
      <c r="F36" s="282">
        <v>-2.8409090909090908</v>
      </c>
      <c r="G36" s="204">
        <v>140</v>
      </c>
      <c r="H36" s="204">
        <v>2</v>
      </c>
      <c r="I36" s="282">
        <v>1.4492753623188406</v>
      </c>
      <c r="J36" s="204">
        <v>-11</v>
      </c>
      <c r="K36" s="282">
        <v>-7.2847682119205297</v>
      </c>
    </row>
    <row r="37" spans="1:11" ht="23.1" customHeight="1" x14ac:dyDescent="0.25">
      <c r="A37" s="258" t="s">
        <v>200</v>
      </c>
      <c r="B37" s="204">
        <v>72</v>
      </c>
      <c r="C37" s="204">
        <v>-2</v>
      </c>
      <c r="D37" s="282">
        <v>-2.7027027027027026</v>
      </c>
      <c r="E37" s="204">
        <v>1</v>
      </c>
      <c r="F37" s="282">
        <v>1.408450704225352</v>
      </c>
      <c r="G37" s="204">
        <v>58</v>
      </c>
      <c r="H37" s="204">
        <v>-2</v>
      </c>
      <c r="I37" s="282">
        <v>-3.3333333333333335</v>
      </c>
      <c r="J37" s="204">
        <v>1</v>
      </c>
      <c r="K37" s="282">
        <v>1.7543859649122806</v>
      </c>
    </row>
    <row r="38" spans="1:11" ht="23.1" customHeight="1" x14ac:dyDescent="0.25">
      <c r="A38" s="258" t="s">
        <v>201</v>
      </c>
      <c r="B38" s="204">
        <v>69</v>
      </c>
      <c r="C38" s="204">
        <v>-1</v>
      </c>
      <c r="D38" s="282">
        <v>-1.4285714285714286</v>
      </c>
      <c r="E38" s="204">
        <v>-4</v>
      </c>
      <c r="F38" s="282">
        <v>-5.4794520547945202</v>
      </c>
      <c r="G38" s="204">
        <v>60</v>
      </c>
      <c r="H38" s="204">
        <v>1</v>
      </c>
      <c r="I38" s="282">
        <v>1.6949152542372881</v>
      </c>
      <c r="J38" s="204">
        <v>0</v>
      </c>
      <c r="K38" s="282">
        <v>0</v>
      </c>
    </row>
    <row r="39" spans="1:11" ht="23.1" customHeight="1" x14ac:dyDescent="0.25">
      <c r="A39" s="258" t="s">
        <v>202</v>
      </c>
      <c r="B39" s="204">
        <v>244</v>
      </c>
      <c r="C39" s="204">
        <v>-4</v>
      </c>
      <c r="D39" s="282">
        <v>-1.6129032258064515</v>
      </c>
      <c r="E39" s="204">
        <v>-12</v>
      </c>
      <c r="F39" s="282">
        <v>-4.6875</v>
      </c>
      <c r="G39" s="204">
        <v>188</v>
      </c>
      <c r="H39" s="204">
        <v>1</v>
      </c>
      <c r="I39" s="282">
        <v>0.53475935828877008</v>
      </c>
      <c r="J39" s="204">
        <v>-11</v>
      </c>
      <c r="K39" s="282">
        <v>-5.5276381909547743</v>
      </c>
    </row>
    <row r="40" spans="1:11" ht="23.1" customHeight="1" x14ac:dyDescent="0.25">
      <c r="A40" s="258" t="s">
        <v>203</v>
      </c>
      <c r="B40" s="204">
        <v>142</v>
      </c>
      <c r="C40" s="204">
        <v>-3</v>
      </c>
      <c r="D40" s="282">
        <v>-2.0689655172413794</v>
      </c>
      <c r="E40" s="204">
        <v>3</v>
      </c>
      <c r="F40" s="282">
        <v>2.1582733812949639</v>
      </c>
      <c r="G40" s="204">
        <v>108</v>
      </c>
      <c r="H40" s="204">
        <v>2</v>
      </c>
      <c r="I40" s="282">
        <v>1.8867924528301887</v>
      </c>
      <c r="J40" s="204">
        <v>3</v>
      </c>
      <c r="K40" s="282">
        <v>2.8571428571428572</v>
      </c>
    </row>
    <row r="41" spans="1:11" ht="23.1" customHeight="1" x14ac:dyDescent="0.25">
      <c r="A41" s="259" t="s">
        <v>204</v>
      </c>
      <c r="B41" s="204">
        <v>110</v>
      </c>
      <c r="C41" s="204">
        <v>1</v>
      </c>
      <c r="D41" s="282">
        <v>0.91743119266055051</v>
      </c>
      <c r="E41" s="204">
        <v>1</v>
      </c>
      <c r="F41" s="282">
        <v>0.91743119266055051</v>
      </c>
      <c r="G41" s="204">
        <v>89</v>
      </c>
      <c r="H41" s="204">
        <v>1</v>
      </c>
      <c r="I41" s="282">
        <v>1.1363636363636365</v>
      </c>
      <c r="J41" s="204">
        <v>3</v>
      </c>
      <c r="K41" s="282">
        <v>3.4883720930232558</v>
      </c>
    </row>
    <row r="42" spans="1:11" ht="23.1" customHeight="1" x14ac:dyDescent="0.25">
      <c r="A42" s="259" t="s">
        <v>205</v>
      </c>
      <c r="B42" s="204">
        <v>121</v>
      </c>
      <c r="C42" s="204">
        <v>-2</v>
      </c>
      <c r="D42" s="282">
        <v>-1.6260162601626016</v>
      </c>
      <c r="E42" s="204">
        <v>-27</v>
      </c>
      <c r="F42" s="282">
        <v>-18.243243243243242</v>
      </c>
      <c r="G42" s="204">
        <v>98</v>
      </c>
      <c r="H42" s="204">
        <v>-1</v>
      </c>
      <c r="I42" s="282">
        <v>-1.0101010101010102</v>
      </c>
      <c r="J42" s="204">
        <v>-22</v>
      </c>
      <c r="K42" s="282">
        <v>-18.333333333333332</v>
      </c>
    </row>
    <row r="43" spans="1:11" ht="23.1" customHeight="1" x14ac:dyDescent="0.25">
      <c r="A43" s="258" t="s">
        <v>206</v>
      </c>
      <c r="B43" s="204">
        <v>157</v>
      </c>
      <c r="C43" s="204">
        <v>1</v>
      </c>
      <c r="D43" s="282">
        <v>0.64102564102564108</v>
      </c>
      <c r="E43" s="204">
        <v>-6</v>
      </c>
      <c r="F43" s="282">
        <v>-3.6809815950920246</v>
      </c>
      <c r="G43" s="204">
        <v>120</v>
      </c>
      <c r="H43" s="204">
        <v>-4</v>
      </c>
      <c r="I43" s="282">
        <v>-3.225806451612903</v>
      </c>
      <c r="J43" s="204">
        <v>-17</v>
      </c>
      <c r="K43" s="282">
        <v>-12.408759124087592</v>
      </c>
    </row>
    <row r="44" spans="1:11" ht="23.1" customHeight="1" x14ac:dyDescent="0.25">
      <c r="A44" s="259" t="s">
        <v>207</v>
      </c>
      <c r="B44" s="204">
        <v>42</v>
      </c>
      <c r="C44" s="204">
        <v>-3</v>
      </c>
      <c r="D44" s="282">
        <v>-6.666666666666667</v>
      </c>
      <c r="E44" s="204">
        <v>-6</v>
      </c>
      <c r="F44" s="282">
        <v>-12.5</v>
      </c>
      <c r="G44" s="204">
        <v>31</v>
      </c>
      <c r="H44" s="204">
        <v>-3</v>
      </c>
      <c r="I44" s="282">
        <v>-8.8235294117647065</v>
      </c>
      <c r="J44" s="204">
        <v>-5</v>
      </c>
      <c r="K44" s="282">
        <v>-13.888888888888889</v>
      </c>
    </row>
    <row r="45" spans="1:11" ht="23.1" customHeight="1" x14ac:dyDescent="0.25">
      <c r="A45" s="259" t="s">
        <v>208</v>
      </c>
      <c r="B45" s="204">
        <v>132</v>
      </c>
      <c r="C45" s="204">
        <v>0</v>
      </c>
      <c r="D45" s="282">
        <v>0</v>
      </c>
      <c r="E45" s="204">
        <v>5</v>
      </c>
      <c r="F45" s="282">
        <v>3.9370078740157481</v>
      </c>
      <c r="G45" s="204">
        <v>103</v>
      </c>
      <c r="H45" s="204">
        <v>1</v>
      </c>
      <c r="I45" s="282">
        <v>0.98039215686274506</v>
      </c>
      <c r="J45" s="204">
        <v>4</v>
      </c>
      <c r="K45" s="282">
        <v>4.0404040404040407</v>
      </c>
    </row>
    <row r="46" spans="1:11" ht="23.1" customHeight="1" x14ac:dyDescent="0.25">
      <c r="A46" s="259" t="s">
        <v>209</v>
      </c>
      <c r="B46" s="204">
        <v>262</v>
      </c>
      <c r="C46" s="204">
        <v>1</v>
      </c>
      <c r="D46" s="282">
        <v>0.38314176245210729</v>
      </c>
      <c r="E46" s="204">
        <v>-20</v>
      </c>
      <c r="F46" s="282">
        <v>-7.0921985815602833</v>
      </c>
      <c r="G46" s="204">
        <v>196</v>
      </c>
      <c r="H46" s="204">
        <v>-3</v>
      </c>
      <c r="I46" s="282">
        <v>-1.5075376884422111</v>
      </c>
      <c r="J46" s="204">
        <v>-33</v>
      </c>
      <c r="K46" s="282">
        <v>-14.410480349344978</v>
      </c>
    </row>
    <row r="47" spans="1:11" ht="23.1" customHeight="1" x14ac:dyDescent="0.25">
      <c r="A47" s="287" t="s">
        <v>210</v>
      </c>
      <c r="B47" s="65">
        <v>103</v>
      </c>
      <c r="C47" s="65">
        <v>-1</v>
      </c>
      <c r="D47" s="61">
        <v>-0.96153846153846156</v>
      </c>
      <c r="E47" s="65">
        <v>11</v>
      </c>
      <c r="F47" s="61">
        <v>11.956521739130435</v>
      </c>
      <c r="G47" s="65">
        <v>83</v>
      </c>
      <c r="H47" s="65">
        <v>0</v>
      </c>
      <c r="I47" s="61">
        <v>0</v>
      </c>
      <c r="J47" s="288">
        <v>11</v>
      </c>
      <c r="K47" s="282">
        <v>15.277777777777779</v>
      </c>
    </row>
    <row r="48" spans="1:11" ht="23.1" customHeight="1" x14ac:dyDescent="0.25">
      <c r="A48" s="289" t="s">
        <v>211</v>
      </c>
      <c r="B48" s="65">
        <v>35</v>
      </c>
      <c r="C48" s="65">
        <v>-1</v>
      </c>
      <c r="D48" s="61">
        <v>-2.7777777777777777</v>
      </c>
      <c r="E48" s="65">
        <v>-2</v>
      </c>
      <c r="F48" s="61">
        <v>-5.4054054054054053</v>
      </c>
      <c r="G48" s="65">
        <v>27</v>
      </c>
      <c r="H48" s="65">
        <v>-1</v>
      </c>
      <c r="I48" s="61">
        <v>-3.5714285714285716</v>
      </c>
      <c r="J48" s="288">
        <v>-2</v>
      </c>
      <c r="K48" s="282">
        <v>-6.8965517241379306</v>
      </c>
    </row>
    <row r="49" spans="1:11" ht="23.1" customHeight="1" x14ac:dyDescent="0.25">
      <c r="A49" s="287" t="s">
        <v>212</v>
      </c>
      <c r="B49" s="65">
        <v>28</v>
      </c>
      <c r="C49" s="65">
        <v>-1</v>
      </c>
      <c r="D49" s="61">
        <v>-3.4482758620689653</v>
      </c>
      <c r="E49" s="65">
        <v>-11</v>
      </c>
      <c r="F49" s="61">
        <v>-28.205128205128204</v>
      </c>
      <c r="G49" s="65">
        <v>20</v>
      </c>
      <c r="H49" s="65">
        <v>-1</v>
      </c>
      <c r="I49" s="61">
        <v>-4.7619047619047619</v>
      </c>
      <c r="J49" s="288">
        <v>-8</v>
      </c>
      <c r="K49" s="282">
        <v>-28.571428571428573</v>
      </c>
    </row>
    <row r="50" spans="1:11" ht="23.1" customHeight="1" x14ac:dyDescent="0.25">
      <c r="A50" s="259" t="s">
        <v>213</v>
      </c>
      <c r="B50" s="204">
        <v>8</v>
      </c>
      <c r="C50" s="204">
        <v>1</v>
      </c>
      <c r="D50" s="282">
        <v>14.285714285714286</v>
      </c>
      <c r="E50" s="204">
        <v>3</v>
      </c>
      <c r="F50" s="282">
        <v>60</v>
      </c>
      <c r="G50" s="204">
        <v>7</v>
      </c>
      <c r="H50" s="204">
        <v>1</v>
      </c>
      <c r="I50" s="282">
        <v>16.666666666666668</v>
      </c>
      <c r="J50" s="204">
        <v>3</v>
      </c>
      <c r="K50" s="282">
        <v>75</v>
      </c>
    </row>
    <row r="51" spans="1:11" ht="23.1" customHeight="1" x14ac:dyDescent="0.25">
      <c r="A51" s="258" t="s">
        <v>214</v>
      </c>
      <c r="B51" s="204">
        <v>403</v>
      </c>
      <c r="C51" s="204">
        <v>-4</v>
      </c>
      <c r="D51" s="282">
        <v>-0.98280098280098283</v>
      </c>
      <c r="E51" s="204">
        <v>-2</v>
      </c>
      <c r="F51" s="282">
        <v>-0.49382716049382713</v>
      </c>
      <c r="G51" s="204">
        <v>309</v>
      </c>
      <c r="H51" s="204">
        <v>-8</v>
      </c>
      <c r="I51" s="282">
        <v>-2.5236593059936907</v>
      </c>
      <c r="J51" s="204">
        <v>-9</v>
      </c>
      <c r="K51" s="282">
        <v>-2.8301886792452828</v>
      </c>
    </row>
    <row r="52" spans="1:11" ht="23.1" customHeight="1" x14ac:dyDescent="0.25">
      <c r="A52" s="258" t="s">
        <v>215</v>
      </c>
      <c r="B52" s="204">
        <v>3</v>
      </c>
      <c r="C52" s="204">
        <v>0</v>
      </c>
      <c r="D52" s="282">
        <v>0</v>
      </c>
      <c r="E52" s="204">
        <v>1</v>
      </c>
      <c r="F52" s="282">
        <v>50</v>
      </c>
      <c r="G52" s="204">
        <v>2</v>
      </c>
      <c r="H52" s="204">
        <v>0</v>
      </c>
      <c r="I52" s="282">
        <v>0</v>
      </c>
      <c r="J52" s="204">
        <v>1</v>
      </c>
      <c r="K52" s="282">
        <v>100</v>
      </c>
    </row>
    <row r="53" spans="1:11" ht="12.6" customHeight="1" x14ac:dyDescent="0.25">
      <c r="A53" s="290" t="s">
        <v>87</v>
      </c>
      <c r="B53" s="295">
        <v>2395</v>
      </c>
      <c r="C53" s="295">
        <v>-8</v>
      </c>
      <c r="D53" s="296">
        <v>-0.33291718684977112</v>
      </c>
      <c r="E53" s="295">
        <v>56</v>
      </c>
      <c r="F53" s="296">
        <v>2.3941855493800768</v>
      </c>
      <c r="G53" s="295">
        <v>1980</v>
      </c>
      <c r="H53" s="295">
        <v>-13</v>
      </c>
      <c r="I53" s="296">
        <v>-0.65228299046663318</v>
      </c>
      <c r="J53" s="295">
        <v>37</v>
      </c>
      <c r="K53" s="297">
        <v>1.9042717447246527</v>
      </c>
    </row>
    <row r="54" spans="1:11" ht="23.1" customHeight="1" x14ac:dyDescent="0.25">
      <c r="A54" s="259" t="s">
        <v>217</v>
      </c>
      <c r="B54" s="204">
        <v>1042</v>
      </c>
      <c r="C54" s="204">
        <v>3</v>
      </c>
      <c r="D54" s="282">
        <v>0.28873917228103946</v>
      </c>
      <c r="E54" s="204">
        <v>8</v>
      </c>
      <c r="F54" s="282">
        <v>0.77369439071566726</v>
      </c>
      <c r="G54" s="204">
        <v>870</v>
      </c>
      <c r="H54" s="204">
        <v>-4</v>
      </c>
      <c r="I54" s="282">
        <v>-0.45766590389016021</v>
      </c>
      <c r="J54" s="204">
        <v>22</v>
      </c>
      <c r="K54" s="282">
        <v>2.5943396226415096</v>
      </c>
    </row>
    <row r="55" spans="1:11" ht="23.1" customHeight="1" x14ac:dyDescent="0.25">
      <c r="A55" s="259" t="s">
        <v>218</v>
      </c>
      <c r="B55" s="204">
        <v>114</v>
      </c>
      <c r="C55" s="204">
        <v>-2</v>
      </c>
      <c r="D55" s="282">
        <v>-1.7241379310344827</v>
      </c>
      <c r="E55" s="204">
        <v>5</v>
      </c>
      <c r="F55" s="282">
        <v>4.5871559633027523</v>
      </c>
      <c r="G55" s="204">
        <v>94</v>
      </c>
      <c r="H55" s="204">
        <v>-2</v>
      </c>
      <c r="I55" s="282">
        <v>-2.0833333333333335</v>
      </c>
      <c r="J55" s="204">
        <v>1</v>
      </c>
      <c r="K55" s="282">
        <v>1.075268817204301</v>
      </c>
    </row>
    <row r="56" spans="1:11" ht="23.1" customHeight="1" x14ac:dyDescent="0.25">
      <c r="A56" s="259" t="s">
        <v>219</v>
      </c>
      <c r="B56" s="204">
        <v>1239</v>
      </c>
      <c r="C56" s="204">
        <v>-9</v>
      </c>
      <c r="D56" s="282">
        <v>-0.72115384615384615</v>
      </c>
      <c r="E56" s="204">
        <v>43</v>
      </c>
      <c r="F56" s="282">
        <v>3.5953177257525084</v>
      </c>
      <c r="G56" s="204">
        <v>1016</v>
      </c>
      <c r="H56" s="204">
        <v>-7</v>
      </c>
      <c r="I56" s="282">
        <v>-0.68426197458455518</v>
      </c>
      <c r="J56" s="204">
        <v>14</v>
      </c>
      <c r="K56" s="282">
        <v>1.3972055888223553</v>
      </c>
    </row>
    <row r="57" spans="1:11" ht="12.6" customHeight="1" x14ac:dyDescent="0.25">
      <c r="A57" s="290" t="s">
        <v>88</v>
      </c>
      <c r="B57" s="295">
        <v>83470</v>
      </c>
      <c r="C57" s="295">
        <v>-552</v>
      </c>
      <c r="D57" s="296">
        <v>-0.65697079336364284</v>
      </c>
      <c r="E57" s="295">
        <v>3499</v>
      </c>
      <c r="F57" s="296">
        <v>4.375336059321504</v>
      </c>
      <c r="G57" s="295">
        <v>64112</v>
      </c>
      <c r="H57" s="295">
        <v>-772</v>
      </c>
      <c r="I57" s="296">
        <v>-1.1898156710437087</v>
      </c>
      <c r="J57" s="295">
        <v>1712</v>
      </c>
      <c r="K57" s="297">
        <v>2.7435897435897436</v>
      </c>
    </row>
    <row r="58" spans="1:11" ht="23.1" customHeight="1" x14ac:dyDescent="0.25">
      <c r="A58" s="258" t="s">
        <v>220</v>
      </c>
      <c r="B58" s="204">
        <v>710</v>
      </c>
      <c r="C58" s="204">
        <v>1</v>
      </c>
      <c r="D58" s="282">
        <v>0.14104372355430184</v>
      </c>
      <c r="E58" s="204">
        <v>19</v>
      </c>
      <c r="F58" s="282">
        <v>2.7496382054992763</v>
      </c>
      <c r="G58" s="204">
        <v>589</v>
      </c>
      <c r="H58" s="204">
        <v>-8</v>
      </c>
      <c r="I58" s="282">
        <v>-1.340033500837521</v>
      </c>
      <c r="J58" s="204">
        <v>24</v>
      </c>
      <c r="K58" s="282">
        <v>4.2477876106194694</v>
      </c>
    </row>
    <row r="59" spans="1:11" ht="34.5" customHeight="1" x14ac:dyDescent="0.25">
      <c r="A59" s="258" t="s">
        <v>221</v>
      </c>
      <c r="B59" s="204">
        <v>3039</v>
      </c>
      <c r="C59" s="204">
        <v>-21</v>
      </c>
      <c r="D59" s="282">
        <v>-0.68627450980392157</v>
      </c>
      <c r="E59" s="204">
        <v>27</v>
      </c>
      <c r="F59" s="282">
        <v>0.89641434262948205</v>
      </c>
      <c r="G59" s="204">
        <v>2479</v>
      </c>
      <c r="H59" s="204">
        <v>-12</v>
      </c>
      <c r="I59" s="282">
        <v>-0.48173424327579284</v>
      </c>
      <c r="J59" s="204">
        <v>3</v>
      </c>
      <c r="K59" s="282">
        <v>0.12116316639741519</v>
      </c>
    </row>
    <row r="60" spans="1:11" ht="23.1" customHeight="1" x14ac:dyDescent="0.25">
      <c r="A60" s="258" t="s">
        <v>222</v>
      </c>
      <c r="B60" s="204">
        <v>9773</v>
      </c>
      <c r="C60" s="204">
        <v>-101</v>
      </c>
      <c r="D60" s="282">
        <v>-1.0228883937613935</v>
      </c>
      <c r="E60" s="204">
        <v>430</v>
      </c>
      <c r="F60" s="282">
        <v>4.6023761104570262</v>
      </c>
      <c r="G60" s="204">
        <v>8135</v>
      </c>
      <c r="H60" s="204">
        <v>-101</v>
      </c>
      <c r="I60" s="282">
        <v>-1.2263234579893152</v>
      </c>
      <c r="J60" s="204">
        <v>187</v>
      </c>
      <c r="K60" s="282">
        <v>2.3527931555108204</v>
      </c>
    </row>
    <row r="61" spans="1:11" ht="23.1" customHeight="1" x14ac:dyDescent="0.25">
      <c r="A61" s="259" t="s">
        <v>223</v>
      </c>
      <c r="B61" s="204">
        <v>663</v>
      </c>
      <c r="C61" s="204">
        <v>-11</v>
      </c>
      <c r="D61" s="282">
        <v>-1.6320474777448071</v>
      </c>
      <c r="E61" s="204">
        <v>60</v>
      </c>
      <c r="F61" s="282">
        <v>9.9502487562189046</v>
      </c>
      <c r="G61" s="204">
        <v>509</v>
      </c>
      <c r="H61" s="204">
        <v>-9</v>
      </c>
      <c r="I61" s="282">
        <v>-1.7374517374517375</v>
      </c>
      <c r="J61" s="204">
        <v>42</v>
      </c>
      <c r="K61" s="282">
        <v>8.9935760171306214</v>
      </c>
    </row>
    <row r="62" spans="1:11" ht="23.1" customHeight="1" x14ac:dyDescent="0.25">
      <c r="A62" s="258" t="s">
        <v>224</v>
      </c>
      <c r="B62" s="204">
        <v>284</v>
      </c>
      <c r="C62" s="204">
        <v>7</v>
      </c>
      <c r="D62" s="282">
        <v>2.5270758122743682</v>
      </c>
      <c r="E62" s="204">
        <v>-3</v>
      </c>
      <c r="F62" s="282">
        <v>-1.0452961672473868</v>
      </c>
      <c r="G62" s="204">
        <v>234</v>
      </c>
      <c r="H62" s="204">
        <v>4</v>
      </c>
      <c r="I62" s="282">
        <v>1.7391304347826086</v>
      </c>
      <c r="J62" s="204">
        <v>-7</v>
      </c>
      <c r="K62" s="282">
        <v>-2.904564315352697</v>
      </c>
    </row>
    <row r="63" spans="1:11" ht="23.1" customHeight="1" x14ac:dyDescent="0.25">
      <c r="A63" s="259" t="s">
        <v>225</v>
      </c>
      <c r="B63" s="204">
        <v>201</v>
      </c>
      <c r="C63" s="204">
        <v>-13</v>
      </c>
      <c r="D63" s="282">
        <v>-6.0747663551401869</v>
      </c>
      <c r="E63" s="204">
        <v>-58</v>
      </c>
      <c r="F63" s="282">
        <v>-22.393822393822393</v>
      </c>
      <c r="G63" s="204">
        <v>66</v>
      </c>
      <c r="H63" s="204">
        <v>-1</v>
      </c>
      <c r="I63" s="282">
        <v>-1.4925373134328359</v>
      </c>
      <c r="J63" s="204">
        <v>-1</v>
      </c>
      <c r="K63" s="282">
        <v>-1.4925373134328359</v>
      </c>
    </row>
    <row r="64" spans="1:11" ht="23.1" customHeight="1" x14ac:dyDescent="0.25">
      <c r="A64" s="258" t="s">
        <v>226</v>
      </c>
      <c r="B64" s="204">
        <v>642</v>
      </c>
      <c r="C64" s="204">
        <v>-4</v>
      </c>
      <c r="D64" s="282">
        <v>-0.61919504643962853</v>
      </c>
      <c r="E64" s="204">
        <v>50</v>
      </c>
      <c r="F64" s="282">
        <v>8.4459459459459456</v>
      </c>
      <c r="G64" s="204">
        <v>514</v>
      </c>
      <c r="H64" s="204">
        <v>-4</v>
      </c>
      <c r="I64" s="282">
        <v>-0.77220077220077221</v>
      </c>
      <c r="J64" s="204">
        <v>34</v>
      </c>
      <c r="K64" s="282">
        <v>7.083333333333333</v>
      </c>
    </row>
    <row r="65" spans="1:11" ht="23.1" customHeight="1" x14ac:dyDescent="0.25">
      <c r="A65" s="259" t="s">
        <v>227</v>
      </c>
      <c r="B65" s="204">
        <v>444</v>
      </c>
      <c r="C65" s="204">
        <v>2</v>
      </c>
      <c r="D65" s="282">
        <v>0.45248868778280543</v>
      </c>
      <c r="E65" s="204">
        <v>-14</v>
      </c>
      <c r="F65" s="282">
        <v>-3.0567685589519651</v>
      </c>
      <c r="G65" s="204">
        <v>345</v>
      </c>
      <c r="H65" s="204">
        <v>1</v>
      </c>
      <c r="I65" s="282">
        <v>0.29069767441860467</v>
      </c>
      <c r="J65" s="204">
        <v>-27</v>
      </c>
      <c r="K65" s="282">
        <v>-7.258064516129032</v>
      </c>
    </row>
    <row r="66" spans="1:11" ht="23.1" customHeight="1" x14ac:dyDescent="0.25">
      <c r="A66" s="259" t="s">
        <v>228</v>
      </c>
      <c r="B66" s="204">
        <v>724</v>
      </c>
      <c r="C66" s="204">
        <v>-9</v>
      </c>
      <c r="D66" s="282">
        <v>-1.2278308321964528</v>
      </c>
      <c r="E66" s="204">
        <v>17</v>
      </c>
      <c r="F66" s="282">
        <v>2.4045261669024045</v>
      </c>
      <c r="G66" s="204">
        <v>542</v>
      </c>
      <c r="H66" s="204">
        <v>-9</v>
      </c>
      <c r="I66" s="282">
        <v>-1.633393829401089</v>
      </c>
      <c r="J66" s="204">
        <v>7</v>
      </c>
      <c r="K66" s="282">
        <v>1.308411214953271</v>
      </c>
    </row>
    <row r="67" spans="1:11" ht="23.1" customHeight="1" x14ac:dyDescent="0.25">
      <c r="A67" s="287" t="s">
        <v>229</v>
      </c>
      <c r="B67" s="65">
        <v>7807</v>
      </c>
      <c r="C67" s="65">
        <v>-37</v>
      </c>
      <c r="D67" s="61">
        <v>-0.47169811320754718</v>
      </c>
      <c r="E67" s="65">
        <v>529</v>
      </c>
      <c r="F67" s="61">
        <v>7.2684803517449845</v>
      </c>
      <c r="G67" s="65">
        <v>6215</v>
      </c>
      <c r="H67" s="65">
        <v>-69</v>
      </c>
      <c r="I67" s="61">
        <v>-1.098026734563972</v>
      </c>
      <c r="J67" s="288">
        <v>593</v>
      </c>
      <c r="K67" s="282">
        <v>10.547847741017431</v>
      </c>
    </row>
    <row r="68" spans="1:11" ht="23.1" customHeight="1" x14ac:dyDescent="0.25">
      <c r="A68" s="287" t="s">
        <v>230</v>
      </c>
      <c r="B68" s="65">
        <v>351</v>
      </c>
      <c r="C68" s="65">
        <v>1</v>
      </c>
      <c r="D68" s="61">
        <v>0.2857142857142857</v>
      </c>
      <c r="E68" s="65">
        <v>-15</v>
      </c>
      <c r="F68" s="61">
        <v>-4.0983606557377046</v>
      </c>
      <c r="G68" s="65">
        <v>269</v>
      </c>
      <c r="H68" s="65">
        <v>-1</v>
      </c>
      <c r="I68" s="61">
        <v>-0.37037037037037035</v>
      </c>
      <c r="J68" s="288">
        <v>-23</v>
      </c>
      <c r="K68" s="282">
        <v>-7.8767123287671232</v>
      </c>
    </row>
    <row r="69" spans="1:11" ht="32.25" customHeight="1" x14ac:dyDescent="0.25">
      <c r="A69" s="289" t="s">
        <v>231</v>
      </c>
      <c r="B69" s="65">
        <v>378</v>
      </c>
      <c r="C69" s="65">
        <v>0</v>
      </c>
      <c r="D69" s="61">
        <v>0</v>
      </c>
      <c r="E69" s="65">
        <v>13</v>
      </c>
      <c r="F69" s="61">
        <v>3.5616438356164384</v>
      </c>
      <c r="G69" s="65">
        <v>309</v>
      </c>
      <c r="H69" s="65">
        <v>5</v>
      </c>
      <c r="I69" s="61">
        <v>1.6447368421052631</v>
      </c>
      <c r="J69" s="288">
        <v>14</v>
      </c>
      <c r="K69" s="282">
        <v>4.7457627118644066</v>
      </c>
    </row>
    <row r="70" spans="1:11" ht="23.1" customHeight="1" x14ac:dyDescent="0.25">
      <c r="A70" s="289" t="s">
        <v>232</v>
      </c>
      <c r="B70" s="65">
        <v>92</v>
      </c>
      <c r="C70" s="65">
        <v>-2</v>
      </c>
      <c r="D70" s="61">
        <v>-2.1276595744680851</v>
      </c>
      <c r="E70" s="65">
        <v>4</v>
      </c>
      <c r="F70" s="61">
        <v>4.5454545454545459</v>
      </c>
      <c r="G70" s="65">
        <v>76</v>
      </c>
      <c r="H70" s="65">
        <v>-2</v>
      </c>
      <c r="I70" s="61">
        <v>-2.5641025641025643</v>
      </c>
      <c r="J70" s="288">
        <v>2</v>
      </c>
      <c r="K70" s="282">
        <v>2.7027027027027026</v>
      </c>
    </row>
    <row r="71" spans="1:11" ht="23.1" customHeight="1" x14ac:dyDescent="0.25">
      <c r="A71" s="287" t="s">
        <v>233</v>
      </c>
      <c r="B71" s="65">
        <v>537</v>
      </c>
      <c r="C71" s="65">
        <v>-20</v>
      </c>
      <c r="D71" s="61">
        <v>-3.5906642728904847</v>
      </c>
      <c r="E71" s="65">
        <v>-80</v>
      </c>
      <c r="F71" s="61">
        <v>-12.965964343598054</v>
      </c>
      <c r="G71" s="65">
        <v>348</v>
      </c>
      <c r="H71" s="65">
        <v>-25</v>
      </c>
      <c r="I71" s="61">
        <v>-6.7024128686327078</v>
      </c>
      <c r="J71" s="288">
        <v>-60</v>
      </c>
      <c r="K71" s="282">
        <v>-14.705882352941176</v>
      </c>
    </row>
    <row r="72" spans="1:11" ht="23.1" customHeight="1" x14ac:dyDescent="0.25">
      <c r="A72" s="289" t="s">
        <v>234</v>
      </c>
      <c r="B72" s="65">
        <v>1269</v>
      </c>
      <c r="C72" s="65">
        <v>-9</v>
      </c>
      <c r="D72" s="61">
        <v>-0.70422535211267601</v>
      </c>
      <c r="E72" s="65">
        <v>52</v>
      </c>
      <c r="F72" s="61">
        <v>4.2728019720624486</v>
      </c>
      <c r="G72" s="65">
        <v>949</v>
      </c>
      <c r="H72" s="65">
        <v>1</v>
      </c>
      <c r="I72" s="61">
        <v>0.10548523206751055</v>
      </c>
      <c r="J72" s="288">
        <v>35</v>
      </c>
      <c r="K72" s="282">
        <v>3.8293216630196936</v>
      </c>
    </row>
    <row r="73" spans="1:11" ht="23.1" customHeight="1" x14ac:dyDescent="0.25">
      <c r="A73" s="259" t="s">
        <v>235</v>
      </c>
      <c r="B73" s="204">
        <v>326</v>
      </c>
      <c r="C73" s="204">
        <v>-11</v>
      </c>
      <c r="D73" s="282">
        <v>-3.2640949554896141</v>
      </c>
      <c r="E73" s="204">
        <v>16</v>
      </c>
      <c r="F73" s="282">
        <v>5.161290322580645</v>
      </c>
      <c r="G73" s="204">
        <v>239</v>
      </c>
      <c r="H73" s="204">
        <v>-5</v>
      </c>
      <c r="I73" s="282">
        <v>-2.0491803278688523</v>
      </c>
      <c r="J73" s="204">
        <v>10</v>
      </c>
      <c r="K73" s="282">
        <v>4.3668122270742362</v>
      </c>
    </row>
    <row r="74" spans="1:11" ht="23.1" customHeight="1" x14ac:dyDescent="0.25">
      <c r="A74" s="258" t="s">
        <v>236</v>
      </c>
      <c r="B74" s="204">
        <v>1448</v>
      </c>
      <c r="C74" s="204">
        <v>-26</v>
      </c>
      <c r="D74" s="282">
        <v>-1.7639077340569878</v>
      </c>
      <c r="E74" s="204">
        <v>-49</v>
      </c>
      <c r="F74" s="282">
        <v>-3.2732130928523713</v>
      </c>
      <c r="G74" s="204">
        <v>511</v>
      </c>
      <c r="H74" s="204">
        <v>-146</v>
      </c>
      <c r="I74" s="282">
        <v>-22.222222222222221</v>
      </c>
      <c r="J74" s="204">
        <v>-502</v>
      </c>
      <c r="K74" s="282">
        <v>-49.555774925962488</v>
      </c>
    </row>
    <row r="75" spans="1:11" ht="23.1" customHeight="1" x14ac:dyDescent="0.25">
      <c r="A75" s="258" t="s">
        <v>237</v>
      </c>
      <c r="B75" s="204">
        <v>306</v>
      </c>
      <c r="C75" s="204">
        <v>5</v>
      </c>
      <c r="D75" s="282">
        <v>1.6611295681063123</v>
      </c>
      <c r="E75" s="204">
        <v>14</v>
      </c>
      <c r="F75" s="282">
        <v>4.7945205479452051</v>
      </c>
      <c r="G75" s="204">
        <v>222</v>
      </c>
      <c r="H75" s="204">
        <v>1</v>
      </c>
      <c r="I75" s="282">
        <v>0.45248868778280543</v>
      </c>
      <c r="J75" s="204">
        <v>-2</v>
      </c>
      <c r="K75" s="282">
        <v>-0.8928571428571429</v>
      </c>
    </row>
    <row r="76" spans="1:11" ht="23.1" customHeight="1" x14ac:dyDescent="0.25">
      <c r="A76" s="258" t="s">
        <v>238</v>
      </c>
      <c r="B76" s="204">
        <v>568</v>
      </c>
      <c r="C76" s="204">
        <v>-3</v>
      </c>
      <c r="D76" s="282">
        <v>-0.52539404553415059</v>
      </c>
      <c r="E76" s="204">
        <v>-14</v>
      </c>
      <c r="F76" s="282">
        <v>-2.4054982817869415</v>
      </c>
      <c r="G76" s="204">
        <v>432</v>
      </c>
      <c r="H76" s="204">
        <v>1</v>
      </c>
      <c r="I76" s="282">
        <v>0.23201856148491878</v>
      </c>
      <c r="J76" s="204">
        <v>-33</v>
      </c>
      <c r="K76" s="282">
        <v>-7.096774193548387</v>
      </c>
    </row>
    <row r="77" spans="1:11" ht="23.1" customHeight="1" x14ac:dyDescent="0.25">
      <c r="A77" s="259" t="s">
        <v>239</v>
      </c>
      <c r="B77" s="204">
        <v>905</v>
      </c>
      <c r="C77" s="204">
        <v>-20</v>
      </c>
      <c r="D77" s="282">
        <v>-2.1621621621621623</v>
      </c>
      <c r="E77" s="204">
        <v>64</v>
      </c>
      <c r="F77" s="282">
        <v>7.6099881093935791</v>
      </c>
      <c r="G77" s="204">
        <v>718</v>
      </c>
      <c r="H77" s="204">
        <v>-23</v>
      </c>
      <c r="I77" s="282">
        <v>-3.1039136302294197</v>
      </c>
      <c r="J77" s="204">
        <v>28</v>
      </c>
      <c r="K77" s="282">
        <v>4.0579710144927539</v>
      </c>
    </row>
    <row r="78" spans="1:11" ht="23.1" customHeight="1" x14ac:dyDescent="0.25">
      <c r="A78" s="259" t="s">
        <v>240</v>
      </c>
      <c r="B78" s="204">
        <v>1591</v>
      </c>
      <c r="C78" s="204">
        <v>-27</v>
      </c>
      <c r="D78" s="282">
        <v>-1.6687268232385661</v>
      </c>
      <c r="E78" s="204">
        <v>9</v>
      </c>
      <c r="F78" s="282">
        <v>0.5689001264222503</v>
      </c>
      <c r="G78" s="204">
        <v>1218</v>
      </c>
      <c r="H78" s="204">
        <v>-19</v>
      </c>
      <c r="I78" s="282">
        <v>-1.5359741309620047</v>
      </c>
      <c r="J78" s="204">
        <v>17</v>
      </c>
      <c r="K78" s="282">
        <v>1.4154870940882598</v>
      </c>
    </row>
    <row r="79" spans="1:11" ht="23.1" customHeight="1" x14ac:dyDescent="0.25">
      <c r="A79" s="258" t="s">
        <v>241</v>
      </c>
      <c r="B79" s="204">
        <v>746</v>
      </c>
      <c r="C79" s="204">
        <v>-2</v>
      </c>
      <c r="D79" s="282">
        <v>-0.26737967914438504</v>
      </c>
      <c r="E79" s="204">
        <v>9</v>
      </c>
      <c r="F79" s="282">
        <v>1.2211668928086838</v>
      </c>
      <c r="G79" s="204">
        <v>560</v>
      </c>
      <c r="H79" s="204">
        <v>-4</v>
      </c>
      <c r="I79" s="282">
        <v>-0.70921985815602839</v>
      </c>
      <c r="J79" s="204">
        <v>-4</v>
      </c>
      <c r="K79" s="282">
        <v>-0.70921985815602839</v>
      </c>
    </row>
    <row r="80" spans="1:11" ht="23.1" customHeight="1" x14ac:dyDescent="0.25">
      <c r="A80" s="258" t="s">
        <v>242</v>
      </c>
      <c r="B80" s="204">
        <v>799</v>
      </c>
      <c r="C80" s="204">
        <v>-2</v>
      </c>
      <c r="D80" s="282">
        <v>-0.24968789013732834</v>
      </c>
      <c r="E80" s="204">
        <v>16</v>
      </c>
      <c r="F80" s="282">
        <v>2.0434227330779056</v>
      </c>
      <c r="G80" s="204">
        <v>607</v>
      </c>
      <c r="H80" s="204">
        <v>-7</v>
      </c>
      <c r="I80" s="282">
        <v>-1.1400651465798046</v>
      </c>
      <c r="J80" s="204">
        <v>-16</v>
      </c>
      <c r="K80" s="282">
        <v>-2.5682182985553772</v>
      </c>
    </row>
    <row r="81" spans="1:11" ht="23.1" customHeight="1" x14ac:dyDescent="0.25">
      <c r="A81" s="259" t="s">
        <v>243</v>
      </c>
      <c r="B81" s="204">
        <v>283</v>
      </c>
      <c r="C81" s="204">
        <v>0</v>
      </c>
      <c r="D81" s="282">
        <v>0</v>
      </c>
      <c r="E81" s="204">
        <v>-9</v>
      </c>
      <c r="F81" s="282">
        <v>-3.0821917808219177</v>
      </c>
      <c r="G81" s="204">
        <v>209</v>
      </c>
      <c r="H81" s="204">
        <v>-2</v>
      </c>
      <c r="I81" s="282">
        <v>-0.94786729857819907</v>
      </c>
      <c r="J81" s="204">
        <v>-13</v>
      </c>
      <c r="K81" s="282">
        <v>-5.8558558558558556</v>
      </c>
    </row>
    <row r="82" spans="1:11" ht="23.1" customHeight="1" x14ac:dyDescent="0.25">
      <c r="A82" s="259" t="s">
        <v>244</v>
      </c>
      <c r="B82" s="204">
        <v>1426</v>
      </c>
      <c r="C82" s="204">
        <v>0</v>
      </c>
      <c r="D82" s="282">
        <v>0</v>
      </c>
      <c r="E82" s="204">
        <v>-41</v>
      </c>
      <c r="F82" s="282">
        <v>-2.7948193592365373</v>
      </c>
      <c r="G82" s="204">
        <v>1157</v>
      </c>
      <c r="H82" s="204">
        <v>-3</v>
      </c>
      <c r="I82" s="282">
        <v>-0.25862068965517243</v>
      </c>
      <c r="J82" s="204">
        <v>-13</v>
      </c>
      <c r="K82" s="282">
        <v>-1.1111111111111112</v>
      </c>
    </row>
    <row r="83" spans="1:11" ht="23.1" customHeight="1" x14ac:dyDescent="0.25">
      <c r="A83" s="258" t="s">
        <v>245</v>
      </c>
      <c r="B83" s="204">
        <v>7031</v>
      </c>
      <c r="C83" s="204">
        <v>-87</v>
      </c>
      <c r="D83" s="282">
        <v>-1.2222534419780837</v>
      </c>
      <c r="E83" s="204">
        <v>-113</v>
      </c>
      <c r="F83" s="282">
        <v>-1.5817469204927213</v>
      </c>
      <c r="G83" s="204">
        <v>5214</v>
      </c>
      <c r="H83" s="204">
        <v>-122</v>
      </c>
      <c r="I83" s="282">
        <v>-2.2863568215892056</v>
      </c>
      <c r="J83" s="204">
        <v>-317</v>
      </c>
      <c r="K83" s="282">
        <v>-5.7313324896040498</v>
      </c>
    </row>
    <row r="84" spans="1:11" ht="23.1" customHeight="1" x14ac:dyDescent="0.25">
      <c r="A84" s="259" t="s">
        <v>246</v>
      </c>
      <c r="B84" s="204">
        <v>71</v>
      </c>
      <c r="C84" s="204">
        <v>-1</v>
      </c>
      <c r="D84" s="282">
        <v>-1.3888888888888888</v>
      </c>
      <c r="E84" s="204">
        <v>10</v>
      </c>
      <c r="F84" s="282">
        <v>16.393442622950818</v>
      </c>
      <c r="G84" s="204">
        <v>53</v>
      </c>
      <c r="H84" s="204">
        <v>0</v>
      </c>
      <c r="I84" s="282">
        <v>0</v>
      </c>
      <c r="J84" s="204">
        <v>3</v>
      </c>
      <c r="K84" s="282">
        <v>6</v>
      </c>
    </row>
    <row r="85" spans="1:11" ht="23.1" customHeight="1" x14ac:dyDescent="0.25">
      <c r="A85" s="259" t="s">
        <v>247</v>
      </c>
      <c r="B85" s="204">
        <v>527</v>
      </c>
      <c r="C85" s="204">
        <v>-4</v>
      </c>
      <c r="D85" s="282">
        <v>-0.75329566854990582</v>
      </c>
      <c r="E85" s="204">
        <v>-52</v>
      </c>
      <c r="F85" s="282">
        <v>-8.9810017271157161</v>
      </c>
      <c r="G85" s="204">
        <v>432</v>
      </c>
      <c r="H85" s="204">
        <v>-7</v>
      </c>
      <c r="I85" s="282">
        <v>-1.5945330296127562</v>
      </c>
      <c r="J85" s="204">
        <v>-38</v>
      </c>
      <c r="K85" s="282">
        <v>-8.085106382978724</v>
      </c>
    </row>
    <row r="86" spans="1:11" ht="23.1" customHeight="1" x14ac:dyDescent="0.25">
      <c r="A86" s="259" t="s">
        <v>248</v>
      </c>
      <c r="B86" s="204">
        <v>3922</v>
      </c>
      <c r="C86" s="204">
        <v>1</v>
      </c>
      <c r="D86" s="282">
        <v>2.5503698036215251E-2</v>
      </c>
      <c r="E86" s="204">
        <v>238</v>
      </c>
      <c r="F86" s="282">
        <v>6.460369163952226</v>
      </c>
      <c r="G86" s="204">
        <v>3269</v>
      </c>
      <c r="H86" s="204">
        <v>-8</v>
      </c>
      <c r="I86" s="282">
        <v>-0.24412572474824534</v>
      </c>
      <c r="J86" s="204">
        <v>174</v>
      </c>
      <c r="K86" s="282">
        <v>5.6219709208400648</v>
      </c>
    </row>
    <row r="87" spans="1:11" ht="37.5" customHeight="1" x14ac:dyDescent="0.25">
      <c r="A87" s="258" t="s">
        <v>249</v>
      </c>
      <c r="B87" s="204">
        <v>397</v>
      </c>
      <c r="C87" s="204">
        <v>-13</v>
      </c>
      <c r="D87" s="282">
        <v>-3.1707317073170733</v>
      </c>
      <c r="E87" s="204">
        <v>-24</v>
      </c>
      <c r="F87" s="282">
        <v>-5.7007125890736345</v>
      </c>
      <c r="G87" s="204">
        <v>283</v>
      </c>
      <c r="H87" s="204">
        <v>-5</v>
      </c>
      <c r="I87" s="282">
        <v>-1.7361111111111112</v>
      </c>
      <c r="J87" s="204">
        <v>-20</v>
      </c>
      <c r="K87" s="282">
        <v>-6.6006600660066006</v>
      </c>
    </row>
    <row r="88" spans="1:11" ht="23.1" customHeight="1" x14ac:dyDescent="0.25">
      <c r="A88" s="259" t="s">
        <v>250</v>
      </c>
      <c r="B88" s="204">
        <v>416</v>
      </c>
      <c r="C88" s="204">
        <v>-3</v>
      </c>
      <c r="D88" s="282">
        <v>-0.71599045346062051</v>
      </c>
      <c r="E88" s="204">
        <v>38</v>
      </c>
      <c r="F88" s="282">
        <v>10.052910052910052</v>
      </c>
      <c r="G88" s="204">
        <v>317</v>
      </c>
      <c r="H88" s="204">
        <v>3</v>
      </c>
      <c r="I88" s="282">
        <v>0.95541401273885351</v>
      </c>
      <c r="J88" s="204">
        <v>38</v>
      </c>
      <c r="K88" s="282">
        <v>13.620071684587813</v>
      </c>
    </row>
    <row r="89" spans="1:11" ht="23.1" customHeight="1" x14ac:dyDescent="0.25">
      <c r="A89" s="259" t="s">
        <v>251</v>
      </c>
      <c r="B89" s="204">
        <v>7151</v>
      </c>
      <c r="C89" s="204">
        <v>-105</v>
      </c>
      <c r="D89" s="282">
        <v>-1.4470782800441013</v>
      </c>
      <c r="E89" s="204">
        <v>361</v>
      </c>
      <c r="F89" s="282">
        <v>5.3166421207658319</v>
      </c>
      <c r="G89" s="204">
        <v>5495</v>
      </c>
      <c r="H89" s="204">
        <v>-122</v>
      </c>
      <c r="I89" s="282">
        <v>-2.1719779241588038</v>
      </c>
      <c r="J89" s="204">
        <v>235</v>
      </c>
      <c r="K89" s="282">
        <v>4.4676806083650193</v>
      </c>
    </row>
    <row r="90" spans="1:11" ht="23.1" customHeight="1" x14ac:dyDescent="0.25">
      <c r="A90" s="258" t="s">
        <v>252</v>
      </c>
      <c r="B90" s="204">
        <v>4249</v>
      </c>
      <c r="C90" s="204">
        <v>-28</v>
      </c>
      <c r="D90" s="282">
        <v>-0.65466448445171854</v>
      </c>
      <c r="E90" s="204">
        <v>226</v>
      </c>
      <c r="F90" s="282">
        <v>5.6176982351478992</v>
      </c>
      <c r="G90" s="204">
        <v>3221</v>
      </c>
      <c r="H90" s="204">
        <v>-58</v>
      </c>
      <c r="I90" s="282">
        <v>-1.7688319609637084</v>
      </c>
      <c r="J90" s="204">
        <v>28</v>
      </c>
      <c r="K90" s="282">
        <v>0.87691825869088635</v>
      </c>
    </row>
    <row r="91" spans="1:11" ht="23.1" customHeight="1" x14ac:dyDescent="0.25">
      <c r="A91" s="258" t="s">
        <v>253</v>
      </c>
      <c r="B91" s="204">
        <v>4831</v>
      </c>
      <c r="C91" s="204">
        <v>101</v>
      </c>
      <c r="D91" s="282">
        <v>2.1353065539112053</v>
      </c>
      <c r="E91" s="204">
        <v>344</v>
      </c>
      <c r="F91" s="282">
        <v>7.6665923779808338</v>
      </c>
      <c r="G91" s="204">
        <v>3785</v>
      </c>
      <c r="H91" s="204">
        <v>94</v>
      </c>
      <c r="I91" s="282">
        <v>2.5467353020861556</v>
      </c>
      <c r="J91" s="204">
        <v>249</v>
      </c>
      <c r="K91" s="282">
        <v>7.0418552036199094</v>
      </c>
    </row>
    <row r="92" spans="1:11" ht="23.1" customHeight="1" x14ac:dyDescent="0.25">
      <c r="A92" s="259" t="s">
        <v>254</v>
      </c>
      <c r="B92" s="204">
        <v>4078</v>
      </c>
      <c r="C92" s="204">
        <v>-28</v>
      </c>
      <c r="D92" s="282">
        <v>-0.68192888455918166</v>
      </c>
      <c r="E92" s="204">
        <v>226</v>
      </c>
      <c r="F92" s="282">
        <v>5.8670820353063347</v>
      </c>
      <c r="G92" s="204">
        <v>3061</v>
      </c>
      <c r="H92" s="204">
        <v>-39</v>
      </c>
      <c r="I92" s="282">
        <v>-1.2580645161290323</v>
      </c>
      <c r="J92" s="204">
        <v>246</v>
      </c>
      <c r="K92" s="282">
        <v>8.7388987566607454</v>
      </c>
    </row>
    <row r="93" spans="1:11" ht="23.1" customHeight="1" x14ac:dyDescent="0.25">
      <c r="A93" s="259" t="s">
        <v>255</v>
      </c>
      <c r="B93" s="204">
        <v>2062</v>
      </c>
      <c r="C93" s="204">
        <v>-1</v>
      </c>
      <c r="D93" s="282">
        <v>-4.8473097430925836E-2</v>
      </c>
      <c r="E93" s="204">
        <v>69</v>
      </c>
      <c r="F93" s="282">
        <v>3.462117410938284</v>
      </c>
      <c r="G93" s="204">
        <v>1555</v>
      </c>
      <c r="H93" s="204">
        <v>3</v>
      </c>
      <c r="I93" s="282">
        <v>0.19329896907216496</v>
      </c>
      <c r="J93" s="204">
        <v>44</v>
      </c>
      <c r="K93" s="282">
        <v>2.911978821972204</v>
      </c>
    </row>
    <row r="94" spans="1:11" ht="23.1" customHeight="1" x14ac:dyDescent="0.25">
      <c r="A94" s="259" t="s">
        <v>256</v>
      </c>
      <c r="B94" s="204">
        <v>2524</v>
      </c>
      <c r="C94" s="204">
        <v>3</v>
      </c>
      <c r="D94" s="282">
        <v>0.11900039666798889</v>
      </c>
      <c r="E94" s="204">
        <v>202</v>
      </c>
      <c r="F94" s="282">
        <v>8.699397071490095</v>
      </c>
      <c r="G94" s="204">
        <v>1862</v>
      </c>
      <c r="H94" s="204">
        <v>5</v>
      </c>
      <c r="I94" s="282">
        <v>0.26925148088314488</v>
      </c>
      <c r="J94" s="204">
        <v>126</v>
      </c>
      <c r="K94" s="282">
        <v>7.258064516129032</v>
      </c>
    </row>
    <row r="95" spans="1:11" ht="23.1" customHeight="1" x14ac:dyDescent="0.25">
      <c r="A95" s="258" t="s">
        <v>257</v>
      </c>
      <c r="B95" s="204">
        <v>1474</v>
      </c>
      <c r="C95" s="204">
        <v>-12</v>
      </c>
      <c r="D95" s="282">
        <v>-0.80753701211305517</v>
      </c>
      <c r="E95" s="204">
        <v>128</v>
      </c>
      <c r="F95" s="282">
        <v>9.5096582466567607</v>
      </c>
      <c r="G95" s="204">
        <v>1042</v>
      </c>
      <c r="H95" s="204">
        <v>-5</v>
      </c>
      <c r="I95" s="282">
        <v>-0.47755491881566381</v>
      </c>
      <c r="J95" s="204">
        <v>78</v>
      </c>
      <c r="K95" s="282">
        <v>8.0912863070539416</v>
      </c>
    </row>
    <row r="96" spans="1:11" ht="23.1" customHeight="1" x14ac:dyDescent="0.25">
      <c r="A96" s="258" t="s">
        <v>258</v>
      </c>
      <c r="B96" s="204">
        <v>263</v>
      </c>
      <c r="C96" s="204">
        <v>-1</v>
      </c>
      <c r="D96" s="282">
        <v>-0.37878787878787878</v>
      </c>
      <c r="E96" s="204">
        <v>30</v>
      </c>
      <c r="F96" s="282">
        <v>12.875536480686696</v>
      </c>
      <c r="G96" s="204">
        <v>209</v>
      </c>
      <c r="H96" s="204">
        <v>-5</v>
      </c>
      <c r="I96" s="282">
        <v>-2.3364485981308412</v>
      </c>
      <c r="J96" s="204">
        <v>22</v>
      </c>
      <c r="K96" s="282">
        <v>11.764705882352942</v>
      </c>
    </row>
    <row r="97" spans="1:11" ht="23.1" customHeight="1" x14ac:dyDescent="0.25">
      <c r="A97" s="289" t="s">
        <v>259</v>
      </c>
      <c r="B97" s="65">
        <v>345</v>
      </c>
      <c r="C97" s="65">
        <v>-13</v>
      </c>
      <c r="D97" s="61">
        <v>-3.6312849162011172</v>
      </c>
      <c r="E97" s="65">
        <v>80</v>
      </c>
      <c r="F97" s="61">
        <v>30.188679245283019</v>
      </c>
      <c r="G97" s="65">
        <v>253</v>
      </c>
      <c r="H97" s="65">
        <v>-17</v>
      </c>
      <c r="I97" s="61">
        <v>-6.2962962962962967</v>
      </c>
      <c r="J97" s="288">
        <v>54</v>
      </c>
      <c r="K97" s="282">
        <v>27.1356783919598</v>
      </c>
    </row>
    <row r="98" spans="1:11" ht="23.1" customHeight="1" x14ac:dyDescent="0.25">
      <c r="A98" s="287" t="s">
        <v>260</v>
      </c>
      <c r="B98" s="65">
        <v>230</v>
      </c>
      <c r="C98" s="65">
        <v>7</v>
      </c>
      <c r="D98" s="61">
        <v>3.1390134529147984</v>
      </c>
      <c r="E98" s="65">
        <v>33</v>
      </c>
      <c r="F98" s="61">
        <v>16.751269035532996</v>
      </c>
      <c r="G98" s="65">
        <v>185</v>
      </c>
      <c r="H98" s="65">
        <v>7</v>
      </c>
      <c r="I98" s="61">
        <v>3.9325842696629212</v>
      </c>
      <c r="J98" s="288">
        <v>26</v>
      </c>
      <c r="K98" s="282">
        <v>16.352201257861637</v>
      </c>
    </row>
    <row r="99" spans="1:11" ht="23.1" customHeight="1" x14ac:dyDescent="0.25">
      <c r="A99" s="289" t="s">
        <v>261</v>
      </c>
      <c r="B99" s="65">
        <v>748</v>
      </c>
      <c r="C99" s="65">
        <v>-9</v>
      </c>
      <c r="D99" s="61">
        <v>-1.1889035667107002</v>
      </c>
      <c r="E99" s="65">
        <v>7</v>
      </c>
      <c r="F99" s="61">
        <v>0.94466936572199733</v>
      </c>
      <c r="G99" s="65">
        <v>589</v>
      </c>
      <c r="H99" s="65">
        <v>-15</v>
      </c>
      <c r="I99" s="61">
        <v>-2.4834437086092715</v>
      </c>
      <c r="J99" s="288">
        <v>37</v>
      </c>
      <c r="K99" s="282">
        <v>6.7028985507246377</v>
      </c>
    </row>
    <row r="100" spans="1:11" ht="23.1" customHeight="1" x14ac:dyDescent="0.25">
      <c r="A100" s="287" t="s">
        <v>262</v>
      </c>
      <c r="B100" s="65">
        <v>659</v>
      </c>
      <c r="C100" s="65">
        <v>1</v>
      </c>
      <c r="D100" s="61">
        <v>0.1519756838905775</v>
      </c>
      <c r="E100" s="65">
        <v>46</v>
      </c>
      <c r="F100" s="61">
        <v>7.504078303425775</v>
      </c>
      <c r="G100" s="65">
        <v>474</v>
      </c>
      <c r="H100" s="65">
        <v>-3</v>
      </c>
      <c r="I100" s="61">
        <v>-0.62893081761006286</v>
      </c>
      <c r="J100" s="288">
        <v>18</v>
      </c>
      <c r="K100" s="282">
        <v>3.9473684210526314</v>
      </c>
    </row>
    <row r="101" spans="1:11" ht="23.1" customHeight="1" x14ac:dyDescent="0.25">
      <c r="A101" s="289" t="s">
        <v>263</v>
      </c>
      <c r="B101" s="65">
        <v>178</v>
      </c>
      <c r="C101" s="65">
        <v>-7</v>
      </c>
      <c r="D101" s="61">
        <v>-3.7837837837837838</v>
      </c>
      <c r="E101" s="65">
        <v>-9</v>
      </c>
      <c r="F101" s="61">
        <v>-4.8128342245989302</v>
      </c>
      <c r="G101" s="65">
        <v>150</v>
      </c>
      <c r="H101" s="65">
        <v>-2</v>
      </c>
      <c r="I101" s="61">
        <v>-1.3157894736842106</v>
      </c>
      <c r="J101" s="288">
        <v>3</v>
      </c>
      <c r="K101" s="282">
        <v>2.0408163265306123</v>
      </c>
    </row>
    <row r="102" spans="1:11" ht="23.1" customHeight="1" x14ac:dyDescent="0.25">
      <c r="A102" s="287" t="s">
        <v>264</v>
      </c>
      <c r="B102" s="65">
        <v>2759</v>
      </c>
      <c r="C102" s="65">
        <v>-29</v>
      </c>
      <c r="D102" s="61">
        <v>-1.0401721664275467</v>
      </c>
      <c r="E102" s="65">
        <v>155</v>
      </c>
      <c r="F102" s="61">
        <v>5.9523809523809526</v>
      </c>
      <c r="G102" s="65">
        <v>2283</v>
      </c>
      <c r="H102" s="65">
        <v>-13</v>
      </c>
      <c r="I102" s="61">
        <v>-0.56620209059233451</v>
      </c>
      <c r="J102" s="288">
        <v>130</v>
      </c>
      <c r="K102" s="282">
        <v>6.0380863910822109</v>
      </c>
    </row>
    <row r="103" spans="1:11" ht="23.1" customHeight="1" x14ac:dyDescent="0.25">
      <c r="A103" s="258" t="s">
        <v>265</v>
      </c>
      <c r="B103" s="204">
        <v>4155</v>
      </c>
      <c r="C103" s="204">
        <v>-21</v>
      </c>
      <c r="D103" s="282">
        <v>-0.50287356321839083</v>
      </c>
      <c r="E103" s="204">
        <v>448</v>
      </c>
      <c r="F103" s="282">
        <v>12.085244132721877</v>
      </c>
      <c r="G103" s="204">
        <v>2862</v>
      </c>
      <c r="H103" s="204">
        <v>-24</v>
      </c>
      <c r="I103" s="282">
        <v>-0.83160083160083165</v>
      </c>
      <c r="J103" s="204">
        <v>281</v>
      </c>
      <c r="K103" s="282">
        <v>10.887253002712127</v>
      </c>
    </row>
    <row r="104" spans="1:11" ht="23.1" customHeight="1" x14ac:dyDescent="0.25">
      <c r="A104" s="258" t="s">
        <v>266</v>
      </c>
      <c r="B104" s="204">
        <v>41</v>
      </c>
      <c r="C104" s="204">
        <v>2</v>
      </c>
      <c r="D104" s="282">
        <v>5.1282051282051286</v>
      </c>
      <c r="E104" s="204">
        <v>16</v>
      </c>
      <c r="F104" s="282">
        <v>64</v>
      </c>
      <c r="G104" s="204">
        <v>29</v>
      </c>
      <c r="H104" s="204">
        <v>1</v>
      </c>
      <c r="I104" s="282">
        <v>3.5714285714285716</v>
      </c>
      <c r="J104" s="204">
        <v>8</v>
      </c>
      <c r="K104" s="282">
        <v>38.095238095238095</v>
      </c>
    </row>
    <row r="105" spans="1:11" ht="23.1" customHeight="1" x14ac:dyDescent="0.25">
      <c r="A105" s="258" t="s">
        <v>267</v>
      </c>
      <c r="B105" s="204">
        <v>47</v>
      </c>
      <c r="C105" s="204">
        <v>-3</v>
      </c>
      <c r="D105" s="282">
        <v>-6</v>
      </c>
      <c r="E105" s="204">
        <v>-6</v>
      </c>
      <c r="F105" s="282">
        <v>-11.320754716981131</v>
      </c>
      <c r="G105" s="204">
        <v>37</v>
      </c>
      <c r="H105" s="204">
        <v>-3</v>
      </c>
      <c r="I105" s="282">
        <v>-7.5</v>
      </c>
      <c r="J105" s="204">
        <v>-8</v>
      </c>
      <c r="K105" s="282">
        <v>-17.777777777777779</v>
      </c>
    </row>
    <row r="106" spans="1:11" ht="15.75" customHeight="1" x14ac:dyDescent="0.25">
      <c r="A106" s="299" t="s">
        <v>89</v>
      </c>
      <c r="B106" s="293">
        <v>6910</v>
      </c>
      <c r="C106" s="293">
        <v>-44</v>
      </c>
      <c r="D106" s="300">
        <v>-0.63272936439459304</v>
      </c>
      <c r="E106" s="293">
        <v>646</v>
      </c>
      <c r="F106" s="300">
        <v>10.312899106002554</v>
      </c>
      <c r="G106" s="293">
        <v>5704</v>
      </c>
      <c r="H106" s="293">
        <v>-69</v>
      </c>
      <c r="I106" s="300">
        <v>-1.1952191235059761</v>
      </c>
      <c r="J106" s="293">
        <v>491</v>
      </c>
      <c r="K106" s="301">
        <v>9.4187607903318629</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55420</v>
      </c>
      <c r="C12" s="295">
        <v>-631</v>
      </c>
      <c r="D12" s="296">
        <v>-1.1257604681450821</v>
      </c>
      <c r="E12" s="295">
        <v>1966</v>
      </c>
      <c r="F12" s="296">
        <v>3.6779286863471397</v>
      </c>
      <c r="G12" s="295">
        <v>41698</v>
      </c>
      <c r="H12" s="295">
        <v>-674</v>
      </c>
      <c r="I12" s="296">
        <v>-1.5906730860001888</v>
      </c>
      <c r="J12" s="295">
        <v>345</v>
      </c>
      <c r="K12" s="297">
        <v>0.83428046332793271</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654</v>
      </c>
      <c r="C14" s="295">
        <v>-16</v>
      </c>
      <c r="D14" s="296">
        <v>-2.3880597014925371</v>
      </c>
      <c r="E14" s="295">
        <v>34</v>
      </c>
      <c r="F14" s="296">
        <v>5.4838709677419351</v>
      </c>
      <c r="G14" s="295">
        <v>498</v>
      </c>
      <c r="H14" s="295">
        <v>-4</v>
      </c>
      <c r="I14" s="296">
        <v>-0.79681274900398402</v>
      </c>
      <c r="J14" s="295">
        <v>-8</v>
      </c>
      <c r="K14" s="297">
        <v>-1.5810276679841897</v>
      </c>
    </row>
    <row r="15" spans="1:14" ht="24.75" customHeight="1" x14ac:dyDescent="0.25">
      <c r="A15" s="258" t="s">
        <v>179</v>
      </c>
      <c r="B15" s="204">
        <v>577</v>
      </c>
      <c r="C15" s="204">
        <v>-9</v>
      </c>
      <c r="D15" s="282">
        <v>-1.5358361774744027</v>
      </c>
      <c r="E15" s="204">
        <v>43</v>
      </c>
      <c r="F15" s="282">
        <v>8.0524344569288395</v>
      </c>
      <c r="G15" s="204">
        <v>448</v>
      </c>
      <c r="H15" s="204">
        <v>-2</v>
      </c>
      <c r="I15" s="282">
        <v>-0.44444444444444442</v>
      </c>
      <c r="J15" s="204">
        <v>0</v>
      </c>
      <c r="K15" s="282">
        <v>0</v>
      </c>
    </row>
    <row r="16" spans="1:14" s="32" customFormat="1" ht="24.75" customHeight="1" x14ac:dyDescent="0.2">
      <c r="A16" s="258" t="s">
        <v>180</v>
      </c>
      <c r="B16" s="204">
        <v>70</v>
      </c>
      <c r="C16" s="204">
        <v>-8</v>
      </c>
      <c r="D16" s="282">
        <v>-10.256410256410257</v>
      </c>
      <c r="E16" s="204">
        <v>-14</v>
      </c>
      <c r="F16" s="282">
        <v>-16.666666666666668</v>
      </c>
      <c r="G16" s="204">
        <v>43</v>
      </c>
      <c r="H16" s="204">
        <v>-3</v>
      </c>
      <c r="I16" s="282">
        <v>-6.5217391304347823</v>
      </c>
      <c r="J16" s="204">
        <v>-13</v>
      </c>
      <c r="K16" s="282">
        <v>-23.214285714285715</v>
      </c>
    </row>
    <row r="17" spans="1:11" s="32" customFormat="1" ht="24.75" customHeight="1" x14ac:dyDescent="0.2">
      <c r="A17" s="258" t="s">
        <v>181</v>
      </c>
      <c r="B17" s="204">
        <v>7</v>
      </c>
      <c r="C17" s="204">
        <v>1</v>
      </c>
      <c r="D17" s="282">
        <v>16.666666666666668</v>
      </c>
      <c r="E17" s="204">
        <v>5</v>
      </c>
      <c r="F17" s="282">
        <v>250</v>
      </c>
      <c r="G17" s="204">
        <v>7</v>
      </c>
      <c r="H17" s="204">
        <v>1</v>
      </c>
      <c r="I17" s="282">
        <v>16.666666666666668</v>
      </c>
      <c r="J17" s="204">
        <v>5</v>
      </c>
      <c r="K17" s="282">
        <v>250</v>
      </c>
    </row>
    <row r="18" spans="1:11" ht="12.6" customHeight="1" x14ac:dyDescent="0.25">
      <c r="A18" s="260" t="s">
        <v>86</v>
      </c>
      <c r="B18" s="291">
        <v>4800</v>
      </c>
      <c r="C18" s="291">
        <v>-94</v>
      </c>
      <c r="D18" s="304">
        <v>-1.9207192480588475</v>
      </c>
      <c r="E18" s="291">
        <v>94</v>
      </c>
      <c r="F18" s="304">
        <v>1.9974500637484063</v>
      </c>
      <c r="G18" s="291">
        <v>3425</v>
      </c>
      <c r="H18" s="291">
        <v>-83</v>
      </c>
      <c r="I18" s="296">
        <v>-2.3660205245153936</v>
      </c>
      <c r="J18" s="295">
        <v>-53</v>
      </c>
      <c r="K18" s="297">
        <v>-1.5238642898217367</v>
      </c>
    </row>
    <row r="19" spans="1:11" ht="29.25" customHeight="1" x14ac:dyDescent="0.25">
      <c r="A19" s="289" t="s">
        <v>182</v>
      </c>
      <c r="B19" s="65">
        <v>16</v>
      </c>
      <c r="C19" s="65">
        <v>-1</v>
      </c>
      <c r="D19" s="61">
        <v>-5.882352941176471</v>
      </c>
      <c r="E19" s="65">
        <v>-3</v>
      </c>
      <c r="F19" s="61">
        <v>-15.789473684210526</v>
      </c>
      <c r="G19" s="65">
        <v>11</v>
      </c>
      <c r="H19" s="65">
        <v>-1</v>
      </c>
      <c r="I19" s="298">
        <v>-8.3333333333333339</v>
      </c>
      <c r="J19" s="204">
        <v>-1</v>
      </c>
      <c r="K19" s="282">
        <v>-8.3333333333333339</v>
      </c>
    </row>
    <row r="20" spans="1:11" ht="29.25" customHeight="1" x14ac:dyDescent="0.25">
      <c r="A20" s="289" t="s">
        <v>183</v>
      </c>
      <c r="B20" s="65">
        <v>7</v>
      </c>
      <c r="C20" s="65">
        <v>0</v>
      </c>
      <c r="D20" s="61">
        <v>0</v>
      </c>
      <c r="E20" s="65">
        <v>-1</v>
      </c>
      <c r="F20" s="61">
        <v>-12.5</v>
      </c>
      <c r="G20" s="65">
        <v>4</v>
      </c>
      <c r="H20" s="65">
        <v>0</v>
      </c>
      <c r="I20" s="298">
        <v>0</v>
      </c>
      <c r="J20" s="204">
        <v>-1</v>
      </c>
      <c r="K20" s="282">
        <v>-20</v>
      </c>
    </row>
    <row r="21" spans="1:11" ht="29.25" customHeight="1" x14ac:dyDescent="0.25">
      <c r="A21" s="289" t="s">
        <v>184</v>
      </c>
      <c r="B21" s="65">
        <v>4</v>
      </c>
      <c r="C21" s="65">
        <v>0</v>
      </c>
      <c r="D21" s="61">
        <v>0</v>
      </c>
      <c r="E21" s="65">
        <v>1</v>
      </c>
      <c r="F21" s="61">
        <v>33.333333333333336</v>
      </c>
      <c r="G21" s="65">
        <v>3</v>
      </c>
      <c r="H21" s="65">
        <v>0</v>
      </c>
      <c r="I21" s="298">
        <v>0</v>
      </c>
      <c r="J21" s="204">
        <v>1</v>
      </c>
      <c r="K21" s="282">
        <v>50</v>
      </c>
    </row>
    <row r="22" spans="1:11" ht="29.25" customHeight="1" x14ac:dyDescent="0.25">
      <c r="A22" s="289" t="s">
        <v>185</v>
      </c>
      <c r="B22" s="65">
        <v>19</v>
      </c>
      <c r="C22" s="65">
        <v>-1</v>
      </c>
      <c r="D22" s="61">
        <v>-5</v>
      </c>
      <c r="E22" s="65">
        <v>-6</v>
      </c>
      <c r="F22" s="61">
        <v>-24</v>
      </c>
      <c r="G22" s="65">
        <v>15</v>
      </c>
      <c r="H22" s="65">
        <v>-1</v>
      </c>
      <c r="I22" s="298">
        <v>-6.25</v>
      </c>
      <c r="J22" s="204">
        <v>-5</v>
      </c>
      <c r="K22" s="282">
        <v>-25</v>
      </c>
    </row>
    <row r="23" spans="1:11" ht="29.25" customHeight="1" x14ac:dyDescent="0.25">
      <c r="A23" s="289" t="s">
        <v>186</v>
      </c>
      <c r="B23" s="65">
        <v>12</v>
      </c>
      <c r="C23" s="65">
        <v>1</v>
      </c>
      <c r="D23" s="61">
        <v>9.0909090909090917</v>
      </c>
      <c r="E23" s="65">
        <v>-1</v>
      </c>
      <c r="F23" s="61">
        <v>-7.6923076923076925</v>
      </c>
      <c r="G23" s="65">
        <v>4</v>
      </c>
      <c r="H23" s="65">
        <v>-1</v>
      </c>
      <c r="I23" s="298">
        <v>-20</v>
      </c>
      <c r="J23" s="204">
        <v>-7</v>
      </c>
      <c r="K23" s="282">
        <v>-63.636363636363633</v>
      </c>
    </row>
    <row r="24" spans="1:11" ht="29.25" customHeight="1" x14ac:dyDescent="0.25">
      <c r="A24" s="289" t="s">
        <v>187</v>
      </c>
      <c r="B24" s="65">
        <v>521</v>
      </c>
      <c r="C24" s="65">
        <v>-10</v>
      </c>
      <c r="D24" s="61">
        <v>-1.8832391713747645</v>
      </c>
      <c r="E24" s="65">
        <v>75</v>
      </c>
      <c r="F24" s="61">
        <v>16.816143497757846</v>
      </c>
      <c r="G24" s="65">
        <v>414</v>
      </c>
      <c r="H24" s="65">
        <v>-9</v>
      </c>
      <c r="I24" s="298">
        <v>-2.1276595744680851</v>
      </c>
      <c r="J24" s="204">
        <v>61</v>
      </c>
      <c r="K24" s="282">
        <v>17.28045325779037</v>
      </c>
    </row>
    <row r="25" spans="1:11" ht="29.25" customHeight="1" x14ac:dyDescent="0.25">
      <c r="A25" s="289" t="s">
        <v>188</v>
      </c>
      <c r="B25" s="65">
        <v>157</v>
      </c>
      <c r="C25" s="65">
        <v>-2</v>
      </c>
      <c r="D25" s="61">
        <v>-1.2578616352201257</v>
      </c>
      <c r="E25" s="65">
        <v>-17</v>
      </c>
      <c r="F25" s="61">
        <v>-9.7701149425287355</v>
      </c>
      <c r="G25" s="65">
        <v>45</v>
      </c>
      <c r="H25" s="65">
        <v>1</v>
      </c>
      <c r="I25" s="298">
        <v>2.2727272727272729</v>
      </c>
      <c r="J25" s="204">
        <v>-18</v>
      </c>
      <c r="K25" s="282">
        <v>-28.571428571428573</v>
      </c>
    </row>
    <row r="26" spans="1:11" ht="29.25" customHeight="1" x14ac:dyDescent="0.25">
      <c r="A26" s="289" t="s">
        <v>189</v>
      </c>
      <c r="B26" s="65">
        <v>18</v>
      </c>
      <c r="C26" s="65">
        <v>0</v>
      </c>
      <c r="D26" s="61">
        <v>0</v>
      </c>
      <c r="E26" s="65">
        <v>-10</v>
      </c>
      <c r="F26" s="61">
        <v>-35.714285714285715</v>
      </c>
      <c r="G26" s="65">
        <v>3</v>
      </c>
      <c r="H26" s="65">
        <v>0</v>
      </c>
      <c r="I26" s="298">
        <v>0</v>
      </c>
      <c r="J26" s="204">
        <v>-6</v>
      </c>
      <c r="K26" s="282">
        <v>-66.666666666666671</v>
      </c>
    </row>
    <row r="27" spans="1:11" ht="29.25" customHeight="1" x14ac:dyDescent="0.25">
      <c r="A27" s="289" t="s">
        <v>190</v>
      </c>
      <c r="B27" s="65">
        <v>45</v>
      </c>
      <c r="C27" s="65">
        <v>-1</v>
      </c>
      <c r="D27" s="61">
        <v>-2.1739130434782608</v>
      </c>
      <c r="E27" s="65">
        <v>-8</v>
      </c>
      <c r="F27" s="61">
        <v>-15.09433962264151</v>
      </c>
      <c r="G27" s="65">
        <v>34</v>
      </c>
      <c r="H27" s="65">
        <v>0</v>
      </c>
      <c r="I27" s="298">
        <v>0</v>
      </c>
      <c r="J27" s="204">
        <v>-2</v>
      </c>
      <c r="K27" s="282">
        <v>-5.5555555555555554</v>
      </c>
    </row>
    <row r="28" spans="1:11" ht="29.25" customHeight="1" x14ac:dyDescent="0.25">
      <c r="A28" s="289" t="s">
        <v>191</v>
      </c>
      <c r="B28" s="65">
        <v>74</v>
      </c>
      <c r="C28" s="65">
        <v>-3</v>
      </c>
      <c r="D28" s="61">
        <v>-3.8961038961038961</v>
      </c>
      <c r="E28" s="65">
        <v>-3</v>
      </c>
      <c r="F28" s="61">
        <v>-3.8961038961038961</v>
      </c>
      <c r="G28" s="65">
        <v>59</v>
      </c>
      <c r="H28" s="65">
        <v>-2</v>
      </c>
      <c r="I28" s="298">
        <v>-3.278688524590164</v>
      </c>
      <c r="J28" s="204">
        <v>-5</v>
      </c>
      <c r="K28" s="282">
        <v>-7.8125</v>
      </c>
    </row>
    <row r="29" spans="1:11" ht="29.25" customHeight="1" x14ac:dyDescent="0.25">
      <c r="A29" s="258" t="s">
        <v>192</v>
      </c>
      <c r="B29" s="204">
        <v>23</v>
      </c>
      <c r="C29" s="204">
        <v>0</v>
      </c>
      <c r="D29" s="282">
        <v>0</v>
      </c>
      <c r="E29" s="204">
        <v>1</v>
      </c>
      <c r="F29" s="282">
        <v>4.5454545454545459</v>
      </c>
      <c r="G29" s="204">
        <v>17</v>
      </c>
      <c r="H29" s="204">
        <v>0</v>
      </c>
      <c r="I29" s="282">
        <v>0</v>
      </c>
      <c r="J29" s="204">
        <v>1</v>
      </c>
      <c r="K29" s="282">
        <v>6.25</v>
      </c>
    </row>
    <row r="30" spans="1:11" ht="29.25" customHeight="1" x14ac:dyDescent="0.25">
      <c r="A30" s="258" t="s">
        <v>193</v>
      </c>
      <c r="B30" s="204">
        <v>104</v>
      </c>
      <c r="C30" s="204">
        <v>-3</v>
      </c>
      <c r="D30" s="282">
        <v>-2.8037383177570092</v>
      </c>
      <c r="E30" s="204">
        <v>-1</v>
      </c>
      <c r="F30" s="282">
        <v>-0.95238095238095233</v>
      </c>
      <c r="G30" s="204">
        <v>84</v>
      </c>
      <c r="H30" s="204">
        <v>-2</v>
      </c>
      <c r="I30" s="282">
        <v>-2.3255813953488373</v>
      </c>
      <c r="J30" s="204">
        <v>-6</v>
      </c>
      <c r="K30" s="282">
        <v>-6.666666666666667</v>
      </c>
    </row>
    <row r="31" spans="1:11" ht="29.25" customHeight="1" x14ac:dyDescent="0.25">
      <c r="A31" s="258" t="s">
        <v>194</v>
      </c>
      <c r="B31" s="204">
        <v>97</v>
      </c>
      <c r="C31" s="204">
        <v>-4</v>
      </c>
      <c r="D31" s="282">
        <v>-3.9603960396039604</v>
      </c>
      <c r="E31" s="204">
        <v>-4</v>
      </c>
      <c r="F31" s="282">
        <v>-3.9603960396039604</v>
      </c>
      <c r="G31" s="204">
        <v>79</v>
      </c>
      <c r="H31" s="204">
        <v>-3</v>
      </c>
      <c r="I31" s="282">
        <v>-3.6585365853658538</v>
      </c>
      <c r="J31" s="204">
        <v>-7</v>
      </c>
      <c r="K31" s="282">
        <v>-8.1395348837209305</v>
      </c>
    </row>
    <row r="32" spans="1:11" ht="29.25" customHeight="1" x14ac:dyDescent="0.25">
      <c r="A32" s="258" t="s">
        <v>195</v>
      </c>
      <c r="B32" s="204">
        <v>524</v>
      </c>
      <c r="C32" s="204">
        <v>-3</v>
      </c>
      <c r="D32" s="282">
        <v>-0.56925996204933582</v>
      </c>
      <c r="E32" s="204">
        <v>-24</v>
      </c>
      <c r="F32" s="282">
        <v>-4.3795620437956204</v>
      </c>
      <c r="G32" s="204">
        <v>419</v>
      </c>
      <c r="H32" s="204">
        <v>0</v>
      </c>
      <c r="I32" s="282">
        <v>0</v>
      </c>
      <c r="J32" s="204">
        <v>-20</v>
      </c>
      <c r="K32" s="282">
        <v>-4.5558086560364464</v>
      </c>
    </row>
    <row r="33" spans="1:11" ht="29.25" customHeight="1" x14ac:dyDescent="0.25">
      <c r="A33" s="258" t="s">
        <v>196</v>
      </c>
      <c r="B33" s="204">
        <v>10</v>
      </c>
      <c r="C33" s="204">
        <v>0</v>
      </c>
      <c r="D33" s="282">
        <v>0</v>
      </c>
      <c r="E33" s="204">
        <v>2</v>
      </c>
      <c r="F33" s="282">
        <v>25</v>
      </c>
      <c r="G33" s="204">
        <v>5</v>
      </c>
      <c r="H33" s="204">
        <v>0</v>
      </c>
      <c r="I33" s="282">
        <v>0</v>
      </c>
      <c r="J33" s="204">
        <v>0</v>
      </c>
      <c r="K33" s="282">
        <v>0</v>
      </c>
    </row>
    <row r="34" spans="1:11" ht="29.25" customHeight="1" x14ac:dyDescent="0.25">
      <c r="A34" s="258" t="s">
        <v>197</v>
      </c>
      <c r="B34" s="204">
        <v>135</v>
      </c>
      <c r="C34" s="204">
        <v>-6</v>
      </c>
      <c r="D34" s="282">
        <v>-4.2553191489361701</v>
      </c>
      <c r="E34" s="204">
        <v>7</v>
      </c>
      <c r="F34" s="282">
        <v>5.46875</v>
      </c>
      <c r="G34" s="204">
        <v>91</v>
      </c>
      <c r="H34" s="204">
        <v>-8</v>
      </c>
      <c r="I34" s="282">
        <v>-8.0808080808080813</v>
      </c>
      <c r="J34" s="204">
        <v>3</v>
      </c>
      <c r="K34" s="282">
        <v>3.4090909090909092</v>
      </c>
    </row>
    <row r="35" spans="1:11" ht="29.25" customHeight="1" x14ac:dyDescent="0.25">
      <c r="A35" s="258" t="s">
        <v>198</v>
      </c>
      <c r="B35" s="204">
        <v>110</v>
      </c>
      <c r="C35" s="204">
        <v>-2</v>
      </c>
      <c r="D35" s="282">
        <v>-1.7857142857142858</v>
      </c>
      <c r="E35" s="204">
        <v>11</v>
      </c>
      <c r="F35" s="282">
        <v>11.111111111111111</v>
      </c>
      <c r="G35" s="204">
        <v>69</v>
      </c>
      <c r="H35" s="204">
        <v>3</v>
      </c>
      <c r="I35" s="282">
        <v>4.5454545454545459</v>
      </c>
      <c r="J35" s="204">
        <v>0</v>
      </c>
      <c r="K35" s="282">
        <v>0</v>
      </c>
    </row>
    <row r="36" spans="1:11" ht="29.25" customHeight="1" x14ac:dyDescent="0.25">
      <c r="A36" s="258" t="s">
        <v>199</v>
      </c>
      <c r="B36" s="204">
        <v>158</v>
      </c>
      <c r="C36" s="204">
        <v>1</v>
      </c>
      <c r="D36" s="282">
        <v>0.63694267515923564</v>
      </c>
      <c r="E36" s="204">
        <v>21</v>
      </c>
      <c r="F36" s="282">
        <v>15.328467153284672</v>
      </c>
      <c r="G36" s="204">
        <v>123</v>
      </c>
      <c r="H36" s="204">
        <v>-2</v>
      </c>
      <c r="I36" s="282">
        <v>-1.6</v>
      </c>
      <c r="J36" s="204">
        <v>11</v>
      </c>
      <c r="K36" s="282">
        <v>9.8214285714285712</v>
      </c>
    </row>
    <row r="37" spans="1:11" ht="29.25" customHeight="1" x14ac:dyDescent="0.25">
      <c r="A37" s="258" t="s">
        <v>200</v>
      </c>
      <c r="B37" s="204">
        <v>142</v>
      </c>
      <c r="C37" s="204">
        <v>-5</v>
      </c>
      <c r="D37" s="282">
        <v>-3.4013605442176869</v>
      </c>
      <c r="E37" s="204">
        <v>26</v>
      </c>
      <c r="F37" s="282">
        <v>22.413793103448278</v>
      </c>
      <c r="G37" s="204">
        <v>104</v>
      </c>
      <c r="H37" s="204">
        <v>-6</v>
      </c>
      <c r="I37" s="282">
        <v>-5.4545454545454541</v>
      </c>
      <c r="J37" s="204">
        <v>10</v>
      </c>
      <c r="K37" s="282">
        <v>10.638297872340425</v>
      </c>
    </row>
    <row r="38" spans="1:11" ht="29.25" customHeight="1" x14ac:dyDescent="0.25">
      <c r="A38" s="258" t="s">
        <v>201</v>
      </c>
      <c r="B38" s="204">
        <v>149</v>
      </c>
      <c r="C38" s="204">
        <v>-2</v>
      </c>
      <c r="D38" s="282">
        <v>-1.3245033112582782</v>
      </c>
      <c r="E38" s="204">
        <v>5</v>
      </c>
      <c r="F38" s="282">
        <v>3.4722222222222223</v>
      </c>
      <c r="G38" s="204">
        <v>102</v>
      </c>
      <c r="H38" s="204">
        <v>-4</v>
      </c>
      <c r="I38" s="282">
        <v>-3.7735849056603774</v>
      </c>
      <c r="J38" s="204">
        <v>-9</v>
      </c>
      <c r="K38" s="282">
        <v>-8.1081081081081088</v>
      </c>
    </row>
    <row r="39" spans="1:11" ht="29.25" customHeight="1" x14ac:dyDescent="0.25">
      <c r="A39" s="258" t="s">
        <v>202</v>
      </c>
      <c r="B39" s="204">
        <v>497</v>
      </c>
      <c r="C39" s="204">
        <v>-25</v>
      </c>
      <c r="D39" s="282">
        <v>-4.7892720306513414</v>
      </c>
      <c r="E39" s="204">
        <v>-40</v>
      </c>
      <c r="F39" s="282">
        <v>-7.4487895716945998</v>
      </c>
      <c r="G39" s="204">
        <v>386</v>
      </c>
      <c r="H39" s="204">
        <v>-22</v>
      </c>
      <c r="I39" s="282">
        <v>-5.3921568627450984</v>
      </c>
      <c r="J39" s="204">
        <v>-41</v>
      </c>
      <c r="K39" s="282">
        <v>-9.6018735362997649</v>
      </c>
    </row>
    <row r="40" spans="1:11" ht="29.25" customHeight="1" x14ac:dyDescent="0.25">
      <c r="A40" s="258" t="s">
        <v>203</v>
      </c>
      <c r="B40" s="204">
        <v>140</v>
      </c>
      <c r="C40" s="204">
        <v>-1</v>
      </c>
      <c r="D40" s="282">
        <v>-0.70921985815602839</v>
      </c>
      <c r="E40" s="204">
        <v>14</v>
      </c>
      <c r="F40" s="282">
        <v>11.111111111111111</v>
      </c>
      <c r="G40" s="204">
        <v>93</v>
      </c>
      <c r="H40" s="204">
        <v>-1</v>
      </c>
      <c r="I40" s="282">
        <v>-1.0638297872340425</v>
      </c>
      <c r="J40" s="204">
        <v>11</v>
      </c>
      <c r="K40" s="282">
        <v>13.414634146341463</v>
      </c>
    </row>
    <row r="41" spans="1:11" ht="29.25" customHeight="1" x14ac:dyDescent="0.25">
      <c r="A41" s="258" t="s">
        <v>204</v>
      </c>
      <c r="B41" s="204">
        <v>117</v>
      </c>
      <c r="C41" s="204">
        <v>-2</v>
      </c>
      <c r="D41" s="282">
        <v>-1.680672268907563</v>
      </c>
      <c r="E41" s="204">
        <v>2</v>
      </c>
      <c r="F41" s="282">
        <v>1.7391304347826086</v>
      </c>
      <c r="G41" s="204">
        <v>83</v>
      </c>
      <c r="H41" s="204">
        <v>0</v>
      </c>
      <c r="I41" s="282">
        <v>0</v>
      </c>
      <c r="J41" s="204">
        <v>-6</v>
      </c>
      <c r="K41" s="282">
        <v>-6.7415730337078648</v>
      </c>
    </row>
    <row r="42" spans="1:11" ht="29.25" customHeight="1" x14ac:dyDescent="0.25">
      <c r="A42" s="258" t="s">
        <v>205</v>
      </c>
      <c r="B42" s="204">
        <v>190</v>
      </c>
      <c r="C42" s="204">
        <v>-3</v>
      </c>
      <c r="D42" s="282">
        <v>-1.5544041450777202</v>
      </c>
      <c r="E42" s="204">
        <v>2</v>
      </c>
      <c r="F42" s="282">
        <v>1.0638297872340425</v>
      </c>
      <c r="G42" s="204">
        <v>129</v>
      </c>
      <c r="H42" s="204">
        <v>-3</v>
      </c>
      <c r="I42" s="282">
        <v>-2.2727272727272729</v>
      </c>
      <c r="J42" s="204">
        <v>-4</v>
      </c>
      <c r="K42" s="282">
        <v>-3.007518796992481</v>
      </c>
    </row>
    <row r="43" spans="1:11" ht="29.25" customHeight="1" x14ac:dyDescent="0.25">
      <c r="A43" s="289" t="s">
        <v>206</v>
      </c>
      <c r="B43" s="65">
        <v>230</v>
      </c>
      <c r="C43" s="65">
        <v>-4</v>
      </c>
      <c r="D43" s="61">
        <v>-1.7094017094017093</v>
      </c>
      <c r="E43" s="65">
        <v>27</v>
      </c>
      <c r="F43" s="61">
        <v>13.300492610837438</v>
      </c>
      <c r="G43" s="65">
        <v>134</v>
      </c>
      <c r="H43" s="65">
        <v>-5</v>
      </c>
      <c r="I43" s="61">
        <v>-3.5971223021582732</v>
      </c>
      <c r="J43" s="65">
        <v>5</v>
      </c>
      <c r="K43" s="61">
        <v>3.8759689922480618</v>
      </c>
    </row>
    <row r="44" spans="1:11" ht="29.25" customHeight="1" x14ac:dyDescent="0.25">
      <c r="A44" s="289" t="s">
        <v>207</v>
      </c>
      <c r="B44" s="65">
        <v>114</v>
      </c>
      <c r="C44" s="65">
        <v>-5</v>
      </c>
      <c r="D44" s="61">
        <v>-4.2016806722689077</v>
      </c>
      <c r="E44" s="65">
        <v>1</v>
      </c>
      <c r="F44" s="61">
        <v>0.88495575221238942</v>
      </c>
      <c r="G44" s="65">
        <v>45</v>
      </c>
      <c r="H44" s="65">
        <v>-2</v>
      </c>
      <c r="I44" s="61">
        <v>-4.2553191489361701</v>
      </c>
      <c r="J44" s="65">
        <v>1</v>
      </c>
      <c r="K44" s="61">
        <v>2.2727272727272729</v>
      </c>
    </row>
    <row r="45" spans="1:11" ht="29.25" customHeight="1" x14ac:dyDescent="0.25">
      <c r="A45" s="289" t="s">
        <v>208</v>
      </c>
      <c r="B45" s="65">
        <v>197</v>
      </c>
      <c r="C45" s="65">
        <v>-1</v>
      </c>
      <c r="D45" s="61">
        <v>-0.50505050505050508</v>
      </c>
      <c r="E45" s="65">
        <v>-11</v>
      </c>
      <c r="F45" s="61">
        <v>-5.2884615384615383</v>
      </c>
      <c r="G45" s="65">
        <v>150</v>
      </c>
      <c r="H45" s="65">
        <v>-1</v>
      </c>
      <c r="I45" s="61">
        <v>-0.66225165562913912</v>
      </c>
      <c r="J45" s="65">
        <v>-3</v>
      </c>
      <c r="K45" s="61">
        <v>-1.9607843137254901</v>
      </c>
    </row>
    <row r="46" spans="1:11" ht="29.25" customHeight="1" x14ac:dyDescent="0.25">
      <c r="A46" s="289" t="s">
        <v>209</v>
      </c>
      <c r="B46" s="65">
        <v>184</v>
      </c>
      <c r="C46" s="65">
        <v>-10</v>
      </c>
      <c r="D46" s="61">
        <v>-5.1546391752577323</v>
      </c>
      <c r="E46" s="65">
        <v>-26</v>
      </c>
      <c r="F46" s="61">
        <v>-12.380952380952381</v>
      </c>
      <c r="G46" s="65">
        <v>124</v>
      </c>
      <c r="H46" s="65">
        <v>-13</v>
      </c>
      <c r="I46" s="61">
        <v>-9.4890510948905114</v>
      </c>
      <c r="J46" s="65">
        <v>-14</v>
      </c>
      <c r="K46" s="61">
        <v>-10.144927536231885</v>
      </c>
    </row>
    <row r="47" spans="1:11" ht="29.25" customHeight="1" x14ac:dyDescent="0.25">
      <c r="A47" s="289" t="s">
        <v>210</v>
      </c>
      <c r="B47" s="65">
        <v>204</v>
      </c>
      <c r="C47" s="65">
        <v>-1</v>
      </c>
      <c r="D47" s="61">
        <v>-0.48780487804878048</v>
      </c>
      <c r="E47" s="65">
        <v>-5</v>
      </c>
      <c r="F47" s="61">
        <v>-2.3923444976076556</v>
      </c>
      <c r="G47" s="65">
        <v>143</v>
      </c>
      <c r="H47" s="65">
        <v>-1</v>
      </c>
      <c r="I47" s="61">
        <v>-0.69444444444444442</v>
      </c>
      <c r="J47" s="65">
        <v>-6</v>
      </c>
      <c r="K47" s="61">
        <v>-4.026845637583893</v>
      </c>
    </row>
    <row r="48" spans="1:11" ht="29.25" customHeight="1" x14ac:dyDescent="0.25">
      <c r="A48" s="289" t="s">
        <v>211</v>
      </c>
      <c r="B48" s="65">
        <v>37</v>
      </c>
      <c r="C48" s="65">
        <v>-3</v>
      </c>
      <c r="D48" s="61">
        <v>-7.5</v>
      </c>
      <c r="E48" s="65">
        <v>1</v>
      </c>
      <c r="F48" s="61">
        <v>2.7777777777777777</v>
      </c>
      <c r="G48" s="65">
        <v>23</v>
      </c>
      <c r="H48" s="65">
        <v>-3</v>
      </c>
      <c r="I48" s="61">
        <v>-11.538461538461538</v>
      </c>
      <c r="J48" s="65">
        <v>-3</v>
      </c>
      <c r="K48" s="61">
        <v>-11.538461538461538</v>
      </c>
    </row>
    <row r="49" spans="1:11" ht="29.25" customHeight="1" x14ac:dyDescent="0.25">
      <c r="A49" s="289" t="s">
        <v>212</v>
      </c>
      <c r="B49" s="65">
        <v>25</v>
      </c>
      <c r="C49" s="65">
        <v>0</v>
      </c>
      <c r="D49" s="61">
        <v>0</v>
      </c>
      <c r="E49" s="65">
        <v>-1</v>
      </c>
      <c r="F49" s="61">
        <v>-3.8461538461538463</v>
      </c>
      <c r="G49" s="65">
        <v>11</v>
      </c>
      <c r="H49" s="65">
        <v>-1</v>
      </c>
      <c r="I49" s="61">
        <v>-8.3333333333333339</v>
      </c>
      <c r="J49" s="65">
        <v>-8</v>
      </c>
      <c r="K49" s="61">
        <v>-42.10526315789474</v>
      </c>
    </row>
    <row r="50" spans="1:11" ht="29.25" customHeight="1" x14ac:dyDescent="0.25">
      <c r="A50" s="289" t="s">
        <v>213</v>
      </c>
      <c r="B50" s="65">
        <v>11</v>
      </c>
      <c r="C50" s="65">
        <v>1</v>
      </c>
      <c r="D50" s="61">
        <v>10</v>
      </c>
      <c r="E50" s="65">
        <v>1</v>
      </c>
      <c r="F50" s="61">
        <v>10</v>
      </c>
      <c r="G50" s="65">
        <v>8</v>
      </c>
      <c r="H50" s="65">
        <v>1</v>
      </c>
      <c r="I50" s="61">
        <v>14.285714285714286</v>
      </c>
      <c r="J50" s="65">
        <v>0</v>
      </c>
      <c r="K50" s="61">
        <v>0</v>
      </c>
    </row>
    <row r="51" spans="1:11" ht="29.25" customHeight="1" x14ac:dyDescent="0.25">
      <c r="A51" s="289" t="s">
        <v>214</v>
      </c>
      <c r="B51" s="65">
        <v>520</v>
      </c>
      <c r="C51" s="65">
        <v>2</v>
      </c>
      <c r="D51" s="61">
        <v>0.38610038610038611</v>
      </c>
      <c r="E51" s="65">
        <v>56</v>
      </c>
      <c r="F51" s="61">
        <v>12.068965517241379</v>
      </c>
      <c r="G51" s="65">
        <v>405</v>
      </c>
      <c r="H51" s="65">
        <v>3</v>
      </c>
      <c r="I51" s="61">
        <v>0.74626865671641796</v>
      </c>
      <c r="J51" s="65">
        <v>14</v>
      </c>
      <c r="K51" s="61">
        <v>3.5805626598465472</v>
      </c>
    </row>
    <row r="52" spans="1:11" ht="29.25" customHeight="1" x14ac:dyDescent="0.25">
      <c r="A52" s="289" t="s">
        <v>215</v>
      </c>
      <c r="B52" s="65">
        <v>9</v>
      </c>
      <c r="C52" s="65">
        <v>-1</v>
      </c>
      <c r="D52" s="61">
        <v>-10</v>
      </c>
      <c r="E52" s="65">
        <v>2</v>
      </c>
      <c r="F52" s="61">
        <v>28.571428571428573</v>
      </c>
      <c r="G52" s="65">
        <v>6</v>
      </c>
      <c r="H52" s="65">
        <v>0</v>
      </c>
      <c r="I52" s="61">
        <v>0</v>
      </c>
      <c r="J52" s="65">
        <v>1</v>
      </c>
      <c r="K52" s="61">
        <v>20</v>
      </c>
    </row>
    <row r="53" spans="1:11" ht="12.6" customHeight="1" x14ac:dyDescent="0.25">
      <c r="A53" s="257" t="s">
        <v>87</v>
      </c>
      <c r="B53" s="295">
        <v>7518</v>
      </c>
      <c r="C53" s="295">
        <v>-99</v>
      </c>
      <c r="D53" s="296">
        <v>-1.2997243009058685</v>
      </c>
      <c r="E53" s="295">
        <v>129</v>
      </c>
      <c r="F53" s="296">
        <v>1.7458384084449858</v>
      </c>
      <c r="G53" s="295">
        <v>6191</v>
      </c>
      <c r="H53" s="295">
        <v>-96</v>
      </c>
      <c r="I53" s="296">
        <v>-1.5269603944647685</v>
      </c>
      <c r="J53" s="295">
        <v>-15</v>
      </c>
      <c r="K53" s="297">
        <v>-0.24170157911698356</v>
      </c>
    </row>
    <row r="54" spans="1:11" ht="15.75" customHeight="1" x14ac:dyDescent="0.25">
      <c r="A54" s="138" t="s">
        <v>217</v>
      </c>
      <c r="B54" s="204">
        <v>3057</v>
      </c>
      <c r="C54" s="204">
        <v>-25</v>
      </c>
      <c r="D54" s="282">
        <v>-0.81116158338741073</v>
      </c>
      <c r="E54" s="204">
        <v>95</v>
      </c>
      <c r="F54" s="282">
        <v>3.2072923700202565</v>
      </c>
      <c r="G54" s="204">
        <v>2580</v>
      </c>
      <c r="H54" s="204">
        <v>-14</v>
      </c>
      <c r="I54" s="282">
        <v>-0.53970701619121053</v>
      </c>
      <c r="J54" s="204">
        <v>71</v>
      </c>
      <c r="K54" s="282">
        <v>2.8298126743722598</v>
      </c>
    </row>
    <row r="55" spans="1:11" ht="15.75" customHeight="1" x14ac:dyDescent="0.25">
      <c r="A55" s="138" t="s">
        <v>218</v>
      </c>
      <c r="B55" s="204">
        <v>358</v>
      </c>
      <c r="C55" s="204">
        <v>-7</v>
      </c>
      <c r="D55" s="282">
        <v>-1.9178082191780821</v>
      </c>
      <c r="E55" s="204">
        <v>-22</v>
      </c>
      <c r="F55" s="282">
        <v>-5.7894736842105265</v>
      </c>
      <c r="G55" s="204">
        <v>274</v>
      </c>
      <c r="H55" s="204">
        <v>-8</v>
      </c>
      <c r="I55" s="282">
        <v>-2.8368794326241136</v>
      </c>
      <c r="J55" s="204">
        <v>-35</v>
      </c>
      <c r="K55" s="282">
        <v>-11.326860841423947</v>
      </c>
    </row>
    <row r="56" spans="1:11" ht="15.75" customHeight="1" x14ac:dyDescent="0.25">
      <c r="A56" s="142" t="s">
        <v>219</v>
      </c>
      <c r="B56" s="204">
        <v>4103</v>
      </c>
      <c r="C56" s="204">
        <v>-67</v>
      </c>
      <c r="D56" s="282">
        <v>-1.6067146282973621</v>
      </c>
      <c r="E56" s="204">
        <v>56</v>
      </c>
      <c r="F56" s="282">
        <v>1.3837410427477144</v>
      </c>
      <c r="G56" s="204">
        <v>3337</v>
      </c>
      <c r="H56" s="204">
        <v>-74</v>
      </c>
      <c r="I56" s="282">
        <v>-2.1694517736734094</v>
      </c>
      <c r="J56" s="204">
        <v>-51</v>
      </c>
      <c r="K56" s="282">
        <v>-1.5053128689492326</v>
      </c>
    </row>
    <row r="57" spans="1:11" ht="12.6" customHeight="1" x14ac:dyDescent="0.25">
      <c r="A57" s="257" t="s">
        <v>88</v>
      </c>
      <c r="B57" s="295">
        <v>39728</v>
      </c>
      <c r="C57" s="295">
        <v>-383</v>
      </c>
      <c r="D57" s="296">
        <v>-0.95485029044401781</v>
      </c>
      <c r="E57" s="295">
        <v>1534</v>
      </c>
      <c r="F57" s="296">
        <v>4.0163376446562289</v>
      </c>
      <c r="G57" s="295">
        <v>29406</v>
      </c>
      <c r="H57" s="295">
        <v>-464</v>
      </c>
      <c r="I57" s="296">
        <v>-1.5533980582524272</v>
      </c>
      <c r="J57" s="295">
        <v>276</v>
      </c>
      <c r="K57" s="297">
        <v>0.94747682801235844</v>
      </c>
    </row>
    <row r="58" spans="1:11" ht="31.5" customHeight="1" x14ac:dyDescent="0.25">
      <c r="A58" s="258" t="s">
        <v>220</v>
      </c>
      <c r="B58" s="204">
        <v>1070</v>
      </c>
      <c r="C58" s="204">
        <v>-34</v>
      </c>
      <c r="D58" s="282">
        <v>-3.0797101449275361</v>
      </c>
      <c r="E58" s="204">
        <v>37</v>
      </c>
      <c r="F58" s="282">
        <v>3.5818005808325268</v>
      </c>
      <c r="G58" s="204">
        <v>857</v>
      </c>
      <c r="H58" s="204">
        <v>-30</v>
      </c>
      <c r="I58" s="282">
        <v>-3.382187147688839</v>
      </c>
      <c r="J58" s="204">
        <v>26</v>
      </c>
      <c r="K58" s="282">
        <v>3.1287605294825513</v>
      </c>
    </row>
    <row r="59" spans="1:11" ht="31.5" customHeight="1" x14ac:dyDescent="0.25">
      <c r="A59" s="258" t="s">
        <v>221</v>
      </c>
      <c r="B59" s="204">
        <v>2287</v>
      </c>
      <c r="C59" s="204">
        <v>-6</v>
      </c>
      <c r="D59" s="282">
        <v>-0.26166593981683384</v>
      </c>
      <c r="E59" s="204">
        <v>67</v>
      </c>
      <c r="F59" s="282">
        <v>3.0180180180180178</v>
      </c>
      <c r="G59" s="204">
        <v>1784</v>
      </c>
      <c r="H59" s="204">
        <v>10</v>
      </c>
      <c r="I59" s="282">
        <v>0.56369785794813976</v>
      </c>
      <c r="J59" s="204">
        <v>32</v>
      </c>
      <c r="K59" s="282">
        <v>1.8264840182648401</v>
      </c>
    </row>
    <row r="60" spans="1:11" ht="31.5" customHeight="1" x14ac:dyDescent="0.25">
      <c r="A60" s="258" t="s">
        <v>222</v>
      </c>
      <c r="B60" s="204">
        <v>3486</v>
      </c>
      <c r="C60" s="204">
        <v>-26</v>
      </c>
      <c r="D60" s="282">
        <v>-0.74031890660592259</v>
      </c>
      <c r="E60" s="204">
        <v>152</v>
      </c>
      <c r="F60" s="282">
        <v>4.559088182363527</v>
      </c>
      <c r="G60" s="204">
        <v>2862</v>
      </c>
      <c r="H60" s="204">
        <v>-17</v>
      </c>
      <c r="I60" s="282">
        <v>-0.59048280653004515</v>
      </c>
      <c r="J60" s="204">
        <v>130</v>
      </c>
      <c r="K60" s="282">
        <v>4.7584187408491951</v>
      </c>
    </row>
    <row r="61" spans="1:11" ht="31.5" customHeight="1" x14ac:dyDescent="0.25">
      <c r="A61" s="258" t="s">
        <v>223</v>
      </c>
      <c r="B61" s="204">
        <v>1660</v>
      </c>
      <c r="C61" s="204">
        <v>-25</v>
      </c>
      <c r="D61" s="282">
        <v>-1.4836795252225519</v>
      </c>
      <c r="E61" s="204">
        <v>153</v>
      </c>
      <c r="F61" s="282">
        <v>10.152621101526211</v>
      </c>
      <c r="G61" s="204">
        <v>1297</v>
      </c>
      <c r="H61" s="204">
        <v>-18</v>
      </c>
      <c r="I61" s="282">
        <v>-1.3688212927756653</v>
      </c>
      <c r="J61" s="204">
        <v>72</v>
      </c>
      <c r="K61" s="282">
        <v>5.8775510204081636</v>
      </c>
    </row>
    <row r="62" spans="1:11" ht="31.5" customHeight="1" x14ac:dyDescent="0.25">
      <c r="A62" s="258" t="s">
        <v>224</v>
      </c>
      <c r="B62" s="204">
        <v>149</v>
      </c>
      <c r="C62" s="204">
        <v>-3</v>
      </c>
      <c r="D62" s="282">
        <v>-1.9736842105263157</v>
      </c>
      <c r="E62" s="204">
        <v>-37</v>
      </c>
      <c r="F62" s="282">
        <v>-19.892473118279568</v>
      </c>
      <c r="G62" s="204">
        <v>112</v>
      </c>
      <c r="H62" s="204">
        <v>-2</v>
      </c>
      <c r="I62" s="282">
        <v>-1.7543859649122806</v>
      </c>
      <c r="J62" s="204">
        <v>-19</v>
      </c>
      <c r="K62" s="282">
        <v>-14.503816793893129</v>
      </c>
    </row>
    <row r="63" spans="1:11" ht="31.5" customHeight="1" x14ac:dyDescent="0.25">
      <c r="A63" s="258" t="s">
        <v>225</v>
      </c>
      <c r="B63" s="204">
        <v>137</v>
      </c>
      <c r="C63" s="204">
        <v>-16</v>
      </c>
      <c r="D63" s="282">
        <v>-10.457516339869281</v>
      </c>
      <c r="E63" s="204">
        <v>-73</v>
      </c>
      <c r="F63" s="282">
        <v>-34.761904761904759</v>
      </c>
      <c r="G63" s="204">
        <v>54</v>
      </c>
      <c r="H63" s="204">
        <v>-6</v>
      </c>
      <c r="I63" s="282">
        <v>-10</v>
      </c>
      <c r="J63" s="204">
        <v>-6</v>
      </c>
      <c r="K63" s="282">
        <v>-10</v>
      </c>
    </row>
    <row r="64" spans="1:11" ht="31.5" customHeight="1" x14ac:dyDescent="0.25">
      <c r="A64" s="258" t="s">
        <v>226</v>
      </c>
      <c r="B64" s="204">
        <v>638</v>
      </c>
      <c r="C64" s="204">
        <v>-13</v>
      </c>
      <c r="D64" s="282">
        <v>-1.9969278033794162</v>
      </c>
      <c r="E64" s="204">
        <v>25</v>
      </c>
      <c r="F64" s="282">
        <v>4.0783034257748776</v>
      </c>
      <c r="G64" s="204">
        <v>498</v>
      </c>
      <c r="H64" s="204">
        <v>-10</v>
      </c>
      <c r="I64" s="282">
        <v>-1.9685039370078741</v>
      </c>
      <c r="J64" s="204">
        <v>22</v>
      </c>
      <c r="K64" s="282">
        <v>4.6218487394957979</v>
      </c>
    </row>
    <row r="65" spans="1:11" ht="31.5" customHeight="1" x14ac:dyDescent="0.25">
      <c r="A65" s="258" t="s">
        <v>227</v>
      </c>
      <c r="B65" s="204">
        <v>484</v>
      </c>
      <c r="C65" s="204">
        <v>7</v>
      </c>
      <c r="D65" s="282">
        <v>1.4675052410901468</v>
      </c>
      <c r="E65" s="204">
        <v>72</v>
      </c>
      <c r="F65" s="282">
        <v>17.475728155339805</v>
      </c>
      <c r="G65" s="204">
        <v>386</v>
      </c>
      <c r="H65" s="204">
        <v>-1</v>
      </c>
      <c r="I65" s="282">
        <v>-0.25839793281653745</v>
      </c>
      <c r="J65" s="204">
        <v>31</v>
      </c>
      <c r="K65" s="282">
        <v>8.7323943661971839</v>
      </c>
    </row>
    <row r="66" spans="1:11" ht="31.5" customHeight="1" x14ac:dyDescent="0.25">
      <c r="A66" s="258" t="s">
        <v>228</v>
      </c>
      <c r="B66" s="204">
        <v>291</v>
      </c>
      <c r="C66" s="204">
        <v>-3</v>
      </c>
      <c r="D66" s="282">
        <v>-1.0204081632653061</v>
      </c>
      <c r="E66" s="204">
        <v>-7</v>
      </c>
      <c r="F66" s="282">
        <v>-2.348993288590604</v>
      </c>
      <c r="G66" s="204">
        <v>208</v>
      </c>
      <c r="H66" s="204">
        <v>-3</v>
      </c>
      <c r="I66" s="282">
        <v>-1.4218009478672986</v>
      </c>
      <c r="J66" s="204">
        <v>-8</v>
      </c>
      <c r="K66" s="282">
        <v>-3.7037037037037037</v>
      </c>
    </row>
    <row r="67" spans="1:11" ht="31.5" customHeight="1" x14ac:dyDescent="0.25">
      <c r="A67" s="258" t="s">
        <v>229</v>
      </c>
      <c r="B67" s="204">
        <v>3108</v>
      </c>
      <c r="C67" s="204">
        <v>-28</v>
      </c>
      <c r="D67" s="282">
        <v>-0.8928571428571429</v>
      </c>
      <c r="E67" s="204">
        <v>304</v>
      </c>
      <c r="F67" s="282">
        <v>10.841654778887303</v>
      </c>
      <c r="G67" s="204">
        <v>2550</v>
      </c>
      <c r="H67" s="204">
        <v>-27</v>
      </c>
      <c r="I67" s="282">
        <v>-1.0477299185098952</v>
      </c>
      <c r="J67" s="204">
        <v>206</v>
      </c>
      <c r="K67" s="282">
        <v>8.7883959044368609</v>
      </c>
    </row>
    <row r="68" spans="1:11" ht="31.5" customHeight="1" x14ac:dyDescent="0.25">
      <c r="A68" s="258" t="s">
        <v>230</v>
      </c>
      <c r="B68" s="204">
        <v>245</v>
      </c>
      <c r="C68" s="204">
        <v>-3</v>
      </c>
      <c r="D68" s="282">
        <v>-1.2096774193548387</v>
      </c>
      <c r="E68" s="204">
        <v>11</v>
      </c>
      <c r="F68" s="282">
        <v>4.700854700854701</v>
      </c>
      <c r="G68" s="204">
        <v>191</v>
      </c>
      <c r="H68" s="204">
        <v>3</v>
      </c>
      <c r="I68" s="282">
        <v>1.5957446808510638</v>
      </c>
      <c r="J68" s="204">
        <v>8</v>
      </c>
      <c r="K68" s="282">
        <v>4.3715846994535523</v>
      </c>
    </row>
    <row r="69" spans="1:11" ht="31.5" customHeight="1" x14ac:dyDescent="0.25">
      <c r="A69" s="258" t="s">
        <v>231</v>
      </c>
      <c r="B69" s="204">
        <v>362</v>
      </c>
      <c r="C69" s="204">
        <v>2</v>
      </c>
      <c r="D69" s="282">
        <v>0.55555555555555558</v>
      </c>
      <c r="E69" s="204">
        <v>52</v>
      </c>
      <c r="F69" s="282">
        <v>16.774193548387096</v>
      </c>
      <c r="G69" s="204">
        <v>290</v>
      </c>
      <c r="H69" s="204">
        <v>3</v>
      </c>
      <c r="I69" s="282">
        <v>1.0452961672473868</v>
      </c>
      <c r="J69" s="204">
        <v>36</v>
      </c>
      <c r="K69" s="282">
        <v>14.173228346456693</v>
      </c>
    </row>
    <row r="70" spans="1:11" ht="31.5" customHeight="1" x14ac:dyDescent="0.25">
      <c r="A70" s="258" t="s">
        <v>232</v>
      </c>
      <c r="B70" s="204">
        <v>84</v>
      </c>
      <c r="C70" s="204">
        <v>-1</v>
      </c>
      <c r="D70" s="282">
        <v>-1.1764705882352942</v>
      </c>
      <c r="E70" s="204">
        <v>-7</v>
      </c>
      <c r="F70" s="282">
        <v>-7.6923076923076925</v>
      </c>
      <c r="G70" s="204">
        <v>47</v>
      </c>
      <c r="H70" s="204">
        <v>-4</v>
      </c>
      <c r="I70" s="282">
        <v>-7.8431372549019605</v>
      </c>
      <c r="J70" s="204">
        <v>-30</v>
      </c>
      <c r="K70" s="282">
        <v>-38.961038961038959</v>
      </c>
    </row>
    <row r="71" spans="1:11" ht="31.5" customHeight="1" x14ac:dyDescent="0.25">
      <c r="A71" s="258" t="s">
        <v>233</v>
      </c>
      <c r="B71" s="204">
        <v>578</v>
      </c>
      <c r="C71" s="204">
        <v>-11</v>
      </c>
      <c r="D71" s="282">
        <v>-1.8675721561969441</v>
      </c>
      <c r="E71" s="204">
        <v>-47</v>
      </c>
      <c r="F71" s="282">
        <v>-7.52</v>
      </c>
      <c r="G71" s="204">
        <v>266</v>
      </c>
      <c r="H71" s="204">
        <v>-10</v>
      </c>
      <c r="I71" s="282">
        <v>-3.6231884057971016</v>
      </c>
      <c r="J71" s="204">
        <v>-42</v>
      </c>
      <c r="K71" s="282">
        <v>-13.636363636363637</v>
      </c>
    </row>
    <row r="72" spans="1:11" ht="31.5" customHeight="1" x14ac:dyDescent="0.25">
      <c r="A72" s="258" t="s">
        <v>234</v>
      </c>
      <c r="B72" s="204">
        <v>1164</v>
      </c>
      <c r="C72" s="204">
        <v>-11</v>
      </c>
      <c r="D72" s="282">
        <v>-0.93617021276595747</v>
      </c>
      <c r="E72" s="204">
        <v>101</v>
      </c>
      <c r="F72" s="282">
        <v>9.5014111006585136</v>
      </c>
      <c r="G72" s="204">
        <v>872</v>
      </c>
      <c r="H72" s="204">
        <v>-11</v>
      </c>
      <c r="I72" s="282">
        <v>-1.245753114382786</v>
      </c>
      <c r="J72" s="204">
        <v>77</v>
      </c>
      <c r="K72" s="282">
        <v>9.6855345911949691</v>
      </c>
    </row>
    <row r="73" spans="1:11" ht="31.5" customHeight="1" x14ac:dyDescent="0.25">
      <c r="A73" s="258" t="s">
        <v>235</v>
      </c>
      <c r="B73" s="204">
        <v>223</v>
      </c>
      <c r="C73" s="204">
        <v>1</v>
      </c>
      <c r="D73" s="282">
        <v>0.45045045045045046</v>
      </c>
      <c r="E73" s="204">
        <v>20</v>
      </c>
      <c r="F73" s="282">
        <v>9.8522167487684733</v>
      </c>
      <c r="G73" s="204">
        <v>164</v>
      </c>
      <c r="H73" s="204">
        <v>3</v>
      </c>
      <c r="I73" s="282">
        <v>1.8633540372670807</v>
      </c>
      <c r="J73" s="204">
        <v>16</v>
      </c>
      <c r="K73" s="282">
        <v>10.810810810810811</v>
      </c>
    </row>
    <row r="74" spans="1:11" ht="31.5" customHeight="1" x14ac:dyDescent="0.25">
      <c r="A74" s="258" t="s">
        <v>236</v>
      </c>
      <c r="B74" s="204">
        <v>1358</v>
      </c>
      <c r="C74" s="204">
        <v>-39</v>
      </c>
      <c r="D74" s="282">
        <v>-2.7916964924838941</v>
      </c>
      <c r="E74" s="204">
        <v>-118</v>
      </c>
      <c r="F74" s="282">
        <v>-7.9945799457994582</v>
      </c>
      <c r="G74" s="204">
        <v>346</v>
      </c>
      <c r="H74" s="204">
        <v>-126</v>
      </c>
      <c r="I74" s="282">
        <v>-26.694915254237287</v>
      </c>
      <c r="J74" s="204">
        <v>-502</v>
      </c>
      <c r="K74" s="282">
        <v>-59.198113207547166</v>
      </c>
    </row>
    <row r="75" spans="1:11" ht="31.5" customHeight="1" x14ac:dyDescent="0.25">
      <c r="A75" s="258" t="s">
        <v>237</v>
      </c>
      <c r="B75" s="204">
        <v>174</v>
      </c>
      <c r="C75" s="204">
        <v>-11</v>
      </c>
      <c r="D75" s="282">
        <v>-5.9459459459459456</v>
      </c>
      <c r="E75" s="204">
        <v>8</v>
      </c>
      <c r="F75" s="282">
        <v>4.8192771084337354</v>
      </c>
      <c r="G75" s="204">
        <v>119</v>
      </c>
      <c r="H75" s="204">
        <v>-6</v>
      </c>
      <c r="I75" s="282">
        <v>-4.8</v>
      </c>
      <c r="J75" s="204">
        <v>6</v>
      </c>
      <c r="K75" s="282">
        <v>5.3097345132743365</v>
      </c>
    </row>
    <row r="76" spans="1:11" ht="31.5" customHeight="1" x14ac:dyDescent="0.25">
      <c r="A76" s="258" t="s">
        <v>238</v>
      </c>
      <c r="B76" s="204">
        <v>259</v>
      </c>
      <c r="C76" s="204">
        <v>-7</v>
      </c>
      <c r="D76" s="282">
        <v>-2.6315789473684212</v>
      </c>
      <c r="E76" s="204">
        <v>11</v>
      </c>
      <c r="F76" s="282">
        <v>4.435483870967742</v>
      </c>
      <c r="G76" s="204">
        <v>195</v>
      </c>
      <c r="H76" s="204">
        <v>-1</v>
      </c>
      <c r="I76" s="282">
        <v>-0.51020408163265307</v>
      </c>
      <c r="J76" s="204">
        <v>5</v>
      </c>
      <c r="K76" s="282">
        <v>2.6315789473684212</v>
      </c>
    </row>
    <row r="77" spans="1:11" ht="31.5" customHeight="1" x14ac:dyDescent="0.25">
      <c r="A77" s="258" t="s">
        <v>239</v>
      </c>
      <c r="B77" s="204">
        <v>453</v>
      </c>
      <c r="C77" s="204">
        <v>-3</v>
      </c>
      <c r="D77" s="282">
        <v>-0.65789473684210531</v>
      </c>
      <c r="E77" s="204">
        <v>28</v>
      </c>
      <c r="F77" s="282">
        <v>6.5882352941176467</v>
      </c>
      <c r="G77" s="204">
        <v>347</v>
      </c>
      <c r="H77" s="204">
        <v>-5</v>
      </c>
      <c r="I77" s="282">
        <v>-1.4204545454545454</v>
      </c>
      <c r="J77" s="204">
        <v>2</v>
      </c>
      <c r="K77" s="282">
        <v>0.57971014492753625</v>
      </c>
    </row>
    <row r="78" spans="1:11" ht="31.5" customHeight="1" x14ac:dyDescent="0.25">
      <c r="A78" s="258" t="s">
        <v>240</v>
      </c>
      <c r="B78" s="204">
        <v>541</v>
      </c>
      <c r="C78" s="204">
        <v>-9</v>
      </c>
      <c r="D78" s="282">
        <v>-1.6363636363636365</v>
      </c>
      <c r="E78" s="204">
        <v>29</v>
      </c>
      <c r="F78" s="282">
        <v>5.6640625</v>
      </c>
      <c r="G78" s="204">
        <v>415</v>
      </c>
      <c r="H78" s="204">
        <v>-10</v>
      </c>
      <c r="I78" s="282">
        <v>-2.3529411764705883</v>
      </c>
      <c r="J78" s="204">
        <v>35</v>
      </c>
      <c r="K78" s="282">
        <v>9.2105263157894743</v>
      </c>
    </row>
    <row r="79" spans="1:11" ht="31.5" customHeight="1" x14ac:dyDescent="0.25">
      <c r="A79" s="258" t="s">
        <v>241</v>
      </c>
      <c r="B79" s="204">
        <v>376</v>
      </c>
      <c r="C79" s="204">
        <v>-6</v>
      </c>
      <c r="D79" s="282">
        <v>-1.5706806282722514</v>
      </c>
      <c r="E79" s="204">
        <v>11</v>
      </c>
      <c r="F79" s="282">
        <v>3.0136986301369864</v>
      </c>
      <c r="G79" s="204">
        <v>253</v>
      </c>
      <c r="H79" s="204">
        <v>-10</v>
      </c>
      <c r="I79" s="282">
        <v>-3.8022813688212929</v>
      </c>
      <c r="J79" s="204">
        <v>10</v>
      </c>
      <c r="K79" s="282">
        <v>4.1152263374485596</v>
      </c>
    </row>
    <row r="80" spans="1:11" ht="31.5" customHeight="1" x14ac:dyDescent="0.25">
      <c r="A80" s="258" t="s">
        <v>242</v>
      </c>
      <c r="B80" s="204">
        <v>602</v>
      </c>
      <c r="C80" s="204">
        <v>-7</v>
      </c>
      <c r="D80" s="282">
        <v>-1.1494252873563218</v>
      </c>
      <c r="E80" s="204">
        <v>11</v>
      </c>
      <c r="F80" s="282">
        <v>1.8612521150592216</v>
      </c>
      <c r="G80" s="204">
        <v>419</v>
      </c>
      <c r="H80" s="204">
        <v>-3</v>
      </c>
      <c r="I80" s="282">
        <v>-0.7109004739336493</v>
      </c>
      <c r="J80" s="204">
        <v>-24</v>
      </c>
      <c r="K80" s="282">
        <v>-5.4176072234762982</v>
      </c>
    </row>
    <row r="81" spans="1:11" ht="31.5" customHeight="1" x14ac:dyDescent="0.25">
      <c r="A81" s="258" t="s">
        <v>243</v>
      </c>
      <c r="B81" s="204">
        <v>123</v>
      </c>
      <c r="C81" s="204">
        <v>-2</v>
      </c>
      <c r="D81" s="282">
        <v>-1.6</v>
      </c>
      <c r="E81" s="204">
        <v>-6</v>
      </c>
      <c r="F81" s="282">
        <v>-4.6511627906976747</v>
      </c>
      <c r="G81" s="204">
        <v>89</v>
      </c>
      <c r="H81" s="204">
        <v>0</v>
      </c>
      <c r="I81" s="282">
        <v>0</v>
      </c>
      <c r="J81" s="204">
        <v>-4</v>
      </c>
      <c r="K81" s="282">
        <v>-4.301075268817204</v>
      </c>
    </row>
    <row r="82" spans="1:11" ht="31.5" customHeight="1" x14ac:dyDescent="0.25">
      <c r="A82" s="258" t="s">
        <v>244</v>
      </c>
      <c r="B82" s="204">
        <v>592</v>
      </c>
      <c r="C82" s="204">
        <v>9</v>
      </c>
      <c r="D82" s="282">
        <v>1.5437392795883362</v>
      </c>
      <c r="E82" s="204">
        <v>23</v>
      </c>
      <c r="F82" s="282">
        <v>4.0421792618629171</v>
      </c>
      <c r="G82" s="204">
        <v>486</v>
      </c>
      <c r="H82" s="204">
        <v>8</v>
      </c>
      <c r="I82" s="282">
        <v>1.6736401673640167</v>
      </c>
      <c r="J82" s="204">
        <v>22</v>
      </c>
      <c r="K82" s="282">
        <v>4.7413793103448274</v>
      </c>
    </row>
    <row r="83" spans="1:11" ht="31.5" customHeight="1" x14ac:dyDescent="0.25">
      <c r="A83" s="258" t="s">
        <v>245</v>
      </c>
      <c r="B83" s="204">
        <v>3706</v>
      </c>
      <c r="C83" s="204">
        <v>-57</v>
      </c>
      <c r="D83" s="282">
        <v>-1.5147488705819825</v>
      </c>
      <c r="E83" s="204">
        <v>-198</v>
      </c>
      <c r="F83" s="282">
        <v>-5.0717213114754101</v>
      </c>
      <c r="G83" s="204">
        <v>2359</v>
      </c>
      <c r="H83" s="204">
        <v>-81</v>
      </c>
      <c r="I83" s="282">
        <v>-3.319672131147541</v>
      </c>
      <c r="J83" s="204">
        <v>-329</v>
      </c>
      <c r="K83" s="282">
        <v>-12.239583333333334</v>
      </c>
    </row>
    <row r="84" spans="1:11" ht="31.5" customHeight="1" x14ac:dyDescent="0.25">
      <c r="A84" s="258" t="s">
        <v>246</v>
      </c>
      <c r="B84" s="204">
        <v>18</v>
      </c>
      <c r="C84" s="204">
        <v>0</v>
      </c>
      <c r="D84" s="282">
        <v>0</v>
      </c>
      <c r="E84" s="204">
        <v>-2</v>
      </c>
      <c r="F84" s="282">
        <v>-10</v>
      </c>
      <c r="G84" s="204">
        <v>12</v>
      </c>
      <c r="H84" s="204">
        <v>1</v>
      </c>
      <c r="I84" s="282">
        <v>9.0909090909090917</v>
      </c>
      <c r="J84" s="204">
        <v>-5</v>
      </c>
      <c r="K84" s="282">
        <v>-29.411764705882351</v>
      </c>
    </row>
    <row r="85" spans="1:11" ht="31.5" customHeight="1" x14ac:dyDescent="0.25">
      <c r="A85" s="258" t="s">
        <v>247</v>
      </c>
      <c r="B85" s="204">
        <v>409</v>
      </c>
      <c r="C85" s="204">
        <v>-10</v>
      </c>
      <c r="D85" s="282">
        <v>-2.3866348448687349</v>
      </c>
      <c r="E85" s="204">
        <v>-1</v>
      </c>
      <c r="F85" s="282">
        <v>-0.24390243902439024</v>
      </c>
      <c r="G85" s="204">
        <v>320</v>
      </c>
      <c r="H85" s="204">
        <v>-10</v>
      </c>
      <c r="I85" s="282">
        <v>-3.0303030303030303</v>
      </c>
      <c r="J85" s="204">
        <v>-9</v>
      </c>
      <c r="K85" s="282">
        <v>-2.735562310030395</v>
      </c>
    </row>
    <row r="86" spans="1:11" ht="31.5" customHeight="1" x14ac:dyDescent="0.25">
      <c r="A86" s="258" t="s">
        <v>248</v>
      </c>
      <c r="B86" s="204">
        <v>2327</v>
      </c>
      <c r="C86" s="204">
        <v>-23</v>
      </c>
      <c r="D86" s="282">
        <v>-0.97872340425531912</v>
      </c>
      <c r="E86" s="204">
        <v>80</v>
      </c>
      <c r="F86" s="282">
        <v>3.5603026257231867</v>
      </c>
      <c r="G86" s="204">
        <v>1946</v>
      </c>
      <c r="H86" s="204">
        <v>-26</v>
      </c>
      <c r="I86" s="282">
        <v>-1.3184584178498986</v>
      </c>
      <c r="J86" s="204">
        <v>65</v>
      </c>
      <c r="K86" s="282">
        <v>3.4556087187666136</v>
      </c>
    </row>
    <row r="87" spans="1:11" ht="31.5" customHeight="1" x14ac:dyDescent="0.25">
      <c r="A87" s="258" t="s">
        <v>249</v>
      </c>
      <c r="B87" s="204">
        <v>124</v>
      </c>
      <c r="C87" s="204">
        <v>-8</v>
      </c>
      <c r="D87" s="282">
        <v>-6.0606060606060606</v>
      </c>
      <c r="E87" s="204">
        <v>-15</v>
      </c>
      <c r="F87" s="282">
        <v>-10.791366906474821</v>
      </c>
      <c r="G87" s="204">
        <v>91</v>
      </c>
      <c r="H87" s="204">
        <v>-4</v>
      </c>
      <c r="I87" s="282">
        <v>-4.2105263157894735</v>
      </c>
      <c r="J87" s="204">
        <v>-2</v>
      </c>
      <c r="K87" s="282">
        <v>-2.150537634408602</v>
      </c>
    </row>
    <row r="88" spans="1:11" ht="31.5" customHeight="1" x14ac:dyDescent="0.25">
      <c r="A88" s="258" t="s">
        <v>250</v>
      </c>
      <c r="B88" s="204">
        <v>655</v>
      </c>
      <c r="C88" s="204">
        <v>-1</v>
      </c>
      <c r="D88" s="282">
        <v>-0.1524390243902439</v>
      </c>
      <c r="E88" s="204">
        <v>13</v>
      </c>
      <c r="F88" s="282">
        <v>2.0249221183800623</v>
      </c>
      <c r="G88" s="204">
        <v>456</v>
      </c>
      <c r="H88" s="204">
        <v>-5</v>
      </c>
      <c r="I88" s="282">
        <v>-1.0845986984815619</v>
      </c>
      <c r="J88" s="204">
        <v>-30</v>
      </c>
      <c r="K88" s="282">
        <v>-6.1728395061728394</v>
      </c>
    </row>
    <row r="89" spans="1:11" ht="31.5" customHeight="1" x14ac:dyDescent="0.25">
      <c r="A89" s="258" t="s">
        <v>251</v>
      </c>
      <c r="B89" s="204">
        <v>2242</v>
      </c>
      <c r="C89" s="204">
        <v>-38</v>
      </c>
      <c r="D89" s="282">
        <v>-1.6666666666666667</v>
      </c>
      <c r="E89" s="204">
        <v>163</v>
      </c>
      <c r="F89" s="282">
        <v>7.8403078403078403</v>
      </c>
      <c r="G89" s="204">
        <v>1758</v>
      </c>
      <c r="H89" s="204">
        <v>-30</v>
      </c>
      <c r="I89" s="282">
        <v>-1.6778523489932886</v>
      </c>
      <c r="J89" s="204">
        <v>126</v>
      </c>
      <c r="K89" s="282">
        <v>7.7205882352941178</v>
      </c>
    </row>
    <row r="90" spans="1:11" ht="31.5" customHeight="1" x14ac:dyDescent="0.25">
      <c r="A90" s="258" t="s">
        <v>252</v>
      </c>
      <c r="B90" s="204">
        <v>2168</v>
      </c>
      <c r="C90" s="204">
        <v>-1</v>
      </c>
      <c r="D90" s="282">
        <v>-4.6104195481788846E-2</v>
      </c>
      <c r="E90" s="204">
        <v>134</v>
      </c>
      <c r="F90" s="282">
        <v>6.5880039331366769</v>
      </c>
      <c r="G90" s="204">
        <v>1583</v>
      </c>
      <c r="H90" s="204">
        <v>-9</v>
      </c>
      <c r="I90" s="282">
        <v>-0.5653266331658291</v>
      </c>
      <c r="J90" s="204">
        <v>20</v>
      </c>
      <c r="K90" s="282">
        <v>1.2795905310300704</v>
      </c>
    </row>
    <row r="91" spans="1:11" ht="31.5" customHeight="1" x14ac:dyDescent="0.25">
      <c r="A91" s="258" t="s">
        <v>253</v>
      </c>
      <c r="B91" s="204">
        <v>2610</v>
      </c>
      <c r="C91" s="204">
        <v>30</v>
      </c>
      <c r="D91" s="282">
        <v>1.1627906976744187</v>
      </c>
      <c r="E91" s="204">
        <v>238</v>
      </c>
      <c r="F91" s="282">
        <v>10.033726812816189</v>
      </c>
      <c r="G91" s="204">
        <v>2081</v>
      </c>
      <c r="H91" s="204">
        <v>13</v>
      </c>
      <c r="I91" s="282">
        <v>0.62862669245647973</v>
      </c>
      <c r="J91" s="204">
        <v>156</v>
      </c>
      <c r="K91" s="282">
        <v>8.103896103896103</v>
      </c>
    </row>
    <row r="92" spans="1:11" ht="31.5" customHeight="1" x14ac:dyDescent="0.25">
      <c r="A92" s="258" t="s">
        <v>254</v>
      </c>
      <c r="B92" s="204">
        <v>1115</v>
      </c>
      <c r="C92" s="204">
        <v>-6</v>
      </c>
      <c r="D92" s="282">
        <v>-0.53523639607493312</v>
      </c>
      <c r="E92" s="204">
        <v>39</v>
      </c>
      <c r="F92" s="282">
        <v>3.6245353159851299</v>
      </c>
      <c r="G92" s="204">
        <v>801</v>
      </c>
      <c r="H92" s="204">
        <v>-11</v>
      </c>
      <c r="I92" s="282">
        <v>-1.354679802955665</v>
      </c>
      <c r="J92" s="204">
        <v>43</v>
      </c>
      <c r="K92" s="282">
        <v>5.6728232189973617</v>
      </c>
    </row>
    <row r="93" spans="1:11" ht="31.5" customHeight="1" x14ac:dyDescent="0.25">
      <c r="A93" s="258" t="s">
        <v>255</v>
      </c>
      <c r="B93" s="204">
        <v>340</v>
      </c>
      <c r="C93" s="204">
        <v>-7</v>
      </c>
      <c r="D93" s="282">
        <v>-2.0172910662824206</v>
      </c>
      <c r="E93" s="204">
        <v>34</v>
      </c>
      <c r="F93" s="282">
        <v>11.111111111111111</v>
      </c>
      <c r="G93" s="204">
        <v>233</v>
      </c>
      <c r="H93" s="204">
        <v>-11</v>
      </c>
      <c r="I93" s="282">
        <v>-4.5081967213114753</v>
      </c>
      <c r="J93" s="204">
        <v>12</v>
      </c>
      <c r="K93" s="282">
        <v>5.4298642533936654</v>
      </c>
    </row>
    <row r="94" spans="1:11" ht="31.5" customHeight="1" x14ac:dyDescent="0.25">
      <c r="A94" s="258" t="s">
        <v>256</v>
      </c>
      <c r="B94" s="204">
        <v>380</v>
      </c>
      <c r="C94" s="204">
        <v>-3</v>
      </c>
      <c r="D94" s="282">
        <v>-0.78328981723237601</v>
      </c>
      <c r="E94" s="204">
        <v>26</v>
      </c>
      <c r="F94" s="282">
        <v>7.3446327683615822</v>
      </c>
      <c r="G94" s="204">
        <v>267</v>
      </c>
      <c r="H94" s="204">
        <v>-1</v>
      </c>
      <c r="I94" s="282">
        <v>-0.37313432835820898</v>
      </c>
      <c r="J94" s="204">
        <v>19</v>
      </c>
      <c r="K94" s="282">
        <v>7.661290322580645</v>
      </c>
    </row>
    <row r="95" spans="1:11" ht="31.5" customHeight="1" x14ac:dyDescent="0.25">
      <c r="A95" s="258" t="s">
        <v>257</v>
      </c>
      <c r="B95" s="204">
        <v>365</v>
      </c>
      <c r="C95" s="204">
        <v>8</v>
      </c>
      <c r="D95" s="282">
        <v>2.2408963585434174</v>
      </c>
      <c r="E95" s="204">
        <v>17</v>
      </c>
      <c r="F95" s="282">
        <v>4.8850574712643677</v>
      </c>
      <c r="G95" s="204">
        <v>250</v>
      </c>
      <c r="H95" s="204">
        <v>5</v>
      </c>
      <c r="I95" s="282">
        <v>2.0408163265306123</v>
      </c>
      <c r="J95" s="204">
        <v>6</v>
      </c>
      <c r="K95" s="282">
        <v>2.459016393442623</v>
      </c>
    </row>
    <row r="96" spans="1:11" ht="31.5" customHeight="1" x14ac:dyDescent="0.25">
      <c r="A96" s="258" t="s">
        <v>258</v>
      </c>
      <c r="B96" s="204">
        <v>256</v>
      </c>
      <c r="C96" s="204">
        <v>8</v>
      </c>
      <c r="D96" s="282">
        <v>3.225806451612903</v>
      </c>
      <c r="E96" s="204">
        <v>32</v>
      </c>
      <c r="F96" s="282">
        <v>14.285714285714286</v>
      </c>
      <c r="G96" s="204">
        <v>213</v>
      </c>
      <c r="H96" s="204">
        <v>8</v>
      </c>
      <c r="I96" s="282">
        <v>3.9024390243902438</v>
      </c>
      <c r="J96" s="204">
        <v>36</v>
      </c>
      <c r="K96" s="282">
        <v>20.338983050847457</v>
      </c>
    </row>
    <row r="97" spans="1:11" ht="31.5" customHeight="1" x14ac:dyDescent="0.25">
      <c r="A97" s="258" t="s">
        <v>259</v>
      </c>
      <c r="B97" s="204">
        <v>100</v>
      </c>
      <c r="C97" s="204">
        <v>-2</v>
      </c>
      <c r="D97" s="282">
        <v>-1.9607843137254901</v>
      </c>
      <c r="E97" s="204">
        <v>2</v>
      </c>
      <c r="F97" s="282">
        <v>2.0408163265306123</v>
      </c>
      <c r="G97" s="204">
        <v>73</v>
      </c>
      <c r="H97" s="204">
        <v>-3</v>
      </c>
      <c r="I97" s="282">
        <v>-3.9473684210526314</v>
      </c>
      <c r="J97" s="204">
        <v>3</v>
      </c>
      <c r="K97" s="282">
        <v>4.2857142857142856</v>
      </c>
    </row>
    <row r="98" spans="1:11" ht="31.5" customHeight="1" x14ac:dyDescent="0.25">
      <c r="A98" s="258" t="s">
        <v>260</v>
      </c>
      <c r="B98" s="204">
        <v>108</v>
      </c>
      <c r="C98" s="204">
        <v>2</v>
      </c>
      <c r="D98" s="282">
        <v>1.8867924528301887</v>
      </c>
      <c r="E98" s="204">
        <v>13</v>
      </c>
      <c r="F98" s="282">
        <v>13.684210526315789</v>
      </c>
      <c r="G98" s="204">
        <v>84</v>
      </c>
      <c r="H98" s="204">
        <v>4</v>
      </c>
      <c r="I98" s="282">
        <v>5</v>
      </c>
      <c r="J98" s="204">
        <v>16</v>
      </c>
      <c r="K98" s="282">
        <v>23.529411764705884</v>
      </c>
    </row>
    <row r="99" spans="1:11" ht="31.5" customHeight="1" x14ac:dyDescent="0.25">
      <c r="A99" s="258" t="s">
        <v>261</v>
      </c>
      <c r="B99" s="204">
        <v>506</v>
      </c>
      <c r="C99" s="204">
        <v>-20</v>
      </c>
      <c r="D99" s="282">
        <v>-3.8022813688212929</v>
      </c>
      <c r="E99" s="204">
        <v>38</v>
      </c>
      <c r="F99" s="282">
        <v>8.1196581196581192</v>
      </c>
      <c r="G99" s="204">
        <v>382</v>
      </c>
      <c r="H99" s="204">
        <v>-12</v>
      </c>
      <c r="I99" s="282">
        <v>-3.0456852791878171</v>
      </c>
      <c r="J99" s="204">
        <v>26</v>
      </c>
      <c r="K99" s="282">
        <v>7.3033707865168536</v>
      </c>
    </row>
    <row r="100" spans="1:11" ht="31.5" customHeight="1" x14ac:dyDescent="0.25">
      <c r="A100" s="258" t="s">
        <v>262</v>
      </c>
      <c r="B100" s="204">
        <v>251</v>
      </c>
      <c r="C100" s="204">
        <v>-1</v>
      </c>
      <c r="D100" s="282">
        <v>-0.3968253968253968</v>
      </c>
      <c r="E100" s="204">
        <v>16</v>
      </c>
      <c r="F100" s="282">
        <v>6.8085106382978724</v>
      </c>
      <c r="G100" s="204">
        <v>184</v>
      </c>
      <c r="H100" s="204">
        <v>-3</v>
      </c>
      <c r="I100" s="282">
        <v>-1.6042780748663101</v>
      </c>
      <c r="J100" s="204">
        <v>4</v>
      </c>
      <c r="K100" s="282">
        <v>2.2222222222222223</v>
      </c>
    </row>
    <row r="101" spans="1:11" ht="31.5" customHeight="1" x14ac:dyDescent="0.25">
      <c r="A101" s="258" t="s">
        <v>263</v>
      </c>
      <c r="B101" s="204">
        <v>178</v>
      </c>
      <c r="C101" s="204">
        <v>3</v>
      </c>
      <c r="D101" s="282">
        <v>1.7142857142857142</v>
      </c>
      <c r="E101" s="204">
        <v>15</v>
      </c>
      <c r="F101" s="282">
        <v>9.2024539877300615</v>
      </c>
      <c r="G101" s="204">
        <v>145</v>
      </c>
      <c r="H101" s="204">
        <v>4</v>
      </c>
      <c r="I101" s="282">
        <v>2.8368794326241136</v>
      </c>
      <c r="J101" s="204">
        <v>15</v>
      </c>
      <c r="K101" s="282">
        <v>11.538461538461538</v>
      </c>
    </row>
    <row r="102" spans="1:11" ht="31.5" customHeight="1" x14ac:dyDescent="0.25">
      <c r="A102" s="258" t="s">
        <v>264</v>
      </c>
      <c r="B102" s="204">
        <v>783</v>
      </c>
      <c r="C102" s="204">
        <v>-17</v>
      </c>
      <c r="D102" s="282">
        <v>-2.125</v>
      </c>
      <c r="E102" s="204">
        <v>48</v>
      </c>
      <c r="F102" s="282">
        <v>6.5306122448979593</v>
      </c>
      <c r="G102" s="204">
        <v>590</v>
      </c>
      <c r="H102" s="204">
        <v>-19</v>
      </c>
      <c r="I102" s="282">
        <v>-3.1198686371100166</v>
      </c>
      <c r="J102" s="204">
        <v>15</v>
      </c>
      <c r="K102" s="282">
        <v>2.6086956521739131</v>
      </c>
    </row>
    <row r="103" spans="1:11" ht="31.5" customHeight="1" x14ac:dyDescent="0.25">
      <c r="A103" s="258" t="s">
        <v>265</v>
      </c>
      <c r="B103" s="204">
        <v>617</v>
      </c>
      <c r="C103" s="204">
        <v>2</v>
      </c>
      <c r="D103" s="282">
        <v>0.32520325203252032</v>
      </c>
      <c r="E103" s="204">
        <v>18</v>
      </c>
      <c r="F103" s="282">
        <v>3.005008347245409</v>
      </c>
      <c r="G103" s="204">
        <v>452</v>
      </c>
      <c r="H103" s="204">
        <v>-2</v>
      </c>
      <c r="I103" s="282">
        <v>-0.44052863436123346</v>
      </c>
      <c r="J103" s="204">
        <v>-14</v>
      </c>
      <c r="K103" s="282">
        <v>-3.0042918454935621</v>
      </c>
    </row>
    <row r="104" spans="1:11" ht="31.5" customHeight="1" x14ac:dyDescent="0.25">
      <c r="A104" s="258" t="s">
        <v>266</v>
      </c>
      <c r="B104" s="204">
        <v>3</v>
      </c>
      <c r="C104" s="204">
        <v>1</v>
      </c>
      <c r="D104" s="282">
        <v>50</v>
      </c>
      <c r="E104" s="204">
        <v>0</v>
      </c>
      <c r="F104" s="282">
        <v>0</v>
      </c>
      <c r="G104" s="204">
        <v>3</v>
      </c>
      <c r="H104" s="204">
        <v>1</v>
      </c>
      <c r="I104" s="282">
        <v>50</v>
      </c>
      <c r="J104" s="204">
        <v>0</v>
      </c>
      <c r="K104" s="282">
        <v>0</v>
      </c>
    </row>
    <row r="105" spans="1:11" ht="31.5" customHeight="1" x14ac:dyDescent="0.25">
      <c r="A105" s="258" t="s">
        <v>267</v>
      </c>
      <c r="B105" s="204">
        <v>23</v>
      </c>
      <c r="C105" s="204">
        <v>2</v>
      </c>
      <c r="D105" s="282">
        <v>9.5238095238095237</v>
      </c>
      <c r="E105" s="204">
        <v>4</v>
      </c>
      <c r="F105" s="282">
        <v>21.05263157894737</v>
      </c>
      <c r="G105" s="204">
        <v>16</v>
      </c>
      <c r="H105" s="204">
        <v>0</v>
      </c>
      <c r="I105" s="282">
        <v>0</v>
      </c>
      <c r="J105" s="204">
        <v>2</v>
      </c>
      <c r="K105" s="282">
        <v>14.285714285714286</v>
      </c>
    </row>
    <row r="106" spans="1:11" ht="15.75" customHeight="1" x14ac:dyDescent="0.25">
      <c r="A106" s="257" t="s">
        <v>89</v>
      </c>
      <c r="B106" s="295">
        <v>2720</v>
      </c>
      <c r="C106" s="295">
        <v>-39</v>
      </c>
      <c r="D106" s="296">
        <v>-1.4135556361000363</v>
      </c>
      <c r="E106" s="295">
        <v>175</v>
      </c>
      <c r="F106" s="296">
        <v>6.8762278978389002</v>
      </c>
      <c r="G106" s="295">
        <v>2178</v>
      </c>
      <c r="H106" s="295">
        <v>-27</v>
      </c>
      <c r="I106" s="296">
        <v>-1.2244897959183674</v>
      </c>
      <c r="J106" s="295">
        <v>145</v>
      </c>
      <c r="K106" s="297">
        <v>7.1323167732415147</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153871</v>
      </c>
      <c r="C10" s="306">
        <v>-1279</v>
      </c>
      <c r="D10" s="307">
        <v>-0.82436351917499195</v>
      </c>
      <c r="E10" s="306">
        <v>6103</v>
      </c>
      <c r="F10" s="307">
        <v>4.1301228953494666</v>
      </c>
      <c r="G10" s="306">
        <v>118013</v>
      </c>
      <c r="H10" s="306">
        <v>-1555</v>
      </c>
      <c r="I10" s="307">
        <v>-1.30051518801017</v>
      </c>
      <c r="J10" s="306">
        <v>2460</v>
      </c>
      <c r="K10" s="308">
        <v>2.1288932351388539</v>
      </c>
    </row>
    <row r="11" spans="1:14" s="32" customFormat="1" ht="15.75" customHeight="1" x14ac:dyDescent="0.2">
      <c r="A11" s="46" t="s">
        <v>153</v>
      </c>
      <c r="B11" s="47">
        <v>518</v>
      </c>
      <c r="C11" s="47">
        <v>-11</v>
      </c>
      <c r="D11" s="48">
        <v>-2.0793950850661624</v>
      </c>
      <c r="E11" s="47">
        <v>28</v>
      </c>
      <c r="F11" s="48">
        <v>5.7142857142857144</v>
      </c>
      <c r="G11" s="47">
        <v>388</v>
      </c>
      <c r="H11" s="47">
        <v>-11</v>
      </c>
      <c r="I11" s="48">
        <v>-2.7568922305764412</v>
      </c>
      <c r="J11" s="47">
        <v>16</v>
      </c>
      <c r="K11" s="48">
        <v>4.301075268817204</v>
      </c>
    </row>
    <row r="12" spans="1:14" s="32" customFormat="1" ht="15.75" customHeight="1" x14ac:dyDescent="0.2">
      <c r="A12" s="49" t="s">
        <v>154</v>
      </c>
      <c r="B12" s="50">
        <v>2485</v>
      </c>
      <c r="C12" s="50">
        <v>-82</v>
      </c>
      <c r="D12" s="51">
        <v>-3.1943903389170236</v>
      </c>
      <c r="E12" s="50">
        <v>195</v>
      </c>
      <c r="F12" s="51">
        <v>8.5152838427947604</v>
      </c>
      <c r="G12" s="50">
        <v>1893</v>
      </c>
      <c r="H12" s="50">
        <v>-102</v>
      </c>
      <c r="I12" s="51">
        <v>-5.1127819548872182</v>
      </c>
      <c r="J12" s="50">
        <v>146</v>
      </c>
      <c r="K12" s="51">
        <v>8.3571837435603893</v>
      </c>
    </row>
    <row r="13" spans="1:14" s="32" customFormat="1" ht="15.75" customHeight="1" x14ac:dyDescent="0.2">
      <c r="A13" s="46" t="s">
        <v>155</v>
      </c>
      <c r="B13" s="47">
        <v>3844</v>
      </c>
      <c r="C13" s="47">
        <v>-56</v>
      </c>
      <c r="D13" s="48">
        <v>-1.4358974358974359</v>
      </c>
      <c r="E13" s="47">
        <v>313</v>
      </c>
      <c r="F13" s="48">
        <v>8.8643443783630698</v>
      </c>
      <c r="G13" s="47">
        <v>3415</v>
      </c>
      <c r="H13" s="47">
        <v>-58</v>
      </c>
      <c r="I13" s="48">
        <v>-1.6700259141952203</v>
      </c>
      <c r="J13" s="47">
        <v>253</v>
      </c>
      <c r="K13" s="48">
        <v>8.001265022137888</v>
      </c>
    </row>
    <row r="14" spans="1:14" s="32" customFormat="1" ht="15.75" customHeight="1" x14ac:dyDescent="0.2">
      <c r="A14" s="49" t="s">
        <v>156</v>
      </c>
      <c r="B14" s="50">
        <v>6222</v>
      </c>
      <c r="C14" s="50">
        <v>-169</v>
      </c>
      <c r="D14" s="51">
        <v>-2.6443436081990299</v>
      </c>
      <c r="E14" s="50">
        <v>397</v>
      </c>
      <c r="F14" s="51">
        <v>6.8154506437768241</v>
      </c>
      <c r="G14" s="50">
        <v>5527</v>
      </c>
      <c r="H14" s="50">
        <v>-165</v>
      </c>
      <c r="I14" s="51">
        <v>-2.898805340829234</v>
      </c>
      <c r="J14" s="50">
        <v>336</v>
      </c>
      <c r="K14" s="51">
        <v>6.4727412829897899</v>
      </c>
    </row>
    <row r="15" spans="1:14" s="32" customFormat="1" ht="15.75" customHeight="1" x14ac:dyDescent="0.2">
      <c r="A15" s="46" t="s">
        <v>157</v>
      </c>
      <c r="B15" s="47">
        <v>8846</v>
      </c>
      <c r="C15" s="47">
        <v>-195</v>
      </c>
      <c r="D15" s="48">
        <v>-2.1568410574051544</v>
      </c>
      <c r="E15" s="47">
        <v>443</v>
      </c>
      <c r="F15" s="48">
        <v>5.2719266928477921</v>
      </c>
      <c r="G15" s="47">
        <v>7690</v>
      </c>
      <c r="H15" s="47">
        <v>-182</v>
      </c>
      <c r="I15" s="48">
        <v>-2.3119918699186992</v>
      </c>
      <c r="J15" s="47">
        <v>376</v>
      </c>
      <c r="K15" s="48">
        <v>5.1408258135083402</v>
      </c>
    </row>
    <row r="16" spans="1:14" s="32" customFormat="1" ht="15.75" customHeight="1" x14ac:dyDescent="0.2">
      <c r="A16" s="49" t="s">
        <v>158</v>
      </c>
      <c r="B16" s="50">
        <v>11565</v>
      </c>
      <c r="C16" s="50">
        <v>-158</v>
      </c>
      <c r="D16" s="51">
        <v>-1.3477778725582188</v>
      </c>
      <c r="E16" s="50">
        <v>293</v>
      </c>
      <c r="F16" s="51">
        <v>2.5993612491128459</v>
      </c>
      <c r="G16" s="50">
        <v>9748</v>
      </c>
      <c r="H16" s="50">
        <v>-166</v>
      </c>
      <c r="I16" s="51">
        <v>-1.6743998386120638</v>
      </c>
      <c r="J16" s="50">
        <v>54</v>
      </c>
      <c r="K16" s="51">
        <v>0.55704559521353414</v>
      </c>
    </row>
    <row r="17" spans="1:11" s="32" customFormat="1" ht="15.75" customHeight="1" x14ac:dyDescent="0.2">
      <c r="A17" s="46" t="s">
        <v>159</v>
      </c>
      <c r="B17" s="47">
        <v>15920</v>
      </c>
      <c r="C17" s="47">
        <v>-230</v>
      </c>
      <c r="D17" s="48">
        <v>-1.4241486068111455</v>
      </c>
      <c r="E17" s="47">
        <v>27</v>
      </c>
      <c r="F17" s="48">
        <v>0.16988611338325049</v>
      </c>
      <c r="G17" s="47">
        <v>13331</v>
      </c>
      <c r="H17" s="47">
        <v>-160</v>
      </c>
      <c r="I17" s="48">
        <v>-1.1859758357423467</v>
      </c>
      <c r="J17" s="47">
        <v>-135</v>
      </c>
      <c r="K17" s="48">
        <v>-1.0025248774691817</v>
      </c>
    </row>
    <row r="18" spans="1:11" s="32" customFormat="1" ht="15.75" customHeight="1" x14ac:dyDescent="0.2">
      <c r="A18" s="49" t="s">
        <v>160</v>
      </c>
      <c r="B18" s="50">
        <v>21127</v>
      </c>
      <c r="C18" s="50">
        <v>-32</v>
      </c>
      <c r="D18" s="51">
        <v>-0.15123588071269908</v>
      </c>
      <c r="E18" s="50">
        <v>153</v>
      </c>
      <c r="F18" s="51">
        <v>0.72947458758462858</v>
      </c>
      <c r="G18" s="50">
        <v>17610</v>
      </c>
      <c r="H18" s="50">
        <v>-71</v>
      </c>
      <c r="I18" s="51">
        <v>-0.40156099768112663</v>
      </c>
      <c r="J18" s="50">
        <v>-156</v>
      </c>
      <c r="K18" s="51">
        <v>-0.87808172914555893</v>
      </c>
    </row>
    <row r="19" spans="1:11" s="32" customFormat="1" ht="15.75" customHeight="1" x14ac:dyDescent="0.2">
      <c r="A19" s="46" t="s">
        <v>161</v>
      </c>
      <c r="B19" s="47">
        <v>32720</v>
      </c>
      <c r="C19" s="47">
        <v>-216</v>
      </c>
      <c r="D19" s="48">
        <v>-0.65581734272528536</v>
      </c>
      <c r="E19" s="47">
        <v>584</v>
      </c>
      <c r="F19" s="48">
        <v>1.8172765745581279</v>
      </c>
      <c r="G19" s="47">
        <v>26195</v>
      </c>
      <c r="H19" s="47">
        <v>-425</v>
      </c>
      <c r="I19" s="48">
        <v>-1.5965439519158526</v>
      </c>
      <c r="J19" s="47">
        <v>-400</v>
      </c>
      <c r="K19" s="48">
        <v>-1.504042113179169</v>
      </c>
    </row>
    <row r="20" spans="1:11" s="32" customFormat="1" ht="15.75" customHeight="1" x14ac:dyDescent="0.2">
      <c r="A20" s="49" t="s">
        <v>162</v>
      </c>
      <c r="B20" s="50">
        <v>40408</v>
      </c>
      <c r="C20" s="50">
        <v>-139</v>
      </c>
      <c r="D20" s="51">
        <v>-0.34281204528078524</v>
      </c>
      <c r="E20" s="50">
        <v>2216</v>
      </c>
      <c r="F20" s="51">
        <v>5.8022622538751571</v>
      </c>
      <c r="G20" s="50">
        <v>32216</v>
      </c>
      <c r="H20" s="50">
        <v>-215</v>
      </c>
      <c r="I20" s="51">
        <v>-0.66294594677931606</v>
      </c>
      <c r="J20" s="50">
        <v>1970</v>
      </c>
      <c r="K20" s="51">
        <v>6.5132579514646567</v>
      </c>
    </row>
    <row r="21" spans="1:11" s="32" customFormat="1" ht="15.75" customHeight="1" x14ac:dyDescent="0.2">
      <c r="A21" s="122" t="s">
        <v>163</v>
      </c>
      <c r="B21" s="123">
        <v>10216</v>
      </c>
      <c r="C21" s="123">
        <v>9</v>
      </c>
      <c r="D21" s="124">
        <v>8.8174782012344466E-2</v>
      </c>
      <c r="E21" s="123">
        <v>1454</v>
      </c>
      <c r="F21" s="124">
        <v>16.594384843643002</v>
      </c>
      <c r="G21" s="123">
        <v>0</v>
      </c>
      <c r="H21" s="123">
        <v>0</v>
      </c>
      <c r="I21" s="124" t="s">
        <v>652</v>
      </c>
      <c r="J21" s="123">
        <v>0</v>
      </c>
      <c r="K21" s="124" t="s">
        <v>652</v>
      </c>
    </row>
    <row r="22" spans="1:11" s="32" customFormat="1" ht="15.75" customHeight="1" x14ac:dyDescent="0.2">
      <c r="A22" s="161" t="s">
        <v>71</v>
      </c>
      <c r="B22" s="202">
        <v>3003</v>
      </c>
      <c r="C22" s="202">
        <v>-93</v>
      </c>
      <c r="D22" s="309">
        <v>-3.0038759689922481</v>
      </c>
      <c r="E22" s="202">
        <v>223</v>
      </c>
      <c r="F22" s="309">
        <v>8.0215827338129504</v>
      </c>
      <c r="G22" s="202">
        <v>2281</v>
      </c>
      <c r="H22" s="202">
        <v>-113</v>
      </c>
      <c r="I22" s="309">
        <v>-4.7201336675020888</v>
      </c>
      <c r="J22" s="202">
        <v>162</v>
      </c>
      <c r="K22" s="309">
        <v>7.6451156205757433</v>
      </c>
    </row>
    <row r="23" spans="1:11" s="32" customFormat="1" ht="15.75" customHeight="1" x14ac:dyDescent="0.2">
      <c r="A23" s="49" t="s">
        <v>72</v>
      </c>
      <c r="B23" s="50">
        <v>6847</v>
      </c>
      <c r="C23" s="50">
        <v>-149</v>
      </c>
      <c r="D23" s="51">
        <v>-2.1297884505431677</v>
      </c>
      <c r="E23" s="50">
        <v>536</v>
      </c>
      <c r="F23" s="51">
        <v>8.4931072730153705</v>
      </c>
      <c r="G23" s="50">
        <v>5696</v>
      </c>
      <c r="H23" s="50">
        <v>-171</v>
      </c>
      <c r="I23" s="51">
        <v>-2.9146071245951934</v>
      </c>
      <c r="J23" s="50">
        <v>415</v>
      </c>
      <c r="K23" s="51">
        <v>7.8583601590607843</v>
      </c>
    </row>
    <row r="24" spans="1:11" s="32" customFormat="1" ht="15.75" customHeight="1" x14ac:dyDescent="0.2">
      <c r="A24" s="46" t="s">
        <v>73</v>
      </c>
      <c r="B24" s="47">
        <v>63680</v>
      </c>
      <c r="C24" s="47">
        <v>-784</v>
      </c>
      <c r="D24" s="48">
        <v>-1.2161826756018863</v>
      </c>
      <c r="E24" s="47">
        <v>1313</v>
      </c>
      <c r="F24" s="48">
        <v>2.1052800359164303</v>
      </c>
      <c r="G24" s="47">
        <v>53906</v>
      </c>
      <c r="H24" s="47">
        <v>-744</v>
      </c>
      <c r="I24" s="48">
        <v>-1.3613906678865508</v>
      </c>
      <c r="J24" s="47">
        <v>475</v>
      </c>
      <c r="K24" s="48">
        <v>0.88899702419943483</v>
      </c>
    </row>
    <row r="25" spans="1:11" s="32" customFormat="1" ht="15.75" customHeight="1" x14ac:dyDescent="0.2">
      <c r="A25" s="49" t="s">
        <v>74</v>
      </c>
      <c r="B25" s="50">
        <v>73128</v>
      </c>
      <c r="C25" s="50">
        <v>-355</v>
      </c>
      <c r="D25" s="51">
        <v>-0.48310493583549935</v>
      </c>
      <c r="E25" s="50">
        <v>2800</v>
      </c>
      <c r="F25" s="51">
        <v>3.9813445569332271</v>
      </c>
      <c r="G25" s="50">
        <v>58411</v>
      </c>
      <c r="H25" s="50">
        <v>-640</v>
      </c>
      <c r="I25" s="51">
        <v>-1.0838089109413895</v>
      </c>
      <c r="J25" s="50">
        <v>1570</v>
      </c>
      <c r="K25" s="51">
        <v>2.7620907443570664</v>
      </c>
    </row>
    <row r="26" spans="1:11" s="32" customFormat="1" ht="15.75" customHeight="1" x14ac:dyDescent="0.2">
      <c r="A26" s="46" t="s">
        <v>75</v>
      </c>
      <c r="B26" s="47">
        <v>143655</v>
      </c>
      <c r="C26" s="47">
        <v>-1288</v>
      </c>
      <c r="D26" s="48">
        <v>-0.8886251836929</v>
      </c>
      <c r="E26" s="47">
        <v>4649</v>
      </c>
      <c r="F26" s="48">
        <v>3.3444599513690059</v>
      </c>
      <c r="G26" s="47">
        <v>118013</v>
      </c>
      <c r="H26" s="47">
        <v>-1555</v>
      </c>
      <c r="I26" s="48">
        <v>-1.30051518801017</v>
      </c>
      <c r="J26" s="47">
        <v>2460</v>
      </c>
      <c r="K26" s="48">
        <v>2.1288932351388539</v>
      </c>
    </row>
    <row r="27" spans="1:11" s="32" customFormat="1" ht="15.75" customHeight="1" x14ac:dyDescent="0.2">
      <c r="A27" s="113" t="s">
        <v>76</v>
      </c>
      <c r="B27" s="115">
        <v>153871</v>
      </c>
      <c r="C27" s="115">
        <v>-1279</v>
      </c>
      <c r="D27" s="116">
        <v>-0.82436351917499195</v>
      </c>
      <c r="E27" s="115">
        <v>6103</v>
      </c>
      <c r="F27" s="116">
        <v>4.1301228953494666</v>
      </c>
      <c r="G27" s="115">
        <v>118013</v>
      </c>
      <c r="H27" s="115">
        <v>-1555</v>
      </c>
      <c r="I27" s="116">
        <v>-1.30051518801017</v>
      </c>
      <c r="J27" s="115">
        <v>2460</v>
      </c>
      <c r="K27" s="116">
        <v>2.1288932351388539</v>
      </c>
    </row>
    <row r="28" spans="1:11" s="32" customFormat="1" ht="15.75" customHeight="1" x14ac:dyDescent="0.2">
      <c r="A28" s="310" t="s">
        <v>270</v>
      </c>
      <c r="B28" s="306">
        <v>98451</v>
      </c>
      <c r="C28" s="306">
        <v>-648</v>
      </c>
      <c r="D28" s="307">
        <v>-0.65389156298247209</v>
      </c>
      <c r="E28" s="306">
        <v>4137</v>
      </c>
      <c r="F28" s="307">
        <v>4.3864113493224757</v>
      </c>
      <c r="G28" s="306">
        <v>76315</v>
      </c>
      <c r="H28" s="306">
        <v>-881</v>
      </c>
      <c r="I28" s="307">
        <v>-1.1412508420125396</v>
      </c>
      <c r="J28" s="306">
        <v>2115</v>
      </c>
      <c r="K28" s="308">
        <v>2.8504043126684637</v>
      </c>
    </row>
    <row r="29" spans="1:11" s="32" customFormat="1" ht="15.75" customHeight="1" x14ac:dyDescent="0.2">
      <c r="A29" s="46" t="s">
        <v>153</v>
      </c>
      <c r="B29" s="47">
        <v>230</v>
      </c>
      <c r="C29" s="47">
        <v>-4</v>
      </c>
      <c r="D29" s="48">
        <v>-1.7094017094017093</v>
      </c>
      <c r="E29" s="47">
        <v>6</v>
      </c>
      <c r="F29" s="48">
        <v>2.6785714285714284</v>
      </c>
      <c r="G29" s="47">
        <v>162</v>
      </c>
      <c r="H29" s="47">
        <v>-6</v>
      </c>
      <c r="I29" s="48">
        <v>-3.5714285714285716</v>
      </c>
      <c r="J29" s="47">
        <v>-5</v>
      </c>
      <c r="K29" s="48">
        <v>-2.9940119760479043</v>
      </c>
    </row>
    <row r="30" spans="1:11" s="32" customFormat="1" ht="15.75" customHeight="1" x14ac:dyDescent="0.2">
      <c r="A30" s="49" t="s">
        <v>154</v>
      </c>
      <c r="B30" s="50">
        <v>1323</v>
      </c>
      <c r="C30" s="50">
        <v>-26</v>
      </c>
      <c r="D30" s="51">
        <v>-1.927353595255745</v>
      </c>
      <c r="E30" s="50">
        <v>115</v>
      </c>
      <c r="F30" s="51">
        <v>9.5198675496688736</v>
      </c>
      <c r="G30" s="50">
        <v>990</v>
      </c>
      <c r="H30" s="50">
        <v>-50</v>
      </c>
      <c r="I30" s="51">
        <v>-4.8076923076923075</v>
      </c>
      <c r="J30" s="50">
        <v>71</v>
      </c>
      <c r="K30" s="51">
        <v>7.7257889009793255</v>
      </c>
    </row>
    <row r="31" spans="1:11" s="32" customFormat="1" ht="15.75" customHeight="1" x14ac:dyDescent="0.2">
      <c r="A31" s="46" t="s">
        <v>155</v>
      </c>
      <c r="B31" s="47">
        <v>2295</v>
      </c>
      <c r="C31" s="47">
        <v>-30</v>
      </c>
      <c r="D31" s="48">
        <v>-1.2903225806451613</v>
      </c>
      <c r="E31" s="47">
        <v>146</v>
      </c>
      <c r="F31" s="48">
        <v>6.7938576081898558</v>
      </c>
      <c r="G31" s="47">
        <v>2045</v>
      </c>
      <c r="H31" s="47">
        <v>-41</v>
      </c>
      <c r="I31" s="48">
        <v>-1.9654841802492808</v>
      </c>
      <c r="J31" s="47">
        <v>118</v>
      </c>
      <c r="K31" s="48">
        <v>6.123508043591074</v>
      </c>
    </row>
    <row r="32" spans="1:11" s="32" customFormat="1" ht="15.75" customHeight="1" x14ac:dyDescent="0.2">
      <c r="A32" s="49" t="s">
        <v>156</v>
      </c>
      <c r="B32" s="50">
        <v>4115</v>
      </c>
      <c r="C32" s="50">
        <v>-114</v>
      </c>
      <c r="D32" s="51">
        <v>-2.6956727358713644</v>
      </c>
      <c r="E32" s="50">
        <v>181</v>
      </c>
      <c r="F32" s="51">
        <v>4.6009150991357393</v>
      </c>
      <c r="G32" s="50">
        <v>3661</v>
      </c>
      <c r="H32" s="50">
        <v>-110</v>
      </c>
      <c r="I32" s="51">
        <v>-2.916998143728454</v>
      </c>
      <c r="J32" s="50">
        <v>161</v>
      </c>
      <c r="K32" s="51">
        <v>4.5999999999999996</v>
      </c>
    </row>
    <row r="33" spans="1:11" s="32" customFormat="1" ht="15.75" customHeight="1" x14ac:dyDescent="0.2">
      <c r="A33" s="46" t="s">
        <v>157</v>
      </c>
      <c r="B33" s="47">
        <v>6093</v>
      </c>
      <c r="C33" s="47">
        <v>-103</v>
      </c>
      <c r="D33" s="48">
        <v>-1.6623628147191736</v>
      </c>
      <c r="E33" s="47">
        <v>260</v>
      </c>
      <c r="F33" s="48">
        <v>4.4573975655751754</v>
      </c>
      <c r="G33" s="47">
        <v>5307</v>
      </c>
      <c r="H33" s="47">
        <v>-96</v>
      </c>
      <c r="I33" s="48">
        <v>-1.7767906718489728</v>
      </c>
      <c r="J33" s="47">
        <v>222</v>
      </c>
      <c r="K33" s="48">
        <v>4.3657817109144545</v>
      </c>
    </row>
    <row r="34" spans="1:11" s="32" customFormat="1" ht="15.75" customHeight="1" x14ac:dyDescent="0.2">
      <c r="A34" s="49" t="s">
        <v>158</v>
      </c>
      <c r="B34" s="50">
        <v>7984</v>
      </c>
      <c r="C34" s="50">
        <v>-106</v>
      </c>
      <c r="D34" s="51">
        <v>-1.3102595797280594</v>
      </c>
      <c r="E34" s="50">
        <v>137</v>
      </c>
      <c r="F34" s="51">
        <v>1.7458901491015675</v>
      </c>
      <c r="G34" s="50">
        <v>6744</v>
      </c>
      <c r="H34" s="50">
        <v>-118</v>
      </c>
      <c r="I34" s="51">
        <v>-1.7196152725153016</v>
      </c>
      <c r="J34" s="50">
        <v>-48</v>
      </c>
      <c r="K34" s="51">
        <v>-0.70671378091872794</v>
      </c>
    </row>
    <row r="35" spans="1:11" s="32" customFormat="1" ht="15.75" customHeight="1" x14ac:dyDescent="0.2">
      <c r="A35" s="46" t="s">
        <v>159</v>
      </c>
      <c r="B35" s="47">
        <v>10658</v>
      </c>
      <c r="C35" s="47">
        <v>-144</v>
      </c>
      <c r="D35" s="48">
        <v>-1.3330864654693575</v>
      </c>
      <c r="E35" s="47">
        <v>-100</v>
      </c>
      <c r="F35" s="48">
        <v>-0.92954080684142038</v>
      </c>
      <c r="G35" s="47">
        <v>8950</v>
      </c>
      <c r="H35" s="47">
        <v>-105</v>
      </c>
      <c r="I35" s="48">
        <v>-1.1595803423522915</v>
      </c>
      <c r="J35" s="47">
        <v>-212</v>
      </c>
      <c r="K35" s="48">
        <v>-2.3139052608600741</v>
      </c>
    </row>
    <row r="36" spans="1:11" s="32" customFormat="1" ht="15.75" customHeight="1" x14ac:dyDescent="0.2">
      <c r="A36" s="49" t="s">
        <v>160</v>
      </c>
      <c r="B36" s="50">
        <v>13811</v>
      </c>
      <c r="C36" s="50">
        <v>-17</v>
      </c>
      <c r="D36" s="51">
        <v>-0.12293896442001735</v>
      </c>
      <c r="E36" s="50">
        <v>224</v>
      </c>
      <c r="F36" s="51">
        <v>1.6486347243688819</v>
      </c>
      <c r="G36" s="50">
        <v>11531</v>
      </c>
      <c r="H36" s="50">
        <v>-34</v>
      </c>
      <c r="I36" s="51">
        <v>-0.29399048854301774</v>
      </c>
      <c r="J36" s="50">
        <v>6</v>
      </c>
      <c r="K36" s="51">
        <v>5.2060737527114966E-2</v>
      </c>
    </row>
    <row r="37" spans="1:11" s="32" customFormat="1" ht="15.75" customHeight="1" x14ac:dyDescent="0.2">
      <c r="A37" s="46" t="s">
        <v>161</v>
      </c>
      <c r="B37" s="47">
        <v>20365</v>
      </c>
      <c r="C37" s="47">
        <v>-75</v>
      </c>
      <c r="D37" s="48">
        <v>-0.36692759295499022</v>
      </c>
      <c r="E37" s="47">
        <v>562</v>
      </c>
      <c r="F37" s="48">
        <v>2.8379538453769633</v>
      </c>
      <c r="G37" s="47">
        <v>16590</v>
      </c>
      <c r="H37" s="47">
        <v>-202</v>
      </c>
      <c r="I37" s="48">
        <v>-1.2029537875178657</v>
      </c>
      <c r="J37" s="47">
        <v>125</v>
      </c>
      <c r="K37" s="48">
        <v>0.75918615244457943</v>
      </c>
    </row>
    <row r="38" spans="1:11" s="32" customFormat="1" ht="15.75" customHeight="1" x14ac:dyDescent="0.2">
      <c r="A38" s="49" t="s">
        <v>162</v>
      </c>
      <c r="B38" s="50">
        <v>24681</v>
      </c>
      <c r="C38" s="50">
        <v>-41</v>
      </c>
      <c r="D38" s="51">
        <v>-0.16584418736348192</v>
      </c>
      <c r="E38" s="50">
        <v>1689</v>
      </c>
      <c r="F38" s="51">
        <v>7.3460334029227559</v>
      </c>
      <c r="G38" s="50">
        <v>20335</v>
      </c>
      <c r="H38" s="50">
        <v>-119</v>
      </c>
      <c r="I38" s="51">
        <v>-0.58179329226557153</v>
      </c>
      <c r="J38" s="50">
        <v>1677</v>
      </c>
      <c r="K38" s="51">
        <v>8.9881016186086402</v>
      </c>
    </row>
    <row r="39" spans="1:11" s="32" customFormat="1" ht="15.75" customHeight="1" x14ac:dyDescent="0.2">
      <c r="A39" s="122" t="s">
        <v>163</v>
      </c>
      <c r="B39" s="123">
        <v>6896</v>
      </c>
      <c r="C39" s="123">
        <v>12</v>
      </c>
      <c r="D39" s="124">
        <v>0.17431725740848344</v>
      </c>
      <c r="E39" s="123">
        <v>917</v>
      </c>
      <c r="F39" s="124">
        <v>15.33701287840776</v>
      </c>
      <c r="G39" s="123">
        <v>0</v>
      </c>
      <c r="H39" s="123">
        <v>0</v>
      </c>
      <c r="I39" s="124" t="s">
        <v>652</v>
      </c>
      <c r="J39" s="123">
        <v>0</v>
      </c>
      <c r="K39" s="124" t="s">
        <v>652</v>
      </c>
    </row>
    <row r="40" spans="1:11" s="32" customFormat="1" ht="15.75" customHeight="1" x14ac:dyDescent="0.2">
      <c r="A40" s="110" t="s">
        <v>71</v>
      </c>
      <c r="B40" s="111">
        <v>1553</v>
      </c>
      <c r="C40" s="111">
        <v>-30</v>
      </c>
      <c r="D40" s="112">
        <v>-1.8951358180669615</v>
      </c>
      <c r="E40" s="111">
        <v>121</v>
      </c>
      <c r="F40" s="112">
        <v>8.449720670391061</v>
      </c>
      <c r="G40" s="111">
        <v>1152</v>
      </c>
      <c r="H40" s="111">
        <v>-56</v>
      </c>
      <c r="I40" s="112">
        <v>-4.6357615894039732</v>
      </c>
      <c r="J40" s="111">
        <v>66</v>
      </c>
      <c r="K40" s="112">
        <v>6.0773480662983426</v>
      </c>
    </row>
    <row r="41" spans="1:11" s="32" customFormat="1" ht="15.75" customHeight="1" x14ac:dyDescent="0.2">
      <c r="A41" s="49" t="s">
        <v>72</v>
      </c>
      <c r="B41" s="50">
        <v>3848</v>
      </c>
      <c r="C41" s="50">
        <v>-60</v>
      </c>
      <c r="D41" s="51">
        <v>-1.5353121801432958</v>
      </c>
      <c r="E41" s="50">
        <v>267</v>
      </c>
      <c r="F41" s="51">
        <v>7.4560178721027643</v>
      </c>
      <c r="G41" s="50">
        <v>3197</v>
      </c>
      <c r="H41" s="50">
        <v>-97</v>
      </c>
      <c r="I41" s="51">
        <v>-2.9447480267152399</v>
      </c>
      <c r="J41" s="50">
        <v>184</v>
      </c>
      <c r="K41" s="51">
        <v>6.106870229007634</v>
      </c>
    </row>
    <row r="42" spans="1:11" s="32" customFormat="1" ht="15.75" customHeight="1" x14ac:dyDescent="0.2">
      <c r="A42" s="46" t="s">
        <v>73</v>
      </c>
      <c r="B42" s="47">
        <v>42661</v>
      </c>
      <c r="C42" s="47">
        <v>-484</v>
      </c>
      <c r="D42" s="48">
        <v>-1.1217985861629389</v>
      </c>
      <c r="E42" s="47">
        <v>702</v>
      </c>
      <c r="F42" s="48">
        <v>1.6730617984222693</v>
      </c>
      <c r="G42" s="47">
        <v>36193</v>
      </c>
      <c r="H42" s="47">
        <v>-463</v>
      </c>
      <c r="I42" s="48">
        <v>-1.263094718463553</v>
      </c>
      <c r="J42" s="47">
        <v>129</v>
      </c>
      <c r="K42" s="48">
        <v>0.35769742679680566</v>
      </c>
    </row>
    <row r="43" spans="1:11" s="32" customFormat="1" ht="15.75" customHeight="1" x14ac:dyDescent="0.2">
      <c r="A43" s="49" t="s">
        <v>74</v>
      </c>
      <c r="B43" s="50">
        <v>45046</v>
      </c>
      <c r="C43" s="50">
        <v>-116</v>
      </c>
      <c r="D43" s="51">
        <v>-0.25685310659403926</v>
      </c>
      <c r="E43" s="50">
        <v>2251</v>
      </c>
      <c r="F43" s="51">
        <v>5.2599602757331461</v>
      </c>
      <c r="G43" s="50">
        <v>36925</v>
      </c>
      <c r="H43" s="50">
        <v>-321</v>
      </c>
      <c r="I43" s="51">
        <v>-0.86183751275304732</v>
      </c>
      <c r="J43" s="50">
        <v>1802</v>
      </c>
      <c r="K43" s="51">
        <v>5.1305412407823932</v>
      </c>
    </row>
    <row r="44" spans="1:11" s="32" customFormat="1" ht="15.75" customHeight="1" x14ac:dyDescent="0.2">
      <c r="A44" s="46" t="s">
        <v>75</v>
      </c>
      <c r="B44" s="47">
        <v>91555</v>
      </c>
      <c r="C44" s="47">
        <v>-660</v>
      </c>
      <c r="D44" s="48">
        <v>-0.71571870086211575</v>
      </c>
      <c r="E44" s="47">
        <v>3220</v>
      </c>
      <c r="F44" s="48">
        <v>3.6452142412407311</v>
      </c>
      <c r="G44" s="47">
        <v>76315</v>
      </c>
      <c r="H44" s="47">
        <v>-881</v>
      </c>
      <c r="I44" s="48">
        <v>-1.1412508420125396</v>
      </c>
      <c r="J44" s="47">
        <v>2115</v>
      </c>
      <c r="K44" s="48">
        <v>2.8504043126684637</v>
      </c>
    </row>
    <row r="45" spans="1:11" s="32" customFormat="1" ht="15.75" customHeight="1" x14ac:dyDescent="0.2">
      <c r="A45" s="113" t="s">
        <v>76</v>
      </c>
      <c r="B45" s="50">
        <v>98451</v>
      </c>
      <c r="C45" s="50">
        <v>-648</v>
      </c>
      <c r="D45" s="51">
        <v>-0.65389156298247209</v>
      </c>
      <c r="E45" s="50">
        <v>4137</v>
      </c>
      <c r="F45" s="51">
        <v>4.3864113493224757</v>
      </c>
      <c r="G45" s="50">
        <v>76315</v>
      </c>
      <c r="H45" s="50">
        <v>-881</v>
      </c>
      <c r="I45" s="51">
        <v>-1.1412508420125396</v>
      </c>
      <c r="J45" s="50">
        <v>2115</v>
      </c>
      <c r="K45" s="51">
        <v>2.8504043126684637</v>
      </c>
    </row>
    <row r="46" spans="1:11" s="32" customFormat="1" ht="15.75" customHeight="1" x14ac:dyDescent="0.2">
      <c r="A46" s="310" t="s">
        <v>271</v>
      </c>
      <c r="B46" s="306">
        <v>55420</v>
      </c>
      <c r="C46" s="306">
        <v>-631</v>
      </c>
      <c r="D46" s="311">
        <v>-1.1257604681450821</v>
      </c>
      <c r="E46" s="306">
        <v>1966</v>
      </c>
      <c r="F46" s="311">
        <v>3.6779286863471397</v>
      </c>
      <c r="G46" s="306">
        <v>41698</v>
      </c>
      <c r="H46" s="306">
        <v>-674</v>
      </c>
      <c r="I46" s="311">
        <v>-1.5906730860001888</v>
      </c>
      <c r="J46" s="306">
        <v>345</v>
      </c>
      <c r="K46" s="312">
        <v>0.83428046332793271</v>
      </c>
    </row>
    <row r="47" spans="1:11" s="32" customFormat="1" ht="15.75" customHeight="1" x14ac:dyDescent="0.2">
      <c r="A47" s="46" t="s">
        <v>153</v>
      </c>
      <c r="B47" s="47">
        <v>288</v>
      </c>
      <c r="C47" s="47">
        <v>-7</v>
      </c>
      <c r="D47" s="48">
        <v>-2.3728813559322033</v>
      </c>
      <c r="E47" s="47">
        <v>22</v>
      </c>
      <c r="F47" s="48">
        <v>8.2706766917293226</v>
      </c>
      <c r="G47" s="47">
        <v>226</v>
      </c>
      <c r="H47" s="47">
        <v>-5</v>
      </c>
      <c r="I47" s="48">
        <v>-2.1645021645021645</v>
      </c>
      <c r="J47" s="47">
        <v>21</v>
      </c>
      <c r="K47" s="48">
        <v>10.24390243902439</v>
      </c>
    </row>
    <row r="48" spans="1:11" s="32" customFormat="1" ht="15.75" customHeight="1" x14ac:dyDescent="0.2">
      <c r="A48" s="49" t="s">
        <v>154</v>
      </c>
      <c r="B48" s="50">
        <v>1162</v>
      </c>
      <c r="C48" s="50">
        <v>-56</v>
      </c>
      <c r="D48" s="51">
        <v>-4.5977011494252871</v>
      </c>
      <c r="E48" s="50">
        <v>80</v>
      </c>
      <c r="F48" s="51">
        <v>7.3937153419593349</v>
      </c>
      <c r="G48" s="50">
        <v>903</v>
      </c>
      <c r="H48" s="50">
        <v>-52</v>
      </c>
      <c r="I48" s="51">
        <v>-5.4450261780104716</v>
      </c>
      <c r="J48" s="50">
        <v>75</v>
      </c>
      <c r="K48" s="51">
        <v>9.0579710144927539</v>
      </c>
    </row>
    <row r="49" spans="1:11" s="32" customFormat="1" ht="15.75" customHeight="1" x14ac:dyDescent="0.2">
      <c r="A49" s="46" t="s">
        <v>155</v>
      </c>
      <c r="B49" s="47">
        <v>1549</v>
      </c>
      <c r="C49" s="47">
        <v>-26</v>
      </c>
      <c r="D49" s="48">
        <v>-1.6507936507936507</v>
      </c>
      <c r="E49" s="47">
        <v>167</v>
      </c>
      <c r="F49" s="48">
        <v>12.083936324167873</v>
      </c>
      <c r="G49" s="47">
        <v>1370</v>
      </c>
      <c r="H49" s="47">
        <v>-17</v>
      </c>
      <c r="I49" s="48">
        <v>-1.2256669069935111</v>
      </c>
      <c r="J49" s="47">
        <v>135</v>
      </c>
      <c r="K49" s="48">
        <v>10.931174089068826</v>
      </c>
    </row>
    <row r="50" spans="1:11" s="32" customFormat="1" ht="15.75" customHeight="1" x14ac:dyDescent="0.2">
      <c r="A50" s="49" t="s">
        <v>156</v>
      </c>
      <c r="B50" s="50">
        <v>2107</v>
      </c>
      <c r="C50" s="50">
        <v>-55</v>
      </c>
      <c r="D50" s="51">
        <v>-2.5439407955596671</v>
      </c>
      <c r="E50" s="50">
        <v>216</v>
      </c>
      <c r="F50" s="51">
        <v>11.422527763088313</v>
      </c>
      <c r="G50" s="50">
        <v>1866</v>
      </c>
      <c r="H50" s="50">
        <v>-55</v>
      </c>
      <c r="I50" s="51">
        <v>-2.8630921395106714</v>
      </c>
      <c r="J50" s="50">
        <v>175</v>
      </c>
      <c r="K50" s="51">
        <v>10.348905972797162</v>
      </c>
    </row>
    <row r="51" spans="1:11" s="32" customFormat="1" ht="15.75" customHeight="1" x14ac:dyDescent="0.2">
      <c r="A51" s="46" t="s">
        <v>157</v>
      </c>
      <c r="B51" s="47">
        <v>2753</v>
      </c>
      <c r="C51" s="47">
        <v>-92</v>
      </c>
      <c r="D51" s="48">
        <v>-3.2337434094903341</v>
      </c>
      <c r="E51" s="47">
        <v>183</v>
      </c>
      <c r="F51" s="48">
        <v>7.1206225680933848</v>
      </c>
      <c r="G51" s="47">
        <v>2383</v>
      </c>
      <c r="H51" s="47">
        <v>-86</v>
      </c>
      <c r="I51" s="48">
        <v>-3.4831915755366545</v>
      </c>
      <c r="J51" s="47">
        <v>154</v>
      </c>
      <c r="K51" s="48">
        <v>6.9089277703005836</v>
      </c>
    </row>
    <row r="52" spans="1:11" s="32" customFormat="1" ht="15.75" customHeight="1" x14ac:dyDescent="0.2">
      <c r="A52" s="49" t="s">
        <v>158</v>
      </c>
      <c r="B52" s="50">
        <v>3581</v>
      </c>
      <c r="C52" s="50">
        <v>-52</v>
      </c>
      <c r="D52" s="51">
        <v>-1.4313239746765758</v>
      </c>
      <c r="E52" s="50">
        <v>156</v>
      </c>
      <c r="F52" s="51">
        <v>4.554744525547445</v>
      </c>
      <c r="G52" s="50">
        <v>3004</v>
      </c>
      <c r="H52" s="50">
        <v>-48</v>
      </c>
      <c r="I52" s="51">
        <v>-1.5727391874180865</v>
      </c>
      <c r="J52" s="50">
        <v>102</v>
      </c>
      <c r="K52" s="51">
        <v>3.5148173673328738</v>
      </c>
    </row>
    <row r="53" spans="1:11" s="32" customFormat="1" ht="15.75" customHeight="1" x14ac:dyDescent="0.2">
      <c r="A53" s="46" t="s">
        <v>159</v>
      </c>
      <c r="B53" s="47">
        <v>5262</v>
      </c>
      <c r="C53" s="47">
        <v>-86</v>
      </c>
      <c r="D53" s="48">
        <v>-1.6080777860882574</v>
      </c>
      <c r="E53" s="47">
        <v>127</v>
      </c>
      <c r="F53" s="48">
        <v>2.4732229795520935</v>
      </c>
      <c r="G53" s="47">
        <v>4381</v>
      </c>
      <c r="H53" s="47">
        <v>-55</v>
      </c>
      <c r="I53" s="48">
        <v>-1.2398557258791705</v>
      </c>
      <c r="J53" s="47">
        <v>77</v>
      </c>
      <c r="K53" s="48">
        <v>1.7890334572490707</v>
      </c>
    </row>
    <row r="54" spans="1:11" s="32" customFormat="1" ht="15.75" customHeight="1" x14ac:dyDescent="0.2">
      <c r="A54" s="49" t="s">
        <v>160</v>
      </c>
      <c r="B54" s="50">
        <v>7316</v>
      </c>
      <c r="C54" s="50">
        <v>-15</v>
      </c>
      <c r="D54" s="51">
        <v>-0.20461055790478788</v>
      </c>
      <c r="E54" s="50">
        <v>-71</v>
      </c>
      <c r="F54" s="51">
        <v>-0.96114796263706515</v>
      </c>
      <c r="G54" s="50">
        <v>6079</v>
      </c>
      <c r="H54" s="50">
        <v>-37</v>
      </c>
      <c r="I54" s="51">
        <v>-0.60497056899934598</v>
      </c>
      <c r="J54" s="50">
        <v>-162</v>
      </c>
      <c r="K54" s="51">
        <v>-2.5957378625220318</v>
      </c>
    </row>
    <row r="55" spans="1:11" s="32" customFormat="1" ht="15.75" customHeight="1" x14ac:dyDescent="0.2">
      <c r="A55" s="46" t="s">
        <v>161</v>
      </c>
      <c r="B55" s="47">
        <v>12355</v>
      </c>
      <c r="C55" s="47">
        <v>-141</v>
      </c>
      <c r="D55" s="48">
        <v>-1.1283610755441742</v>
      </c>
      <c r="E55" s="47">
        <v>22</v>
      </c>
      <c r="F55" s="48">
        <v>0.17838319954593368</v>
      </c>
      <c r="G55" s="47">
        <v>9605</v>
      </c>
      <c r="H55" s="47">
        <v>-223</v>
      </c>
      <c r="I55" s="48">
        <v>-2.2690272690272688</v>
      </c>
      <c r="J55" s="47">
        <v>-525</v>
      </c>
      <c r="K55" s="48">
        <v>-5.1826258637709772</v>
      </c>
    </row>
    <row r="56" spans="1:11" s="32" customFormat="1" ht="15.75" customHeight="1" x14ac:dyDescent="0.2">
      <c r="A56" s="49" t="s">
        <v>162</v>
      </c>
      <c r="B56" s="50">
        <v>15727</v>
      </c>
      <c r="C56" s="50">
        <v>-98</v>
      </c>
      <c r="D56" s="51">
        <v>-0.61927330173775674</v>
      </c>
      <c r="E56" s="50">
        <v>527</v>
      </c>
      <c r="F56" s="51">
        <v>3.4671052631578947</v>
      </c>
      <c r="G56" s="50">
        <v>11881</v>
      </c>
      <c r="H56" s="50">
        <v>-96</v>
      </c>
      <c r="I56" s="51">
        <v>-0.80153627786590964</v>
      </c>
      <c r="J56" s="50">
        <v>293</v>
      </c>
      <c r="K56" s="51">
        <v>2.5284777355885399</v>
      </c>
    </row>
    <row r="57" spans="1:11" s="32" customFormat="1" ht="15.75" customHeight="1" x14ac:dyDescent="0.2">
      <c r="A57" s="122" t="s">
        <v>163</v>
      </c>
      <c r="B57" s="123">
        <v>3320</v>
      </c>
      <c r="C57" s="123">
        <v>-3</v>
      </c>
      <c r="D57" s="124">
        <v>-9.0279867589527538E-2</v>
      </c>
      <c r="E57" s="123">
        <v>537</v>
      </c>
      <c r="F57" s="124">
        <v>19.295724038807041</v>
      </c>
      <c r="G57" s="123">
        <v>0</v>
      </c>
      <c r="H57" s="123">
        <v>0</v>
      </c>
      <c r="I57" s="124" t="s">
        <v>652</v>
      </c>
      <c r="J57" s="123">
        <v>0</v>
      </c>
      <c r="K57" s="124" t="s">
        <v>652</v>
      </c>
    </row>
    <row r="58" spans="1:11" s="32" customFormat="1" ht="15.75" customHeight="1" x14ac:dyDescent="0.2">
      <c r="A58" s="110" t="s">
        <v>71</v>
      </c>
      <c r="B58" s="47">
        <v>1450</v>
      </c>
      <c r="C58" s="47">
        <v>-63</v>
      </c>
      <c r="D58" s="48">
        <v>-4.1639127561136817</v>
      </c>
      <c r="E58" s="47">
        <v>102</v>
      </c>
      <c r="F58" s="48">
        <v>7.5667655786350148</v>
      </c>
      <c r="G58" s="47">
        <v>1129</v>
      </c>
      <c r="H58" s="47">
        <v>-57</v>
      </c>
      <c r="I58" s="48">
        <v>-4.8060708263069136</v>
      </c>
      <c r="J58" s="47">
        <v>96</v>
      </c>
      <c r="K58" s="48">
        <v>9.2933204259438522</v>
      </c>
    </row>
    <row r="59" spans="1:11" s="32" customFormat="1" ht="15.75" customHeight="1" x14ac:dyDescent="0.2">
      <c r="A59" s="49" t="s">
        <v>72</v>
      </c>
      <c r="B59" s="50">
        <v>2999</v>
      </c>
      <c r="C59" s="50">
        <v>-89</v>
      </c>
      <c r="D59" s="51">
        <v>-2.8821243523316062</v>
      </c>
      <c r="E59" s="50">
        <v>269</v>
      </c>
      <c r="F59" s="51">
        <v>9.853479853479854</v>
      </c>
      <c r="G59" s="50">
        <v>2499</v>
      </c>
      <c r="H59" s="50">
        <v>-74</v>
      </c>
      <c r="I59" s="51">
        <v>-2.8760202098717449</v>
      </c>
      <c r="J59" s="50">
        <v>231</v>
      </c>
      <c r="K59" s="51">
        <v>10.185185185185185</v>
      </c>
    </row>
    <row r="60" spans="1:11" s="32" customFormat="1" ht="15.75" customHeight="1" x14ac:dyDescent="0.2">
      <c r="A60" s="46" t="s">
        <v>73</v>
      </c>
      <c r="B60" s="47">
        <v>21019</v>
      </c>
      <c r="C60" s="47">
        <v>-300</v>
      </c>
      <c r="D60" s="48">
        <v>-1.4071954594493175</v>
      </c>
      <c r="E60" s="47">
        <v>611</v>
      </c>
      <c r="F60" s="48">
        <v>2.9939239513916109</v>
      </c>
      <c r="G60" s="47">
        <v>17713</v>
      </c>
      <c r="H60" s="47">
        <v>-281</v>
      </c>
      <c r="I60" s="48">
        <v>-1.5616316549961098</v>
      </c>
      <c r="J60" s="47">
        <v>346</v>
      </c>
      <c r="K60" s="48">
        <v>1.992284217193528</v>
      </c>
    </row>
    <row r="61" spans="1:11" s="32" customFormat="1" ht="15.75" customHeight="1" x14ac:dyDescent="0.2">
      <c r="A61" s="49" t="s">
        <v>74</v>
      </c>
      <c r="B61" s="50">
        <v>28082</v>
      </c>
      <c r="C61" s="50">
        <v>-239</v>
      </c>
      <c r="D61" s="51">
        <v>-0.84389675505808415</v>
      </c>
      <c r="E61" s="50">
        <v>549</v>
      </c>
      <c r="F61" s="51">
        <v>1.9939708713180546</v>
      </c>
      <c r="G61" s="50">
        <v>21486</v>
      </c>
      <c r="H61" s="50">
        <v>-319</v>
      </c>
      <c r="I61" s="51">
        <v>-1.4629672093556523</v>
      </c>
      <c r="J61" s="50">
        <v>-232</v>
      </c>
      <c r="K61" s="51">
        <v>-1.0682383276544802</v>
      </c>
    </row>
    <row r="62" spans="1:11" s="32" customFormat="1" ht="15.75" customHeight="1" x14ac:dyDescent="0.2">
      <c r="A62" s="46" t="s">
        <v>75</v>
      </c>
      <c r="B62" s="47">
        <v>52100</v>
      </c>
      <c r="C62" s="47">
        <v>-628</v>
      </c>
      <c r="D62" s="48">
        <v>-1.1910180549233804</v>
      </c>
      <c r="E62" s="47">
        <v>1429</v>
      </c>
      <c r="F62" s="48">
        <v>2.8201535394999113</v>
      </c>
      <c r="G62" s="47">
        <v>41698</v>
      </c>
      <c r="H62" s="47">
        <v>-674</v>
      </c>
      <c r="I62" s="48">
        <v>-1.5906730860001888</v>
      </c>
      <c r="J62" s="47">
        <v>345</v>
      </c>
      <c r="K62" s="48">
        <v>0.83428046332793271</v>
      </c>
    </row>
    <row r="63" spans="1:11" s="32" customFormat="1" ht="15.75" customHeight="1" x14ac:dyDescent="0.2">
      <c r="A63" s="92" t="s">
        <v>76</v>
      </c>
      <c r="B63" s="58">
        <v>55420</v>
      </c>
      <c r="C63" s="58">
        <v>-631</v>
      </c>
      <c r="D63" s="59">
        <v>-1.1257604681450821</v>
      </c>
      <c r="E63" s="58">
        <v>1966</v>
      </c>
      <c r="F63" s="59">
        <v>3.6779286863471397</v>
      </c>
      <c r="G63" s="58">
        <v>41698</v>
      </c>
      <c r="H63" s="58">
        <v>-674</v>
      </c>
      <c r="I63" s="59">
        <v>-1.5906730860001888</v>
      </c>
      <c r="J63" s="58">
        <v>345</v>
      </c>
      <c r="K63" s="59">
        <v>0.83428046332793271</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153871</v>
      </c>
      <c r="C11" s="295">
        <v>-1279</v>
      </c>
      <c r="D11" s="296">
        <v>-0.82436351917499195</v>
      </c>
      <c r="E11" s="295">
        <v>6103</v>
      </c>
      <c r="F11" s="296">
        <v>4.1301228953494666</v>
      </c>
      <c r="G11" s="295">
        <v>118013</v>
      </c>
      <c r="H11" s="295">
        <v>-1555</v>
      </c>
      <c r="I11" s="296">
        <v>-1.30051518801017</v>
      </c>
      <c r="J11" s="295">
        <v>2460</v>
      </c>
      <c r="K11" s="297">
        <v>2.1288932351388539</v>
      </c>
    </row>
    <row r="12" spans="1:14" s="32" customFormat="1" ht="23.25" customHeight="1" x14ac:dyDescent="0.2">
      <c r="A12" s="138" t="s">
        <v>91</v>
      </c>
      <c r="B12" s="204">
        <v>52994</v>
      </c>
      <c r="C12" s="204">
        <v>-416</v>
      </c>
      <c r="D12" s="282">
        <v>-0.77888035948324286</v>
      </c>
      <c r="E12" s="204">
        <v>4418</v>
      </c>
      <c r="F12" s="282">
        <v>9.0950263504611328</v>
      </c>
      <c r="G12" s="204">
        <v>41702</v>
      </c>
      <c r="H12" s="204">
        <v>-574</v>
      </c>
      <c r="I12" s="282">
        <v>-1.357744346674236</v>
      </c>
      <c r="J12" s="204">
        <v>2577</v>
      </c>
      <c r="K12" s="282">
        <v>6.5865814696485625</v>
      </c>
    </row>
    <row r="13" spans="1:14" s="32" customFormat="1" ht="15.75" customHeight="1" x14ac:dyDescent="0.2">
      <c r="A13" s="138" t="s">
        <v>92</v>
      </c>
      <c r="B13" s="204">
        <v>71669</v>
      </c>
      <c r="C13" s="204">
        <v>-650</v>
      </c>
      <c r="D13" s="282">
        <v>-0.89879561387740425</v>
      </c>
      <c r="E13" s="204">
        <v>1218</v>
      </c>
      <c r="F13" s="282">
        <v>1.7288611943052619</v>
      </c>
      <c r="G13" s="204">
        <v>56119</v>
      </c>
      <c r="H13" s="204">
        <v>-751</v>
      </c>
      <c r="I13" s="282">
        <v>-1.3205556532442413</v>
      </c>
      <c r="J13" s="204">
        <v>349</v>
      </c>
      <c r="K13" s="282">
        <v>0.6257844719383181</v>
      </c>
    </row>
    <row r="14" spans="1:14" s="32" customFormat="1" ht="15.75" customHeight="1" x14ac:dyDescent="0.2">
      <c r="A14" s="53" t="s">
        <v>93</v>
      </c>
      <c r="B14" s="266">
        <v>10512</v>
      </c>
      <c r="C14" s="266">
        <v>-90</v>
      </c>
      <c r="D14" s="318">
        <v>-0.84889643463497455</v>
      </c>
      <c r="E14" s="266">
        <v>718</v>
      </c>
      <c r="F14" s="318">
        <v>7.3310189912191142</v>
      </c>
      <c r="G14" s="266">
        <v>8177</v>
      </c>
      <c r="H14" s="266">
        <v>-101</v>
      </c>
      <c r="I14" s="318">
        <v>-1.2201014737859386</v>
      </c>
      <c r="J14" s="266">
        <v>451</v>
      </c>
      <c r="K14" s="318">
        <v>5.837432047631375</v>
      </c>
    </row>
    <row r="15" spans="1:14" s="32" customFormat="1" ht="15.75" customHeight="1" x14ac:dyDescent="0.2">
      <c r="A15" s="53" t="s">
        <v>94</v>
      </c>
      <c r="B15" s="266">
        <v>61157</v>
      </c>
      <c r="C15" s="266">
        <v>-560</v>
      </c>
      <c r="D15" s="318">
        <v>-0.90736750004050748</v>
      </c>
      <c r="E15" s="266">
        <v>500</v>
      </c>
      <c r="F15" s="318">
        <v>0.82430716982376318</v>
      </c>
      <c r="G15" s="266">
        <v>47942</v>
      </c>
      <c r="H15" s="266">
        <v>-650</v>
      </c>
      <c r="I15" s="318">
        <v>-1.337668752057952</v>
      </c>
      <c r="J15" s="266">
        <v>-102</v>
      </c>
      <c r="K15" s="318">
        <v>-0.2123053867288319</v>
      </c>
    </row>
    <row r="16" spans="1:14" s="32" customFormat="1" ht="15.75" customHeight="1" x14ac:dyDescent="0.2">
      <c r="A16" s="138" t="s">
        <v>95</v>
      </c>
      <c r="B16" s="204">
        <v>29208</v>
      </c>
      <c r="C16" s="204">
        <v>-213</v>
      </c>
      <c r="D16" s="282">
        <v>-0.72397267258080966</v>
      </c>
      <c r="E16" s="204">
        <v>467</v>
      </c>
      <c r="F16" s="282">
        <v>1.6248564768101319</v>
      </c>
      <c r="G16" s="204">
        <v>20192</v>
      </c>
      <c r="H16" s="204">
        <v>-230</v>
      </c>
      <c r="I16" s="282">
        <v>-1.1262364117128587</v>
      </c>
      <c r="J16" s="204">
        <v>-466</v>
      </c>
      <c r="K16" s="282">
        <v>-2.2557846838996998</v>
      </c>
    </row>
    <row r="17" spans="1:11" s="32" customFormat="1" ht="15.75" customHeight="1" x14ac:dyDescent="0.2">
      <c r="A17" s="53" t="s">
        <v>96</v>
      </c>
      <c r="B17" s="266">
        <v>8582</v>
      </c>
      <c r="C17" s="266">
        <v>-45</v>
      </c>
      <c r="D17" s="318">
        <v>-0.52161817549553724</v>
      </c>
      <c r="E17" s="266">
        <v>367</v>
      </c>
      <c r="F17" s="318">
        <v>4.4674376141205112</v>
      </c>
      <c r="G17" s="266">
        <v>6406</v>
      </c>
      <c r="H17" s="266">
        <v>-35</v>
      </c>
      <c r="I17" s="318">
        <v>-0.54339388293743207</v>
      </c>
      <c r="J17" s="266">
        <v>96</v>
      </c>
      <c r="K17" s="318">
        <v>1.5213946117274169</v>
      </c>
    </row>
    <row r="18" spans="1:11" s="32" customFormat="1" ht="15.75" customHeight="1" x14ac:dyDescent="0.2">
      <c r="A18" s="53" t="s">
        <v>97</v>
      </c>
      <c r="B18" s="266">
        <v>20626</v>
      </c>
      <c r="C18" s="266">
        <v>-168</v>
      </c>
      <c r="D18" s="318">
        <v>-0.80792536308550544</v>
      </c>
      <c r="E18" s="266">
        <v>100</v>
      </c>
      <c r="F18" s="318">
        <v>0.48718698236383123</v>
      </c>
      <c r="G18" s="266">
        <v>13786</v>
      </c>
      <c r="H18" s="266">
        <v>-195</v>
      </c>
      <c r="I18" s="318">
        <v>-1.3947500178814105</v>
      </c>
      <c r="J18" s="266">
        <v>-562</v>
      </c>
      <c r="K18" s="318">
        <v>-3.9169222191246167</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98451</v>
      </c>
      <c r="C20" s="278">
        <v>-648</v>
      </c>
      <c r="D20" s="279">
        <v>-0.65389156298247209</v>
      </c>
      <c r="E20" s="278">
        <v>4137</v>
      </c>
      <c r="F20" s="279">
        <v>4.3864113493224757</v>
      </c>
      <c r="G20" s="278">
        <v>76315</v>
      </c>
      <c r="H20" s="278">
        <v>-881</v>
      </c>
      <c r="I20" s="279">
        <v>-1.1412508420125396</v>
      </c>
      <c r="J20" s="278">
        <v>2115</v>
      </c>
      <c r="K20" s="280">
        <v>2.8504043126684637</v>
      </c>
    </row>
    <row r="21" spans="1:11" s="32" customFormat="1" ht="26.25" customHeight="1" x14ac:dyDescent="0.2">
      <c r="A21" s="138" t="s">
        <v>91</v>
      </c>
      <c r="B21" s="204">
        <v>32798</v>
      </c>
      <c r="C21" s="204">
        <v>-161</v>
      </c>
      <c r="D21" s="282">
        <v>-0.4884856943475227</v>
      </c>
      <c r="E21" s="204">
        <v>3086</v>
      </c>
      <c r="F21" s="282">
        <v>10.386375875067312</v>
      </c>
      <c r="G21" s="204">
        <v>25913</v>
      </c>
      <c r="H21" s="204">
        <v>-311</v>
      </c>
      <c r="I21" s="282">
        <v>-1.1859365466748018</v>
      </c>
      <c r="J21" s="204">
        <v>1994</v>
      </c>
      <c r="K21" s="282">
        <v>8.3364689159245788</v>
      </c>
    </row>
    <row r="22" spans="1:11" s="32" customFormat="1" ht="15.75" customHeight="1" x14ac:dyDescent="0.2">
      <c r="A22" s="138" t="s">
        <v>92</v>
      </c>
      <c r="B22" s="204">
        <v>46613</v>
      </c>
      <c r="C22" s="204">
        <v>-375</v>
      </c>
      <c r="D22" s="282">
        <v>-0.79807610453732869</v>
      </c>
      <c r="E22" s="204">
        <v>803</v>
      </c>
      <c r="F22" s="282">
        <v>1.7528923815760751</v>
      </c>
      <c r="G22" s="204">
        <v>36714</v>
      </c>
      <c r="H22" s="204">
        <v>-456</v>
      </c>
      <c r="I22" s="282">
        <v>-1.2267958030669894</v>
      </c>
      <c r="J22" s="204">
        <v>391</v>
      </c>
      <c r="K22" s="282">
        <v>1.0764529361561546</v>
      </c>
    </row>
    <row r="23" spans="1:11" s="32" customFormat="1" ht="15.75" customHeight="1" x14ac:dyDescent="0.2">
      <c r="A23" s="53" t="s">
        <v>93</v>
      </c>
      <c r="B23" s="266">
        <v>7623</v>
      </c>
      <c r="C23" s="266">
        <v>-52</v>
      </c>
      <c r="D23" s="318">
        <v>-0.67752442996742668</v>
      </c>
      <c r="E23" s="266">
        <v>548</v>
      </c>
      <c r="F23" s="318">
        <v>7.7455830388692579</v>
      </c>
      <c r="G23" s="266">
        <v>6036</v>
      </c>
      <c r="H23" s="266">
        <v>-70</v>
      </c>
      <c r="I23" s="318">
        <v>-1.1464133639043563</v>
      </c>
      <c r="J23" s="266">
        <v>362</v>
      </c>
      <c r="K23" s="318">
        <v>6.3799788508988371</v>
      </c>
    </row>
    <row r="24" spans="1:11" s="32" customFormat="1" ht="15.75" customHeight="1" x14ac:dyDescent="0.2">
      <c r="A24" s="53" t="s">
        <v>94</v>
      </c>
      <c r="B24" s="266">
        <v>38990</v>
      </c>
      <c r="C24" s="266">
        <v>-323</v>
      </c>
      <c r="D24" s="318">
        <v>-0.82161117187698729</v>
      </c>
      <c r="E24" s="266">
        <v>255</v>
      </c>
      <c r="F24" s="318">
        <v>0.65831934942558412</v>
      </c>
      <c r="G24" s="266">
        <v>30678</v>
      </c>
      <c r="H24" s="266">
        <v>-386</v>
      </c>
      <c r="I24" s="318">
        <v>-1.2425959309812</v>
      </c>
      <c r="J24" s="266">
        <v>29</v>
      </c>
      <c r="K24" s="318">
        <v>9.4619726581617672E-2</v>
      </c>
    </row>
    <row r="25" spans="1:11" s="32" customFormat="1" ht="15.75" customHeight="1" x14ac:dyDescent="0.2">
      <c r="A25" s="138" t="s">
        <v>95</v>
      </c>
      <c r="B25" s="204">
        <v>19040</v>
      </c>
      <c r="C25" s="204">
        <v>-112</v>
      </c>
      <c r="D25" s="282">
        <v>-0.58479532163742687</v>
      </c>
      <c r="E25" s="204">
        <v>248</v>
      </c>
      <c r="F25" s="282">
        <v>1.3197105151128139</v>
      </c>
      <c r="G25" s="204">
        <v>13688</v>
      </c>
      <c r="H25" s="204">
        <v>-114</v>
      </c>
      <c r="I25" s="282">
        <v>-0.8259672511230256</v>
      </c>
      <c r="J25" s="204">
        <v>-270</v>
      </c>
      <c r="K25" s="282">
        <v>-1.9343745522281128</v>
      </c>
    </row>
    <row r="26" spans="1:11" s="32" customFormat="1" ht="15.75" customHeight="1" x14ac:dyDescent="0.2">
      <c r="A26" s="53" t="s">
        <v>96</v>
      </c>
      <c r="B26" s="266">
        <v>5447</v>
      </c>
      <c r="C26" s="266">
        <v>-22</v>
      </c>
      <c r="D26" s="318">
        <v>-0.40226732492228928</v>
      </c>
      <c r="E26" s="266">
        <v>152</v>
      </c>
      <c r="F26" s="318">
        <v>2.8706326723323889</v>
      </c>
      <c r="G26" s="266">
        <v>4239</v>
      </c>
      <c r="H26" s="266">
        <v>-24</v>
      </c>
      <c r="I26" s="318">
        <v>-0.56298381421534127</v>
      </c>
      <c r="J26" s="266">
        <v>-4</v>
      </c>
      <c r="K26" s="318">
        <v>-9.4272920103700211E-2</v>
      </c>
    </row>
    <row r="27" spans="1:11" s="32" customFormat="1" ht="15.75" customHeight="1" x14ac:dyDescent="0.2">
      <c r="A27" s="53" t="s">
        <v>97</v>
      </c>
      <c r="B27" s="266">
        <v>13593</v>
      </c>
      <c r="C27" s="266">
        <v>-90</v>
      </c>
      <c r="D27" s="318">
        <v>-0.65775049331286994</v>
      </c>
      <c r="E27" s="266">
        <v>96</v>
      </c>
      <c r="F27" s="318">
        <v>0.71126917092687258</v>
      </c>
      <c r="G27" s="266">
        <v>9449</v>
      </c>
      <c r="H27" s="266">
        <v>-90</v>
      </c>
      <c r="I27" s="318">
        <v>-0.94349512527518609</v>
      </c>
      <c r="J27" s="266">
        <v>-266</v>
      </c>
      <c r="K27" s="318">
        <v>-2.7380339680905816</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55420</v>
      </c>
      <c r="C29" s="278">
        <v>-631</v>
      </c>
      <c r="D29" s="279">
        <v>-1.1257604681450821</v>
      </c>
      <c r="E29" s="278">
        <v>1966</v>
      </c>
      <c r="F29" s="279">
        <v>3.6779286863471397</v>
      </c>
      <c r="G29" s="278">
        <v>41698</v>
      </c>
      <c r="H29" s="278">
        <v>-674</v>
      </c>
      <c r="I29" s="279">
        <v>-1.5906730860001888</v>
      </c>
      <c r="J29" s="278">
        <v>345</v>
      </c>
      <c r="K29" s="280">
        <v>0.83428046332793271</v>
      </c>
    </row>
    <row r="30" spans="1:11" s="32" customFormat="1" ht="22.5" customHeight="1" x14ac:dyDescent="0.2">
      <c r="A30" s="138" t="s">
        <v>91</v>
      </c>
      <c r="B30" s="204">
        <v>20196</v>
      </c>
      <c r="C30" s="204">
        <v>-255</v>
      </c>
      <c r="D30" s="282">
        <v>-1.2468827930174564</v>
      </c>
      <c r="E30" s="204">
        <v>1332</v>
      </c>
      <c r="F30" s="282">
        <v>7.0610687022900764</v>
      </c>
      <c r="G30" s="204">
        <v>15789</v>
      </c>
      <c r="H30" s="204">
        <v>-263</v>
      </c>
      <c r="I30" s="282">
        <v>-1.6384251183653127</v>
      </c>
      <c r="J30" s="204">
        <v>583</v>
      </c>
      <c r="K30" s="282">
        <v>3.834012889648823</v>
      </c>
    </row>
    <row r="31" spans="1:11" s="32" customFormat="1" ht="15.75" customHeight="1" x14ac:dyDescent="0.2">
      <c r="A31" s="138" t="s">
        <v>92</v>
      </c>
      <c r="B31" s="204">
        <v>25056</v>
      </c>
      <c r="C31" s="204">
        <v>-275</v>
      </c>
      <c r="D31" s="282">
        <v>-1.0856263076862342</v>
      </c>
      <c r="E31" s="204">
        <v>415</v>
      </c>
      <c r="F31" s="282">
        <v>1.6841848950935432</v>
      </c>
      <c r="G31" s="204">
        <v>19405</v>
      </c>
      <c r="H31" s="204">
        <v>-295</v>
      </c>
      <c r="I31" s="282">
        <v>-1.4974619289340101</v>
      </c>
      <c r="J31" s="204">
        <v>-42</v>
      </c>
      <c r="K31" s="282">
        <v>-0.2159716151591505</v>
      </c>
    </row>
    <row r="32" spans="1:11" s="32" customFormat="1" ht="15.75" customHeight="1" x14ac:dyDescent="0.2">
      <c r="A32" s="53" t="s">
        <v>93</v>
      </c>
      <c r="B32" s="266">
        <v>2889</v>
      </c>
      <c r="C32" s="266">
        <v>-38</v>
      </c>
      <c r="D32" s="318">
        <v>-1.2982576016399043</v>
      </c>
      <c r="E32" s="266">
        <v>170</v>
      </c>
      <c r="F32" s="318">
        <v>6.2522986392055904</v>
      </c>
      <c r="G32" s="266">
        <v>2141</v>
      </c>
      <c r="H32" s="266">
        <v>-31</v>
      </c>
      <c r="I32" s="318">
        <v>-1.427255985267035</v>
      </c>
      <c r="J32" s="266">
        <v>89</v>
      </c>
      <c r="K32" s="318">
        <v>4.337231968810916</v>
      </c>
    </row>
    <row r="33" spans="1:11" s="32" customFormat="1" ht="15.75" customHeight="1" x14ac:dyDescent="0.2">
      <c r="A33" s="53" t="s">
        <v>94</v>
      </c>
      <c r="B33" s="266">
        <v>22167</v>
      </c>
      <c r="C33" s="266">
        <v>-237</v>
      </c>
      <c r="D33" s="318">
        <v>-1.0578468130690948</v>
      </c>
      <c r="E33" s="266">
        <v>245</v>
      </c>
      <c r="F33" s="318">
        <v>1.1175987592372958</v>
      </c>
      <c r="G33" s="266">
        <v>17264</v>
      </c>
      <c r="H33" s="266">
        <v>-264</v>
      </c>
      <c r="I33" s="318">
        <v>-1.5061615700593336</v>
      </c>
      <c r="J33" s="266">
        <v>-131</v>
      </c>
      <c r="K33" s="318">
        <v>-0.75308996838171893</v>
      </c>
    </row>
    <row r="34" spans="1:11" s="32" customFormat="1" ht="15.75" customHeight="1" x14ac:dyDescent="0.2">
      <c r="A34" s="138" t="s">
        <v>95</v>
      </c>
      <c r="B34" s="204">
        <v>10168</v>
      </c>
      <c r="C34" s="204">
        <v>-101</v>
      </c>
      <c r="D34" s="282">
        <v>-0.98354270133411237</v>
      </c>
      <c r="E34" s="204">
        <v>219</v>
      </c>
      <c r="F34" s="282">
        <v>2.2012262538948639</v>
      </c>
      <c r="G34" s="204">
        <v>6504</v>
      </c>
      <c r="H34" s="204">
        <v>-116</v>
      </c>
      <c r="I34" s="282">
        <v>-1.7522658610271904</v>
      </c>
      <c r="J34" s="204">
        <v>-196</v>
      </c>
      <c r="K34" s="282">
        <v>-2.9253731343283582</v>
      </c>
    </row>
    <row r="35" spans="1:11" s="32" customFormat="1" ht="15.75" customHeight="1" x14ac:dyDescent="0.2">
      <c r="A35" s="53" t="s">
        <v>96</v>
      </c>
      <c r="B35" s="266">
        <v>3135</v>
      </c>
      <c r="C35" s="266">
        <v>-23</v>
      </c>
      <c r="D35" s="318">
        <v>-0.72830905636478782</v>
      </c>
      <c r="E35" s="266">
        <v>215</v>
      </c>
      <c r="F35" s="318">
        <v>7.3630136986301373</v>
      </c>
      <c r="G35" s="266">
        <v>2167</v>
      </c>
      <c r="H35" s="266">
        <v>-11</v>
      </c>
      <c r="I35" s="318">
        <v>-0.50505050505050508</v>
      </c>
      <c r="J35" s="266">
        <v>100</v>
      </c>
      <c r="K35" s="318">
        <v>4.8379293662312532</v>
      </c>
    </row>
    <row r="36" spans="1:11" s="32" customFormat="1" ht="15.75" customHeight="1" x14ac:dyDescent="0.2">
      <c r="A36" s="53" t="s">
        <v>97</v>
      </c>
      <c r="B36" s="266">
        <v>7033</v>
      </c>
      <c r="C36" s="266">
        <v>-78</v>
      </c>
      <c r="D36" s="318">
        <v>-1.0968921389396709</v>
      </c>
      <c r="E36" s="266">
        <v>4</v>
      </c>
      <c r="F36" s="318">
        <v>5.6907099160620291E-2</v>
      </c>
      <c r="G36" s="266">
        <v>4337</v>
      </c>
      <c r="H36" s="266">
        <v>-105</v>
      </c>
      <c r="I36" s="318">
        <v>-2.3638000900495273</v>
      </c>
      <c r="J36" s="266">
        <v>-296</v>
      </c>
      <c r="K36" s="318">
        <v>-6.3889488452406651</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131956</v>
      </c>
      <c r="C12" s="295">
        <v>-207</v>
      </c>
      <c r="D12" s="296">
        <v>-0.15662477395337576</v>
      </c>
      <c r="E12" s="295">
        <v>9986</v>
      </c>
      <c r="F12" s="296">
        <v>8.1872591620890383</v>
      </c>
      <c r="G12" s="295">
        <v>120489</v>
      </c>
      <c r="H12" s="295">
        <v>784</v>
      </c>
      <c r="I12" s="296">
        <v>0.65494340253122263</v>
      </c>
      <c r="J12" s="295">
        <v>7357</v>
      </c>
      <c r="K12" s="296">
        <v>6.5030230173602517</v>
      </c>
      <c r="L12" s="295">
        <v>11467</v>
      </c>
      <c r="M12" s="295">
        <v>-991</v>
      </c>
      <c r="N12" s="296">
        <v>-7.954727885695938</v>
      </c>
      <c r="O12" s="295">
        <v>2629</v>
      </c>
      <c r="P12" s="296">
        <v>29.746548992984838</v>
      </c>
    </row>
    <row r="13" spans="1:16" s="32" customFormat="1" ht="27.95" customHeight="1" x14ac:dyDescent="0.2">
      <c r="A13" s="138" t="s">
        <v>579</v>
      </c>
      <c r="B13" s="204">
        <v>38558</v>
      </c>
      <c r="C13" s="204">
        <v>628</v>
      </c>
      <c r="D13" s="282">
        <v>1.6556815185868705</v>
      </c>
      <c r="E13" s="204">
        <v>-3932</v>
      </c>
      <c r="F13" s="282">
        <v>-9.2539421040244765</v>
      </c>
      <c r="G13" s="204">
        <v>38558</v>
      </c>
      <c r="H13" s="204">
        <v>628</v>
      </c>
      <c r="I13" s="282">
        <v>1.6556815185868705</v>
      </c>
      <c r="J13" s="204">
        <v>-3932</v>
      </c>
      <c r="K13" s="282">
        <v>-9.2539421040244765</v>
      </c>
      <c r="L13" s="204">
        <v>0</v>
      </c>
      <c r="M13" s="204">
        <v>0</v>
      </c>
      <c r="N13" s="282" t="s">
        <v>652</v>
      </c>
      <c r="O13" s="204">
        <v>0</v>
      </c>
      <c r="P13" s="282" t="s">
        <v>652</v>
      </c>
    </row>
    <row r="14" spans="1:16" s="32" customFormat="1" ht="27.95" customHeight="1" x14ac:dyDescent="0.2">
      <c r="A14" s="138" t="s">
        <v>580</v>
      </c>
      <c r="B14" s="204">
        <v>26711</v>
      </c>
      <c r="C14" s="204">
        <v>-2346</v>
      </c>
      <c r="D14" s="282">
        <v>-8.073786006814192</v>
      </c>
      <c r="E14" s="204">
        <v>3984</v>
      </c>
      <c r="F14" s="282">
        <v>17.529810357724294</v>
      </c>
      <c r="G14" s="204">
        <v>26711</v>
      </c>
      <c r="H14" s="204">
        <v>-2346</v>
      </c>
      <c r="I14" s="282">
        <v>-8.073786006814192</v>
      </c>
      <c r="J14" s="204">
        <v>3984</v>
      </c>
      <c r="K14" s="282">
        <v>17.529810357724294</v>
      </c>
      <c r="L14" s="204">
        <v>0</v>
      </c>
      <c r="M14" s="204">
        <v>0</v>
      </c>
      <c r="N14" s="282" t="s">
        <v>652</v>
      </c>
      <c r="O14" s="204">
        <v>0</v>
      </c>
      <c r="P14" s="282" t="s">
        <v>652</v>
      </c>
    </row>
    <row r="15" spans="1:16" s="32" customFormat="1" ht="27.95" customHeight="1" x14ac:dyDescent="0.2">
      <c r="A15" s="138" t="s">
        <v>581</v>
      </c>
      <c r="B15" s="204">
        <v>11007</v>
      </c>
      <c r="C15" s="204">
        <v>367</v>
      </c>
      <c r="D15" s="282">
        <v>3.4492481203007519</v>
      </c>
      <c r="E15" s="204">
        <v>1815</v>
      </c>
      <c r="F15" s="282">
        <v>19.745430809399476</v>
      </c>
      <c r="G15" s="204">
        <v>11007</v>
      </c>
      <c r="H15" s="204">
        <v>367</v>
      </c>
      <c r="I15" s="282">
        <v>3.4492481203007519</v>
      </c>
      <c r="J15" s="204">
        <v>1815</v>
      </c>
      <c r="K15" s="282">
        <v>19.745430809399476</v>
      </c>
      <c r="L15" s="204">
        <v>0</v>
      </c>
      <c r="M15" s="204">
        <v>0</v>
      </c>
      <c r="N15" s="282" t="s">
        <v>652</v>
      </c>
      <c r="O15" s="204">
        <v>0</v>
      </c>
      <c r="P15" s="282" t="s">
        <v>652</v>
      </c>
    </row>
    <row r="16" spans="1:16" s="32" customFormat="1" ht="27.95" customHeight="1" x14ac:dyDescent="0.2">
      <c r="A16" s="138" t="s">
        <v>582</v>
      </c>
      <c r="B16" s="204">
        <v>23299</v>
      </c>
      <c r="C16" s="204">
        <v>-234</v>
      </c>
      <c r="D16" s="282">
        <v>-0.99434836187481412</v>
      </c>
      <c r="E16" s="204">
        <v>1592</v>
      </c>
      <c r="F16" s="282">
        <v>7.3340397106924033</v>
      </c>
      <c r="G16" s="204">
        <v>23299</v>
      </c>
      <c r="H16" s="204">
        <v>-234</v>
      </c>
      <c r="I16" s="282">
        <v>-0.99434836187481412</v>
      </c>
      <c r="J16" s="204">
        <v>1592</v>
      </c>
      <c r="K16" s="282">
        <v>7.3340397106924033</v>
      </c>
      <c r="L16" s="204">
        <v>0</v>
      </c>
      <c r="M16" s="204">
        <v>0</v>
      </c>
      <c r="N16" s="282" t="s">
        <v>652</v>
      </c>
      <c r="O16" s="204">
        <v>0</v>
      </c>
      <c r="P16" s="282" t="s">
        <v>652</v>
      </c>
    </row>
    <row r="17" spans="1:16" s="32" customFormat="1" ht="27.95" customHeight="1" x14ac:dyDescent="0.2">
      <c r="A17" s="138" t="s">
        <v>583</v>
      </c>
      <c r="B17" s="204">
        <v>1689</v>
      </c>
      <c r="C17" s="204">
        <v>176</v>
      </c>
      <c r="D17" s="282">
        <v>11.632518175809651</v>
      </c>
      <c r="E17" s="204">
        <v>-504</v>
      </c>
      <c r="F17" s="282">
        <v>-22.982216142270861</v>
      </c>
      <c r="G17" s="204">
        <v>1689</v>
      </c>
      <c r="H17" s="204">
        <v>176</v>
      </c>
      <c r="I17" s="282">
        <v>11.632518175809651</v>
      </c>
      <c r="J17" s="204">
        <v>-504</v>
      </c>
      <c r="K17" s="282">
        <v>-22.982216142270861</v>
      </c>
      <c r="L17" s="204">
        <v>0</v>
      </c>
      <c r="M17" s="204">
        <v>0</v>
      </c>
      <c r="N17" s="282" t="s">
        <v>652</v>
      </c>
      <c r="O17" s="204">
        <v>0</v>
      </c>
      <c r="P17" s="282" t="s">
        <v>652</v>
      </c>
    </row>
    <row r="18" spans="1:16" s="32" customFormat="1" ht="27.95" customHeight="1" x14ac:dyDescent="0.2">
      <c r="A18" s="142" t="s">
        <v>584</v>
      </c>
      <c r="B18" s="204">
        <v>2249</v>
      </c>
      <c r="C18" s="204">
        <v>-13</v>
      </c>
      <c r="D18" s="282">
        <v>-0.57471264367816088</v>
      </c>
      <c r="E18" s="204">
        <v>51</v>
      </c>
      <c r="F18" s="282">
        <v>2.3202911737943586</v>
      </c>
      <c r="G18" s="204">
        <v>0</v>
      </c>
      <c r="H18" s="204">
        <v>0</v>
      </c>
      <c r="I18" s="282" t="s">
        <v>652</v>
      </c>
      <c r="J18" s="204">
        <v>0</v>
      </c>
      <c r="K18" s="282" t="s">
        <v>652</v>
      </c>
      <c r="L18" s="204">
        <v>2249</v>
      </c>
      <c r="M18" s="204">
        <v>-13</v>
      </c>
      <c r="N18" s="282">
        <v>-0.57471264367816088</v>
      </c>
      <c r="O18" s="204">
        <v>51</v>
      </c>
      <c r="P18" s="282">
        <v>2.3202911737943586</v>
      </c>
    </row>
    <row r="19" spans="1:16" s="32" customFormat="1" ht="27.95" customHeight="1" x14ac:dyDescent="0.2">
      <c r="A19" s="138" t="s">
        <v>585</v>
      </c>
      <c r="B19" s="204">
        <v>11457</v>
      </c>
      <c r="C19" s="204">
        <v>-586</v>
      </c>
      <c r="D19" s="282">
        <v>-4.8658972016939304</v>
      </c>
      <c r="E19" s="204">
        <v>5760</v>
      </c>
      <c r="F19" s="282">
        <v>101.10584518167457</v>
      </c>
      <c r="G19" s="204">
        <v>6250</v>
      </c>
      <c r="H19" s="204">
        <v>313</v>
      </c>
      <c r="I19" s="282">
        <v>5.2720229071921842</v>
      </c>
      <c r="J19" s="204">
        <v>3014</v>
      </c>
      <c r="K19" s="282">
        <v>93.13967861557478</v>
      </c>
      <c r="L19" s="204">
        <v>5207</v>
      </c>
      <c r="M19" s="204">
        <v>-899</v>
      </c>
      <c r="N19" s="282">
        <v>-14.723223059285948</v>
      </c>
      <c r="O19" s="204">
        <v>2746</v>
      </c>
      <c r="P19" s="282">
        <v>111.58065826899634</v>
      </c>
    </row>
    <row r="20" spans="1:16" s="32" customFormat="1" ht="38.25" customHeight="1" x14ac:dyDescent="0.2">
      <c r="A20" s="138" t="s">
        <v>586</v>
      </c>
      <c r="B20" s="204">
        <v>3692</v>
      </c>
      <c r="C20" s="204">
        <v>-36</v>
      </c>
      <c r="D20" s="282">
        <v>-0.96566523605150212</v>
      </c>
      <c r="E20" s="204">
        <v>-35</v>
      </c>
      <c r="F20" s="282">
        <v>-0.93909310437349069</v>
      </c>
      <c r="G20" s="204">
        <v>371</v>
      </c>
      <c r="H20" s="204">
        <v>7</v>
      </c>
      <c r="I20" s="282">
        <v>1.9230769230769231</v>
      </c>
      <c r="J20" s="204">
        <v>211</v>
      </c>
      <c r="K20" s="282">
        <v>131.875</v>
      </c>
      <c r="L20" s="204">
        <v>3321</v>
      </c>
      <c r="M20" s="204">
        <v>-43</v>
      </c>
      <c r="N20" s="282">
        <v>-1.2782401902497027</v>
      </c>
      <c r="O20" s="204">
        <v>-246</v>
      </c>
      <c r="P20" s="282">
        <v>-6.8965517241379306</v>
      </c>
    </row>
    <row r="21" spans="1:16" s="32" customFormat="1" ht="27.95" customHeight="1" x14ac:dyDescent="0.2">
      <c r="A21" s="125" t="s">
        <v>587</v>
      </c>
      <c r="B21" s="204">
        <v>13294</v>
      </c>
      <c r="C21" s="204">
        <v>1837</v>
      </c>
      <c r="D21" s="282">
        <v>16.033865758924676</v>
      </c>
      <c r="E21" s="204">
        <v>1255</v>
      </c>
      <c r="F21" s="282">
        <v>10.424453858293878</v>
      </c>
      <c r="G21" s="204">
        <v>12604</v>
      </c>
      <c r="H21" s="204">
        <v>1873</v>
      </c>
      <c r="I21" s="282">
        <v>17.454104929643091</v>
      </c>
      <c r="J21" s="204">
        <v>1177</v>
      </c>
      <c r="K21" s="282">
        <v>10.300166272862519</v>
      </c>
      <c r="L21" s="204">
        <v>690</v>
      </c>
      <c r="M21" s="204">
        <v>-36</v>
      </c>
      <c r="N21" s="282">
        <v>-4.9586776859504136</v>
      </c>
      <c r="O21" s="204">
        <v>78</v>
      </c>
      <c r="P21" s="282">
        <v>12.745098039215685</v>
      </c>
    </row>
    <row r="22" spans="1:16" s="32" customFormat="1" ht="27.95" customHeight="1" x14ac:dyDescent="0.2">
      <c r="A22" s="257" t="s">
        <v>270</v>
      </c>
      <c r="B22" s="295">
        <v>78773</v>
      </c>
      <c r="C22" s="295">
        <v>-252</v>
      </c>
      <c r="D22" s="296">
        <v>-0.31888642834546027</v>
      </c>
      <c r="E22" s="295">
        <v>6942</v>
      </c>
      <c r="F22" s="296">
        <v>9.6643510462056774</v>
      </c>
      <c r="G22" s="295">
        <v>71958</v>
      </c>
      <c r="H22" s="295">
        <v>491</v>
      </c>
      <c r="I22" s="296">
        <v>0.68703037765682062</v>
      </c>
      <c r="J22" s="295">
        <v>5144</v>
      </c>
      <c r="K22" s="296">
        <v>7.6989852426138237</v>
      </c>
      <c r="L22" s="295">
        <v>6815</v>
      </c>
      <c r="M22" s="295">
        <v>-743</v>
      </c>
      <c r="N22" s="296">
        <v>-9.8306430272558885</v>
      </c>
      <c r="O22" s="295">
        <v>1798</v>
      </c>
      <c r="P22" s="296">
        <v>35.838150289017342</v>
      </c>
    </row>
    <row r="23" spans="1:16" s="32" customFormat="1" ht="27.95" customHeight="1" x14ac:dyDescent="0.2">
      <c r="A23" s="138" t="s">
        <v>579</v>
      </c>
      <c r="B23" s="204">
        <v>25452</v>
      </c>
      <c r="C23" s="204">
        <v>464</v>
      </c>
      <c r="D23" s="282">
        <v>1.8568913078277574</v>
      </c>
      <c r="E23" s="204">
        <v>-260</v>
      </c>
      <c r="F23" s="282">
        <v>-1.0112009956440573</v>
      </c>
      <c r="G23" s="204">
        <v>25452</v>
      </c>
      <c r="H23" s="204">
        <v>464</v>
      </c>
      <c r="I23" s="282">
        <v>1.8568913078277574</v>
      </c>
      <c r="J23" s="204">
        <v>-260</v>
      </c>
      <c r="K23" s="282">
        <v>-1.0112009956440573</v>
      </c>
      <c r="L23" s="204">
        <v>0</v>
      </c>
      <c r="M23" s="204">
        <v>0</v>
      </c>
      <c r="N23" s="282" t="s">
        <v>652</v>
      </c>
      <c r="O23" s="204">
        <v>0</v>
      </c>
      <c r="P23" s="282" t="s">
        <v>652</v>
      </c>
    </row>
    <row r="24" spans="1:16" s="32" customFormat="1" ht="27.95" customHeight="1" x14ac:dyDescent="0.2">
      <c r="A24" s="138" t="s">
        <v>580</v>
      </c>
      <c r="B24" s="204">
        <v>15391</v>
      </c>
      <c r="C24" s="204">
        <v>-1315</v>
      </c>
      <c r="D24" s="282">
        <v>-7.8714234406799948</v>
      </c>
      <c r="E24" s="204">
        <v>1204</v>
      </c>
      <c r="F24" s="282">
        <v>8.4866427010643548</v>
      </c>
      <c r="G24" s="204">
        <v>15391</v>
      </c>
      <c r="H24" s="204">
        <v>-1315</v>
      </c>
      <c r="I24" s="282">
        <v>-7.8714234406799948</v>
      </c>
      <c r="J24" s="204">
        <v>1204</v>
      </c>
      <c r="K24" s="282">
        <v>8.4866427010643548</v>
      </c>
      <c r="L24" s="204">
        <v>0</v>
      </c>
      <c r="M24" s="204">
        <v>0</v>
      </c>
      <c r="N24" s="282" t="s">
        <v>652</v>
      </c>
      <c r="O24" s="204">
        <v>0</v>
      </c>
      <c r="P24" s="282" t="s">
        <v>652</v>
      </c>
    </row>
    <row r="25" spans="1:16" s="32" customFormat="1" ht="27.95" customHeight="1" x14ac:dyDescent="0.2">
      <c r="A25" s="138" t="s">
        <v>581</v>
      </c>
      <c r="B25" s="204">
        <v>6006</v>
      </c>
      <c r="C25" s="204">
        <v>246</v>
      </c>
      <c r="D25" s="282">
        <v>4.270833333333333</v>
      </c>
      <c r="E25" s="204">
        <v>1112</v>
      </c>
      <c r="F25" s="282">
        <v>22.721700040866367</v>
      </c>
      <c r="G25" s="204">
        <v>6006</v>
      </c>
      <c r="H25" s="204">
        <v>246</v>
      </c>
      <c r="I25" s="282">
        <v>4.270833333333333</v>
      </c>
      <c r="J25" s="204">
        <v>1112</v>
      </c>
      <c r="K25" s="282">
        <v>22.721700040866367</v>
      </c>
      <c r="L25" s="204">
        <v>0</v>
      </c>
      <c r="M25" s="204">
        <v>0</v>
      </c>
      <c r="N25" s="282" t="s">
        <v>652</v>
      </c>
      <c r="O25" s="204">
        <v>0</v>
      </c>
      <c r="P25" s="282" t="s">
        <v>652</v>
      </c>
    </row>
    <row r="26" spans="1:16" s="32" customFormat="1" ht="27.95" customHeight="1" x14ac:dyDescent="0.2">
      <c r="A26" s="138" t="s">
        <v>582</v>
      </c>
      <c r="B26" s="204">
        <v>13349</v>
      </c>
      <c r="C26" s="204">
        <v>-99</v>
      </c>
      <c r="D26" s="282">
        <v>-0.73616894705532421</v>
      </c>
      <c r="E26" s="204">
        <v>1151</v>
      </c>
      <c r="F26" s="282">
        <v>9.4359731103459588</v>
      </c>
      <c r="G26" s="204">
        <v>13349</v>
      </c>
      <c r="H26" s="204">
        <v>-99</v>
      </c>
      <c r="I26" s="282">
        <v>-0.73616894705532421</v>
      </c>
      <c r="J26" s="204">
        <v>1151</v>
      </c>
      <c r="K26" s="282">
        <v>9.4359731103459588</v>
      </c>
      <c r="L26" s="204">
        <v>0</v>
      </c>
      <c r="M26" s="204">
        <v>0</v>
      </c>
      <c r="N26" s="282" t="s">
        <v>652</v>
      </c>
      <c r="O26" s="204">
        <v>0</v>
      </c>
      <c r="P26" s="282" t="s">
        <v>652</v>
      </c>
    </row>
    <row r="27" spans="1:16" s="32" customFormat="1" ht="27.95" customHeight="1" x14ac:dyDescent="0.2">
      <c r="A27" s="138" t="s">
        <v>583</v>
      </c>
      <c r="B27" s="204">
        <v>620</v>
      </c>
      <c r="C27" s="204">
        <v>77</v>
      </c>
      <c r="D27" s="282">
        <v>14.180478821362799</v>
      </c>
      <c r="E27" s="204">
        <v>-200</v>
      </c>
      <c r="F27" s="282">
        <v>-24.390243902439025</v>
      </c>
      <c r="G27" s="204">
        <v>620</v>
      </c>
      <c r="H27" s="204">
        <v>77</v>
      </c>
      <c r="I27" s="282">
        <v>14.180478821362799</v>
      </c>
      <c r="J27" s="204">
        <v>-200</v>
      </c>
      <c r="K27" s="282">
        <v>-24.390243902439025</v>
      </c>
      <c r="L27" s="204">
        <v>0</v>
      </c>
      <c r="M27" s="204">
        <v>0</v>
      </c>
      <c r="N27" s="282" t="s">
        <v>652</v>
      </c>
      <c r="O27" s="204">
        <v>0</v>
      </c>
      <c r="P27" s="282" t="s">
        <v>652</v>
      </c>
    </row>
    <row r="28" spans="1:16" s="32" customFormat="1" ht="27.95" customHeight="1" x14ac:dyDescent="0.2">
      <c r="A28" s="142" t="s">
        <v>584</v>
      </c>
      <c r="B28" s="204">
        <v>1571</v>
      </c>
      <c r="C28" s="204">
        <v>-32</v>
      </c>
      <c r="D28" s="282">
        <v>-1.9962570180910792</v>
      </c>
      <c r="E28" s="204">
        <v>-20</v>
      </c>
      <c r="F28" s="282">
        <v>-1.2570710245128849</v>
      </c>
      <c r="G28" s="204">
        <v>0</v>
      </c>
      <c r="H28" s="204">
        <v>0</v>
      </c>
      <c r="I28" s="282" t="s">
        <v>652</v>
      </c>
      <c r="J28" s="204">
        <v>0</v>
      </c>
      <c r="K28" s="282" t="s">
        <v>652</v>
      </c>
      <c r="L28" s="204">
        <v>1571</v>
      </c>
      <c r="M28" s="204">
        <v>-32</v>
      </c>
      <c r="N28" s="282">
        <v>-1.9962570180910792</v>
      </c>
      <c r="O28" s="204">
        <v>-20</v>
      </c>
      <c r="P28" s="282">
        <v>-1.2570710245128849</v>
      </c>
    </row>
    <row r="29" spans="1:16" s="32" customFormat="1" ht="27.95" customHeight="1" x14ac:dyDescent="0.2">
      <c r="A29" s="138" t="s">
        <v>585</v>
      </c>
      <c r="B29" s="204">
        <v>6217</v>
      </c>
      <c r="C29" s="204">
        <v>-539</v>
      </c>
      <c r="D29" s="282">
        <v>-7.9780935464772051</v>
      </c>
      <c r="E29" s="204">
        <v>3341</v>
      </c>
      <c r="F29" s="282">
        <v>116.1682892906815</v>
      </c>
      <c r="G29" s="204">
        <v>3221</v>
      </c>
      <c r="H29" s="204">
        <v>135</v>
      </c>
      <c r="I29" s="282">
        <v>4.3745949449125083</v>
      </c>
      <c r="J29" s="204">
        <v>1426</v>
      </c>
      <c r="K29" s="282">
        <v>79.442896935933149</v>
      </c>
      <c r="L29" s="204">
        <v>2996</v>
      </c>
      <c r="M29" s="204">
        <v>-674</v>
      </c>
      <c r="N29" s="282">
        <v>-18.365122615803816</v>
      </c>
      <c r="O29" s="204">
        <v>1915</v>
      </c>
      <c r="P29" s="282">
        <v>177.15078630897318</v>
      </c>
    </row>
    <row r="30" spans="1:16" s="32" customFormat="1" ht="37.5" customHeight="1" x14ac:dyDescent="0.2">
      <c r="A30" s="138" t="s">
        <v>586</v>
      </c>
      <c r="B30" s="204">
        <v>2085</v>
      </c>
      <c r="C30" s="204">
        <v>-32</v>
      </c>
      <c r="D30" s="282">
        <v>-1.5115729806329712</v>
      </c>
      <c r="E30" s="204">
        <v>-2</v>
      </c>
      <c r="F30" s="282">
        <v>-9.5831336847149021E-2</v>
      </c>
      <c r="G30" s="204">
        <v>215</v>
      </c>
      <c r="H30" s="204">
        <v>-8</v>
      </c>
      <c r="I30" s="282">
        <v>-3.5874439461883409</v>
      </c>
      <c r="J30" s="204">
        <v>122</v>
      </c>
      <c r="K30" s="282">
        <v>131.18279569892474</v>
      </c>
      <c r="L30" s="204">
        <v>1870</v>
      </c>
      <c r="M30" s="204">
        <v>-24</v>
      </c>
      <c r="N30" s="282">
        <v>-1.2671594508975712</v>
      </c>
      <c r="O30" s="204">
        <v>-124</v>
      </c>
      <c r="P30" s="282">
        <v>-6.218655967903711</v>
      </c>
    </row>
    <row r="31" spans="1:16" s="32" customFormat="1" ht="27.95" customHeight="1" x14ac:dyDescent="0.2">
      <c r="A31" s="125" t="s">
        <v>587</v>
      </c>
      <c r="B31" s="204">
        <v>8082</v>
      </c>
      <c r="C31" s="204">
        <v>978</v>
      </c>
      <c r="D31" s="282">
        <v>13.766891891891891</v>
      </c>
      <c r="E31" s="204">
        <v>616</v>
      </c>
      <c r="F31" s="282">
        <v>8.250736672917224</v>
      </c>
      <c r="G31" s="204">
        <v>7704</v>
      </c>
      <c r="H31" s="204">
        <v>991</v>
      </c>
      <c r="I31" s="282">
        <v>14.762401310889318</v>
      </c>
      <c r="J31" s="204">
        <v>589</v>
      </c>
      <c r="K31" s="282">
        <v>8.278285312719607</v>
      </c>
      <c r="L31" s="204">
        <v>378</v>
      </c>
      <c r="M31" s="204">
        <v>-13</v>
      </c>
      <c r="N31" s="282">
        <v>-3.3248081841432224</v>
      </c>
      <c r="O31" s="204">
        <v>27</v>
      </c>
      <c r="P31" s="282">
        <v>7.6923076923076925</v>
      </c>
    </row>
    <row r="32" spans="1:16" s="32" customFormat="1" ht="27.95" customHeight="1" x14ac:dyDescent="0.2">
      <c r="A32" s="257" t="s">
        <v>271</v>
      </c>
      <c r="B32" s="295">
        <v>53183</v>
      </c>
      <c r="C32" s="295">
        <v>45</v>
      </c>
      <c r="D32" s="296">
        <v>8.4685159396288914E-2</v>
      </c>
      <c r="E32" s="295">
        <v>3044</v>
      </c>
      <c r="F32" s="296">
        <v>6.0711222800614291</v>
      </c>
      <c r="G32" s="295">
        <v>48531</v>
      </c>
      <c r="H32" s="295">
        <v>293</v>
      </c>
      <c r="I32" s="296">
        <v>0.60740495045399889</v>
      </c>
      <c r="J32" s="295">
        <v>2213</v>
      </c>
      <c r="K32" s="296">
        <v>4.777840148538365</v>
      </c>
      <c r="L32" s="295">
        <v>4652</v>
      </c>
      <c r="M32" s="295">
        <v>-248</v>
      </c>
      <c r="N32" s="296">
        <v>-5.0612244897959187</v>
      </c>
      <c r="O32" s="295">
        <v>831</v>
      </c>
      <c r="P32" s="296">
        <v>21.74823344674169</v>
      </c>
    </row>
    <row r="33" spans="1:16" s="32" customFormat="1" ht="27.95" customHeight="1" x14ac:dyDescent="0.2">
      <c r="A33" s="138" t="s">
        <v>579</v>
      </c>
      <c r="B33" s="204">
        <v>13106</v>
      </c>
      <c r="C33" s="204">
        <v>164</v>
      </c>
      <c r="D33" s="282">
        <v>1.2671920877762324</v>
      </c>
      <c r="E33" s="204">
        <v>-3672</v>
      </c>
      <c r="F33" s="282">
        <v>-21.885802837048516</v>
      </c>
      <c r="G33" s="204">
        <v>13106</v>
      </c>
      <c r="H33" s="204">
        <v>164</v>
      </c>
      <c r="I33" s="282">
        <v>1.2671920877762324</v>
      </c>
      <c r="J33" s="204">
        <v>-3672</v>
      </c>
      <c r="K33" s="282">
        <v>-21.885802837048516</v>
      </c>
      <c r="L33" s="204">
        <v>0</v>
      </c>
      <c r="M33" s="204">
        <v>0</v>
      </c>
      <c r="N33" s="282" t="s">
        <v>652</v>
      </c>
      <c r="O33" s="204">
        <v>0</v>
      </c>
      <c r="P33" s="282" t="s">
        <v>652</v>
      </c>
    </row>
    <row r="34" spans="1:16" s="32" customFormat="1" ht="27.95" customHeight="1" x14ac:dyDescent="0.2">
      <c r="A34" s="138" t="s">
        <v>580</v>
      </c>
      <c r="B34" s="204">
        <v>11320</v>
      </c>
      <c r="C34" s="204">
        <v>-1031</v>
      </c>
      <c r="D34" s="282">
        <v>-8.3475022265403602</v>
      </c>
      <c r="E34" s="204">
        <v>2780</v>
      </c>
      <c r="F34" s="282">
        <v>32.552693208430917</v>
      </c>
      <c r="G34" s="204">
        <v>11320</v>
      </c>
      <c r="H34" s="204">
        <v>-1031</v>
      </c>
      <c r="I34" s="282">
        <v>-8.3475022265403602</v>
      </c>
      <c r="J34" s="204">
        <v>2780</v>
      </c>
      <c r="K34" s="282">
        <v>32.552693208430917</v>
      </c>
      <c r="L34" s="204">
        <v>0</v>
      </c>
      <c r="M34" s="204">
        <v>0</v>
      </c>
      <c r="N34" s="282" t="s">
        <v>652</v>
      </c>
      <c r="O34" s="204">
        <v>0</v>
      </c>
      <c r="P34" s="282" t="s">
        <v>652</v>
      </c>
    </row>
    <row r="35" spans="1:16" s="32" customFormat="1" ht="27.95" customHeight="1" x14ac:dyDescent="0.2">
      <c r="A35" s="138" t="s">
        <v>581</v>
      </c>
      <c r="B35" s="204">
        <v>5001</v>
      </c>
      <c r="C35" s="204">
        <v>121</v>
      </c>
      <c r="D35" s="282">
        <v>2.4795081967213113</v>
      </c>
      <c r="E35" s="204">
        <v>703</v>
      </c>
      <c r="F35" s="282">
        <v>16.356444858073523</v>
      </c>
      <c r="G35" s="204">
        <v>5001</v>
      </c>
      <c r="H35" s="204">
        <v>121</v>
      </c>
      <c r="I35" s="282">
        <v>2.4795081967213113</v>
      </c>
      <c r="J35" s="204">
        <v>703</v>
      </c>
      <c r="K35" s="282">
        <v>16.356444858073523</v>
      </c>
      <c r="L35" s="204">
        <v>0</v>
      </c>
      <c r="M35" s="204">
        <v>0</v>
      </c>
      <c r="N35" s="282" t="s">
        <v>652</v>
      </c>
      <c r="O35" s="204">
        <v>0</v>
      </c>
      <c r="P35" s="282" t="s">
        <v>652</v>
      </c>
    </row>
    <row r="36" spans="1:16" s="32" customFormat="1" ht="27.95" customHeight="1" x14ac:dyDescent="0.2">
      <c r="A36" s="138" t="s">
        <v>582</v>
      </c>
      <c r="B36" s="204">
        <v>9950</v>
      </c>
      <c r="C36" s="204">
        <v>-135</v>
      </c>
      <c r="D36" s="282">
        <v>-1.338621715418939</v>
      </c>
      <c r="E36" s="204">
        <v>441</v>
      </c>
      <c r="F36" s="282">
        <v>4.6377116416026922</v>
      </c>
      <c r="G36" s="204">
        <v>9950</v>
      </c>
      <c r="H36" s="204">
        <v>-135</v>
      </c>
      <c r="I36" s="282">
        <v>-1.338621715418939</v>
      </c>
      <c r="J36" s="204">
        <v>441</v>
      </c>
      <c r="K36" s="282">
        <v>4.6377116416026922</v>
      </c>
      <c r="L36" s="204">
        <v>0</v>
      </c>
      <c r="M36" s="204">
        <v>0</v>
      </c>
      <c r="N36" s="282" t="s">
        <v>652</v>
      </c>
      <c r="O36" s="204">
        <v>0</v>
      </c>
      <c r="P36" s="282" t="s">
        <v>652</v>
      </c>
    </row>
    <row r="37" spans="1:16" s="32" customFormat="1" ht="27.95" customHeight="1" x14ac:dyDescent="0.2">
      <c r="A37" s="138" t="s">
        <v>583</v>
      </c>
      <c r="B37" s="204">
        <v>1069</v>
      </c>
      <c r="C37" s="204">
        <v>99</v>
      </c>
      <c r="D37" s="282">
        <v>10.206185567010309</v>
      </c>
      <c r="E37" s="204">
        <v>-304</v>
      </c>
      <c r="F37" s="282">
        <v>-22.141296431172616</v>
      </c>
      <c r="G37" s="204">
        <v>1069</v>
      </c>
      <c r="H37" s="204">
        <v>99</v>
      </c>
      <c r="I37" s="282">
        <v>10.206185567010309</v>
      </c>
      <c r="J37" s="204">
        <v>-304</v>
      </c>
      <c r="K37" s="282">
        <v>-22.141296431172616</v>
      </c>
      <c r="L37" s="204">
        <v>0</v>
      </c>
      <c r="M37" s="204">
        <v>0</v>
      </c>
      <c r="N37" s="282" t="s">
        <v>652</v>
      </c>
      <c r="O37" s="204">
        <v>0</v>
      </c>
      <c r="P37" s="282" t="s">
        <v>652</v>
      </c>
    </row>
    <row r="38" spans="1:16" s="32" customFormat="1" ht="27.95" customHeight="1" x14ac:dyDescent="0.2">
      <c r="A38" s="142" t="s">
        <v>584</v>
      </c>
      <c r="B38" s="204">
        <v>678</v>
      </c>
      <c r="C38" s="204">
        <v>19</v>
      </c>
      <c r="D38" s="282">
        <v>2.8831562974203337</v>
      </c>
      <c r="E38" s="204">
        <v>71</v>
      </c>
      <c r="F38" s="282">
        <v>11.696869851729819</v>
      </c>
      <c r="G38" s="204">
        <v>0</v>
      </c>
      <c r="H38" s="204">
        <v>0</v>
      </c>
      <c r="I38" s="282" t="s">
        <v>652</v>
      </c>
      <c r="J38" s="204">
        <v>0</v>
      </c>
      <c r="K38" s="282" t="s">
        <v>652</v>
      </c>
      <c r="L38" s="204">
        <v>678</v>
      </c>
      <c r="M38" s="204">
        <v>19</v>
      </c>
      <c r="N38" s="282">
        <v>2.8831562974203337</v>
      </c>
      <c r="O38" s="204">
        <v>71</v>
      </c>
      <c r="P38" s="282">
        <v>11.696869851729819</v>
      </c>
    </row>
    <row r="39" spans="1:16" s="32" customFormat="1" ht="27.95" customHeight="1" x14ac:dyDescent="0.2">
      <c r="A39" s="138" t="s">
        <v>585</v>
      </c>
      <c r="B39" s="204">
        <v>5240</v>
      </c>
      <c r="C39" s="204">
        <v>-47</v>
      </c>
      <c r="D39" s="282">
        <v>-0.88897295252506148</v>
      </c>
      <c r="E39" s="204">
        <v>2419</v>
      </c>
      <c r="F39" s="282">
        <v>85.749734136830909</v>
      </c>
      <c r="G39" s="204">
        <v>3029</v>
      </c>
      <c r="H39" s="204">
        <v>178</v>
      </c>
      <c r="I39" s="282">
        <v>6.2434233602244831</v>
      </c>
      <c r="J39" s="204">
        <v>1588</v>
      </c>
      <c r="K39" s="282">
        <v>110.20124913254685</v>
      </c>
      <c r="L39" s="204">
        <v>2211</v>
      </c>
      <c r="M39" s="204">
        <v>-225</v>
      </c>
      <c r="N39" s="282">
        <v>-9.2364532019704431</v>
      </c>
      <c r="O39" s="204">
        <v>831</v>
      </c>
      <c r="P39" s="282">
        <v>60.217391304347828</v>
      </c>
    </row>
    <row r="40" spans="1:16" s="32" customFormat="1" ht="37.5" customHeight="1" x14ac:dyDescent="0.2">
      <c r="A40" s="138" t="s">
        <v>586</v>
      </c>
      <c r="B40" s="204">
        <v>1607</v>
      </c>
      <c r="C40" s="204">
        <v>-4</v>
      </c>
      <c r="D40" s="282">
        <v>-0.24829298572315331</v>
      </c>
      <c r="E40" s="204">
        <v>-33</v>
      </c>
      <c r="F40" s="282">
        <v>-2.0121951219512195</v>
      </c>
      <c r="G40" s="204">
        <v>156</v>
      </c>
      <c r="H40" s="204">
        <v>15</v>
      </c>
      <c r="I40" s="282">
        <v>10.638297872340425</v>
      </c>
      <c r="J40" s="204">
        <v>89</v>
      </c>
      <c r="K40" s="282">
        <v>132.83582089552237</v>
      </c>
      <c r="L40" s="204">
        <v>1451</v>
      </c>
      <c r="M40" s="204">
        <v>-19</v>
      </c>
      <c r="N40" s="282">
        <v>-1.2925170068027212</v>
      </c>
      <c r="O40" s="204">
        <v>-122</v>
      </c>
      <c r="P40" s="282">
        <v>-7.7558804831532102</v>
      </c>
    </row>
    <row r="41" spans="1:16" s="32" customFormat="1" ht="27.95" customHeight="1" x14ac:dyDescent="0.2">
      <c r="A41" s="331" t="s">
        <v>587</v>
      </c>
      <c r="B41" s="320">
        <v>5212</v>
      </c>
      <c r="C41" s="320">
        <v>859</v>
      </c>
      <c r="D41" s="321">
        <v>19.733517114633585</v>
      </c>
      <c r="E41" s="320">
        <v>639</v>
      </c>
      <c r="F41" s="321">
        <v>13.973321670675706</v>
      </c>
      <c r="G41" s="320">
        <v>4900</v>
      </c>
      <c r="H41" s="320">
        <v>882</v>
      </c>
      <c r="I41" s="321">
        <v>21.951219512195124</v>
      </c>
      <c r="J41" s="320">
        <v>588</v>
      </c>
      <c r="K41" s="321">
        <v>13.636363636363637</v>
      </c>
      <c r="L41" s="320">
        <v>312</v>
      </c>
      <c r="M41" s="320">
        <v>-23</v>
      </c>
      <c r="N41" s="321">
        <v>-6.8656716417910451</v>
      </c>
      <c r="O41" s="320">
        <v>51</v>
      </c>
      <c r="P41" s="321">
        <v>19.540229885057471</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298633</v>
      </c>
      <c r="D9" s="341">
        <f t="shared" ref="D9:K9" si="0">SUM(D17,D24,D31)</f>
        <v>119306</v>
      </c>
      <c r="E9" s="342">
        <f t="shared" si="0"/>
        <v>123755</v>
      </c>
      <c r="F9" s="341">
        <f t="shared" si="0"/>
        <v>19390</v>
      </c>
      <c r="G9" s="341">
        <f t="shared" si="0"/>
        <v>104365</v>
      </c>
      <c r="H9" s="341">
        <f t="shared" si="0"/>
        <v>55572</v>
      </c>
      <c r="I9" s="341">
        <f t="shared" si="0"/>
        <v>17258</v>
      </c>
      <c r="J9" s="341">
        <f t="shared" si="0"/>
        <v>38314</v>
      </c>
      <c r="K9" s="343">
        <f t="shared" si="0"/>
        <v>0</v>
      </c>
    </row>
    <row r="10" spans="1:11" s="32" customFormat="1" ht="15.75" customHeight="1" x14ac:dyDescent="0.2">
      <c r="A10" s="344" t="s">
        <v>273</v>
      </c>
      <c r="B10" s="345" t="s">
        <v>62</v>
      </c>
      <c r="C10" s="346">
        <f>SUM(C11,C14)</f>
        <v>19867</v>
      </c>
      <c r="D10" s="347">
        <f t="shared" ref="D10:K10" si="1">SUM(D11,D14)</f>
        <v>9195</v>
      </c>
      <c r="E10" s="347">
        <f t="shared" si="1"/>
        <v>8821</v>
      </c>
      <c r="F10" s="347">
        <f t="shared" si="1"/>
        <v>1589</v>
      </c>
      <c r="G10" s="347">
        <f t="shared" si="1"/>
        <v>7232</v>
      </c>
      <c r="H10" s="347">
        <f t="shared" si="1"/>
        <v>1851</v>
      </c>
      <c r="I10" s="347">
        <f t="shared" si="1"/>
        <v>1195</v>
      </c>
      <c r="J10" s="347">
        <f t="shared" si="1"/>
        <v>656</v>
      </c>
      <c r="K10" s="347">
        <f t="shared" si="1"/>
        <v>0</v>
      </c>
    </row>
    <row r="11" spans="1:11" s="32" customFormat="1" ht="15.75" customHeight="1" x14ac:dyDescent="0.2">
      <c r="A11" s="348"/>
      <c r="B11" s="349" t="s">
        <v>78</v>
      </c>
      <c r="C11" s="350">
        <f t="shared" ref="C11:C16" si="2">SUM(D11:E11,H11,K11)</f>
        <v>17586</v>
      </c>
      <c r="D11" s="351">
        <v>8019</v>
      </c>
      <c r="E11" s="351">
        <v>7842</v>
      </c>
      <c r="F11" s="351">
        <v>1461</v>
      </c>
      <c r="G11" s="351">
        <v>6381</v>
      </c>
      <c r="H11" s="351">
        <v>1725</v>
      </c>
      <c r="I11" s="351">
        <v>1096</v>
      </c>
      <c r="J11" s="351">
        <v>629</v>
      </c>
      <c r="K11" s="351">
        <v>0</v>
      </c>
    </row>
    <row r="12" spans="1:11" s="32" customFormat="1" ht="15.75" customHeight="1" x14ac:dyDescent="0.2">
      <c r="A12" s="348"/>
      <c r="B12" s="352" t="s">
        <v>349</v>
      </c>
      <c r="C12" s="353">
        <f t="shared" si="2"/>
        <v>15025</v>
      </c>
      <c r="D12" s="353">
        <v>6982</v>
      </c>
      <c r="E12" s="353">
        <v>6618</v>
      </c>
      <c r="F12" s="353">
        <v>1248</v>
      </c>
      <c r="G12" s="353">
        <v>5370</v>
      </c>
      <c r="H12" s="353">
        <v>1425</v>
      </c>
      <c r="I12" s="353">
        <v>881</v>
      </c>
      <c r="J12" s="353">
        <v>544</v>
      </c>
      <c r="K12" s="353">
        <v>0</v>
      </c>
    </row>
    <row r="13" spans="1:11" s="32" customFormat="1" ht="15.75" customHeight="1" x14ac:dyDescent="0.2">
      <c r="A13" s="348"/>
      <c r="B13" s="352" t="s">
        <v>80</v>
      </c>
      <c r="C13" s="353">
        <f t="shared" si="2"/>
        <v>2561</v>
      </c>
      <c r="D13" s="353">
        <v>1037</v>
      </c>
      <c r="E13" s="353">
        <v>1224</v>
      </c>
      <c r="F13" s="353">
        <v>213</v>
      </c>
      <c r="G13" s="353">
        <v>1011</v>
      </c>
      <c r="H13" s="353">
        <v>300</v>
      </c>
      <c r="I13" s="353">
        <v>215</v>
      </c>
      <c r="J13" s="353">
        <v>85</v>
      </c>
      <c r="K13" s="353">
        <v>0</v>
      </c>
    </row>
    <row r="14" spans="1:11" s="32" customFormat="1" ht="15.75" customHeight="1" x14ac:dyDescent="0.2">
      <c r="A14" s="348"/>
      <c r="B14" s="349" t="s">
        <v>81</v>
      </c>
      <c r="C14" s="351">
        <f t="shared" si="2"/>
        <v>2281</v>
      </c>
      <c r="D14" s="351">
        <v>1176</v>
      </c>
      <c r="E14" s="351">
        <v>979</v>
      </c>
      <c r="F14" s="351">
        <v>128</v>
      </c>
      <c r="G14" s="351">
        <v>851</v>
      </c>
      <c r="H14" s="351">
        <v>126</v>
      </c>
      <c r="I14" s="351">
        <v>99</v>
      </c>
      <c r="J14" s="351">
        <v>27</v>
      </c>
      <c r="K14" s="351">
        <v>0</v>
      </c>
    </row>
    <row r="15" spans="1:11" s="32" customFormat="1" ht="15.75" customHeight="1" x14ac:dyDescent="0.2">
      <c r="A15" s="348"/>
      <c r="B15" s="352" t="s">
        <v>82</v>
      </c>
      <c r="C15" s="353">
        <f t="shared" si="2"/>
        <v>1415</v>
      </c>
      <c r="D15" s="353">
        <v>664</v>
      </c>
      <c r="E15" s="353">
        <v>650</v>
      </c>
      <c r="F15" s="353">
        <v>97</v>
      </c>
      <c r="G15" s="353">
        <v>553</v>
      </c>
      <c r="H15" s="353">
        <v>101</v>
      </c>
      <c r="I15" s="353">
        <v>78</v>
      </c>
      <c r="J15" s="353">
        <v>23</v>
      </c>
      <c r="K15" s="353">
        <v>0</v>
      </c>
    </row>
    <row r="16" spans="1:11" s="32" customFormat="1" ht="15.75" customHeight="1" x14ac:dyDescent="0.2">
      <c r="A16" s="339"/>
      <c r="B16" s="354" t="s">
        <v>83</v>
      </c>
      <c r="C16" s="355">
        <f t="shared" si="2"/>
        <v>866</v>
      </c>
      <c r="D16" s="355">
        <v>512</v>
      </c>
      <c r="E16" s="355">
        <v>329</v>
      </c>
      <c r="F16" s="355">
        <v>31</v>
      </c>
      <c r="G16" s="355">
        <v>298</v>
      </c>
      <c r="H16" s="355">
        <v>25</v>
      </c>
      <c r="I16" s="355">
        <v>21</v>
      </c>
      <c r="J16" s="355">
        <v>4</v>
      </c>
      <c r="K16" s="355">
        <v>0</v>
      </c>
    </row>
    <row r="17" spans="1:11" s="32" customFormat="1" ht="15.75" customHeight="1" x14ac:dyDescent="0.2">
      <c r="A17" s="344" t="s">
        <v>72</v>
      </c>
      <c r="B17" s="345" t="s">
        <v>62</v>
      </c>
      <c r="C17" s="346">
        <f>SUM(C18,C21)</f>
        <v>42486</v>
      </c>
      <c r="D17" s="347">
        <f t="shared" ref="D17:K17" si="3">SUM(D18,D21)</f>
        <v>18327</v>
      </c>
      <c r="E17" s="347">
        <f t="shared" si="3"/>
        <v>17088</v>
      </c>
      <c r="F17" s="347">
        <f t="shared" si="3"/>
        <v>3047</v>
      </c>
      <c r="G17" s="347">
        <f t="shared" si="3"/>
        <v>14041</v>
      </c>
      <c r="H17" s="347">
        <f t="shared" si="3"/>
        <v>7071</v>
      </c>
      <c r="I17" s="347">
        <f t="shared" si="3"/>
        <v>3084</v>
      </c>
      <c r="J17" s="347">
        <f t="shared" si="3"/>
        <v>3987</v>
      </c>
      <c r="K17" s="347">
        <f t="shared" si="3"/>
        <v>0</v>
      </c>
    </row>
    <row r="18" spans="1:11" s="32" customFormat="1" ht="15.75" customHeight="1" x14ac:dyDescent="0.2">
      <c r="A18" s="348"/>
      <c r="B18" s="349" t="s">
        <v>78</v>
      </c>
      <c r="C18" s="351">
        <f t="shared" ref="C18:C23" si="4">SUM(D18:E18,H18,K18)</f>
        <v>36790</v>
      </c>
      <c r="D18" s="351">
        <v>15644</v>
      </c>
      <c r="E18" s="351">
        <v>14685</v>
      </c>
      <c r="F18" s="351">
        <v>2699</v>
      </c>
      <c r="G18" s="351">
        <v>11986</v>
      </c>
      <c r="H18" s="351">
        <v>6461</v>
      </c>
      <c r="I18" s="351">
        <v>2742</v>
      </c>
      <c r="J18" s="351">
        <v>3719</v>
      </c>
      <c r="K18" s="351">
        <v>0</v>
      </c>
    </row>
    <row r="19" spans="1:11" s="32" customFormat="1" ht="15.75" customHeight="1" x14ac:dyDescent="0.2">
      <c r="A19" s="348"/>
      <c r="B19" s="352" t="s">
        <v>349</v>
      </c>
      <c r="C19" s="353">
        <f t="shared" si="4"/>
        <v>30638</v>
      </c>
      <c r="D19" s="353">
        <v>13344</v>
      </c>
      <c r="E19" s="353">
        <v>12070</v>
      </c>
      <c r="F19" s="353">
        <v>2219</v>
      </c>
      <c r="G19" s="353">
        <v>9851</v>
      </c>
      <c r="H19" s="353">
        <v>5224</v>
      </c>
      <c r="I19" s="353">
        <v>2191</v>
      </c>
      <c r="J19" s="353">
        <v>3033</v>
      </c>
      <c r="K19" s="353">
        <v>0</v>
      </c>
    </row>
    <row r="20" spans="1:11" s="32" customFormat="1" ht="15.75" customHeight="1" x14ac:dyDescent="0.2">
      <c r="A20" s="348"/>
      <c r="B20" s="352" t="s">
        <v>80</v>
      </c>
      <c r="C20" s="353">
        <f t="shared" si="4"/>
        <v>6152</v>
      </c>
      <c r="D20" s="353">
        <v>2300</v>
      </c>
      <c r="E20" s="353">
        <v>2615</v>
      </c>
      <c r="F20" s="353">
        <v>480</v>
      </c>
      <c r="G20" s="353">
        <v>2135</v>
      </c>
      <c r="H20" s="353">
        <v>1237</v>
      </c>
      <c r="I20" s="353">
        <v>551</v>
      </c>
      <c r="J20" s="353">
        <v>686</v>
      </c>
      <c r="K20" s="353">
        <v>0</v>
      </c>
    </row>
    <row r="21" spans="1:11" s="32" customFormat="1" ht="15.75" customHeight="1" x14ac:dyDescent="0.2">
      <c r="A21" s="348"/>
      <c r="B21" s="349" t="s">
        <v>81</v>
      </c>
      <c r="C21" s="351">
        <f t="shared" si="4"/>
        <v>5696</v>
      </c>
      <c r="D21" s="351">
        <v>2683</v>
      </c>
      <c r="E21" s="351">
        <v>2403</v>
      </c>
      <c r="F21" s="351">
        <v>348</v>
      </c>
      <c r="G21" s="351">
        <v>2055</v>
      </c>
      <c r="H21" s="351">
        <v>610</v>
      </c>
      <c r="I21" s="351">
        <v>342</v>
      </c>
      <c r="J21" s="351">
        <v>268</v>
      </c>
      <c r="K21" s="351">
        <v>0</v>
      </c>
    </row>
    <row r="22" spans="1:11" s="32" customFormat="1" ht="15.75" customHeight="1" x14ac:dyDescent="0.2">
      <c r="A22" s="348"/>
      <c r="B22" s="352" t="s">
        <v>82</v>
      </c>
      <c r="C22" s="353">
        <f t="shared" si="4"/>
        <v>3361</v>
      </c>
      <c r="D22" s="353">
        <v>1443</v>
      </c>
      <c r="E22" s="353">
        <v>1471</v>
      </c>
      <c r="F22" s="353">
        <v>220</v>
      </c>
      <c r="G22" s="353">
        <v>1251</v>
      </c>
      <c r="H22" s="353">
        <v>447</v>
      </c>
      <c r="I22" s="353">
        <v>245</v>
      </c>
      <c r="J22" s="353">
        <v>202</v>
      </c>
      <c r="K22" s="353">
        <v>0</v>
      </c>
    </row>
    <row r="23" spans="1:11" s="32" customFormat="1" ht="15.75" customHeight="1" x14ac:dyDescent="0.2">
      <c r="A23" s="339"/>
      <c r="B23" s="354" t="s">
        <v>83</v>
      </c>
      <c r="C23" s="355">
        <f t="shared" si="4"/>
        <v>2335</v>
      </c>
      <c r="D23" s="355">
        <v>1240</v>
      </c>
      <c r="E23" s="355">
        <v>932</v>
      </c>
      <c r="F23" s="355">
        <v>128</v>
      </c>
      <c r="G23" s="355">
        <v>804</v>
      </c>
      <c r="H23" s="355">
        <v>163</v>
      </c>
      <c r="I23" s="355">
        <v>97</v>
      </c>
      <c r="J23" s="355">
        <v>66</v>
      </c>
      <c r="K23" s="355">
        <v>0</v>
      </c>
    </row>
    <row r="24" spans="1:11" s="32" customFormat="1" ht="15.75" customHeight="1" x14ac:dyDescent="0.2">
      <c r="A24" s="344" t="s">
        <v>73</v>
      </c>
      <c r="B24" s="345" t="s">
        <v>62</v>
      </c>
      <c r="C24" s="346">
        <f>SUM(C25,C28)</f>
        <v>158564</v>
      </c>
      <c r="D24" s="347">
        <f t="shared" ref="D24:K24" si="5">SUM(D25,D28)</f>
        <v>63469</v>
      </c>
      <c r="E24" s="347">
        <f t="shared" si="5"/>
        <v>61932</v>
      </c>
      <c r="F24" s="347">
        <f t="shared" si="5"/>
        <v>10094</v>
      </c>
      <c r="G24" s="347">
        <f t="shared" si="5"/>
        <v>51838</v>
      </c>
      <c r="H24" s="347">
        <f t="shared" si="5"/>
        <v>33163</v>
      </c>
      <c r="I24" s="347">
        <f t="shared" si="5"/>
        <v>10058</v>
      </c>
      <c r="J24" s="347">
        <f t="shared" si="5"/>
        <v>23105</v>
      </c>
      <c r="K24" s="347">
        <f t="shared" si="5"/>
        <v>0</v>
      </c>
    </row>
    <row r="25" spans="1:11" s="32" customFormat="1" ht="15.75" customHeight="1" x14ac:dyDescent="0.2">
      <c r="A25" s="348"/>
      <c r="B25" s="349" t="s">
        <v>78</v>
      </c>
      <c r="C25" s="350">
        <f t="shared" ref="C25:C30" si="6">SUM(D25:E25,H25,K25)</f>
        <v>104658</v>
      </c>
      <c r="D25" s="351">
        <v>44341</v>
      </c>
      <c r="E25" s="351">
        <v>37789</v>
      </c>
      <c r="F25" s="351">
        <v>6384</v>
      </c>
      <c r="G25" s="351">
        <v>31405</v>
      </c>
      <c r="H25" s="351">
        <v>22528</v>
      </c>
      <c r="I25" s="351">
        <v>6558</v>
      </c>
      <c r="J25" s="351">
        <v>15970</v>
      </c>
      <c r="K25" s="351">
        <v>0</v>
      </c>
    </row>
    <row r="26" spans="1:11" s="32" customFormat="1" ht="15.75" customHeight="1" x14ac:dyDescent="0.2">
      <c r="A26" s="348"/>
      <c r="B26" s="352" t="s">
        <v>349</v>
      </c>
      <c r="C26" s="353">
        <f t="shared" si="6"/>
        <v>77647</v>
      </c>
      <c r="D26" s="353">
        <v>33945</v>
      </c>
      <c r="E26" s="353">
        <v>27284</v>
      </c>
      <c r="F26" s="353">
        <v>4638</v>
      </c>
      <c r="G26" s="353">
        <v>22646</v>
      </c>
      <c r="H26" s="353">
        <v>16418</v>
      </c>
      <c r="I26" s="353">
        <v>4809</v>
      </c>
      <c r="J26" s="353">
        <v>11609</v>
      </c>
      <c r="K26" s="353">
        <v>0</v>
      </c>
    </row>
    <row r="27" spans="1:11" s="32" customFormat="1" ht="15.75" customHeight="1" x14ac:dyDescent="0.2">
      <c r="A27" s="348"/>
      <c r="B27" s="352" t="s">
        <v>80</v>
      </c>
      <c r="C27" s="353">
        <f t="shared" si="6"/>
        <v>27011</v>
      </c>
      <c r="D27" s="353">
        <v>10396</v>
      </c>
      <c r="E27" s="353">
        <v>10505</v>
      </c>
      <c r="F27" s="353">
        <v>1746</v>
      </c>
      <c r="G27" s="353">
        <v>8759</v>
      </c>
      <c r="H27" s="353">
        <v>6110</v>
      </c>
      <c r="I27" s="353">
        <v>1749</v>
      </c>
      <c r="J27" s="353">
        <v>4361</v>
      </c>
      <c r="K27" s="353">
        <v>0</v>
      </c>
    </row>
    <row r="28" spans="1:11" s="32" customFormat="1" ht="15.75" customHeight="1" x14ac:dyDescent="0.2">
      <c r="A28" s="348"/>
      <c r="B28" s="349" t="s">
        <v>81</v>
      </c>
      <c r="C28" s="351">
        <f t="shared" si="6"/>
        <v>53906</v>
      </c>
      <c r="D28" s="351">
        <v>19128</v>
      </c>
      <c r="E28" s="351">
        <v>24143</v>
      </c>
      <c r="F28" s="351">
        <v>3710</v>
      </c>
      <c r="G28" s="351">
        <v>20433</v>
      </c>
      <c r="H28" s="351">
        <v>10635</v>
      </c>
      <c r="I28" s="351">
        <v>3500</v>
      </c>
      <c r="J28" s="351">
        <v>7135</v>
      </c>
      <c r="K28" s="351">
        <v>0</v>
      </c>
    </row>
    <row r="29" spans="1:11" s="32" customFormat="1" ht="15.75" customHeight="1" x14ac:dyDescent="0.2">
      <c r="A29" s="348"/>
      <c r="B29" s="352" t="s">
        <v>82</v>
      </c>
      <c r="C29" s="353">
        <f t="shared" si="6"/>
        <v>25321</v>
      </c>
      <c r="D29" s="353">
        <v>9356</v>
      </c>
      <c r="E29" s="353">
        <v>10699</v>
      </c>
      <c r="F29" s="353">
        <v>1702</v>
      </c>
      <c r="G29" s="353">
        <v>8997</v>
      </c>
      <c r="H29" s="353">
        <v>5266</v>
      </c>
      <c r="I29" s="353">
        <v>1682</v>
      </c>
      <c r="J29" s="353">
        <v>3584</v>
      </c>
      <c r="K29" s="353">
        <v>0</v>
      </c>
    </row>
    <row r="30" spans="1:11" s="32" customFormat="1" ht="15.75" customHeight="1" x14ac:dyDescent="0.2">
      <c r="A30" s="339"/>
      <c r="B30" s="354" t="s">
        <v>83</v>
      </c>
      <c r="C30" s="355">
        <f t="shared" si="6"/>
        <v>28585</v>
      </c>
      <c r="D30" s="355">
        <v>9772</v>
      </c>
      <c r="E30" s="355">
        <v>13444</v>
      </c>
      <c r="F30" s="355">
        <v>2008</v>
      </c>
      <c r="G30" s="355">
        <v>11436</v>
      </c>
      <c r="H30" s="355">
        <v>5369</v>
      </c>
      <c r="I30" s="355">
        <v>1818</v>
      </c>
      <c r="J30" s="355">
        <v>3551</v>
      </c>
      <c r="K30" s="355">
        <v>0</v>
      </c>
    </row>
    <row r="31" spans="1:11" s="32" customFormat="1" ht="15.75" customHeight="1" x14ac:dyDescent="0.2">
      <c r="A31" s="344" t="s">
        <v>74</v>
      </c>
      <c r="B31" s="345" t="s">
        <v>62</v>
      </c>
      <c r="C31" s="346">
        <f>SUM(C32,C35)</f>
        <v>97583</v>
      </c>
      <c r="D31" s="347">
        <f t="shared" ref="D31:K31" si="7">SUM(D32,D35)</f>
        <v>37510</v>
      </c>
      <c r="E31" s="347">
        <f t="shared" si="7"/>
        <v>44735</v>
      </c>
      <c r="F31" s="347">
        <f t="shared" si="7"/>
        <v>6249</v>
      </c>
      <c r="G31" s="347">
        <f t="shared" si="7"/>
        <v>38486</v>
      </c>
      <c r="H31" s="347">
        <f t="shared" si="7"/>
        <v>15338</v>
      </c>
      <c r="I31" s="347">
        <f t="shared" si="7"/>
        <v>4116</v>
      </c>
      <c r="J31" s="347">
        <f t="shared" si="7"/>
        <v>11222</v>
      </c>
      <c r="K31" s="347">
        <f t="shared" si="7"/>
        <v>0</v>
      </c>
    </row>
    <row r="32" spans="1:11" s="32" customFormat="1" ht="15.75" customHeight="1" x14ac:dyDescent="0.2">
      <c r="A32" s="348"/>
      <c r="B32" s="349" t="s">
        <v>78</v>
      </c>
      <c r="C32" s="350">
        <f t="shared" ref="C32:C37" si="8">SUM(D32:E32,H32,K32)</f>
        <v>39172</v>
      </c>
      <c r="D32" s="351">
        <v>17619</v>
      </c>
      <c r="E32" s="351">
        <v>15162</v>
      </c>
      <c r="F32" s="351">
        <v>2130</v>
      </c>
      <c r="G32" s="351">
        <v>13032</v>
      </c>
      <c r="H32" s="351">
        <v>6391</v>
      </c>
      <c r="I32" s="351">
        <v>1552</v>
      </c>
      <c r="J32" s="351">
        <v>4839</v>
      </c>
      <c r="K32" s="351">
        <v>0</v>
      </c>
    </row>
    <row r="33" spans="1:11" s="32" customFormat="1" ht="15.75" customHeight="1" x14ac:dyDescent="0.2">
      <c r="A33" s="348"/>
      <c r="B33" s="352" t="s">
        <v>349</v>
      </c>
      <c r="C33" s="353">
        <f t="shared" si="8"/>
        <v>25460</v>
      </c>
      <c r="D33" s="353">
        <v>11906</v>
      </c>
      <c r="E33" s="353">
        <v>9406</v>
      </c>
      <c r="F33" s="353">
        <v>1300</v>
      </c>
      <c r="G33" s="353">
        <v>8106</v>
      </c>
      <c r="H33" s="353">
        <v>4148</v>
      </c>
      <c r="I33" s="353">
        <v>1020</v>
      </c>
      <c r="J33" s="353">
        <v>3128</v>
      </c>
      <c r="K33" s="353">
        <v>0</v>
      </c>
    </row>
    <row r="34" spans="1:11" s="32" customFormat="1" ht="15.75" customHeight="1" x14ac:dyDescent="0.2">
      <c r="A34" s="348"/>
      <c r="B34" s="352" t="s">
        <v>80</v>
      </c>
      <c r="C34" s="353">
        <f t="shared" si="8"/>
        <v>13712</v>
      </c>
      <c r="D34" s="353">
        <v>5713</v>
      </c>
      <c r="E34" s="353">
        <v>5756</v>
      </c>
      <c r="F34" s="353">
        <v>830</v>
      </c>
      <c r="G34" s="353">
        <v>4926</v>
      </c>
      <c r="H34" s="353">
        <v>2243</v>
      </c>
      <c r="I34" s="353">
        <v>532</v>
      </c>
      <c r="J34" s="353">
        <v>1711</v>
      </c>
      <c r="K34" s="353">
        <v>0</v>
      </c>
    </row>
    <row r="35" spans="1:11" s="32" customFormat="1" ht="15.75" customHeight="1" x14ac:dyDescent="0.2">
      <c r="A35" s="348"/>
      <c r="B35" s="349" t="s">
        <v>81</v>
      </c>
      <c r="C35" s="351">
        <f t="shared" si="8"/>
        <v>58411</v>
      </c>
      <c r="D35" s="351">
        <v>19891</v>
      </c>
      <c r="E35" s="351">
        <v>29573</v>
      </c>
      <c r="F35" s="351">
        <v>4119</v>
      </c>
      <c r="G35" s="351">
        <v>25454</v>
      </c>
      <c r="H35" s="351">
        <v>8947</v>
      </c>
      <c r="I35" s="351">
        <v>2564</v>
      </c>
      <c r="J35" s="351">
        <v>6383</v>
      </c>
      <c r="K35" s="351">
        <v>0</v>
      </c>
    </row>
    <row r="36" spans="1:11" s="32" customFormat="1" ht="15.75" customHeight="1" x14ac:dyDescent="0.2">
      <c r="A36" s="348"/>
      <c r="B36" s="352" t="s">
        <v>82</v>
      </c>
      <c r="C36" s="353">
        <f t="shared" si="8"/>
        <v>18548</v>
      </c>
      <c r="D36" s="353">
        <v>7315</v>
      </c>
      <c r="E36" s="353">
        <v>8357</v>
      </c>
      <c r="F36" s="353">
        <v>1220</v>
      </c>
      <c r="G36" s="353">
        <v>7137</v>
      </c>
      <c r="H36" s="353">
        <v>2876</v>
      </c>
      <c r="I36" s="353">
        <v>717</v>
      </c>
      <c r="J36" s="353">
        <v>2159</v>
      </c>
      <c r="K36" s="353">
        <v>0</v>
      </c>
    </row>
    <row r="37" spans="1:11" s="32" customFormat="1" ht="15.75" customHeight="1" x14ac:dyDescent="0.2">
      <c r="A37" s="339"/>
      <c r="B37" s="354" t="s">
        <v>83</v>
      </c>
      <c r="C37" s="355">
        <f t="shared" si="8"/>
        <v>39863</v>
      </c>
      <c r="D37" s="355">
        <v>12576</v>
      </c>
      <c r="E37" s="355">
        <v>21216</v>
      </c>
      <c r="F37" s="355">
        <v>2899</v>
      </c>
      <c r="G37" s="355">
        <v>18317</v>
      </c>
      <c r="H37" s="355">
        <v>6071</v>
      </c>
      <c r="I37" s="355">
        <v>1847</v>
      </c>
      <c r="J37" s="355">
        <v>4224</v>
      </c>
      <c r="K37" s="355">
        <v>0</v>
      </c>
    </row>
    <row r="38" spans="1:11" s="32" customFormat="1" ht="15.75" customHeight="1" x14ac:dyDescent="0.2">
      <c r="A38" s="344" t="s">
        <v>75</v>
      </c>
      <c r="B38" s="345" t="s">
        <v>62</v>
      </c>
      <c r="C38" s="346">
        <f>SUM(C39,C42)</f>
        <v>298633</v>
      </c>
      <c r="D38" s="347">
        <f t="shared" ref="D38:K38" si="9">SUM(D39,D42)</f>
        <v>119306</v>
      </c>
      <c r="E38" s="347">
        <f t="shared" si="9"/>
        <v>123755</v>
      </c>
      <c r="F38" s="347">
        <f t="shared" si="9"/>
        <v>19390</v>
      </c>
      <c r="G38" s="347">
        <f t="shared" si="9"/>
        <v>104365</v>
      </c>
      <c r="H38" s="347">
        <f t="shared" si="9"/>
        <v>55572</v>
      </c>
      <c r="I38" s="347">
        <f t="shared" si="9"/>
        <v>17258</v>
      </c>
      <c r="J38" s="347">
        <f t="shared" si="9"/>
        <v>38314</v>
      </c>
      <c r="K38" s="347">
        <f t="shared" si="9"/>
        <v>0</v>
      </c>
    </row>
    <row r="39" spans="1:11" s="32" customFormat="1" ht="15.75" customHeight="1" x14ac:dyDescent="0.2">
      <c r="A39" s="348"/>
      <c r="B39" s="349" t="s">
        <v>78</v>
      </c>
      <c r="C39" s="350">
        <f t="shared" ref="C39:C44" si="10">SUM(D39:E39,H39,K39)</f>
        <v>180620</v>
      </c>
      <c r="D39" s="351">
        <v>77604</v>
      </c>
      <c r="E39" s="351">
        <v>67636</v>
      </c>
      <c r="F39" s="351">
        <v>11213</v>
      </c>
      <c r="G39" s="351">
        <v>56423</v>
      </c>
      <c r="H39" s="351">
        <v>35380</v>
      </c>
      <c r="I39" s="351">
        <v>10852</v>
      </c>
      <c r="J39" s="351">
        <v>24528</v>
      </c>
      <c r="K39" s="351">
        <v>0</v>
      </c>
    </row>
    <row r="40" spans="1:11" s="32" customFormat="1" ht="15.75" customHeight="1" x14ac:dyDescent="0.2">
      <c r="A40" s="348"/>
      <c r="B40" s="352" t="s">
        <v>349</v>
      </c>
      <c r="C40" s="353">
        <f t="shared" si="10"/>
        <v>133745</v>
      </c>
      <c r="D40" s="353">
        <v>59195</v>
      </c>
      <c r="E40" s="353">
        <v>48760</v>
      </c>
      <c r="F40" s="353">
        <v>8157</v>
      </c>
      <c r="G40" s="353">
        <v>40603</v>
      </c>
      <c r="H40" s="353">
        <v>25790</v>
      </c>
      <c r="I40" s="353">
        <v>8020</v>
      </c>
      <c r="J40" s="353">
        <v>17770</v>
      </c>
      <c r="K40" s="353">
        <v>0</v>
      </c>
    </row>
    <row r="41" spans="1:11" s="32" customFormat="1" ht="15.75" customHeight="1" x14ac:dyDescent="0.2">
      <c r="A41" s="348"/>
      <c r="B41" s="352" t="s">
        <v>80</v>
      </c>
      <c r="C41" s="353">
        <f t="shared" si="10"/>
        <v>46875</v>
      </c>
      <c r="D41" s="353">
        <v>18409</v>
      </c>
      <c r="E41" s="353">
        <v>18876</v>
      </c>
      <c r="F41" s="353">
        <v>3056</v>
      </c>
      <c r="G41" s="353">
        <v>15820</v>
      </c>
      <c r="H41" s="353">
        <v>9590</v>
      </c>
      <c r="I41" s="353">
        <v>2832</v>
      </c>
      <c r="J41" s="353">
        <v>6758</v>
      </c>
      <c r="K41" s="353">
        <v>0</v>
      </c>
    </row>
    <row r="42" spans="1:11" s="32" customFormat="1" ht="15.75" customHeight="1" x14ac:dyDescent="0.2">
      <c r="A42" s="348"/>
      <c r="B42" s="349" t="s">
        <v>81</v>
      </c>
      <c r="C42" s="351">
        <f t="shared" si="10"/>
        <v>118013</v>
      </c>
      <c r="D42" s="351">
        <v>41702</v>
      </c>
      <c r="E42" s="351">
        <v>56119</v>
      </c>
      <c r="F42" s="351">
        <v>8177</v>
      </c>
      <c r="G42" s="351">
        <v>47942</v>
      </c>
      <c r="H42" s="351">
        <v>20192</v>
      </c>
      <c r="I42" s="351">
        <v>6406</v>
      </c>
      <c r="J42" s="351">
        <v>13786</v>
      </c>
      <c r="K42" s="351">
        <v>0</v>
      </c>
    </row>
    <row r="43" spans="1:11" s="32" customFormat="1" ht="15.75" customHeight="1" x14ac:dyDescent="0.2">
      <c r="A43" s="348"/>
      <c r="B43" s="352" t="s">
        <v>82</v>
      </c>
      <c r="C43" s="353">
        <f t="shared" si="10"/>
        <v>47230</v>
      </c>
      <c r="D43" s="353">
        <v>18114</v>
      </c>
      <c r="E43" s="353">
        <v>20527</v>
      </c>
      <c r="F43" s="353">
        <v>3142</v>
      </c>
      <c r="G43" s="353">
        <v>17385</v>
      </c>
      <c r="H43" s="353">
        <v>8589</v>
      </c>
      <c r="I43" s="353">
        <v>2644</v>
      </c>
      <c r="J43" s="353">
        <v>5945</v>
      </c>
      <c r="K43" s="353">
        <v>0</v>
      </c>
    </row>
    <row r="44" spans="1:11" s="32" customFormat="1" ht="15.75" customHeight="1" x14ac:dyDescent="0.2">
      <c r="A44" s="339"/>
      <c r="B44" s="354" t="s">
        <v>83</v>
      </c>
      <c r="C44" s="355">
        <f t="shared" si="10"/>
        <v>70783</v>
      </c>
      <c r="D44" s="355">
        <v>23588</v>
      </c>
      <c r="E44" s="355">
        <v>35592</v>
      </c>
      <c r="F44" s="355">
        <v>5035</v>
      </c>
      <c r="G44" s="355">
        <v>30557</v>
      </c>
      <c r="H44" s="355">
        <v>11603</v>
      </c>
      <c r="I44" s="355">
        <v>3762</v>
      </c>
      <c r="J44" s="355">
        <v>7841</v>
      </c>
      <c r="K44" s="355">
        <v>0</v>
      </c>
    </row>
    <row r="45" spans="1:11" s="32" customFormat="1" ht="15.75" customHeight="1" x14ac:dyDescent="0.2">
      <c r="A45" s="344" t="s">
        <v>76</v>
      </c>
      <c r="B45" s="345" t="s">
        <v>62</v>
      </c>
      <c r="C45" s="346">
        <f>SUM(C46,C49)</f>
        <v>298633</v>
      </c>
      <c r="D45" s="347">
        <f t="shared" ref="D45:K45" si="11">SUM(D46,D49)</f>
        <v>119306</v>
      </c>
      <c r="E45" s="347">
        <f t="shared" si="11"/>
        <v>123755</v>
      </c>
      <c r="F45" s="347">
        <f t="shared" si="11"/>
        <v>19390</v>
      </c>
      <c r="G45" s="347">
        <f t="shared" si="11"/>
        <v>104365</v>
      </c>
      <c r="H45" s="347">
        <f t="shared" si="11"/>
        <v>55572</v>
      </c>
      <c r="I45" s="347">
        <f t="shared" si="11"/>
        <v>17258</v>
      </c>
      <c r="J45" s="347">
        <f t="shared" si="11"/>
        <v>38314</v>
      </c>
      <c r="K45" s="347">
        <f t="shared" si="11"/>
        <v>0</v>
      </c>
    </row>
    <row r="46" spans="1:11" s="32" customFormat="1" ht="15.75" customHeight="1" x14ac:dyDescent="0.2">
      <c r="A46" s="348"/>
      <c r="B46" s="349" t="s">
        <v>78</v>
      </c>
      <c r="C46" s="350">
        <f t="shared" ref="C46:C51" si="12">SUM(D46:E46,H46,K46)</f>
        <v>180620</v>
      </c>
      <c r="D46" s="351">
        <v>77604</v>
      </c>
      <c r="E46" s="351">
        <v>67636</v>
      </c>
      <c r="F46" s="351">
        <v>11213</v>
      </c>
      <c r="G46" s="351">
        <v>56423</v>
      </c>
      <c r="H46" s="351">
        <v>35380</v>
      </c>
      <c r="I46" s="351">
        <v>10852</v>
      </c>
      <c r="J46" s="351">
        <v>24528</v>
      </c>
      <c r="K46" s="351">
        <v>0</v>
      </c>
    </row>
    <row r="47" spans="1:11" s="32" customFormat="1" ht="15.75" customHeight="1" x14ac:dyDescent="0.2">
      <c r="A47" s="348"/>
      <c r="B47" s="352" t="s">
        <v>349</v>
      </c>
      <c r="C47" s="353">
        <f t="shared" si="12"/>
        <v>133745</v>
      </c>
      <c r="D47" s="353">
        <v>59195</v>
      </c>
      <c r="E47" s="353">
        <v>48760</v>
      </c>
      <c r="F47" s="353">
        <v>8157</v>
      </c>
      <c r="G47" s="353">
        <v>40603</v>
      </c>
      <c r="H47" s="353">
        <v>25790</v>
      </c>
      <c r="I47" s="353">
        <v>8020</v>
      </c>
      <c r="J47" s="353">
        <v>17770</v>
      </c>
      <c r="K47" s="353">
        <v>0</v>
      </c>
    </row>
    <row r="48" spans="1:11" s="32" customFormat="1" ht="15.75" customHeight="1" x14ac:dyDescent="0.2">
      <c r="A48" s="348"/>
      <c r="B48" s="352" t="s">
        <v>80</v>
      </c>
      <c r="C48" s="353">
        <f t="shared" si="12"/>
        <v>46875</v>
      </c>
      <c r="D48" s="353">
        <v>18409</v>
      </c>
      <c r="E48" s="353">
        <v>18876</v>
      </c>
      <c r="F48" s="353">
        <v>3056</v>
      </c>
      <c r="G48" s="353">
        <v>15820</v>
      </c>
      <c r="H48" s="353">
        <v>9590</v>
      </c>
      <c r="I48" s="353">
        <v>2832</v>
      </c>
      <c r="J48" s="353">
        <v>6758</v>
      </c>
      <c r="K48" s="353">
        <v>0</v>
      </c>
    </row>
    <row r="49" spans="1:11" s="32" customFormat="1" ht="15.75" customHeight="1" x14ac:dyDescent="0.2">
      <c r="A49" s="348"/>
      <c r="B49" s="349" t="s">
        <v>81</v>
      </c>
      <c r="C49" s="351">
        <f t="shared" si="12"/>
        <v>118013</v>
      </c>
      <c r="D49" s="351">
        <v>41702</v>
      </c>
      <c r="E49" s="351">
        <v>56119</v>
      </c>
      <c r="F49" s="351">
        <v>8177</v>
      </c>
      <c r="G49" s="351">
        <v>47942</v>
      </c>
      <c r="H49" s="351">
        <v>20192</v>
      </c>
      <c r="I49" s="351">
        <v>6406</v>
      </c>
      <c r="J49" s="351">
        <v>13786</v>
      </c>
      <c r="K49" s="351">
        <v>0</v>
      </c>
    </row>
    <row r="50" spans="1:11" s="32" customFormat="1" ht="15.75" customHeight="1" x14ac:dyDescent="0.2">
      <c r="A50" s="348"/>
      <c r="B50" s="352" t="s">
        <v>82</v>
      </c>
      <c r="C50" s="353">
        <f t="shared" si="12"/>
        <v>47230</v>
      </c>
      <c r="D50" s="353">
        <v>18114</v>
      </c>
      <c r="E50" s="353">
        <v>20527</v>
      </c>
      <c r="F50" s="353">
        <v>3142</v>
      </c>
      <c r="G50" s="353">
        <v>17385</v>
      </c>
      <c r="H50" s="353">
        <v>8589</v>
      </c>
      <c r="I50" s="353">
        <v>2644</v>
      </c>
      <c r="J50" s="353">
        <v>5945</v>
      </c>
      <c r="K50" s="353">
        <v>0</v>
      </c>
    </row>
    <row r="51" spans="1:11" s="32" customFormat="1" ht="15.75" customHeight="1" x14ac:dyDescent="0.2">
      <c r="A51" s="339"/>
      <c r="B51" s="354" t="s">
        <v>83</v>
      </c>
      <c r="C51" s="355">
        <f t="shared" si="12"/>
        <v>70783</v>
      </c>
      <c r="D51" s="355">
        <v>23588</v>
      </c>
      <c r="E51" s="355">
        <v>35592</v>
      </c>
      <c r="F51" s="355">
        <v>5035</v>
      </c>
      <c r="G51" s="355">
        <v>30557</v>
      </c>
      <c r="H51" s="355">
        <v>11603</v>
      </c>
      <c r="I51" s="355">
        <v>3762</v>
      </c>
      <c r="J51" s="355">
        <v>7841</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298633</v>
      </c>
      <c r="D9" s="360">
        <v>119306</v>
      </c>
      <c r="E9" s="360">
        <v>123755</v>
      </c>
      <c r="F9" s="360">
        <v>19390</v>
      </c>
      <c r="G9" s="360">
        <v>104365</v>
      </c>
      <c r="H9" s="360">
        <v>55572</v>
      </c>
      <c r="I9" s="360">
        <v>17258</v>
      </c>
      <c r="J9" s="360">
        <v>38314</v>
      </c>
      <c r="K9" s="360">
        <v>0</v>
      </c>
    </row>
    <row r="10" spans="1:11" s="32" customFormat="1" ht="15.75" customHeight="1" x14ac:dyDescent="0.2">
      <c r="A10" s="358"/>
      <c r="B10" s="359" t="s">
        <v>598</v>
      </c>
      <c r="C10" s="360">
        <f t="shared" si="0"/>
        <v>2188</v>
      </c>
      <c r="D10" s="360">
        <v>1220</v>
      </c>
      <c r="E10" s="360">
        <v>787</v>
      </c>
      <c r="F10" s="360">
        <v>76</v>
      </c>
      <c r="G10" s="360">
        <v>711</v>
      </c>
      <c r="H10" s="360">
        <v>181</v>
      </c>
      <c r="I10" s="360">
        <v>54</v>
      </c>
      <c r="J10" s="360">
        <v>127</v>
      </c>
      <c r="K10" s="360">
        <v>0</v>
      </c>
    </row>
    <row r="11" spans="1:11" s="32" customFormat="1" ht="15.75" customHeight="1" x14ac:dyDescent="0.2">
      <c r="A11" s="358"/>
      <c r="B11" s="359" t="s">
        <v>599</v>
      </c>
      <c r="C11" s="360">
        <f t="shared" si="0"/>
        <v>16265</v>
      </c>
      <c r="D11" s="360">
        <v>5761</v>
      </c>
      <c r="E11" s="360">
        <v>7833</v>
      </c>
      <c r="F11" s="360">
        <v>1163</v>
      </c>
      <c r="G11" s="360">
        <v>6670</v>
      </c>
      <c r="H11" s="360">
        <v>2671</v>
      </c>
      <c r="I11" s="360">
        <v>1101</v>
      </c>
      <c r="J11" s="360">
        <v>1570</v>
      </c>
      <c r="K11" s="360">
        <v>0</v>
      </c>
    </row>
    <row r="12" spans="1:11" s="32" customFormat="1" ht="15.75" customHeight="1" x14ac:dyDescent="0.2">
      <c r="A12" s="358"/>
      <c r="B12" s="359" t="s">
        <v>600</v>
      </c>
      <c r="C12" s="360">
        <f t="shared" si="0"/>
        <v>21781</v>
      </c>
      <c r="D12" s="360">
        <v>11852</v>
      </c>
      <c r="E12" s="360">
        <v>8035</v>
      </c>
      <c r="F12" s="360">
        <v>899</v>
      </c>
      <c r="G12" s="360">
        <v>7136</v>
      </c>
      <c r="H12" s="360">
        <v>1894</v>
      </c>
      <c r="I12" s="360">
        <v>695</v>
      </c>
      <c r="J12" s="360">
        <v>1199</v>
      </c>
      <c r="K12" s="360">
        <v>0</v>
      </c>
    </row>
    <row r="13" spans="1:11" s="32" customFormat="1" ht="15.75" customHeight="1" x14ac:dyDescent="0.2">
      <c r="A13" s="358"/>
      <c r="B13" s="359" t="s">
        <v>601</v>
      </c>
      <c r="C13" s="360">
        <f t="shared" si="0"/>
        <v>237196</v>
      </c>
      <c r="D13" s="360">
        <v>87171</v>
      </c>
      <c r="E13" s="360">
        <v>100767</v>
      </c>
      <c r="F13" s="360">
        <v>16564</v>
      </c>
      <c r="G13" s="360">
        <v>84203</v>
      </c>
      <c r="H13" s="360">
        <v>49258</v>
      </c>
      <c r="I13" s="360">
        <v>14876</v>
      </c>
      <c r="J13" s="360">
        <v>34382</v>
      </c>
      <c r="K13" s="360">
        <v>0</v>
      </c>
    </row>
    <row r="14" spans="1:11" s="32" customFormat="1" ht="15.75" customHeight="1" x14ac:dyDescent="0.2">
      <c r="A14" s="361"/>
      <c r="B14" s="362" t="s">
        <v>602</v>
      </c>
      <c r="C14" s="363">
        <f t="shared" si="0"/>
        <v>21203</v>
      </c>
      <c r="D14" s="363">
        <v>13302</v>
      </c>
      <c r="E14" s="363">
        <v>6333</v>
      </c>
      <c r="F14" s="363">
        <v>688</v>
      </c>
      <c r="G14" s="363">
        <v>5645</v>
      </c>
      <c r="H14" s="363">
        <v>1568</v>
      </c>
      <c r="I14" s="363">
        <v>532</v>
      </c>
      <c r="J14" s="363">
        <v>1036</v>
      </c>
      <c r="K14" s="363">
        <v>0</v>
      </c>
    </row>
    <row r="15" spans="1:11" s="32" customFormat="1" ht="15.75" customHeight="1" x14ac:dyDescent="0.2">
      <c r="A15" s="364" t="s">
        <v>603</v>
      </c>
      <c r="B15" s="365" t="s">
        <v>62</v>
      </c>
      <c r="C15" s="366">
        <f t="shared" si="0"/>
        <v>5094</v>
      </c>
      <c r="D15" s="204">
        <v>2754</v>
      </c>
      <c r="E15" s="204">
        <v>2329</v>
      </c>
      <c r="F15" s="204">
        <v>270</v>
      </c>
      <c r="G15" s="204">
        <v>2059</v>
      </c>
      <c r="H15" s="204">
        <v>11</v>
      </c>
      <c r="I15" s="204">
        <v>9</v>
      </c>
      <c r="J15" s="204">
        <v>2</v>
      </c>
      <c r="K15" s="204">
        <v>0</v>
      </c>
    </row>
    <row r="16" spans="1:11" s="32" customFormat="1" ht="15.75" customHeight="1" x14ac:dyDescent="0.2">
      <c r="A16" s="358"/>
      <c r="B16" s="365" t="s">
        <v>598</v>
      </c>
      <c r="C16" s="366">
        <f t="shared" si="0"/>
        <v>53</v>
      </c>
      <c r="D16" s="204">
        <v>31</v>
      </c>
      <c r="E16" s="204">
        <v>22</v>
      </c>
      <c r="F16" s="204">
        <v>2</v>
      </c>
      <c r="G16" s="204">
        <v>20</v>
      </c>
      <c r="H16" s="204">
        <v>0</v>
      </c>
      <c r="I16" s="204">
        <v>0</v>
      </c>
      <c r="J16" s="204">
        <v>0</v>
      </c>
      <c r="K16" s="204">
        <v>0</v>
      </c>
    </row>
    <row r="17" spans="1:11" ht="15.75" customHeight="1" x14ac:dyDescent="0.25">
      <c r="A17" s="358"/>
      <c r="B17" s="365" t="s">
        <v>599</v>
      </c>
      <c r="C17" s="366">
        <f t="shared" si="0"/>
        <v>83</v>
      </c>
      <c r="D17" s="204">
        <v>29</v>
      </c>
      <c r="E17" s="204">
        <v>54</v>
      </c>
      <c r="F17" s="204">
        <v>7</v>
      </c>
      <c r="G17" s="204">
        <v>47</v>
      </c>
      <c r="H17" s="204">
        <v>0</v>
      </c>
      <c r="I17" s="204">
        <v>0</v>
      </c>
      <c r="J17" s="204">
        <v>0</v>
      </c>
      <c r="K17" s="204">
        <v>0</v>
      </c>
    </row>
    <row r="18" spans="1:11" s="27" customFormat="1" ht="15.75" customHeight="1" x14ac:dyDescent="0.2">
      <c r="A18" s="358"/>
      <c r="B18" s="365" t="s">
        <v>600</v>
      </c>
      <c r="C18" s="351">
        <f t="shared" si="0"/>
        <v>80</v>
      </c>
      <c r="D18" s="367">
        <v>55</v>
      </c>
      <c r="E18" s="367">
        <v>24</v>
      </c>
      <c r="F18" s="367">
        <v>5</v>
      </c>
      <c r="G18" s="367">
        <v>19</v>
      </c>
      <c r="H18" s="367">
        <v>1</v>
      </c>
      <c r="I18" s="367">
        <v>0</v>
      </c>
      <c r="J18" s="367">
        <v>1</v>
      </c>
      <c r="K18" s="367">
        <v>0</v>
      </c>
    </row>
    <row r="19" spans="1:11" ht="15.75" customHeight="1" x14ac:dyDescent="0.25">
      <c r="A19" s="358"/>
      <c r="B19" s="365" t="s">
        <v>601</v>
      </c>
      <c r="C19" s="351">
        <f t="shared" si="0"/>
        <v>2076</v>
      </c>
      <c r="D19" s="368">
        <v>1107</v>
      </c>
      <c r="E19" s="368">
        <v>965</v>
      </c>
      <c r="F19" s="368">
        <v>133</v>
      </c>
      <c r="G19" s="368">
        <v>832</v>
      </c>
      <c r="H19" s="368">
        <v>4</v>
      </c>
      <c r="I19" s="368">
        <v>3</v>
      </c>
      <c r="J19" s="368">
        <v>1</v>
      </c>
      <c r="K19" s="368">
        <v>0</v>
      </c>
    </row>
    <row r="20" spans="1:11" ht="15.75" customHeight="1" x14ac:dyDescent="0.25">
      <c r="A20" s="361"/>
      <c r="B20" s="369" t="s">
        <v>602</v>
      </c>
      <c r="C20" s="370">
        <f t="shared" si="0"/>
        <v>2802</v>
      </c>
      <c r="D20" s="320">
        <v>1532</v>
      </c>
      <c r="E20" s="320">
        <v>1264</v>
      </c>
      <c r="F20" s="320">
        <v>123</v>
      </c>
      <c r="G20" s="320">
        <v>1141</v>
      </c>
      <c r="H20" s="320">
        <v>6</v>
      </c>
      <c r="I20" s="320">
        <v>6</v>
      </c>
      <c r="J20" s="320">
        <v>0</v>
      </c>
      <c r="K20" s="320">
        <v>0</v>
      </c>
    </row>
    <row r="21" spans="1:11" ht="15.75" customHeight="1" x14ac:dyDescent="0.25">
      <c r="A21" s="364" t="s">
        <v>604</v>
      </c>
      <c r="B21" s="365" t="s">
        <v>62</v>
      </c>
      <c r="C21" s="366">
        <f t="shared" si="0"/>
        <v>14773</v>
      </c>
      <c r="D21" s="204">
        <v>6441</v>
      </c>
      <c r="E21" s="204">
        <v>6492</v>
      </c>
      <c r="F21" s="204">
        <v>1319</v>
      </c>
      <c r="G21" s="204">
        <v>5173</v>
      </c>
      <c r="H21" s="204">
        <v>1840</v>
      </c>
      <c r="I21" s="204">
        <v>1186</v>
      </c>
      <c r="J21" s="204">
        <v>654</v>
      </c>
      <c r="K21" s="204">
        <v>0</v>
      </c>
    </row>
    <row r="22" spans="1:11" ht="15.75" customHeight="1" x14ac:dyDescent="0.25">
      <c r="A22" s="358"/>
      <c r="B22" s="365" t="s">
        <v>598</v>
      </c>
      <c r="C22" s="366">
        <f t="shared" si="0"/>
        <v>112</v>
      </c>
      <c r="D22" s="204">
        <v>49</v>
      </c>
      <c r="E22" s="204">
        <v>51</v>
      </c>
      <c r="F22" s="204">
        <v>7</v>
      </c>
      <c r="G22" s="204">
        <v>44</v>
      </c>
      <c r="H22" s="204">
        <v>12</v>
      </c>
      <c r="I22" s="204">
        <v>8</v>
      </c>
      <c r="J22" s="204">
        <v>4</v>
      </c>
      <c r="K22" s="204">
        <v>0</v>
      </c>
    </row>
    <row r="23" spans="1:11" ht="15.75" customHeight="1" x14ac:dyDescent="0.25">
      <c r="A23" s="358"/>
      <c r="B23" s="365" t="s">
        <v>599</v>
      </c>
      <c r="C23" s="366">
        <f t="shared" si="0"/>
        <v>564</v>
      </c>
      <c r="D23" s="204">
        <v>209</v>
      </c>
      <c r="E23" s="204">
        <v>297</v>
      </c>
      <c r="F23" s="204">
        <v>59</v>
      </c>
      <c r="G23" s="204">
        <v>238</v>
      </c>
      <c r="H23" s="204">
        <v>58</v>
      </c>
      <c r="I23" s="204">
        <v>48</v>
      </c>
      <c r="J23" s="204">
        <v>10</v>
      </c>
      <c r="K23" s="204">
        <v>0</v>
      </c>
    </row>
    <row r="24" spans="1:11" ht="15.75" customHeight="1" x14ac:dyDescent="0.25">
      <c r="A24" s="358"/>
      <c r="B24" s="365" t="s">
        <v>600</v>
      </c>
      <c r="C24" s="351">
        <f t="shared" si="0"/>
        <v>560</v>
      </c>
      <c r="D24" s="367">
        <v>293</v>
      </c>
      <c r="E24" s="367">
        <v>243</v>
      </c>
      <c r="F24" s="367">
        <v>46</v>
      </c>
      <c r="G24" s="367">
        <v>197</v>
      </c>
      <c r="H24" s="367">
        <v>24</v>
      </c>
      <c r="I24" s="367">
        <v>19</v>
      </c>
      <c r="J24" s="367">
        <v>5</v>
      </c>
      <c r="K24" s="367">
        <v>0</v>
      </c>
    </row>
    <row r="25" spans="1:11" ht="15.75" customHeight="1" x14ac:dyDescent="0.25">
      <c r="A25" s="358"/>
      <c r="B25" s="365" t="s">
        <v>601</v>
      </c>
      <c r="C25" s="351">
        <f t="shared" si="0"/>
        <v>9968</v>
      </c>
      <c r="D25" s="368">
        <v>4054</v>
      </c>
      <c r="E25" s="368">
        <v>4569</v>
      </c>
      <c r="F25" s="368">
        <v>982</v>
      </c>
      <c r="G25" s="368">
        <v>3587</v>
      </c>
      <c r="H25" s="368">
        <v>1345</v>
      </c>
      <c r="I25" s="368">
        <v>856</v>
      </c>
      <c r="J25" s="368">
        <v>489</v>
      </c>
      <c r="K25" s="368">
        <v>0</v>
      </c>
    </row>
    <row r="26" spans="1:11" ht="15.75" customHeight="1" x14ac:dyDescent="0.25">
      <c r="A26" s="361"/>
      <c r="B26" s="369" t="s">
        <v>602</v>
      </c>
      <c r="C26" s="370">
        <f t="shared" si="0"/>
        <v>3569</v>
      </c>
      <c r="D26" s="320">
        <v>1836</v>
      </c>
      <c r="E26" s="320">
        <v>1332</v>
      </c>
      <c r="F26" s="320">
        <v>225</v>
      </c>
      <c r="G26" s="320">
        <v>1107</v>
      </c>
      <c r="H26" s="320">
        <v>401</v>
      </c>
      <c r="I26" s="320">
        <v>255</v>
      </c>
      <c r="J26" s="320">
        <v>146</v>
      </c>
      <c r="K26" s="320">
        <v>0</v>
      </c>
    </row>
    <row r="27" spans="1:11" ht="15.75" customHeight="1" x14ac:dyDescent="0.25">
      <c r="A27" s="364" t="s">
        <v>605</v>
      </c>
      <c r="B27" s="365" t="s">
        <v>62</v>
      </c>
      <c r="C27" s="366">
        <f t="shared" si="0"/>
        <v>22619</v>
      </c>
      <c r="D27" s="204">
        <v>9132</v>
      </c>
      <c r="E27" s="204">
        <v>8267</v>
      </c>
      <c r="F27" s="204">
        <v>1458</v>
      </c>
      <c r="G27" s="204">
        <v>6809</v>
      </c>
      <c r="H27" s="204">
        <v>5220</v>
      </c>
      <c r="I27" s="204">
        <v>1889</v>
      </c>
      <c r="J27" s="204">
        <v>3331</v>
      </c>
      <c r="K27" s="204">
        <v>0</v>
      </c>
    </row>
    <row r="28" spans="1:11" ht="15.75" customHeight="1" x14ac:dyDescent="0.25">
      <c r="A28" s="358"/>
      <c r="B28" s="365" t="s">
        <v>598</v>
      </c>
      <c r="C28" s="366">
        <f t="shared" si="0"/>
        <v>138</v>
      </c>
      <c r="D28" s="204">
        <v>68</v>
      </c>
      <c r="E28" s="204">
        <v>47</v>
      </c>
      <c r="F28" s="204">
        <v>6</v>
      </c>
      <c r="G28" s="204">
        <v>41</v>
      </c>
      <c r="H28" s="204">
        <v>23</v>
      </c>
      <c r="I28" s="204">
        <v>8</v>
      </c>
      <c r="J28" s="204">
        <v>15</v>
      </c>
      <c r="K28" s="204">
        <v>0</v>
      </c>
    </row>
    <row r="29" spans="1:11" ht="15.75" customHeight="1" x14ac:dyDescent="0.25">
      <c r="A29" s="358"/>
      <c r="B29" s="365" t="s">
        <v>599</v>
      </c>
      <c r="C29" s="366">
        <f t="shared" si="0"/>
        <v>822</v>
      </c>
      <c r="D29" s="204">
        <v>298</v>
      </c>
      <c r="E29" s="204">
        <v>355</v>
      </c>
      <c r="F29" s="204">
        <v>67</v>
      </c>
      <c r="G29" s="204">
        <v>288</v>
      </c>
      <c r="H29" s="204">
        <v>169</v>
      </c>
      <c r="I29" s="204">
        <v>88</v>
      </c>
      <c r="J29" s="204">
        <v>81</v>
      </c>
      <c r="K29" s="204">
        <v>0</v>
      </c>
    </row>
    <row r="30" spans="1:11" ht="15.75" customHeight="1" x14ac:dyDescent="0.25">
      <c r="A30" s="358"/>
      <c r="B30" s="365" t="s">
        <v>600</v>
      </c>
      <c r="C30" s="351">
        <f t="shared" si="0"/>
        <v>910</v>
      </c>
      <c r="D30" s="367">
        <v>502</v>
      </c>
      <c r="E30" s="367">
        <v>333</v>
      </c>
      <c r="F30" s="367">
        <v>58</v>
      </c>
      <c r="G30" s="367">
        <v>275</v>
      </c>
      <c r="H30" s="367">
        <v>75</v>
      </c>
      <c r="I30" s="367">
        <v>31</v>
      </c>
      <c r="J30" s="367">
        <v>44</v>
      </c>
      <c r="K30" s="367">
        <v>0</v>
      </c>
    </row>
    <row r="31" spans="1:11" ht="15.75" customHeight="1" x14ac:dyDescent="0.25">
      <c r="A31" s="358"/>
      <c r="B31" s="365" t="s">
        <v>601</v>
      </c>
      <c r="C31" s="351">
        <f t="shared" si="0"/>
        <v>18198</v>
      </c>
      <c r="D31" s="368">
        <v>6805</v>
      </c>
      <c r="E31" s="368">
        <v>6828</v>
      </c>
      <c r="F31" s="368">
        <v>1220</v>
      </c>
      <c r="G31" s="368">
        <v>5608</v>
      </c>
      <c r="H31" s="368">
        <v>4565</v>
      </c>
      <c r="I31" s="368">
        <v>1654</v>
      </c>
      <c r="J31" s="368">
        <v>2911</v>
      </c>
      <c r="K31" s="368">
        <v>0</v>
      </c>
    </row>
    <row r="32" spans="1:11" ht="15.75" customHeight="1" x14ac:dyDescent="0.25">
      <c r="A32" s="361"/>
      <c r="B32" s="369" t="s">
        <v>602</v>
      </c>
      <c r="C32" s="370">
        <f t="shared" si="0"/>
        <v>2551</v>
      </c>
      <c r="D32" s="320">
        <v>1459</v>
      </c>
      <c r="E32" s="320">
        <v>704</v>
      </c>
      <c r="F32" s="320">
        <v>107</v>
      </c>
      <c r="G32" s="320">
        <v>597</v>
      </c>
      <c r="H32" s="320">
        <v>388</v>
      </c>
      <c r="I32" s="320">
        <v>108</v>
      </c>
      <c r="J32" s="320">
        <v>280</v>
      </c>
      <c r="K32" s="320">
        <v>0</v>
      </c>
    </row>
    <row r="33" spans="1:11" ht="15.75" customHeight="1" x14ac:dyDescent="0.25">
      <c r="A33" s="364" t="s">
        <v>606</v>
      </c>
      <c r="B33" s="365" t="s">
        <v>62</v>
      </c>
      <c r="C33" s="366">
        <f t="shared" si="0"/>
        <v>25792</v>
      </c>
      <c r="D33" s="204">
        <v>10878</v>
      </c>
      <c r="E33" s="204">
        <v>9326</v>
      </c>
      <c r="F33" s="204">
        <v>1743</v>
      </c>
      <c r="G33" s="204">
        <v>7583</v>
      </c>
      <c r="H33" s="204">
        <v>5588</v>
      </c>
      <c r="I33" s="204">
        <v>1784</v>
      </c>
      <c r="J33" s="204">
        <v>3804</v>
      </c>
      <c r="K33" s="204">
        <v>0</v>
      </c>
    </row>
    <row r="34" spans="1:11" ht="15.75" customHeight="1" x14ac:dyDescent="0.25">
      <c r="A34" s="358"/>
      <c r="B34" s="365" t="s">
        <v>598</v>
      </c>
      <c r="C34" s="366">
        <f t="shared" si="0"/>
        <v>162</v>
      </c>
      <c r="D34" s="204">
        <v>86</v>
      </c>
      <c r="E34" s="204">
        <v>57</v>
      </c>
      <c r="F34" s="204">
        <v>9</v>
      </c>
      <c r="G34" s="204">
        <v>48</v>
      </c>
      <c r="H34" s="204">
        <v>19</v>
      </c>
      <c r="I34" s="204">
        <v>6</v>
      </c>
      <c r="J34" s="204">
        <v>13</v>
      </c>
      <c r="K34" s="204">
        <v>0</v>
      </c>
    </row>
    <row r="35" spans="1:11" ht="15.75" customHeight="1" x14ac:dyDescent="0.25">
      <c r="A35" s="358"/>
      <c r="B35" s="365" t="s">
        <v>599</v>
      </c>
      <c r="C35" s="366">
        <f t="shared" si="0"/>
        <v>1095</v>
      </c>
      <c r="D35" s="204">
        <v>389</v>
      </c>
      <c r="E35" s="204">
        <v>482</v>
      </c>
      <c r="F35" s="204">
        <v>104</v>
      </c>
      <c r="G35" s="204">
        <v>378</v>
      </c>
      <c r="H35" s="204">
        <v>224</v>
      </c>
      <c r="I35" s="204">
        <v>116</v>
      </c>
      <c r="J35" s="204">
        <v>108</v>
      </c>
      <c r="K35" s="204">
        <v>0</v>
      </c>
    </row>
    <row r="36" spans="1:11" ht="15.75" customHeight="1" x14ac:dyDescent="0.25">
      <c r="A36" s="358"/>
      <c r="B36" s="365" t="s">
        <v>600</v>
      </c>
      <c r="C36" s="351">
        <f t="shared" si="0"/>
        <v>1230</v>
      </c>
      <c r="D36" s="367">
        <v>695</v>
      </c>
      <c r="E36" s="367">
        <v>405</v>
      </c>
      <c r="F36" s="367">
        <v>72</v>
      </c>
      <c r="G36" s="367">
        <v>333</v>
      </c>
      <c r="H36" s="367">
        <v>130</v>
      </c>
      <c r="I36" s="367">
        <v>55</v>
      </c>
      <c r="J36" s="367">
        <v>75</v>
      </c>
      <c r="K36" s="367">
        <v>0</v>
      </c>
    </row>
    <row r="37" spans="1:11" ht="15.75" customHeight="1" x14ac:dyDescent="0.25">
      <c r="A37" s="358"/>
      <c r="B37" s="365" t="s">
        <v>601</v>
      </c>
      <c r="C37" s="351">
        <f t="shared" si="0"/>
        <v>21323</v>
      </c>
      <c r="D37" s="368">
        <v>8325</v>
      </c>
      <c r="E37" s="368">
        <v>7940</v>
      </c>
      <c r="F37" s="368">
        <v>1520</v>
      </c>
      <c r="G37" s="368">
        <v>6420</v>
      </c>
      <c r="H37" s="368">
        <v>5058</v>
      </c>
      <c r="I37" s="368">
        <v>1562</v>
      </c>
      <c r="J37" s="368">
        <v>3496</v>
      </c>
      <c r="K37" s="368">
        <v>0</v>
      </c>
    </row>
    <row r="38" spans="1:11" ht="15.75" customHeight="1" x14ac:dyDescent="0.25">
      <c r="A38" s="361"/>
      <c r="B38" s="369" t="s">
        <v>602</v>
      </c>
      <c r="C38" s="370">
        <f t="shared" si="0"/>
        <v>1982</v>
      </c>
      <c r="D38" s="320">
        <v>1383</v>
      </c>
      <c r="E38" s="320">
        <v>442</v>
      </c>
      <c r="F38" s="320">
        <v>38</v>
      </c>
      <c r="G38" s="320">
        <v>404</v>
      </c>
      <c r="H38" s="320">
        <v>157</v>
      </c>
      <c r="I38" s="320">
        <v>45</v>
      </c>
      <c r="J38" s="320">
        <v>112</v>
      </c>
      <c r="K38" s="320">
        <v>0</v>
      </c>
    </row>
    <row r="39" spans="1:11" ht="15.75" customHeight="1" x14ac:dyDescent="0.25">
      <c r="A39" s="364" t="s">
        <v>607</v>
      </c>
      <c r="B39" s="365" t="s">
        <v>62</v>
      </c>
      <c r="C39" s="366">
        <f t="shared" si="0"/>
        <v>27506</v>
      </c>
      <c r="D39" s="204">
        <v>11940</v>
      </c>
      <c r="E39" s="204">
        <v>10107</v>
      </c>
      <c r="F39" s="204">
        <v>1793</v>
      </c>
      <c r="G39" s="204">
        <v>8314</v>
      </c>
      <c r="H39" s="204">
        <v>5459</v>
      </c>
      <c r="I39" s="204">
        <v>1628</v>
      </c>
      <c r="J39" s="204">
        <v>3831</v>
      </c>
      <c r="K39" s="204">
        <v>0</v>
      </c>
    </row>
    <row r="40" spans="1:11" ht="15.75" customHeight="1" x14ac:dyDescent="0.25">
      <c r="A40" s="358"/>
      <c r="B40" s="365" t="s">
        <v>598</v>
      </c>
      <c r="C40" s="366">
        <f t="shared" si="0"/>
        <v>214</v>
      </c>
      <c r="D40" s="204">
        <v>118</v>
      </c>
      <c r="E40" s="204">
        <v>72</v>
      </c>
      <c r="F40" s="204">
        <v>6</v>
      </c>
      <c r="G40" s="204">
        <v>66</v>
      </c>
      <c r="H40" s="204">
        <v>24</v>
      </c>
      <c r="I40" s="204">
        <v>5</v>
      </c>
      <c r="J40" s="204">
        <v>19</v>
      </c>
      <c r="K40" s="204">
        <v>0</v>
      </c>
    </row>
    <row r="41" spans="1:11" ht="15.75" customHeight="1" x14ac:dyDescent="0.25">
      <c r="A41" s="358"/>
      <c r="B41" s="365" t="s">
        <v>599</v>
      </c>
      <c r="C41" s="366">
        <f t="shared" si="0"/>
        <v>1354</v>
      </c>
      <c r="D41" s="204">
        <v>511</v>
      </c>
      <c r="E41" s="204">
        <v>607</v>
      </c>
      <c r="F41" s="204">
        <v>120</v>
      </c>
      <c r="G41" s="204">
        <v>487</v>
      </c>
      <c r="H41" s="204">
        <v>236</v>
      </c>
      <c r="I41" s="204">
        <v>103</v>
      </c>
      <c r="J41" s="204">
        <v>133</v>
      </c>
      <c r="K41" s="204">
        <v>0</v>
      </c>
    </row>
    <row r="42" spans="1:11" ht="15.75" customHeight="1" x14ac:dyDescent="0.25">
      <c r="A42" s="358"/>
      <c r="B42" s="365" t="s">
        <v>600</v>
      </c>
      <c r="C42" s="351">
        <f t="shared" si="0"/>
        <v>1827</v>
      </c>
      <c r="D42" s="367">
        <v>1059</v>
      </c>
      <c r="E42" s="367">
        <v>616</v>
      </c>
      <c r="F42" s="367">
        <v>74</v>
      </c>
      <c r="G42" s="367">
        <v>542</v>
      </c>
      <c r="H42" s="367">
        <v>152</v>
      </c>
      <c r="I42" s="367">
        <v>52</v>
      </c>
      <c r="J42" s="367">
        <v>100</v>
      </c>
      <c r="K42" s="367">
        <v>0</v>
      </c>
    </row>
    <row r="43" spans="1:11" ht="15.75" customHeight="1" x14ac:dyDescent="0.25">
      <c r="A43" s="358"/>
      <c r="B43" s="365" t="s">
        <v>601</v>
      </c>
      <c r="C43" s="351">
        <f t="shared" si="0"/>
        <v>22344</v>
      </c>
      <c r="D43" s="368">
        <v>8921</v>
      </c>
      <c r="E43" s="368">
        <v>8464</v>
      </c>
      <c r="F43" s="368">
        <v>1571</v>
      </c>
      <c r="G43" s="368">
        <v>6893</v>
      </c>
      <c r="H43" s="368">
        <v>4959</v>
      </c>
      <c r="I43" s="368">
        <v>1455</v>
      </c>
      <c r="J43" s="368">
        <v>3504</v>
      </c>
      <c r="K43" s="368">
        <v>0</v>
      </c>
    </row>
    <row r="44" spans="1:11" ht="15.75" customHeight="1" x14ac:dyDescent="0.25">
      <c r="A44" s="361"/>
      <c r="B44" s="369" t="s">
        <v>602</v>
      </c>
      <c r="C44" s="370">
        <f t="shared" si="0"/>
        <v>1767</v>
      </c>
      <c r="D44" s="320">
        <v>1331</v>
      </c>
      <c r="E44" s="320">
        <v>348</v>
      </c>
      <c r="F44" s="320">
        <v>22</v>
      </c>
      <c r="G44" s="320">
        <v>326</v>
      </c>
      <c r="H44" s="320">
        <v>88</v>
      </c>
      <c r="I44" s="320">
        <v>13</v>
      </c>
      <c r="J44" s="320">
        <v>75</v>
      </c>
      <c r="K44" s="320">
        <v>0</v>
      </c>
    </row>
    <row r="45" spans="1:11" ht="15.75" customHeight="1" x14ac:dyDescent="0.25">
      <c r="A45" s="364" t="s">
        <v>608</v>
      </c>
      <c r="B45" s="365" t="s">
        <v>62</v>
      </c>
      <c r="C45" s="366">
        <f t="shared" si="0"/>
        <v>30323</v>
      </c>
      <c r="D45" s="204">
        <v>12593</v>
      </c>
      <c r="E45" s="204">
        <v>11560</v>
      </c>
      <c r="F45" s="204">
        <v>1830</v>
      </c>
      <c r="G45" s="204">
        <v>9730</v>
      </c>
      <c r="H45" s="204">
        <v>6170</v>
      </c>
      <c r="I45" s="204">
        <v>1910</v>
      </c>
      <c r="J45" s="204">
        <v>4260</v>
      </c>
      <c r="K45" s="204">
        <v>0</v>
      </c>
    </row>
    <row r="46" spans="1:11" ht="15.75" customHeight="1" x14ac:dyDescent="0.25">
      <c r="A46" s="358"/>
      <c r="B46" s="365" t="s">
        <v>598</v>
      </c>
      <c r="C46" s="366">
        <f t="shared" si="0"/>
        <v>248</v>
      </c>
      <c r="D46" s="204">
        <v>153</v>
      </c>
      <c r="E46" s="204">
        <v>81</v>
      </c>
      <c r="F46" s="204">
        <v>5</v>
      </c>
      <c r="G46" s="204">
        <v>76</v>
      </c>
      <c r="H46" s="204">
        <v>14</v>
      </c>
      <c r="I46" s="204">
        <v>3</v>
      </c>
      <c r="J46" s="204">
        <v>11</v>
      </c>
      <c r="K46" s="204">
        <v>0</v>
      </c>
    </row>
    <row r="47" spans="1:11" ht="15.75" customHeight="1" x14ac:dyDescent="0.25">
      <c r="A47" s="358"/>
      <c r="B47" s="365" t="s">
        <v>599</v>
      </c>
      <c r="C47" s="366">
        <f t="shared" si="0"/>
        <v>1612</v>
      </c>
      <c r="D47" s="204">
        <v>597</v>
      </c>
      <c r="E47" s="204">
        <v>742</v>
      </c>
      <c r="F47" s="204">
        <v>106</v>
      </c>
      <c r="G47" s="204">
        <v>636</v>
      </c>
      <c r="H47" s="204">
        <v>273</v>
      </c>
      <c r="I47" s="204">
        <v>121</v>
      </c>
      <c r="J47" s="204">
        <v>152</v>
      </c>
      <c r="K47" s="204">
        <v>0</v>
      </c>
    </row>
    <row r="48" spans="1:11" ht="15.75" customHeight="1" x14ac:dyDescent="0.25">
      <c r="A48" s="358"/>
      <c r="B48" s="365" t="s">
        <v>600</v>
      </c>
      <c r="C48" s="351">
        <f t="shared" si="0"/>
        <v>2508</v>
      </c>
      <c r="D48" s="367">
        <v>1448</v>
      </c>
      <c r="E48" s="367">
        <v>874</v>
      </c>
      <c r="F48" s="367">
        <v>85</v>
      </c>
      <c r="G48" s="367">
        <v>789</v>
      </c>
      <c r="H48" s="367">
        <v>186</v>
      </c>
      <c r="I48" s="367">
        <v>78</v>
      </c>
      <c r="J48" s="367">
        <v>108</v>
      </c>
      <c r="K48" s="367">
        <v>0</v>
      </c>
    </row>
    <row r="49" spans="1:11" ht="15.75" customHeight="1" x14ac:dyDescent="0.25">
      <c r="A49" s="358"/>
      <c r="B49" s="365" t="s">
        <v>601</v>
      </c>
      <c r="C49" s="351">
        <f t="shared" si="0"/>
        <v>24309</v>
      </c>
      <c r="D49" s="368">
        <v>9177</v>
      </c>
      <c r="E49" s="368">
        <v>9507</v>
      </c>
      <c r="F49" s="368">
        <v>1612</v>
      </c>
      <c r="G49" s="368">
        <v>7895</v>
      </c>
      <c r="H49" s="368">
        <v>5625</v>
      </c>
      <c r="I49" s="368">
        <v>1695</v>
      </c>
      <c r="J49" s="368">
        <v>3930</v>
      </c>
      <c r="K49" s="368">
        <v>0</v>
      </c>
    </row>
    <row r="50" spans="1:11" ht="15.75" customHeight="1" x14ac:dyDescent="0.25">
      <c r="A50" s="361"/>
      <c r="B50" s="369" t="s">
        <v>602</v>
      </c>
      <c r="C50" s="370">
        <f t="shared" si="0"/>
        <v>1646</v>
      </c>
      <c r="D50" s="320">
        <v>1218</v>
      </c>
      <c r="E50" s="320">
        <v>356</v>
      </c>
      <c r="F50" s="320">
        <v>22</v>
      </c>
      <c r="G50" s="320">
        <v>334</v>
      </c>
      <c r="H50" s="320">
        <v>72</v>
      </c>
      <c r="I50" s="320">
        <v>13</v>
      </c>
      <c r="J50" s="320">
        <v>59</v>
      </c>
      <c r="K50" s="320">
        <v>0</v>
      </c>
    </row>
    <row r="51" spans="1:11" ht="15.75" customHeight="1" x14ac:dyDescent="0.25">
      <c r="A51" s="364" t="s">
        <v>609</v>
      </c>
      <c r="B51" s="365" t="s">
        <v>62</v>
      </c>
      <c r="C51" s="366">
        <f t="shared" si="0"/>
        <v>35408</v>
      </c>
      <c r="D51" s="204">
        <v>13555</v>
      </c>
      <c r="E51" s="204">
        <v>14039</v>
      </c>
      <c r="F51" s="204">
        <v>2289</v>
      </c>
      <c r="G51" s="204">
        <v>11750</v>
      </c>
      <c r="H51" s="204">
        <v>7814</v>
      </c>
      <c r="I51" s="204">
        <v>2504</v>
      </c>
      <c r="J51" s="204">
        <v>5310</v>
      </c>
      <c r="K51" s="204">
        <v>0</v>
      </c>
    </row>
    <row r="52" spans="1:11" ht="15.75" customHeight="1" x14ac:dyDescent="0.25">
      <c r="A52" s="358"/>
      <c r="B52" s="365" t="s">
        <v>598</v>
      </c>
      <c r="C52" s="366">
        <f t="shared" si="0"/>
        <v>286</v>
      </c>
      <c r="D52" s="204">
        <v>173</v>
      </c>
      <c r="E52" s="204">
        <v>94</v>
      </c>
      <c r="F52" s="204">
        <v>10</v>
      </c>
      <c r="G52" s="204">
        <v>84</v>
      </c>
      <c r="H52" s="204">
        <v>19</v>
      </c>
      <c r="I52" s="204">
        <v>10</v>
      </c>
      <c r="J52" s="204">
        <v>9</v>
      </c>
      <c r="K52" s="204">
        <v>0</v>
      </c>
    </row>
    <row r="53" spans="1:11" ht="15.75" customHeight="1" x14ac:dyDescent="0.25">
      <c r="A53" s="358"/>
      <c r="B53" s="365" t="s">
        <v>599</v>
      </c>
      <c r="C53" s="366">
        <f t="shared" si="0"/>
        <v>1999</v>
      </c>
      <c r="D53" s="204">
        <v>660</v>
      </c>
      <c r="E53" s="204">
        <v>949</v>
      </c>
      <c r="F53" s="204">
        <v>150</v>
      </c>
      <c r="G53" s="204">
        <v>799</v>
      </c>
      <c r="H53" s="204">
        <v>390</v>
      </c>
      <c r="I53" s="204">
        <v>178</v>
      </c>
      <c r="J53" s="204">
        <v>212</v>
      </c>
      <c r="K53" s="204">
        <v>0</v>
      </c>
    </row>
    <row r="54" spans="1:11" ht="15.75" customHeight="1" x14ac:dyDescent="0.25">
      <c r="A54" s="358"/>
      <c r="B54" s="365" t="s">
        <v>600</v>
      </c>
      <c r="C54" s="351">
        <f t="shared" si="0"/>
        <v>3280</v>
      </c>
      <c r="D54" s="367">
        <v>1850</v>
      </c>
      <c r="E54" s="367">
        <v>1090</v>
      </c>
      <c r="F54" s="367">
        <v>120</v>
      </c>
      <c r="G54" s="367">
        <v>970</v>
      </c>
      <c r="H54" s="367">
        <v>340</v>
      </c>
      <c r="I54" s="367">
        <v>120</v>
      </c>
      <c r="J54" s="367">
        <v>220</v>
      </c>
      <c r="K54" s="367">
        <v>0</v>
      </c>
    </row>
    <row r="55" spans="1:11" ht="15.75" customHeight="1" x14ac:dyDescent="0.25">
      <c r="A55" s="358"/>
      <c r="B55" s="365" t="s">
        <v>601</v>
      </c>
      <c r="C55" s="351">
        <f t="shared" si="0"/>
        <v>28341</v>
      </c>
      <c r="D55" s="368">
        <v>9801</v>
      </c>
      <c r="E55" s="368">
        <v>11571</v>
      </c>
      <c r="F55" s="368">
        <v>1990</v>
      </c>
      <c r="G55" s="368">
        <v>9581</v>
      </c>
      <c r="H55" s="368">
        <v>6969</v>
      </c>
      <c r="I55" s="368">
        <v>2174</v>
      </c>
      <c r="J55" s="368">
        <v>4795</v>
      </c>
      <c r="K55" s="368">
        <v>0</v>
      </c>
    </row>
    <row r="56" spans="1:11" ht="15.75" customHeight="1" x14ac:dyDescent="0.25">
      <c r="A56" s="361"/>
      <c r="B56" s="369" t="s">
        <v>602</v>
      </c>
      <c r="C56" s="370">
        <f t="shared" si="0"/>
        <v>1502</v>
      </c>
      <c r="D56" s="320">
        <v>1071</v>
      </c>
      <c r="E56" s="320">
        <v>335</v>
      </c>
      <c r="F56" s="320">
        <v>19</v>
      </c>
      <c r="G56" s="320">
        <v>316</v>
      </c>
      <c r="H56" s="320">
        <v>96</v>
      </c>
      <c r="I56" s="320">
        <v>22</v>
      </c>
      <c r="J56" s="320">
        <v>74</v>
      </c>
      <c r="K56" s="320">
        <v>0</v>
      </c>
    </row>
    <row r="57" spans="1:11" ht="15.75" customHeight="1" x14ac:dyDescent="0.25">
      <c r="A57" s="364" t="s">
        <v>610</v>
      </c>
      <c r="B57" s="365" t="s">
        <v>62</v>
      </c>
      <c r="C57" s="366">
        <f t="shared" si="0"/>
        <v>39535</v>
      </c>
      <c r="D57" s="204">
        <v>14503</v>
      </c>
      <c r="E57" s="204">
        <v>16900</v>
      </c>
      <c r="F57" s="204">
        <v>2439</v>
      </c>
      <c r="G57" s="204">
        <v>14461</v>
      </c>
      <c r="H57" s="204">
        <v>8132</v>
      </c>
      <c r="I57" s="204">
        <v>2232</v>
      </c>
      <c r="J57" s="204">
        <v>5900</v>
      </c>
      <c r="K57" s="204">
        <v>0</v>
      </c>
    </row>
    <row r="58" spans="1:11" ht="15.75" customHeight="1" x14ac:dyDescent="0.25">
      <c r="A58" s="358"/>
      <c r="B58" s="365" t="s">
        <v>598</v>
      </c>
      <c r="C58" s="366">
        <f t="shared" si="0"/>
        <v>331</v>
      </c>
      <c r="D58" s="204">
        <v>192</v>
      </c>
      <c r="E58" s="204">
        <v>119</v>
      </c>
      <c r="F58" s="204">
        <v>13</v>
      </c>
      <c r="G58" s="204">
        <v>106</v>
      </c>
      <c r="H58" s="204">
        <v>20</v>
      </c>
      <c r="I58" s="204">
        <v>4</v>
      </c>
      <c r="J58" s="204">
        <v>16</v>
      </c>
      <c r="K58" s="204">
        <v>0</v>
      </c>
    </row>
    <row r="59" spans="1:11" ht="15.75" customHeight="1" x14ac:dyDescent="0.25">
      <c r="A59" s="358"/>
      <c r="B59" s="365" t="s">
        <v>599</v>
      </c>
      <c r="C59" s="366">
        <f t="shared" si="0"/>
        <v>2385</v>
      </c>
      <c r="D59" s="204">
        <v>784</v>
      </c>
      <c r="E59" s="204">
        <v>1167</v>
      </c>
      <c r="F59" s="204">
        <v>171</v>
      </c>
      <c r="G59" s="204">
        <v>996</v>
      </c>
      <c r="H59" s="204">
        <v>434</v>
      </c>
      <c r="I59" s="204">
        <v>140</v>
      </c>
      <c r="J59" s="204">
        <v>294</v>
      </c>
      <c r="K59" s="204">
        <v>0</v>
      </c>
    </row>
    <row r="60" spans="1:11" ht="15.75" customHeight="1" x14ac:dyDescent="0.25">
      <c r="A60" s="358"/>
      <c r="B60" s="365" t="s">
        <v>600</v>
      </c>
      <c r="C60" s="351">
        <f t="shared" si="0"/>
        <v>3522</v>
      </c>
      <c r="D60" s="367">
        <v>1892</v>
      </c>
      <c r="E60" s="367">
        <v>1309</v>
      </c>
      <c r="F60" s="367">
        <v>130</v>
      </c>
      <c r="G60" s="367">
        <v>1179</v>
      </c>
      <c r="H60" s="367">
        <v>321</v>
      </c>
      <c r="I60" s="367">
        <v>115</v>
      </c>
      <c r="J60" s="367">
        <v>206</v>
      </c>
      <c r="K60" s="367">
        <v>0</v>
      </c>
    </row>
    <row r="61" spans="1:11" ht="15.75" customHeight="1" x14ac:dyDescent="0.25">
      <c r="A61" s="358"/>
      <c r="B61" s="365" t="s">
        <v>601</v>
      </c>
      <c r="C61" s="351">
        <f t="shared" si="0"/>
        <v>31767</v>
      </c>
      <c r="D61" s="368">
        <v>10604</v>
      </c>
      <c r="E61" s="368">
        <v>13893</v>
      </c>
      <c r="F61" s="368">
        <v>2095</v>
      </c>
      <c r="G61" s="368">
        <v>11798</v>
      </c>
      <c r="H61" s="368">
        <v>7270</v>
      </c>
      <c r="I61" s="368">
        <v>1956</v>
      </c>
      <c r="J61" s="368">
        <v>5314</v>
      </c>
      <c r="K61" s="368">
        <v>0</v>
      </c>
    </row>
    <row r="62" spans="1:11" ht="15.75" customHeight="1" x14ac:dyDescent="0.25">
      <c r="A62" s="361"/>
      <c r="B62" s="369" t="s">
        <v>602</v>
      </c>
      <c r="C62" s="370">
        <f t="shared" si="0"/>
        <v>1530</v>
      </c>
      <c r="D62" s="320">
        <v>1031</v>
      </c>
      <c r="E62" s="320">
        <v>412</v>
      </c>
      <c r="F62" s="320">
        <v>30</v>
      </c>
      <c r="G62" s="320">
        <v>382</v>
      </c>
      <c r="H62" s="320">
        <v>87</v>
      </c>
      <c r="I62" s="320">
        <v>17</v>
      </c>
      <c r="J62" s="320">
        <v>70</v>
      </c>
      <c r="K62" s="320">
        <v>0</v>
      </c>
    </row>
    <row r="63" spans="1:11" ht="15.75" customHeight="1" x14ac:dyDescent="0.25">
      <c r="A63" s="364" t="s">
        <v>611</v>
      </c>
      <c r="B63" s="365" t="s">
        <v>62</v>
      </c>
      <c r="C63" s="366">
        <f t="shared" si="0"/>
        <v>47201</v>
      </c>
      <c r="D63" s="204">
        <v>17342</v>
      </c>
      <c r="E63" s="204">
        <v>21507</v>
      </c>
      <c r="F63" s="204">
        <v>3325</v>
      </c>
      <c r="G63" s="204">
        <v>18182</v>
      </c>
      <c r="H63" s="204">
        <v>8352</v>
      </c>
      <c r="I63" s="204">
        <v>2406</v>
      </c>
      <c r="J63" s="204">
        <v>5946</v>
      </c>
      <c r="K63" s="204">
        <v>0</v>
      </c>
    </row>
    <row r="64" spans="1:11" ht="15.75" customHeight="1" x14ac:dyDescent="0.25">
      <c r="A64" s="358"/>
      <c r="B64" s="365" t="s">
        <v>598</v>
      </c>
      <c r="C64" s="366">
        <f t="shared" si="0"/>
        <v>337</v>
      </c>
      <c r="D64" s="204">
        <v>184</v>
      </c>
      <c r="E64" s="204">
        <v>129</v>
      </c>
      <c r="F64" s="204">
        <v>12</v>
      </c>
      <c r="G64" s="204">
        <v>117</v>
      </c>
      <c r="H64" s="204">
        <v>24</v>
      </c>
      <c r="I64" s="204">
        <v>4</v>
      </c>
      <c r="J64" s="204">
        <v>20</v>
      </c>
      <c r="K64" s="204">
        <v>0</v>
      </c>
    </row>
    <row r="65" spans="1:11" ht="15.75" customHeight="1" x14ac:dyDescent="0.25">
      <c r="A65" s="358"/>
      <c r="B65" s="365" t="s">
        <v>599</v>
      </c>
      <c r="C65" s="366">
        <f t="shared" si="0"/>
        <v>2994</v>
      </c>
      <c r="D65" s="204">
        <v>1001</v>
      </c>
      <c r="E65" s="204">
        <v>1513</v>
      </c>
      <c r="F65" s="204">
        <v>215</v>
      </c>
      <c r="G65" s="204">
        <v>1298</v>
      </c>
      <c r="H65" s="204">
        <v>480</v>
      </c>
      <c r="I65" s="204">
        <v>187</v>
      </c>
      <c r="J65" s="204">
        <v>293</v>
      </c>
      <c r="K65" s="204">
        <v>0</v>
      </c>
    </row>
    <row r="66" spans="1:11" ht="15.75" customHeight="1" x14ac:dyDescent="0.25">
      <c r="A66" s="358"/>
      <c r="B66" s="365" t="s">
        <v>600</v>
      </c>
      <c r="C66" s="351">
        <f t="shared" si="0"/>
        <v>3793</v>
      </c>
      <c r="D66" s="367">
        <v>1943</v>
      </c>
      <c r="E66" s="367">
        <v>1519</v>
      </c>
      <c r="F66" s="367">
        <v>163</v>
      </c>
      <c r="G66" s="367">
        <v>1356</v>
      </c>
      <c r="H66" s="367">
        <v>331</v>
      </c>
      <c r="I66" s="367">
        <v>128</v>
      </c>
      <c r="J66" s="367">
        <v>203</v>
      </c>
      <c r="K66" s="367">
        <v>0</v>
      </c>
    </row>
    <row r="67" spans="1:11" ht="15.75" customHeight="1" x14ac:dyDescent="0.25">
      <c r="A67" s="358"/>
      <c r="B67" s="365" t="s">
        <v>601</v>
      </c>
      <c r="C67" s="351">
        <f t="shared" si="0"/>
        <v>38199</v>
      </c>
      <c r="D67" s="368">
        <v>13059</v>
      </c>
      <c r="E67" s="368">
        <v>17759</v>
      </c>
      <c r="F67" s="368">
        <v>2876</v>
      </c>
      <c r="G67" s="368">
        <v>14883</v>
      </c>
      <c r="H67" s="368">
        <v>7381</v>
      </c>
      <c r="I67" s="368">
        <v>2057</v>
      </c>
      <c r="J67" s="368">
        <v>5324</v>
      </c>
      <c r="K67" s="368">
        <v>0</v>
      </c>
    </row>
    <row r="68" spans="1:11" ht="15.75" customHeight="1" x14ac:dyDescent="0.25">
      <c r="A68" s="361"/>
      <c r="B68" s="369" t="s">
        <v>602</v>
      </c>
      <c r="C68" s="370">
        <f t="shared" si="0"/>
        <v>1878</v>
      </c>
      <c r="D68" s="320">
        <v>1155</v>
      </c>
      <c r="E68" s="320">
        <v>587</v>
      </c>
      <c r="F68" s="320">
        <v>59</v>
      </c>
      <c r="G68" s="320">
        <v>528</v>
      </c>
      <c r="H68" s="320">
        <v>136</v>
      </c>
      <c r="I68" s="320">
        <v>30</v>
      </c>
      <c r="J68" s="320">
        <v>106</v>
      </c>
      <c r="K68" s="320">
        <v>0</v>
      </c>
    </row>
    <row r="69" spans="1:11" ht="15.75" customHeight="1" x14ac:dyDescent="0.25">
      <c r="A69" s="364" t="s">
        <v>612</v>
      </c>
      <c r="B69" s="365" t="s">
        <v>62</v>
      </c>
      <c r="C69" s="366">
        <f t="shared" si="0"/>
        <v>50382</v>
      </c>
      <c r="D69" s="204">
        <v>20168</v>
      </c>
      <c r="E69" s="204">
        <v>23228</v>
      </c>
      <c r="F69" s="204">
        <v>2924</v>
      </c>
      <c r="G69" s="204">
        <v>20304</v>
      </c>
      <c r="H69" s="204">
        <v>6986</v>
      </c>
      <c r="I69" s="204">
        <v>1710</v>
      </c>
      <c r="J69" s="204">
        <v>5276</v>
      </c>
      <c r="K69" s="204">
        <v>0</v>
      </c>
    </row>
    <row r="70" spans="1:11" ht="15.75" customHeight="1" x14ac:dyDescent="0.25">
      <c r="A70" s="358"/>
      <c r="B70" s="365" t="s">
        <v>598</v>
      </c>
      <c r="C70" s="366">
        <f t="shared" si="0"/>
        <v>307</v>
      </c>
      <c r="D70" s="204">
        <v>166</v>
      </c>
      <c r="E70" s="204">
        <v>115</v>
      </c>
      <c r="F70" s="204">
        <v>6</v>
      </c>
      <c r="G70" s="204">
        <v>109</v>
      </c>
      <c r="H70" s="204">
        <v>26</v>
      </c>
      <c r="I70" s="204">
        <v>6</v>
      </c>
      <c r="J70" s="204">
        <v>20</v>
      </c>
      <c r="K70" s="204">
        <v>0</v>
      </c>
    </row>
    <row r="71" spans="1:11" s="27" customFormat="1" ht="15.75" customHeight="1" x14ac:dyDescent="0.2">
      <c r="A71" s="358"/>
      <c r="B71" s="365" t="s">
        <v>599</v>
      </c>
      <c r="C71" s="366">
        <f t="shared" si="0"/>
        <v>3357</v>
      </c>
      <c r="D71" s="204">
        <v>1283</v>
      </c>
      <c r="E71" s="204">
        <v>1667</v>
      </c>
      <c r="F71" s="204">
        <v>164</v>
      </c>
      <c r="G71" s="204">
        <v>1503</v>
      </c>
      <c r="H71" s="204">
        <v>407</v>
      </c>
      <c r="I71" s="204">
        <v>120</v>
      </c>
      <c r="J71" s="204">
        <v>287</v>
      </c>
      <c r="K71" s="204">
        <v>0</v>
      </c>
    </row>
    <row r="72" spans="1:11" ht="15.75" customHeight="1" x14ac:dyDescent="0.25">
      <c r="A72" s="358"/>
      <c r="B72" s="365" t="s">
        <v>600</v>
      </c>
      <c r="C72" s="351">
        <f t="shared" si="0"/>
        <v>4071</v>
      </c>
      <c r="D72" s="367">
        <v>2115</v>
      </c>
      <c r="E72" s="367">
        <v>1622</v>
      </c>
      <c r="F72" s="367">
        <v>146</v>
      </c>
      <c r="G72" s="367">
        <v>1476</v>
      </c>
      <c r="H72" s="367">
        <v>334</v>
      </c>
      <c r="I72" s="367">
        <v>97</v>
      </c>
      <c r="J72" s="367">
        <v>237</v>
      </c>
      <c r="K72" s="367">
        <v>0</v>
      </c>
    </row>
    <row r="73" spans="1:11" ht="15.75" customHeight="1" x14ac:dyDescent="0.25">
      <c r="A73" s="358"/>
      <c r="B73" s="365" t="s">
        <v>601</v>
      </c>
      <c r="C73" s="351">
        <f t="shared" ref="C73:C116" si="1">SUM(D73,E73,H73,K73)</f>
        <v>40671</v>
      </c>
      <c r="D73" s="368">
        <v>15318</v>
      </c>
      <c r="E73" s="368">
        <v>19271</v>
      </c>
      <c r="F73" s="368">
        <v>2565</v>
      </c>
      <c r="G73" s="368">
        <v>16706</v>
      </c>
      <c r="H73" s="368">
        <v>6082</v>
      </c>
      <c r="I73" s="368">
        <v>1464</v>
      </c>
      <c r="J73" s="368">
        <v>4618</v>
      </c>
      <c r="K73" s="368">
        <v>0</v>
      </c>
    </row>
    <row r="74" spans="1:11" ht="15.75" customHeight="1" x14ac:dyDescent="0.25">
      <c r="A74" s="361"/>
      <c r="B74" s="369" t="s">
        <v>602</v>
      </c>
      <c r="C74" s="370">
        <f t="shared" si="1"/>
        <v>1976</v>
      </c>
      <c r="D74" s="320">
        <v>1286</v>
      </c>
      <c r="E74" s="320">
        <v>553</v>
      </c>
      <c r="F74" s="320">
        <v>43</v>
      </c>
      <c r="G74" s="320">
        <v>510</v>
      </c>
      <c r="H74" s="320">
        <v>137</v>
      </c>
      <c r="I74" s="320">
        <v>23</v>
      </c>
      <c r="J74" s="320">
        <v>114</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19867</v>
      </c>
      <c r="D81" s="374">
        <v>9195</v>
      </c>
      <c r="E81" s="374">
        <v>8821</v>
      </c>
      <c r="F81" s="374">
        <v>1589</v>
      </c>
      <c r="G81" s="374">
        <v>7232</v>
      </c>
      <c r="H81" s="374">
        <v>1851</v>
      </c>
      <c r="I81" s="374">
        <v>1195</v>
      </c>
      <c r="J81" s="374">
        <v>656</v>
      </c>
      <c r="K81" s="374">
        <v>0</v>
      </c>
    </row>
    <row r="82" spans="1:11" ht="15.75" customHeight="1" x14ac:dyDescent="0.25">
      <c r="A82" s="358"/>
      <c r="B82" s="365" t="s">
        <v>598</v>
      </c>
      <c r="C82" s="366">
        <f t="shared" si="1"/>
        <v>165</v>
      </c>
      <c r="D82" s="204">
        <v>80</v>
      </c>
      <c r="E82" s="204">
        <v>73</v>
      </c>
      <c r="F82" s="204">
        <v>9</v>
      </c>
      <c r="G82" s="204">
        <v>64</v>
      </c>
      <c r="H82" s="204">
        <v>12</v>
      </c>
      <c r="I82" s="204">
        <v>8</v>
      </c>
      <c r="J82" s="204">
        <v>4</v>
      </c>
      <c r="K82" s="204">
        <v>0</v>
      </c>
    </row>
    <row r="83" spans="1:11" ht="15.75" customHeight="1" x14ac:dyDescent="0.25">
      <c r="A83" s="358"/>
      <c r="B83" s="365" t="s">
        <v>599</v>
      </c>
      <c r="C83" s="366">
        <f t="shared" si="1"/>
        <v>647</v>
      </c>
      <c r="D83" s="204">
        <v>238</v>
      </c>
      <c r="E83" s="204">
        <v>351</v>
      </c>
      <c r="F83" s="204">
        <v>66</v>
      </c>
      <c r="G83" s="204">
        <v>285</v>
      </c>
      <c r="H83" s="204">
        <v>58</v>
      </c>
      <c r="I83" s="204">
        <v>48</v>
      </c>
      <c r="J83" s="204">
        <v>10</v>
      </c>
      <c r="K83" s="204">
        <v>0</v>
      </c>
    </row>
    <row r="84" spans="1:11" ht="15.75" customHeight="1" x14ac:dyDescent="0.25">
      <c r="A84" s="358"/>
      <c r="B84" s="365" t="s">
        <v>600</v>
      </c>
      <c r="C84" s="351">
        <f t="shared" si="1"/>
        <v>640</v>
      </c>
      <c r="D84" s="375">
        <v>348</v>
      </c>
      <c r="E84" s="375">
        <v>267</v>
      </c>
      <c r="F84" s="375">
        <v>51</v>
      </c>
      <c r="G84" s="375">
        <v>216</v>
      </c>
      <c r="H84" s="375">
        <v>25</v>
      </c>
      <c r="I84" s="375">
        <v>19</v>
      </c>
      <c r="J84" s="375">
        <v>6</v>
      </c>
      <c r="K84" s="375">
        <v>0</v>
      </c>
    </row>
    <row r="85" spans="1:11" ht="15.75" customHeight="1" x14ac:dyDescent="0.25">
      <c r="A85" s="358"/>
      <c r="B85" s="365" t="s">
        <v>601</v>
      </c>
      <c r="C85" s="351">
        <f t="shared" si="1"/>
        <v>12044</v>
      </c>
      <c r="D85" s="376">
        <v>5161</v>
      </c>
      <c r="E85" s="376">
        <v>5534</v>
      </c>
      <c r="F85" s="376">
        <v>1115</v>
      </c>
      <c r="G85" s="376">
        <v>4419</v>
      </c>
      <c r="H85" s="376">
        <v>1349</v>
      </c>
      <c r="I85" s="376">
        <v>859</v>
      </c>
      <c r="J85" s="376">
        <v>490</v>
      </c>
      <c r="K85" s="376">
        <v>0</v>
      </c>
    </row>
    <row r="86" spans="1:11" ht="15.75" customHeight="1" x14ac:dyDescent="0.25">
      <c r="A86" s="361"/>
      <c r="B86" s="369" t="s">
        <v>602</v>
      </c>
      <c r="C86" s="370">
        <f t="shared" si="1"/>
        <v>6371</v>
      </c>
      <c r="D86" s="320">
        <v>3368</v>
      </c>
      <c r="E86" s="320">
        <v>2596</v>
      </c>
      <c r="F86" s="320">
        <v>348</v>
      </c>
      <c r="G86" s="320">
        <v>2248</v>
      </c>
      <c r="H86" s="320">
        <v>407</v>
      </c>
      <c r="I86" s="320">
        <v>261</v>
      </c>
      <c r="J86" s="320">
        <v>146</v>
      </c>
      <c r="K86" s="320">
        <v>0</v>
      </c>
    </row>
    <row r="87" spans="1:11" ht="15.75" customHeight="1" x14ac:dyDescent="0.25">
      <c r="A87" s="364" t="s">
        <v>72</v>
      </c>
      <c r="B87" s="365" t="s">
        <v>62</v>
      </c>
      <c r="C87" s="366">
        <f t="shared" si="1"/>
        <v>42486</v>
      </c>
      <c r="D87" s="204">
        <v>18327</v>
      </c>
      <c r="E87" s="204">
        <v>17088</v>
      </c>
      <c r="F87" s="204">
        <v>3047</v>
      </c>
      <c r="G87" s="204">
        <v>14041</v>
      </c>
      <c r="H87" s="204">
        <v>7071</v>
      </c>
      <c r="I87" s="204">
        <v>3084</v>
      </c>
      <c r="J87" s="204">
        <v>3987</v>
      </c>
      <c r="K87" s="204">
        <v>0</v>
      </c>
    </row>
    <row r="88" spans="1:11" ht="15.75" customHeight="1" x14ac:dyDescent="0.25">
      <c r="A88" s="358"/>
      <c r="B88" s="365" t="s">
        <v>598</v>
      </c>
      <c r="C88" s="366">
        <f t="shared" si="1"/>
        <v>303</v>
      </c>
      <c r="D88" s="204">
        <v>148</v>
      </c>
      <c r="E88" s="204">
        <v>120</v>
      </c>
      <c r="F88" s="204">
        <v>15</v>
      </c>
      <c r="G88" s="204">
        <v>105</v>
      </c>
      <c r="H88" s="204">
        <v>35</v>
      </c>
      <c r="I88" s="204">
        <v>16</v>
      </c>
      <c r="J88" s="204">
        <v>19</v>
      </c>
      <c r="K88" s="204">
        <v>0</v>
      </c>
    </row>
    <row r="89" spans="1:11" ht="15.75" customHeight="1" x14ac:dyDescent="0.25">
      <c r="A89" s="358"/>
      <c r="B89" s="365" t="s">
        <v>599</v>
      </c>
      <c r="C89" s="366">
        <f t="shared" si="1"/>
        <v>1469</v>
      </c>
      <c r="D89" s="204">
        <v>536</v>
      </c>
      <c r="E89" s="204">
        <v>706</v>
      </c>
      <c r="F89" s="204">
        <v>133</v>
      </c>
      <c r="G89" s="204">
        <v>573</v>
      </c>
      <c r="H89" s="204">
        <v>227</v>
      </c>
      <c r="I89" s="204">
        <v>136</v>
      </c>
      <c r="J89" s="204">
        <v>91</v>
      </c>
      <c r="K89" s="204">
        <v>0</v>
      </c>
    </row>
    <row r="90" spans="1:11" ht="15.75" customHeight="1" x14ac:dyDescent="0.25">
      <c r="A90" s="358"/>
      <c r="B90" s="365" t="s">
        <v>600</v>
      </c>
      <c r="C90" s="351">
        <f t="shared" si="1"/>
        <v>1550</v>
      </c>
      <c r="D90" s="367">
        <v>850</v>
      </c>
      <c r="E90" s="367">
        <v>600</v>
      </c>
      <c r="F90" s="367">
        <v>109</v>
      </c>
      <c r="G90" s="367">
        <v>491</v>
      </c>
      <c r="H90" s="367">
        <v>100</v>
      </c>
      <c r="I90" s="367">
        <v>50</v>
      </c>
      <c r="J90" s="367">
        <v>50</v>
      </c>
      <c r="K90" s="367">
        <v>0</v>
      </c>
    </row>
    <row r="91" spans="1:11" ht="15.75" customHeight="1" x14ac:dyDescent="0.25">
      <c r="A91" s="358"/>
      <c r="B91" s="365" t="s">
        <v>601</v>
      </c>
      <c r="C91" s="351">
        <f t="shared" si="1"/>
        <v>30242</v>
      </c>
      <c r="D91" s="368">
        <v>11966</v>
      </c>
      <c r="E91" s="368">
        <v>12362</v>
      </c>
      <c r="F91" s="368">
        <v>2335</v>
      </c>
      <c r="G91" s="368">
        <v>10027</v>
      </c>
      <c r="H91" s="368">
        <v>5914</v>
      </c>
      <c r="I91" s="368">
        <v>2513</v>
      </c>
      <c r="J91" s="368">
        <v>3401</v>
      </c>
      <c r="K91" s="368">
        <v>0</v>
      </c>
    </row>
    <row r="92" spans="1:11" ht="15.75" customHeight="1" x14ac:dyDescent="0.25">
      <c r="A92" s="361"/>
      <c r="B92" s="369" t="s">
        <v>602</v>
      </c>
      <c r="C92" s="370">
        <f t="shared" si="1"/>
        <v>8922</v>
      </c>
      <c r="D92" s="320">
        <v>4827</v>
      </c>
      <c r="E92" s="320">
        <v>3300</v>
      </c>
      <c r="F92" s="320">
        <v>455</v>
      </c>
      <c r="G92" s="320">
        <v>2845</v>
      </c>
      <c r="H92" s="320">
        <v>795</v>
      </c>
      <c r="I92" s="320">
        <v>369</v>
      </c>
      <c r="J92" s="320">
        <v>426</v>
      </c>
      <c r="K92" s="320">
        <v>0</v>
      </c>
    </row>
    <row r="93" spans="1:11" ht="15.75" customHeight="1" x14ac:dyDescent="0.25">
      <c r="A93" s="364" t="s">
        <v>73</v>
      </c>
      <c r="B93" s="365" t="s">
        <v>62</v>
      </c>
      <c r="C93" s="366">
        <f t="shared" si="1"/>
        <v>158564</v>
      </c>
      <c r="D93" s="204">
        <v>63469</v>
      </c>
      <c r="E93" s="204">
        <v>61932</v>
      </c>
      <c r="F93" s="204">
        <v>10094</v>
      </c>
      <c r="G93" s="204">
        <v>51838</v>
      </c>
      <c r="H93" s="204">
        <v>33163</v>
      </c>
      <c r="I93" s="204">
        <v>10058</v>
      </c>
      <c r="J93" s="204">
        <v>23105</v>
      </c>
      <c r="K93" s="204">
        <v>0</v>
      </c>
    </row>
    <row r="94" spans="1:11" ht="15.75" customHeight="1" x14ac:dyDescent="0.25">
      <c r="A94" s="358"/>
      <c r="B94" s="365" t="s">
        <v>598</v>
      </c>
      <c r="C94" s="366">
        <f t="shared" si="1"/>
        <v>1241</v>
      </c>
      <c r="D94" s="204">
        <v>722</v>
      </c>
      <c r="E94" s="204">
        <v>423</v>
      </c>
      <c r="F94" s="204">
        <v>43</v>
      </c>
      <c r="G94" s="204">
        <v>380</v>
      </c>
      <c r="H94" s="204">
        <v>96</v>
      </c>
      <c r="I94" s="204">
        <v>28</v>
      </c>
      <c r="J94" s="204">
        <v>68</v>
      </c>
      <c r="K94" s="204">
        <v>0</v>
      </c>
    </row>
    <row r="95" spans="1:11" ht="15.75" customHeight="1" x14ac:dyDescent="0.25">
      <c r="A95" s="358"/>
      <c r="B95" s="365" t="s">
        <v>599</v>
      </c>
      <c r="C95" s="366">
        <f t="shared" si="1"/>
        <v>8445</v>
      </c>
      <c r="D95" s="204">
        <v>2941</v>
      </c>
      <c r="E95" s="204">
        <v>3947</v>
      </c>
      <c r="F95" s="204">
        <v>651</v>
      </c>
      <c r="G95" s="204">
        <v>3296</v>
      </c>
      <c r="H95" s="204">
        <v>1557</v>
      </c>
      <c r="I95" s="204">
        <v>658</v>
      </c>
      <c r="J95" s="204">
        <v>899</v>
      </c>
      <c r="K95" s="204">
        <v>0</v>
      </c>
    </row>
    <row r="96" spans="1:11" ht="15.75" customHeight="1" x14ac:dyDescent="0.25">
      <c r="A96" s="358"/>
      <c r="B96" s="365" t="s">
        <v>600</v>
      </c>
      <c r="C96" s="351">
        <f t="shared" si="1"/>
        <v>12367</v>
      </c>
      <c r="D96" s="367">
        <v>6944</v>
      </c>
      <c r="E96" s="367">
        <v>4294</v>
      </c>
      <c r="F96" s="367">
        <v>481</v>
      </c>
      <c r="G96" s="367">
        <v>3813</v>
      </c>
      <c r="H96" s="367">
        <v>1129</v>
      </c>
      <c r="I96" s="367">
        <v>420</v>
      </c>
      <c r="J96" s="367">
        <v>709</v>
      </c>
      <c r="K96" s="367">
        <v>0</v>
      </c>
    </row>
    <row r="97" spans="1:11" ht="15.75" customHeight="1" x14ac:dyDescent="0.25">
      <c r="A97" s="358"/>
      <c r="B97" s="365" t="s">
        <v>601</v>
      </c>
      <c r="C97" s="351">
        <f t="shared" si="1"/>
        <v>128084</v>
      </c>
      <c r="D97" s="368">
        <v>46828</v>
      </c>
      <c r="E97" s="368">
        <v>51375</v>
      </c>
      <c r="F97" s="368">
        <v>8788</v>
      </c>
      <c r="G97" s="368">
        <v>42587</v>
      </c>
      <c r="H97" s="368">
        <v>29881</v>
      </c>
      <c r="I97" s="368">
        <v>8842</v>
      </c>
      <c r="J97" s="368">
        <v>21039</v>
      </c>
      <c r="K97" s="368">
        <v>0</v>
      </c>
    </row>
    <row r="98" spans="1:11" ht="15.75" customHeight="1" x14ac:dyDescent="0.25">
      <c r="A98" s="361"/>
      <c r="B98" s="369" t="s">
        <v>602</v>
      </c>
      <c r="C98" s="370">
        <f t="shared" si="1"/>
        <v>8427</v>
      </c>
      <c r="D98" s="320">
        <v>6034</v>
      </c>
      <c r="E98" s="320">
        <v>1893</v>
      </c>
      <c r="F98" s="320">
        <v>131</v>
      </c>
      <c r="G98" s="320">
        <v>1762</v>
      </c>
      <c r="H98" s="320">
        <v>500</v>
      </c>
      <c r="I98" s="320">
        <v>110</v>
      </c>
      <c r="J98" s="320">
        <v>390</v>
      </c>
      <c r="K98" s="320">
        <v>0</v>
      </c>
    </row>
    <row r="99" spans="1:11" ht="15.75" customHeight="1" x14ac:dyDescent="0.25">
      <c r="A99" s="364" t="s">
        <v>74</v>
      </c>
      <c r="B99" s="365" t="s">
        <v>62</v>
      </c>
      <c r="C99" s="366">
        <f t="shared" si="1"/>
        <v>97583</v>
      </c>
      <c r="D99" s="204">
        <v>37510</v>
      </c>
      <c r="E99" s="204">
        <v>44735</v>
      </c>
      <c r="F99" s="204">
        <v>6249</v>
      </c>
      <c r="G99" s="204">
        <v>38486</v>
      </c>
      <c r="H99" s="204">
        <v>15338</v>
      </c>
      <c r="I99" s="204">
        <v>4116</v>
      </c>
      <c r="J99" s="204">
        <v>11222</v>
      </c>
      <c r="K99" s="204">
        <v>0</v>
      </c>
    </row>
    <row r="100" spans="1:11" ht="15.75" customHeight="1" x14ac:dyDescent="0.25">
      <c r="A100" s="358"/>
      <c r="B100" s="365" t="s">
        <v>598</v>
      </c>
      <c r="C100" s="366">
        <f t="shared" si="1"/>
        <v>644</v>
      </c>
      <c r="D100" s="204">
        <v>350</v>
      </c>
      <c r="E100" s="204">
        <v>244</v>
      </c>
      <c r="F100" s="204">
        <v>18</v>
      </c>
      <c r="G100" s="204">
        <v>226</v>
      </c>
      <c r="H100" s="204">
        <v>50</v>
      </c>
      <c r="I100" s="204">
        <v>10</v>
      </c>
      <c r="J100" s="204">
        <v>40</v>
      </c>
      <c r="K100" s="204">
        <v>0</v>
      </c>
    </row>
    <row r="101" spans="1:11" ht="15.75" customHeight="1" x14ac:dyDescent="0.25">
      <c r="A101" s="358"/>
      <c r="B101" s="365" t="s">
        <v>599</v>
      </c>
      <c r="C101" s="366">
        <f t="shared" si="1"/>
        <v>6351</v>
      </c>
      <c r="D101" s="204">
        <v>2284</v>
      </c>
      <c r="E101" s="204">
        <v>3180</v>
      </c>
      <c r="F101" s="204">
        <v>379</v>
      </c>
      <c r="G101" s="204">
        <v>2801</v>
      </c>
      <c r="H101" s="204">
        <v>887</v>
      </c>
      <c r="I101" s="204">
        <v>307</v>
      </c>
      <c r="J101" s="204">
        <v>580</v>
      </c>
      <c r="K101" s="204">
        <v>0</v>
      </c>
    </row>
    <row r="102" spans="1:11" ht="15.75" customHeight="1" x14ac:dyDescent="0.25">
      <c r="A102" s="358"/>
      <c r="B102" s="365" t="s">
        <v>600</v>
      </c>
      <c r="C102" s="351">
        <f t="shared" si="1"/>
        <v>7864</v>
      </c>
      <c r="D102" s="367">
        <v>4058</v>
      </c>
      <c r="E102" s="367">
        <v>3141</v>
      </c>
      <c r="F102" s="367">
        <v>309</v>
      </c>
      <c r="G102" s="367">
        <v>2832</v>
      </c>
      <c r="H102" s="367">
        <v>665</v>
      </c>
      <c r="I102" s="367">
        <v>225</v>
      </c>
      <c r="J102" s="367">
        <v>440</v>
      </c>
      <c r="K102" s="367">
        <v>0</v>
      </c>
    </row>
    <row r="103" spans="1:11" ht="15.75" customHeight="1" x14ac:dyDescent="0.25">
      <c r="A103" s="358"/>
      <c r="B103" s="365" t="s">
        <v>601</v>
      </c>
      <c r="C103" s="351">
        <f t="shared" si="1"/>
        <v>78870</v>
      </c>
      <c r="D103" s="368">
        <v>28377</v>
      </c>
      <c r="E103" s="368">
        <v>37030</v>
      </c>
      <c r="F103" s="368">
        <v>5441</v>
      </c>
      <c r="G103" s="368">
        <v>31589</v>
      </c>
      <c r="H103" s="368">
        <v>13463</v>
      </c>
      <c r="I103" s="368">
        <v>3521</v>
      </c>
      <c r="J103" s="368">
        <v>9942</v>
      </c>
      <c r="K103" s="368">
        <v>0</v>
      </c>
    </row>
    <row r="104" spans="1:11" ht="15.75" customHeight="1" x14ac:dyDescent="0.25">
      <c r="A104" s="361"/>
      <c r="B104" s="369" t="s">
        <v>602</v>
      </c>
      <c r="C104" s="370">
        <f t="shared" si="1"/>
        <v>3854</v>
      </c>
      <c r="D104" s="320">
        <v>2441</v>
      </c>
      <c r="E104" s="320">
        <v>1140</v>
      </c>
      <c r="F104" s="320">
        <v>102</v>
      </c>
      <c r="G104" s="320">
        <v>1038</v>
      </c>
      <c r="H104" s="320">
        <v>273</v>
      </c>
      <c r="I104" s="320">
        <v>53</v>
      </c>
      <c r="J104" s="320">
        <v>220</v>
      </c>
      <c r="K104" s="320">
        <v>0</v>
      </c>
    </row>
    <row r="105" spans="1:11" ht="15.75" customHeight="1" x14ac:dyDescent="0.25">
      <c r="A105" s="364" t="s">
        <v>75</v>
      </c>
      <c r="B105" s="365" t="s">
        <v>62</v>
      </c>
      <c r="C105" s="366">
        <f t="shared" si="1"/>
        <v>298633</v>
      </c>
      <c r="D105" s="204">
        <v>119306</v>
      </c>
      <c r="E105" s="204">
        <v>123755</v>
      </c>
      <c r="F105" s="204">
        <v>19390</v>
      </c>
      <c r="G105" s="204">
        <v>104365</v>
      </c>
      <c r="H105" s="204">
        <v>55572</v>
      </c>
      <c r="I105" s="204">
        <v>17258</v>
      </c>
      <c r="J105" s="204">
        <v>38314</v>
      </c>
      <c r="K105" s="204">
        <v>0</v>
      </c>
    </row>
    <row r="106" spans="1:11" ht="15.75" customHeight="1" x14ac:dyDescent="0.25">
      <c r="A106" s="358"/>
      <c r="B106" s="365" t="s">
        <v>598</v>
      </c>
      <c r="C106" s="366">
        <f t="shared" si="1"/>
        <v>2188</v>
      </c>
      <c r="D106" s="204">
        <v>1220</v>
      </c>
      <c r="E106" s="204">
        <v>787</v>
      </c>
      <c r="F106" s="204">
        <v>76</v>
      </c>
      <c r="G106" s="204">
        <v>711</v>
      </c>
      <c r="H106" s="204">
        <v>181</v>
      </c>
      <c r="I106" s="204">
        <v>54</v>
      </c>
      <c r="J106" s="204">
        <v>127</v>
      </c>
      <c r="K106" s="204">
        <v>0</v>
      </c>
    </row>
    <row r="107" spans="1:11" ht="15.75" customHeight="1" x14ac:dyDescent="0.25">
      <c r="A107" s="358"/>
      <c r="B107" s="365" t="s">
        <v>599</v>
      </c>
      <c r="C107" s="366">
        <f t="shared" si="1"/>
        <v>16265</v>
      </c>
      <c r="D107" s="204">
        <v>5761</v>
      </c>
      <c r="E107" s="204">
        <v>7833</v>
      </c>
      <c r="F107" s="204">
        <v>1163</v>
      </c>
      <c r="G107" s="204">
        <v>6670</v>
      </c>
      <c r="H107" s="204">
        <v>2671</v>
      </c>
      <c r="I107" s="204">
        <v>1101</v>
      </c>
      <c r="J107" s="204">
        <v>1570</v>
      </c>
      <c r="K107" s="204">
        <v>0</v>
      </c>
    </row>
    <row r="108" spans="1:11" ht="15.75" customHeight="1" x14ac:dyDescent="0.25">
      <c r="A108" s="358"/>
      <c r="B108" s="365" t="s">
        <v>600</v>
      </c>
      <c r="C108" s="351">
        <f t="shared" si="1"/>
        <v>21781</v>
      </c>
      <c r="D108" s="367">
        <v>11852</v>
      </c>
      <c r="E108" s="367">
        <v>8035</v>
      </c>
      <c r="F108" s="367">
        <v>899</v>
      </c>
      <c r="G108" s="367">
        <v>7136</v>
      </c>
      <c r="H108" s="367">
        <v>1894</v>
      </c>
      <c r="I108" s="367">
        <v>695</v>
      </c>
      <c r="J108" s="367">
        <v>1199</v>
      </c>
      <c r="K108" s="367">
        <v>0</v>
      </c>
    </row>
    <row r="109" spans="1:11" ht="15.75" customHeight="1" x14ac:dyDescent="0.25">
      <c r="A109" s="358"/>
      <c r="B109" s="365" t="s">
        <v>601</v>
      </c>
      <c r="C109" s="351">
        <f t="shared" si="1"/>
        <v>237196</v>
      </c>
      <c r="D109" s="368">
        <v>87171</v>
      </c>
      <c r="E109" s="368">
        <v>100767</v>
      </c>
      <c r="F109" s="368">
        <v>16564</v>
      </c>
      <c r="G109" s="368">
        <v>84203</v>
      </c>
      <c r="H109" s="368">
        <v>49258</v>
      </c>
      <c r="I109" s="368">
        <v>14876</v>
      </c>
      <c r="J109" s="368">
        <v>34382</v>
      </c>
      <c r="K109" s="368">
        <v>0</v>
      </c>
    </row>
    <row r="110" spans="1:11" ht="15.75" customHeight="1" x14ac:dyDescent="0.25">
      <c r="A110" s="361"/>
      <c r="B110" s="369" t="s">
        <v>602</v>
      </c>
      <c r="C110" s="370">
        <f t="shared" si="1"/>
        <v>21203</v>
      </c>
      <c r="D110" s="320">
        <v>13302</v>
      </c>
      <c r="E110" s="320">
        <v>6333</v>
      </c>
      <c r="F110" s="320">
        <v>688</v>
      </c>
      <c r="G110" s="320">
        <v>5645</v>
      </c>
      <c r="H110" s="320">
        <v>1568</v>
      </c>
      <c r="I110" s="320">
        <v>532</v>
      </c>
      <c r="J110" s="320">
        <v>1036</v>
      </c>
      <c r="K110" s="320">
        <v>0</v>
      </c>
    </row>
    <row r="111" spans="1:11" ht="15.75" customHeight="1" x14ac:dyDescent="0.25">
      <c r="A111" s="364" t="s">
        <v>76</v>
      </c>
      <c r="B111" s="365" t="s">
        <v>62</v>
      </c>
      <c r="C111" s="366">
        <f t="shared" si="1"/>
        <v>298633</v>
      </c>
      <c r="D111" s="204">
        <v>119306</v>
      </c>
      <c r="E111" s="204">
        <v>123755</v>
      </c>
      <c r="F111" s="204">
        <v>19390</v>
      </c>
      <c r="G111" s="204">
        <v>104365</v>
      </c>
      <c r="H111" s="204">
        <v>55572</v>
      </c>
      <c r="I111" s="204">
        <v>17258</v>
      </c>
      <c r="J111" s="204">
        <v>38314</v>
      </c>
      <c r="K111" s="204">
        <v>0</v>
      </c>
    </row>
    <row r="112" spans="1:11" ht="15.75" customHeight="1" x14ac:dyDescent="0.25">
      <c r="A112" s="358"/>
      <c r="B112" s="365" t="s">
        <v>598</v>
      </c>
      <c r="C112" s="366">
        <f t="shared" si="1"/>
        <v>2188</v>
      </c>
      <c r="D112" s="204">
        <v>1220</v>
      </c>
      <c r="E112" s="204">
        <v>787</v>
      </c>
      <c r="F112" s="204">
        <v>76</v>
      </c>
      <c r="G112" s="204">
        <v>711</v>
      </c>
      <c r="H112" s="204">
        <v>181</v>
      </c>
      <c r="I112" s="204">
        <v>54</v>
      </c>
      <c r="J112" s="204">
        <v>127</v>
      </c>
      <c r="K112" s="204">
        <v>0</v>
      </c>
    </row>
    <row r="113" spans="1:11" ht="15.75" customHeight="1" x14ac:dyDescent="0.25">
      <c r="A113" s="358"/>
      <c r="B113" s="365" t="s">
        <v>599</v>
      </c>
      <c r="C113" s="366">
        <f t="shared" si="1"/>
        <v>16265</v>
      </c>
      <c r="D113" s="204">
        <v>5761</v>
      </c>
      <c r="E113" s="204">
        <v>7833</v>
      </c>
      <c r="F113" s="204">
        <v>1163</v>
      </c>
      <c r="G113" s="204">
        <v>6670</v>
      </c>
      <c r="H113" s="204">
        <v>2671</v>
      </c>
      <c r="I113" s="204">
        <v>1101</v>
      </c>
      <c r="J113" s="204">
        <v>1570</v>
      </c>
      <c r="K113" s="204">
        <v>0</v>
      </c>
    </row>
    <row r="114" spans="1:11" ht="15.75" customHeight="1" x14ac:dyDescent="0.25">
      <c r="A114" s="358"/>
      <c r="B114" s="365" t="s">
        <v>600</v>
      </c>
      <c r="C114" s="351">
        <f t="shared" si="1"/>
        <v>21781</v>
      </c>
      <c r="D114" s="367">
        <v>11852</v>
      </c>
      <c r="E114" s="367">
        <v>8035</v>
      </c>
      <c r="F114" s="367">
        <v>899</v>
      </c>
      <c r="G114" s="367">
        <v>7136</v>
      </c>
      <c r="H114" s="367">
        <v>1894</v>
      </c>
      <c r="I114" s="367">
        <v>695</v>
      </c>
      <c r="J114" s="367">
        <v>1199</v>
      </c>
      <c r="K114" s="367">
        <v>0</v>
      </c>
    </row>
    <row r="115" spans="1:11" ht="15.75" customHeight="1" x14ac:dyDescent="0.25">
      <c r="A115" s="358"/>
      <c r="B115" s="365" t="s">
        <v>601</v>
      </c>
      <c r="C115" s="351">
        <f t="shared" si="1"/>
        <v>237196</v>
      </c>
      <c r="D115" s="368">
        <v>87171</v>
      </c>
      <c r="E115" s="368">
        <v>100767</v>
      </c>
      <c r="F115" s="368">
        <v>16564</v>
      </c>
      <c r="G115" s="368">
        <v>84203</v>
      </c>
      <c r="H115" s="368">
        <v>49258</v>
      </c>
      <c r="I115" s="368">
        <v>14876</v>
      </c>
      <c r="J115" s="368">
        <v>34382</v>
      </c>
      <c r="K115" s="368">
        <v>0</v>
      </c>
    </row>
    <row r="116" spans="1:11" ht="15.75" customHeight="1" x14ac:dyDescent="0.25">
      <c r="A116" s="361"/>
      <c r="B116" s="369" t="s">
        <v>602</v>
      </c>
      <c r="C116" s="370">
        <f t="shared" si="1"/>
        <v>21203</v>
      </c>
      <c r="D116" s="320">
        <v>13302</v>
      </c>
      <c r="E116" s="320">
        <v>6333</v>
      </c>
      <c r="F116" s="320">
        <v>688</v>
      </c>
      <c r="G116" s="320">
        <v>5645</v>
      </c>
      <c r="H116" s="320">
        <v>1568</v>
      </c>
      <c r="I116" s="320">
        <v>532</v>
      </c>
      <c r="J116" s="320">
        <v>1036</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45"/>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6">
        <v>45383</v>
      </c>
      <c r="B241" s="387">
        <v>298633</v>
      </c>
      <c r="C241" s="387">
        <f>B241-B240</f>
        <v>-8044</v>
      </c>
      <c r="D241" s="388">
        <f>100*C241/B240</f>
        <v>-2.6229550960782841</v>
      </c>
      <c r="E241" s="387">
        <f>B241-B229</f>
        <v>-10134</v>
      </c>
      <c r="F241" s="388">
        <f>100*E241/B229</f>
        <v>-3.282086492403657</v>
      </c>
      <c r="G241" s="387">
        <v>2666500</v>
      </c>
      <c r="H241" s="387">
        <f>G241-G240</f>
        <v>-60503</v>
      </c>
      <c r="I241" s="388">
        <f>100*H241/G240</f>
        <v>-2.2186627590802064</v>
      </c>
      <c r="J241" s="387">
        <f>G241-G229</f>
        <v>-121870</v>
      </c>
      <c r="K241" s="388">
        <f>100*J241/G229</f>
        <v>-4.3706538228427361</v>
      </c>
    </row>
    <row r="242" spans="1:11" ht="12" customHeight="1" x14ac:dyDescent="0.2">
      <c r="A242" s="389"/>
      <c r="B242" s="351"/>
      <c r="C242" s="351"/>
      <c r="D242" s="390"/>
      <c r="E242" s="351"/>
      <c r="F242" s="390"/>
      <c r="G242" s="351"/>
      <c r="H242" s="351"/>
      <c r="I242" s="390"/>
      <c r="J242" s="351"/>
      <c r="K242" s="390"/>
    </row>
    <row r="243" spans="1:11" x14ac:dyDescent="0.2">
      <c r="A243" s="66" t="s">
        <v>135</v>
      </c>
    </row>
    <row r="244" spans="1:11" x14ac:dyDescent="0.2">
      <c r="A244" s="391"/>
      <c r="B244" s="385"/>
    </row>
    <row r="245" spans="1:11" x14ac:dyDescent="0.2">
      <c r="F245"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8"/>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92">
        <v>45383</v>
      </c>
      <c r="B242" s="393">
        <v>176888</v>
      </c>
      <c r="C242" s="393">
        <f>B242-B241</f>
        <v>-4447</v>
      </c>
      <c r="D242" s="394">
        <f>100*C242/B241</f>
        <v>-2.4523671657429618</v>
      </c>
      <c r="E242" s="393">
        <f>B242-B230</f>
        <v>-6668</v>
      </c>
      <c r="F242" s="394">
        <f>100*E242/B230</f>
        <v>-3.6326788554991394</v>
      </c>
      <c r="G242" s="393">
        <v>1602838</v>
      </c>
      <c r="H242" s="393">
        <f>G242-G241</f>
        <v>-29719</v>
      </c>
      <c r="I242" s="394">
        <f>100*H242/G241</f>
        <v>-1.820395857541268</v>
      </c>
      <c r="J242" s="393">
        <f>G242-G230</f>
        <v>-76729</v>
      </c>
      <c r="K242" s="394">
        <f>100*J242/G230</f>
        <v>-4.5683798264671784</v>
      </c>
    </row>
    <row r="243" spans="1:11" ht="12" customHeight="1" x14ac:dyDescent="0.2">
      <c r="A243" s="389"/>
      <c r="B243" s="351"/>
      <c r="C243" s="351"/>
      <c r="D243" s="390"/>
      <c r="E243" s="351"/>
      <c r="F243" s="390"/>
      <c r="G243" s="351"/>
      <c r="H243" s="351"/>
      <c r="I243" s="390"/>
      <c r="J243" s="351"/>
      <c r="K243" s="390"/>
    </row>
    <row r="244" spans="1:11" x14ac:dyDescent="0.2">
      <c r="A244" s="66" t="s">
        <v>135</v>
      </c>
    </row>
    <row r="246" spans="1:11" x14ac:dyDescent="0.2">
      <c r="A246" s="391" t="s">
        <v>619</v>
      </c>
    </row>
    <row r="248" spans="1:11" x14ac:dyDescent="0.2">
      <c r="F248"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48"/>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6">
        <v>45383</v>
      </c>
      <c r="B242" s="387">
        <v>121745</v>
      </c>
      <c r="C242" s="387">
        <f>B242-B241</f>
        <v>-3597</v>
      </c>
      <c r="D242" s="388">
        <f>100*C242/B241</f>
        <v>-2.8697483684638829</v>
      </c>
      <c r="E242" s="387">
        <f>B242-B230</f>
        <v>-3466</v>
      </c>
      <c r="F242" s="388">
        <f>100*E242/B230</f>
        <v>-2.768127400947201</v>
      </c>
      <c r="G242" s="387">
        <v>1063662</v>
      </c>
      <c r="H242" s="387">
        <f>G242-G241</f>
        <v>-30784</v>
      </c>
      <c r="I242" s="388">
        <f>100*H242/G241</f>
        <v>-2.8127472712221526</v>
      </c>
      <c r="J242" s="387">
        <f>G242-G230</f>
        <v>-45141</v>
      </c>
      <c r="K242" s="388">
        <f>100*J242/G230</f>
        <v>-4.0711469936499087</v>
      </c>
    </row>
    <row r="243" spans="1:11" ht="12" customHeight="1" x14ac:dyDescent="0.2">
      <c r="A243" s="389"/>
      <c r="B243" s="351"/>
      <c r="C243" s="351"/>
      <c r="D243" s="390"/>
      <c r="E243" s="351"/>
      <c r="F243" s="390"/>
      <c r="G243" s="351"/>
      <c r="H243" s="351"/>
      <c r="I243" s="390"/>
      <c r="J243" s="351"/>
      <c r="K243" s="390"/>
    </row>
    <row r="244" spans="1:11" x14ac:dyDescent="0.2">
      <c r="A244" s="66" t="s">
        <v>135</v>
      </c>
    </row>
    <row r="245" spans="1:11" ht="7.5" customHeight="1" x14ac:dyDescent="0.2"/>
    <row r="246" spans="1:11" x14ac:dyDescent="0.2">
      <c r="A246" s="391" t="s">
        <v>619</v>
      </c>
    </row>
    <row r="248" spans="1:11" x14ac:dyDescent="0.2">
      <c r="F248"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5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6">
        <v>45383</v>
      </c>
      <c r="B242" s="387">
        <v>237196</v>
      </c>
      <c r="C242" s="387">
        <f>B242-B241</f>
        <v>-6614</v>
      </c>
      <c r="D242" s="388">
        <f>100*C242/B241</f>
        <v>-2.7127681391247283</v>
      </c>
      <c r="E242" s="387">
        <f>B242-B230</f>
        <v>-7780</v>
      </c>
      <c r="F242" s="388">
        <f>100*E242/B230</f>
        <v>-3.1758213049441579</v>
      </c>
      <c r="G242" s="387">
        <v>1912548</v>
      </c>
      <c r="H242" s="387">
        <f>G242-G241</f>
        <v>-42067</v>
      </c>
      <c r="I242" s="388">
        <f>100*H242/G241</f>
        <v>-2.1521885384078194</v>
      </c>
      <c r="J242" s="387">
        <f>G242-G230</f>
        <v>-76407</v>
      </c>
      <c r="K242" s="388">
        <f>100*J242/G230</f>
        <v>-3.8415650429496897</v>
      </c>
      <c r="N242" s="385"/>
    </row>
    <row r="243" spans="1:14" ht="12" customHeight="1" x14ac:dyDescent="0.2">
      <c r="A243" s="389"/>
      <c r="B243" s="351"/>
      <c r="C243" s="351"/>
      <c r="D243" s="390"/>
      <c r="E243" s="351"/>
      <c r="F243" s="390"/>
      <c r="G243" s="351"/>
      <c r="H243" s="351"/>
      <c r="I243" s="390"/>
      <c r="J243" s="351"/>
      <c r="K243" s="390"/>
      <c r="N243" s="385"/>
    </row>
    <row r="244" spans="1:14" x14ac:dyDescent="0.2">
      <c r="A244" s="66" t="s">
        <v>135</v>
      </c>
    </row>
    <row r="245" spans="1:14" x14ac:dyDescent="0.2">
      <c r="A245" s="66"/>
      <c r="N245" s="385"/>
    </row>
    <row r="246" spans="1:14" ht="15" customHeight="1" x14ac:dyDescent="0.2">
      <c r="A246" s="400"/>
      <c r="B246" s="401" t="s">
        <v>622</v>
      </c>
      <c r="C246" s="401"/>
      <c r="D246" s="401"/>
      <c r="E246" s="401"/>
      <c r="F246" s="401"/>
      <c r="G246" s="401"/>
      <c r="H246" s="401"/>
      <c r="I246" s="401"/>
      <c r="J246" s="401"/>
      <c r="K246" s="401"/>
    </row>
    <row r="247" spans="1:14" ht="21.75" customHeight="1" x14ac:dyDescent="0.2">
      <c r="B247" s="401"/>
      <c r="C247" s="401"/>
      <c r="D247" s="401"/>
      <c r="E247" s="401"/>
      <c r="F247" s="401"/>
      <c r="G247" s="401"/>
      <c r="H247" s="401"/>
      <c r="I247" s="401"/>
      <c r="J247" s="401"/>
      <c r="K247" s="401"/>
    </row>
    <row r="249" spans="1:14" x14ac:dyDescent="0.2">
      <c r="A249" s="391" t="s">
        <v>619</v>
      </c>
    </row>
    <row r="251" spans="1:14" x14ac:dyDescent="0.2">
      <c r="F251" s="103" t="s">
        <v>60</v>
      </c>
    </row>
  </sheetData>
  <mergeCells count="12">
    <mergeCell ref="J8:K8"/>
    <mergeCell ref="B246:K247"/>
    <mergeCell ref="A5:K5"/>
    <mergeCell ref="A6:A9"/>
    <mergeCell ref="B6:K6"/>
    <mergeCell ref="B7:F7"/>
    <mergeCell ref="G7:K7"/>
    <mergeCell ref="B8:B9"/>
    <mergeCell ref="C8:D8"/>
    <mergeCell ref="E8:F8"/>
    <mergeCell ref="G8:G9"/>
    <mergeCell ref="H8:I8"/>
  </mergeCells>
  <hyperlinks>
    <hyperlink ref="I2" location="ÍNDICE!A1" display="VOLVER AL ÍNDICE"/>
    <hyperlink ref="A24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5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6">
        <v>45383</v>
      </c>
      <c r="B242" s="387">
        <v>21781</v>
      </c>
      <c r="C242" s="387">
        <f>B242-B241</f>
        <v>-407</v>
      </c>
      <c r="D242" s="388">
        <f>100*C242/B241</f>
        <v>-1.8343248602848385</v>
      </c>
      <c r="E242" s="387">
        <f>B242-B230</f>
        <v>-574</v>
      </c>
      <c r="F242" s="388">
        <f>100*E242/B230</f>
        <v>-2.5676582420040259</v>
      </c>
      <c r="G242" s="387">
        <v>204876</v>
      </c>
      <c r="H242" s="387">
        <f>G242-G241</f>
        <v>-4902</v>
      </c>
      <c r="I242" s="388">
        <f>100*H242/G241</f>
        <v>-2.3367559991991533</v>
      </c>
      <c r="J242" s="387">
        <f>G242-G230</f>
        <v>-8826</v>
      </c>
      <c r="K242" s="388">
        <f>100*J242/G230</f>
        <v>-4.1300502568997954</v>
      </c>
      <c r="N242" s="385"/>
      <c r="O242" s="403"/>
    </row>
    <row r="243" spans="1:15" ht="12" customHeight="1" x14ac:dyDescent="0.2">
      <c r="A243" s="389"/>
      <c r="B243" s="351"/>
      <c r="C243" s="351"/>
      <c r="D243" s="390"/>
      <c r="E243" s="351"/>
      <c r="F243" s="390"/>
      <c r="G243" s="351"/>
      <c r="H243" s="351"/>
      <c r="I243" s="390"/>
      <c r="J243" s="351"/>
      <c r="K243" s="390"/>
      <c r="N243" s="385"/>
      <c r="O243" s="403"/>
    </row>
    <row r="244" spans="1:15" x14ac:dyDescent="0.2">
      <c r="A244" s="66" t="s">
        <v>135</v>
      </c>
    </row>
    <row r="245" spans="1:15" ht="15.75" customHeight="1" x14ac:dyDescent="0.2">
      <c r="A245" s="66"/>
    </row>
    <row r="246" spans="1:15" x14ac:dyDescent="0.2">
      <c r="A246" s="400"/>
      <c r="B246" s="401" t="s">
        <v>622</v>
      </c>
      <c r="C246" s="401"/>
      <c r="D246" s="401"/>
      <c r="E246" s="401"/>
      <c r="F246" s="401"/>
      <c r="G246" s="401"/>
      <c r="H246" s="401"/>
      <c r="I246" s="401"/>
      <c r="J246" s="401"/>
      <c r="K246" s="401"/>
    </row>
    <row r="247" spans="1:15" ht="21" customHeight="1" x14ac:dyDescent="0.2">
      <c r="B247" s="401"/>
      <c r="C247" s="401"/>
      <c r="D247" s="401"/>
      <c r="E247" s="401"/>
      <c r="F247" s="401"/>
      <c r="G247" s="401"/>
      <c r="H247" s="401"/>
      <c r="I247" s="401"/>
      <c r="J247" s="401"/>
      <c r="K247" s="401"/>
    </row>
    <row r="249" spans="1:15" x14ac:dyDescent="0.2">
      <c r="A249" s="391" t="s">
        <v>619</v>
      </c>
    </row>
    <row r="251" spans="1:15" x14ac:dyDescent="0.2">
      <c r="F251" s="103" t="s">
        <v>60</v>
      </c>
    </row>
  </sheetData>
  <mergeCells count="12">
    <mergeCell ref="J8:K8"/>
    <mergeCell ref="B246:K247"/>
    <mergeCell ref="A5:K5"/>
    <mergeCell ref="A6:A9"/>
    <mergeCell ref="B6:K6"/>
    <mergeCell ref="B7:F7"/>
    <mergeCell ref="G7:K7"/>
    <mergeCell ref="B8:B9"/>
    <mergeCell ref="C8:D8"/>
    <mergeCell ref="E8:F8"/>
    <mergeCell ref="G8:G9"/>
    <mergeCell ref="H8:I8"/>
  </mergeCells>
  <hyperlinks>
    <hyperlink ref="I2" location="ÍNDICE!A1" display="VOLVER AL ÍNDICE"/>
    <hyperlink ref="A24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60"/>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6">
        <v>45383</v>
      </c>
      <c r="B242" s="387">
        <v>16265</v>
      </c>
      <c r="C242" s="387">
        <f>B242-B241</f>
        <v>-339</v>
      </c>
      <c r="D242" s="388">
        <f>100*C242/B241</f>
        <v>-2.0416767044085762</v>
      </c>
      <c r="E242" s="387">
        <f>B242-B230</f>
        <v>-1164</v>
      </c>
      <c r="F242" s="388">
        <f>100*E242/B230</f>
        <v>-6.6785242985828219</v>
      </c>
      <c r="G242" s="405">
        <v>208199</v>
      </c>
      <c r="H242" s="387">
        <f>G242-G241</f>
        <v>-4433</v>
      </c>
      <c r="I242" s="388">
        <f>100*H242/G241</f>
        <v>-2.0848226043116744</v>
      </c>
      <c r="J242" s="387">
        <f>G242-G230</f>
        <v>-14843</v>
      </c>
      <c r="K242" s="388">
        <f>100*J242/G230</f>
        <v>-6.6548004411725143</v>
      </c>
    </row>
    <row r="243" spans="1:14" ht="12" customHeight="1" x14ac:dyDescent="0.2">
      <c r="A243" s="389"/>
      <c r="B243" s="351"/>
      <c r="C243" s="351"/>
      <c r="D243" s="390"/>
      <c r="E243" s="351"/>
      <c r="F243" s="390"/>
      <c r="G243" s="351"/>
      <c r="H243" s="351"/>
      <c r="I243" s="390"/>
      <c r="J243" s="351"/>
      <c r="K243" s="390"/>
    </row>
    <row r="244" spans="1:14" x14ac:dyDescent="0.2">
      <c r="A244" s="66" t="s">
        <v>135</v>
      </c>
      <c r="N244" s="385"/>
    </row>
    <row r="245" spans="1:14" ht="18.75" customHeight="1" x14ac:dyDescent="0.2">
      <c r="A245" s="66"/>
    </row>
    <row r="246" spans="1:14" x14ac:dyDescent="0.2">
      <c r="A246" s="400"/>
      <c r="B246" s="401" t="s">
        <v>622</v>
      </c>
      <c r="C246" s="401"/>
      <c r="D246" s="401"/>
      <c r="E246" s="401"/>
      <c r="F246" s="401"/>
      <c r="G246" s="401"/>
      <c r="H246" s="401"/>
      <c r="I246" s="401"/>
      <c r="J246" s="401"/>
      <c r="K246" s="401"/>
      <c r="N246" s="385"/>
    </row>
    <row r="247" spans="1:14" ht="20.25" customHeight="1" x14ac:dyDescent="0.2">
      <c r="B247" s="401"/>
      <c r="C247" s="401"/>
      <c r="D247" s="401"/>
      <c r="E247" s="401"/>
      <c r="F247" s="401"/>
      <c r="G247" s="401"/>
      <c r="H247" s="401"/>
      <c r="I247" s="401"/>
      <c r="J247" s="401"/>
      <c r="K247" s="401"/>
    </row>
    <row r="249" spans="1:14" x14ac:dyDescent="0.2">
      <c r="A249" s="391" t="s">
        <v>619</v>
      </c>
    </row>
    <row r="252" spans="1:14" x14ac:dyDescent="0.2">
      <c r="F252" s="103" t="s">
        <v>60</v>
      </c>
    </row>
    <row r="260" spans="6:6" x14ac:dyDescent="0.2">
      <c r="F260" s="103"/>
    </row>
  </sheetData>
  <mergeCells count="12">
    <mergeCell ref="J8:K8"/>
    <mergeCell ref="B246:K247"/>
    <mergeCell ref="A5:K5"/>
    <mergeCell ref="A6:A9"/>
    <mergeCell ref="B6:K6"/>
    <mergeCell ref="B7:F7"/>
    <mergeCell ref="G7:K7"/>
    <mergeCell ref="B8:B9"/>
    <mergeCell ref="C8:D8"/>
    <mergeCell ref="E8:F8"/>
    <mergeCell ref="G8:G9"/>
    <mergeCell ref="H8:I8"/>
  </mergeCells>
  <hyperlinks>
    <hyperlink ref="I2" location="ÍNDICE!A1" display="VOLVER AL ÍNDICE"/>
    <hyperlink ref="A24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5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6">
        <v>45383</v>
      </c>
      <c r="B242" s="387">
        <v>21203</v>
      </c>
      <c r="C242" s="387">
        <f>B242-B241</f>
        <v>-649</v>
      </c>
      <c r="D242" s="388">
        <f>100*C242/B241</f>
        <v>-2.9699798645432911</v>
      </c>
      <c r="E242" s="387">
        <f>B242-B230</f>
        <v>-397</v>
      </c>
      <c r="F242" s="388">
        <f>100*E242/B230</f>
        <v>-1.837962962962963</v>
      </c>
      <c r="G242" s="387">
        <v>247064</v>
      </c>
      <c r="H242" s="387">
        <f>G242-G241</f>
        <v>-5650</v>
      </c>
      <c r="I242" s="388">
        <f>100*H242/G241</f>
        <v>-2.2357289267709741</v>
      </c>
      <c r="J242" s="387">
        <f>G242-G230</f>
        <v>-6648</v>
      </c>
      <c r="K242" s="388">
        <f>100*J242/G230</f>
        <v>-2.6202938765214099</v>
      </c>
    </row>
    <row r="243" spans="1:11" ht="12" customHeight="1" x14ac:dyDescent="0.2">
      <c r="A243" s="389"/>
      <c r="B243" s="351"/>
      <c r="C243" s="351"/>
      <c r="D243" s="390"/>
      <c r="E243" s="351"/>
      <c r="F243" s="390"/>
      <c r="G243" s="351"/>
      <c r="H243" s="351"/>
      <c r="I243" s="390"/>
      <c r="J243" s="351"/>
      <c r="K243" s="390"/>
    </row>
    <row r="244" spans="1:11" x14ac:dyDescent="0.2">
      <c r="A244" s="66" t="s">
        <v>135</v>
      </c>
    </row>
    <row r="245" spans="1:11" ht="15" customHeight="1" x14ac:dyDescent="0.2">
      <c r="A245" s="66"/>
    </row>
    <row r="246" spans="1:11" x14ac:dyDescent="0.2">
      <c r="A246" s="400"/>
      <c r="B246" s="401" t="s">
        <v>622</v>
      </c>
      <c r="C246" s="401"/>
      <c r="D246" s="401"/>
      <c r="E246" s="401"/>
      <c r="F246" s="401"/>
      <c r="G246" s="401"/>
      <c r="H246" s="401"/>
      <c r="I246" s="401"/>
      <c r="J246" s="401"/>
      <c r="K246" s="401"/>
    </row>
    <row r="247" spans="1:11" ht="21.75" customHeight="1" x14ac:dyDescent="0.2">
      <c r="B247" s="401"/>
      <c r="C247" s="401"/>
      <c r="D247" s="401"/>
      <c r="E247" s="401"/>
      <c r="F247" s="401"/>
      <c r="G247" s="401"/>
      <c r="H247" s="401"/>
      <c r="I247" s="401"/>
      <c r="J247" s="401"/>
      <c r="K247" s="401"/>
    </row>
    <row r="249" spans="1:11" x14ac:dyDescent="0.2">
      <c r="A249" s="391" t="s">
        <v>619</v>
      </c>
    </row>
    <row r="252" spans="1:11" x14ac:dyDescent="0.2">
      <c r="F252" s="103" t="s">
        <v>60</v>
      </c>
    </row>
  </sheetData>
  <mergeCells count="12">
    <mergeCell ref="J8:K8"/>
    <mergeCell ref="B246:K247"/>
    <mergeCell ref="A5:K5"/>
    <mergeCell ref="A6:A9"/>
    <mergeCell ref="B6:K6"/>
    <mergeCell ref="B7:F7"/>
    <mergeCell ref="G7:K7"/>
    <mergeCell ref="B8:B9"/>
    <mergeCell ref="C8:D8"/>
    <mergeCell ref="E8:F8"/>
    <mergeCell ref="G8:G9"/>
    <mergeCell ref="H8:I8"/>
  </mergeCells>
  <hyperlinks>
    <hyperlink ref="I2" location="ÍNDICE!A1" display="VOLVER AL ÍNDICE"/>
    <hyperlink ref="A24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5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6">
        <v>45383</v>
      </c>
      <c r="B242" s="387">
        <v>2188</v>
      </c>
      <c r="C242" s="387">
        <f>B242-B241</f>
        <v>-35</v>
      </c>
      <c r="D242" s="388">
        <f>100*C242/B241</f>
        <v>-1.5744489428699955</v>
      </c>
      <c r="E242" s="387">
        <f>B242-B230</f>
        <v>-219</v>
      </c>
      <c r="F242" s="388">
        <f>100*E242/B230</f>
        <v>-9.0984628167843784</v>
      </c>
      <c r="G242" s="387">
        <v>93813</v>
      </c>
      <c r="H242" s="387">
        <f>G242-G241</f>
        <v>-3451</v>
      </c>
      <c r="I242" s="388">
        <f>100*H242/G241</f>
        <v>-3.548075341339036</v>
      </c>
      <c r="J242" s="387">
        <f>G242-G230</f>
        <v>-15146</v>
      </c>
      <c r="K242" s="388">
        <f>100*J242/G230</f>
        <v>-13.900641525711507</v>
      </c>
    </row>
    <row r="243" spans="1:11" ht="12" customHeight="1" x14ac:dyDescent="0.2">
      <c r="A243" s="389"/>
      <c r="B243" s="351"/>
      <c r="C243" s="351"/>
      <c r="D243" s="390"/>
      <c r="E243" s="351"/>
      <c r="F243" s="390"/>
      <c r="G243" s="351"/>
      <c r="H243" s="351"/>
      <c r="I243" s="390"/>
      <c r="J243" s="351"/>
      <c r="K243" s="390"/>
    </row>
    <row r="244" spans="1:11" x14ac:dyDescent="0.2">
      <c r="A244" s="66" t="s">
        <v>135</v>
      </c>
    </row>
    <row r="245" spans="1:11" ht="27" customHeight="1" x14ac:dyDescent="0.2">
      <c r="A245" s="66"/>
    </row>
    <row r="246" spans="1:11" x14ac:dyDescent="0.2">
      <c r="A246" s="400"/>
      <c r="B246" s="401" t="s">
        <v>622</v>
      </c>
      <c r="C246" s="401"/>
      <c r="D246" s="401"/>
      <c r="E246" s="401"/>
      <c r="F246" s="401"/>
      <c r="G246" s="401"/>
      <c r="H246" s="401"/>
      <c r="I246" s="401"/>
      <c r="J246" s="401"/>
      <c r="K246" s="401"/>
    </row>
    <row r="247" spans="1:11" ht="18.75" customHeight="1" x14ac:dyDescent="0.2">
      <c r="B247" s="401"/>
      <c r="C247" s="401"/>
      <c r="D247" s="401"/>
      <c r="E247" s="401"/>
      <c r="F247" s="401"/>
      <c r="G247" s="401"/>
      <c r="H247" s="401"/>
      <c r="I247" s="401"/>
      <c r="J247" s="401"/>
      <c r="K247" s="401"/>
    </row>
    <row r="249" spans="1:11" x14ac:dyDescent="0.2">
      <c r="A249" s="391" t="s">
        <v>619</v>
      </c>
    </row>
    <row r="252" spans="1:11" x14ac:dyDescent="0.2">
      <c r="F252" s="103" t="s">
        <v>60</v>
      </c>
    </row>
  </sheetData>
  <mergeCells count="12">
    <mergeCell ref="J8:K8"/>
    <mergeCell ref="B246:K247"/>
    <mergeCell ref="A5:K5"/>
    <mergeCell ref="A6:A9"/>
    <mergeCell ref="B6:K6"/>
    <mergeCell ref="B7:F7"/>
    <mergeCell ref="G7:K7"/>
    <mergeCell ref="B8:B9"/>
    <mergeCell ref="C8:D8"/>
    <mergeCell ref="E8:F8"/>
    <mergeCell ref="G8:G9"/>
    <mergeCell ref="H8:I8"/>
  </mergeCells>
  <hyperlinks>
    <hyperlink ref="I2" location="ÍNDICE!A1" display="VOLVER AL ÍNDICE"/>
    <hyperlink ref="A249"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2666500</v>
      </c>
      <c r="C9" s="133">
        <v>-60503</v>
      </c>
      <c r="D9" s="154">
        <v>-2.2186627590802064</v>
      </c>
      <c r="E9" s="133">
        <v>-121870</v>
      </c>
      <c r="F9" s="154">
        <v>-4.3706538228427361</v>
      </c>
    </row>
    <row r="10" spans="1:6" s="32" customFormat="1" ht="15.75" customHeight="1" x14ac:dyDescent="0.2">
      <c r="A10" s="173" t="s">
        <v>628</v>
      </c>
      <c r="B10" s="136">
        <v>678579</v>
      </c>
      <c r="C10" s="136">
        <v>-20954</v>
      </c>
      <c r="D10" s="187">
        <v>-2.9954269491217711</v>
      </c>
      <c r="E10" s="136">
        <v>-35261</v>
      </c>
      <c r="F10" s="187">
        <v>-4.9396223243303821</v>
      </c>
    </row>
    <row r="11" spans="1:6" s="32" customFormat="1" ht="15.75" customHeight="1" x14ac:dyDescent="0.2">
      <c r="A11" s="173" t="s">
        <v>629</v>
      </c>
      <c r="B11" s="136">
        <v>52688</v>
      </c>
      <c r="C11" s="136">
        <v>-1348</v>
      </c>
      <c r="D11" s="187">
        <v>-2.4946332074913022</v>
      </c>
      <c r="E11" s="136">
        <v>-3122</v>
      </c>
      <c r="F11" s="187">
        <v>-5.5939795735531268</v>
      </c>
    </row>
    <row r="12" spans="1:6" s="32" customFormat="1" ht="15.75" customHeight="1" x14ac:dyDescent="0.2">
      <c r="A12" s="173" t="s">
        <v>630</v>
      </c>
      <c r="B12" s="136">
        <v>56565</v>
      </c>
      <c r="C12" s="136">
        <v>-994</v>
      </c>
      <c r="D12" s="187">
        <v>-1.726923678312688</v>
      </c>
      <c r="E12" s="136">
        <v>-3784</v>
      </c>
      <c r="F12" s="187">
        <v>-6.2701950322292008</v>
      </c>
    </row>
    <row r="13" spans="1:6" s="32" customFormat="1" ht="15.75" customHeight="1" x14ac:dyDescent="0.2">
      <c r="A13" s="173" t="s">
        <v>631</v>
      </c>
      <c r="B13" s="136">
        <v>28225</v>
      </c>
      <c r="C13" s="136">
        <v>-1437</v>
      </c>
      <c r="D13" s="187">
        <v>-4.8445822938439758</v>
      </c>
      <c r="E13" s="136">
        <v>-2786</v>
      </c>
      <c r="F13" s="187">
        <v>-8.9839089355390023</v>
      </c>
    </row>
    <row r="14" spans="1:6" s="32" customFormat="1" ht="15.75" customHeight="1" x14ac:dyDescent="0.2">
      <c r="A14" s="173" t="s">
        <v>632</v>
      </c>
      <c r="B14" s="136">
        <v>167468</v>
      </c>
      <c r="C14" s="136">
        <v>2424</v>
      </c>
      <c r="D14" s="187">
        <v>1.4686992559559875</v>
      </c>
      <c r="E14" s="136">
        <v>-12224</v>
      </c>
      <c r="F14" s="187">
        <v>-6.8027513745742718</v>
      </c>
    </row>
    <row r="15" spans="1:6" s="32" customFormat="1" ht="15.75" customHeight="1" x14ac:dyDescent="0.2">
      <c r="A15" s="173" t="s">
        <v>633</v>
      </c>
      <c r="B15" s="136">
        <v>31488</v>
      </c>
      <c r="C15" s="136">
        <v>-538</v>
      </c>
      <c r="D15" s="187">
        <v>-1.6798850933616438</v>
      </c>
      <c r="E15" s="136">
        <v>-906</v>
      </c>
      <c r="F15" s="187">
        <v>-2.7968142248564547</v>
      </c>
    </row>
    <row r="16" spans="1:6" s="32" customFormat="1" ht="15.75" customHeight="1" x14ac:dyDescent="0.2">
      <c r="A16" s="173" t="s">
        <v>634</v>
      </c>
      <c r="B16" s="136">
        <v>130918</v>
      </c>
      <c r="C16" s="136">
        <v>-5244</v>
      </c>
      <c r="D16" s="187">
        <v>-3.8512947812164926</v>
      </c>
      <c r="E16" s="136">
        <v>-4826</v>
      </c>
      <c r="F16" s="187">
        <v>-3.5552215935879303</v>
      </c>
    </row>
    <row r="17" spans="1:6" s="32" customFormat="1" ht="15.75" customHeight="1" x14ac:dyDescent="0.2">
      <c r="A17" s="173" t="s">
        <v>635</v>
      </c>
      <c r="B17" s="136">
        <v>109370</v>
      </c>
      <c r="C17" s="136">
        <v>-3395</v>
      </c>
      <c r="D17" s="187">
        <v>-3.0106859397862813</v>
      </c>
      <c r="E17" s="136">
        <v>-6144</v>
      </c>
      <c r="F17" s="187">
        <v>-5.3188358121093549</v>
      </c>
    </row>
    <row r="18" spans="1:6" s="32" customFormat="1" ht="15.75" customHeight="1" x14ac:dyDescent="0.2">
      <c r="A18" s="173" t="s">
        <v>636</v>
      </c>
      <c r="B18" s="136">
        <v>337030</v>
      </c>
      <c r="C18" s="136">
        <v>-7359</v>
      </c>
      <c r="D18" s="187">
        <v>-2.1368278313186542</v>
      </c>
      <c r="E18" s="136">
        <v>-1765</v>
      </c>
      <c r="F18" s="187">
        <v>-0.52096400478165261</v>
      </c>
    </row>
    <row r="19" spans="1:6" s="32" customFormat="1" ht="15.75" customHeight="1" x14ac:dyDescent="0.2">
      <c r="A19" s="173" t="s">
        <v>637</v>
      </c>
      <c r="B19" s="136">
        <v>319510</v>
      </c>
      <c r="C19" s="136">
        <v>-3824</v>
      </c>
      <c r="D19" s="187">
        <v>-1.1826779738598476</v>
      </c>
      <c r="E19" s="136">
        <v>-15934</v>
      </c>
      <c r="F19" s="187">
        <v>-4.7501222260645592</v>
      </c>
    </row>
    <row r="20" spans="1:6" s="32" customFormat="1" ht="15.75" customHeight="1" x14ac:dyDescent="0.2">
      <c r="A20" s="173" t="s">
        <v>638</v>
      </c>
      <c r="B20" s="136">
        <v>76114</v>
      </c>
      <c r="C20" s="136">
        <v>-2326</v>
      </c>
      <c r="D20" s="187">
        <v>-2.9653238143804184</v>
      </c>
      <c r="E20" s="136">
        <v>-4410</v>
      </c>
      <c r="F20" s="187">
        <v>-5.4766280860364613</v>
      </c>
    </row>
    <row r="21" spans="1:6" s="32" customFormat="1" ht="15.75" customHeight="1" x14ac:dyDescent="0.2">
      <c r="A21" s="173" t="s">
        <v>639</v>
      </c>
      <c r="B21" s="136">
        <v>126334</v>
      </c>
      <c r="C21" s="136">
        <v>-2677</v>
      </c>
      <c r="D21" s="187">
        <v>-2.0750168590275249</v>
      </c>
      <c r="E21" s="136">
        <v>-13009</v>
      </c>
      <c r="F21" s="187">
        <v>-9.3359551610055753</v>
      </c>
    </row>
    <row r="22" spans="1:6" s="32" customFormat="1" ht="15.75" customHeight="1" x14ac:dyDescent="0.2">
      <c r="A22" s="406" t="s">
        <v>640</v>
      </c>
      <c r="B22" s="156">
        <v>298633</v>
      </c>
      <c r="C22" s="156">
        <v>-8044</v>
      </c>
      <c r="D22" s="162">
        <v>-2.6229550960782841</v>
      </c>
      <c r="E22" s="156">
        <v>-10134</v>
      </c>
      <c r="F22" s="162">
        <v>-3.2820864924036575</v>
      </c>
    </row>
    <row r="23" spans="1:6" s="32" customFormat="1" ht="15.75" customHeight="1" x14ac:dyDescent="0.2">
      <c r="A23" s="173" t="s">
        <v>641</v>
      </c>
      <c r="B23" s="136">
        <v>81727</v>
      </c>
      <c r="C23" s="136">
        <v>-1702</v>
      </c>
      <c r="D23" s="187">
        <v>-2.0400580134006163</v>
      </c>
      <c r="E23" s="136">
        <v>-8309</v>
      </c>
      <c r="F23" s="187">
        <v>-9.2285308098982632</v>
      </c>
    </row>
    <row r="24" spans="1:6" s="32" customFormat="1" ht="15.75" customHeight="1" x14ac:dyDescent="0.2">
      <c r="A24" s="173" t="s">
        <v>642</v>
      </c>
      <c r="B24" s="136">
        <v>30241</v>
      </c>
      <c r="C24" s="136">
        <v>-602</v>
      </c>
      <c r="D24" s="187">
        <v>-1.9518205103264921</v>
      </c>
      <c r="E24" s="136">
        <v>-603</v>
      </c>
      <c r="F24" s="187">
        <v>-1.954999351575671</v>
      </c>
    </row>
    <row r="25" spans="1:6" s="32" customFormat="1" ht="15.75" customHeight="1" x14ac:dyDescent="0.2">
      <c r="A25" s="173" t="s">
        <v>643</v>
      </c>
      <c r="B25" s="136">
        <v>109553</v>
      </c>
      <c r="C25" s="136">
        <v>-1918</v>
      </c>
      <c r="D25" s="187">
        <v>-1.7206268895048937</v>
      </c>
      <c r="E25" s="136">
        <v>1552</v>
      </c>
      <c r="F25" s="187">
        <v>1.4370237312617475</v>
      </c>
    </row>
    <row r="26" spans="1:6" s="32" customFormat="1" ht="15.75" customHeight="1" x14ac:dyDescent="0.2">
      <c r="A26" s="181" t="s">
        <v>644</v>
      </c>
      <c r="B26" s="147">
        <v>13354</v>
      </c>
      <c r="C26" s="147">
        <v>-354</v>
      </c>
      <c r="D26" s="407">
        <v>-2.5824336154070617</v>
      </c>
      <c r="E26" s="408">
        <v>-792</v>
      </c>
      <c r="F26" s="407">
        <v>-5.598755832037325</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2024-05-06T07:04:35Z</dcterms:created>
  <dcterms:modified xsi:type="dcterms:W3CDTF">2024-05-06T07:04:41Z</dcterms:modified>
</cp:coreProperties>
</file>