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DEMANDANTES\2024\"/>
    </mc:Choice>
  </mc:AlternateContent>
  <bookViews>
    <workbookView xWindow="0" yWindow="0" windowWidth="21570" windowHeight="949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'9.1'!$A$1:$K$245</definedName>
    <definedName name="_xlnm.Print_Area" localSheetId="36">'9.2'!$A$1:$K$247</definedName>
    <definedName name="_xlnm.Print_Area" localSheetId="37">'9.3'!$A$1:$K$248</definedName>
    <definedName name="_xlnm.Print_Area" localSheetId="38">'9.4'!$A$1:$K$250</definedName>
    <definedName name="_xlnm.Print_Area" localSheetId="39">'9.5'!$A$1:$K$250</definedName>
    <definedName name="_xlnm.Print_Area" localSheetId="40">'9.6'!$A$1:$K$251</definedName>
    <definedName name="_xlnm.Print_Area" localSheetId="41">'9.7'!$A$1:$K$252</definedName>
    <definedName name="_xlnm.Print_Area" localSheetId="42">'9.8'!$A$1:$K$251</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0" i="44" l="1"/>
  <c r="K240" i="44" s="1"/>
  <c r="H240" i="44"/>
  <c r="I240" i="44" s="1"/>
  <c r="C240" i="44"/>
  <c r="D240" i="44" s="1"/>
  <c r="J240" i="43"/>
  <c r="K240" i="43" s="1"/>
  <c r="I240" i="43"/>
  <c r="H240" i="43"/>
  <c r="C240" i="43"/>
  <c r="D240" i="43" s="1"/>
  <c r="J240" i="42"/>
  <c r="K240" i="42" s="1"/>
  <c r="H240" i="42"/>
  <c r="I240" i="42" s="1"/>
  <c r="C240" i="42"/>
  <c r="D240" i="42" s="1"/>
  <c r="J240" i="41"/>
  <c r="K240" i="41" s="1"/>
  <c r="E240" i="41"/>
  <c r="F240" i="41" s="1"/>
  <c r="C240" i="41"/>
  <c r="D240" i="41" s="1"/>
  <c r="J240" i="40"/>
  <c r="K240" i="40" s="1"/>
  <c r="H240" i="40"/>
  <c r="I240" i="40" s="1"/>
  <c r="C240" i="40"/>
  <c r="D240" i="40" s="1"/>
  <c r="J240" i="39"/>
  <c r="K240" i="39" s="1"/>
  <c r="E240" i="39"/>
  <c r="F240" i="39" s="1"/>
  <c r="D240" i="39"/>
  <c r="C240" i="39"/>
  <c r="K216" i="39"/>
  <c r="J216" i="39"/>
  <c r="H216" i="39"/>
  <c r="I216" i="39" s="1"/>
  <c r="F216" i="39"/>
  <c r="E216" i="39"/>
  <c r="D216" i="39"/>
  <c r="C216" i="39"/>
  <c r="F194" i="39"/>
  <c r="E194" i="39"/>
  <c r="C194" i="39"/>
  <c r="D194" i="39" s="1"/>
  <c r="J240" i="38"/>
  <c r="K240" i="38" s="1"/>
  <c r="E240" i="38"/>
  <c r="F240" i="38" s="1"/>
  <c r="D240" i="38"/>
  <c r="C240" i="38"/>
  <c r="J234" i="38"/>
  <c r="K234" i="38" s="1"/>
  <c r="H234" i="38"/>
  <c r="I234" i="38" s="1"/>
  <c r="J239" i="37"/>
  <c r="K239" i="37" s="1"/>
  <c r="E239" i="37"/>
  <c r="F239" i="37" s="1"/>
  <c r="C239" i="37"/>
  <c r="D239"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C49" i="35"/>
  <c r="C48" i="35"/>
  <c r="C47" i="35"/>
  <c r="J45" i="35"/>
  <c r="I45" i="35"/>
  <c r="E45" i="35"/>
  <c r="C46" i="35"/>
  <c r="C45" i="35" s="1"/>
  <c r="K45" i="35"/>
  <c r="H45" i="35"/>
  <c r="G45" i="35"/>
  <c r="F45" i="35"/>
  <c r="C44" i="35"/>
  <c r="C43" i="35"/>
  <c r="J38" i="35"/>
  <c r="C42" i="35"/>
  <c r="C41" i="35"/>
  <c r="C40" i="35"/>
  <c r="K38" i="35"/>
  <c r="I38" i="35"/>
  <c r="H38" i="35"/>
  <c r="C39" i="35"/>
  <c r="C38" i="35" s="1"/>
  <c r="G38" i="35"/>
  <c r="F38" i="35"/>
  <c r="E38" i="35"/>
  <c r="C37" i="35"/>
  <c r="C36" i="35"/>
  <c r="I31" i="35"/>
  <c r="C35" i="35"/>
  <c r="C34" i="35"/>
  <c r="C33" i="35"/>
  <c r="K31" i="35"/>
  <c r="J31" i="35"/>
  <c r="H31" i="35"/>
  <c r="G31" i="35"/>
  <c r="E31" i="35"/>
  <c r="F31" i="35"/>
  <c r="D31" i="35"/>
  <c r="C30" i="35"/>
  <c r="C29" i="35"/>
  <c r="H24" i="35"/>
  <c r="C28" i="35"/>
  <c r="C27" i="35"/>
  <c r="C26" i="35"/>
  <c r="J24" i="35"/>
  <c r="I24" i="35"/>
  <c r="G24" i="35"/>
  <c r="F24" i="35"/>
  <c r="C25" i="35"/>
  <c r="K24" i="35"/>
  <c r="E24" i="35"/>
  <c r="C23" i="35"/>
  <c r="C22" i="35"/>
  <c r="C21" i="35"/>
  <c r="G17" i="35"/>
  <c r="G9" i="35" s="1"/>
  <c r="C20" i="35"/>
  <c r="C19" i="35"/>
  <c r="K17" i="35"/>
  <c r="I17" i="35"/>
  <c r="H17" i="35"/>
  <c r="F17" i="35"/>
  <c r="F9" i="35" s="1"/>
  <c r="E17" i="35"/>
  <c r="E9" i="35" s="1"/>
  <c r="C18" i="35"/>
  <c r="J17" i="35"/>
  <c r="D17" i="35"/>
  <c r="C16" i="35"/>
  <c r="C15" i="35"/>
  <c r="C14" i="35"/>
  <c r="C13" i="35"/>
  <c r="C12" i="35"/>
  <c r="J10" i="35"/>
  <c r="H10" i="35"/>
  <c r="G10" i="35"/>
  <c r="E10" i="35"/>
  <c r="C11" i="35"/>
  <c r="C10" i="35" s="1"/>
  <c r="K10" i="35"/>
  <c r="I10" i="35"/>
  <c r="F10" i="35"/>
  <c r="D36" i="24"/>
  <c r="C36" i="24"/>
  <c r="E36" i="24"/>
  <c r="E23" i="24"/>
  <c r="D23" i="24"/>
  <c r="E26" i="24"/>
  <c r="D26" i="24"/>
  <c r="C26" i="24"/>
  <c r="C23" i="24" s="1"/>
  <c r="D16" i="24"/>
  <c r="D13" i="24"/>
  <c r="E16" i="24"/>
  <c r="E13" i="24" s="1"/>
  <c r="C16" i="24"/>
  <c r="C74" i="4"/>
  <c r="C73" i="4"/>
  <c r="C72" i="4"/>
  <c r="C71" i="4"/>
  <c r="B70" i="4"/>
  <c r="C70" i="4" s="1"/>
  <c r="C69" i="4"/>
  <c r="C68" i="4"/>
  <c r="C67" i="4"/>
  <c r="C66" i="4"/>
  <c r="C65" i="4"/>
  <c r="B63" i="4"/>
  <c r="C63" i="4" s="1"/>
  <c r="C64" i="4"/>
  <c r="C62" i="4"/>
  <c r="C61" i="4"/>
  <c r="C75" i="3"/>
  <c r="C74" i="3"/>
  <c r="C73" i="3"/>
  <c r="C72" i="3"/>
  <c r="C71" i="3"/>
  <c r="C70" i="3"/>
  <c r="C68" i="3"/>
  <c r="C67" i="3"/>
  <c r="C66" i="3"/>
  <c r="C65" i="3"/>
  <c r="C63" i="3"/>
  <c r="C62" i="3"/>
  <c r="E240" i="44" l="1"/>
  <c r="F240" i="44" s="1"/>
  <c r="E240" i="43"/>
  <c r="F240" i="43" s="1"/>
  <c r="E240" i="42"/>
  <c r="F240" i="42" s="1"/>
  <c r="H240" i="41"/>
  <c r="I240" i="41" s="1"/>
  <c r="E240" i="40"/>
  <c r="F240" i="40" s="1"/>
  <c r="H240" i="39"/>
  <c r="I240" i="39" s="1"/>
  <c r="H240" i="38"/>
  <c r="I240" i="38" s="1"/>
  <c r="H239" i="37"/>
  <c r="I239" i="37" s="1"/>
  <c r="C24" i="35"/>
  <c r="H9" i="35"/>
  <c r="I9" i="35"/>
  <c r="C17" i="35"/>
  <c r="C9" i="35" s="1"/>
  <c r="K9" i="35"/>
  <c r="J9" i="35"/>
  <c r="D45" i="35"/>
  <c r="D38" i="35"/>
  <c r="C32" i="35"/>
  <c r="C31" i="35" s="1"/>
  <c r="D24" i="35"/>
  <c r="D9" i="35" s="1"/>
  <c r="D10" i="35"/>
  <c r="C13" i="24"/>
  <c r="B64" i="3"/>
  <c r="C64" i="3" s="1"/>
  <c r="B69" i="3"/>
  <c r="C69" i="3" s="1"/>
</calcChain>
</file>

<file path=xl/sharedStrings.xml><?xml version="1.0" encoding="utf-8"?>
<sst xmlns="http://schemas.openxmlformats.org/spreadsheetml/2006/main" count="3030" uniqueCount="653">
  <si>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</si>
  <si>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</si>
  <si>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</si>
  <si>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</si>
  <si>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</si>
  <si>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</si>
  <si>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</si>
  <si>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</si>
  <si>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</si>
  <si>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</si>
  <si>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</si>
  <si>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</si>
  <si>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</si>
  <si>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</si>
  <si>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</si>
  <si>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</si>
  <si>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</si>
  <si>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</si>
  <si>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</si>
  <si>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</si>
  <si>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</si>
  <si>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</si>
  <si>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</si>
  <si>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</si>
  <si>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</si>
  <si>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</si>
  <si>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</si>
  <si>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</si>
  <si>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</si>
  <si>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</si>
  <si>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</si>
  <si>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</si>
  <si>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</si>
  <si>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</si>
  <si>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</si>
  <si>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</si>
  <si>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</si>
  <si>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</si>
  <si>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</si>
  <si>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</si>
  <si>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</si>
  <si>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</si>
  <si>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</si>
  <si>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</si>
  <si>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</si>
  <si>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</si>
  <si>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</si>
  <si>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</si>
  <si>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</si>
  <si>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</si>
  <si>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</si>
  <si>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</si>
  <si>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</si>
  <si>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</si>
  <si>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</si>
  <si>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</si>
  <si>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</si>
  <si>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</si>
  <si>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</si>
  <si>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</si>
  <si>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</si>
  <si>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</si>
  <si>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</si>
  <si>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</si>
  <si>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</si>
  <si>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</si>
  <si>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</si>
  <si>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</si>
  <si>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</si>
  <si>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</si>
  <si>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</si>
  <si>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</si>
  <si>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</si>
  <si>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</si>
  <si>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</si>
  <si>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</si>
  <si>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</si>
  <si>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</si>
  <si>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</si>
  <si>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</si>
  <si>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</si>
  <si>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</si>
  <si>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</si>
  <si>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</si>
  <si>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</si>
  <si>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</si>
  <si>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</si>
  <si>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</si>
  <si>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</si>
  <si>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</si>
  <si>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</si>
  <si>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</si>
  <si>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</si>
  <si>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</si>
  <si>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</si>
  <si>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</si>
  <si>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</si>
  <si>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</si>
  <si>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</si>
  <si>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</si>
  <si>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</si>
  <si>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</si>
  <si>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</si>
  <si>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</si>
  <si>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</si>
  <si>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</si>
  <si>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</si>
  <si>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</si>
  <si>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</si>
  <si>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</si>
  <si>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</si>
  <si>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</si>
  <si>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</si>
  <si>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</si>
  <si>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</si>
  <si>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</si>
  <si>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</si>
  <si>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</si>
  <si>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</si>
  <si>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</si>
  <si>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</si>
  <si>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</si>
  <si>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</si>
  <si>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</si>
  <si>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</si>
  <si>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</si>
  <si>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</si>
  <si>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</si>
  <si>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</si>
  <si>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</si>
  <si>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</si>
  <si>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</si>
  <si>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</si>
  <si>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</si>
  <si>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</si>
  <si>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</si>
  <si>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</si>
  <si>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</si>
  <si>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</si>
  <si>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</si>
  <si>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</si>
  <si>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</si>
  <si>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</si>
  <si>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</si>
  <si>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</si>
  <si>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</si>
  <si>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</si>
  <si>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</si>
  <si>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</si>
  <si>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</si>
  <si>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</si>
  <si>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</si>
  <si>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</si>
  <si>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</si>
  <si>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</si>
  <si>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</si>
  <si>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</si>
  <si>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</si>
  <si>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</si>
  <si>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</si>
  <si>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</si>
  <si>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</si>
  <si>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</si>
  <si>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</si>
  <si>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</si>
  <si>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</si>
  <si>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</si>
  <si>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</si>
  <si>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</si>
  <si>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</si>
  <si>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</si>
  <si>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</si>
  <si>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</si>
  <si>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</si>
  <si>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</si>
  <si>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</si>
  <si>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</si>
  <si>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</si>
  <si>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</si>
  <si>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</si>
  <si>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</si>
  <si>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</si>
  <si>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</si>
  <si>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</si>
  <si>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</si>
  <si>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</si>
  <si>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</si>
  <si>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</si>
  <si>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</si>
  <si>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</si>
  <si>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</si>
  <si>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</si>
  <si>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</si>
  <si>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</si>
  <si>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</si>
  <si>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</si>
  <si>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</si>
  <si>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</si>
  <si>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</si>
  <si>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</si>
  <si>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</si>
  <si>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</si>
  <si>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</si>
  <si>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</si>
  <si>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</si>
  <si>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</si>
  <si>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</si>
  <si>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</si>
  <si>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</si>
  <si>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</si>
  <si>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</si>
  <si>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</si>
  <si>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</si>
  <si>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</si>
  <si>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</si>
  <si>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</si>
  <si>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</si>
  <si>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</si>
  <si>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</si>
  <si>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</si>
  <si>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</si>
  <si>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</si>
  <si>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</si>
  <si>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</si>
  <si>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</si>
  <si>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</si>
  <si>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</si>
  <si>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</si>
  <si>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</si>
  <si>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</si>
  <si>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</si>
  <si>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</si>
  <si>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</si>
  <si>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</si>
  <si>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</si>
  <si>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</si>
  <si>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</si>
  <si>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</si>
  <si>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</si>
  <si>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</si>
  <si>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</si>
  <si>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</si>
  <si>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</si>
  <si>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</si>
  <si>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</si>
  <si>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</si>
  <si>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</si>
  <si>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</si>
  <si>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</si>
  <si>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</si>
  <si>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</si>
  <si>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</si>
  <si>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</si>
  <si>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</si>
  <si>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</si>
  <si>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</si>
  <si>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</si>
  <si>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</si>
  <si>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</si>
  <si>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</si>
  <si>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</si>
  <si>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</si>
  <si>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</si>
  <si>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</si>
  <si>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</si>
  <si>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</si>
  <si>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</si>
  <si>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</si>
  <si>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</si>
  <si>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</si>
  <si>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</si>
  <si>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</si>
  <si>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</si>
  <si>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</si>
  <si>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</si>
  <si>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</si>
  <si>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</si>
  <si>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</si>
  <si>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</si>
  <si>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</si>
  <si>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</si>
  <si>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</si>
  <si>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</si>
  <si>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</si>
  <si>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</si>
  <si>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</si>
  <si>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</si>
  <si>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</si>
  <si>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</si>
  <si>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</si>
  <si>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</si>
  <si>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</si>
  <si>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</si>
  <si>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</si>
  <si>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</si>
  <si>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</si>
  <si>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</si>
  <si>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</si>
  <si>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</si>
  <si>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</si>
  <si>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</si>
  <si>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</si>
  <si>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</si>
  <si>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</si>
  <si>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</si>
  <si>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</si>
  <si>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</si>
  <si>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</si>
  <si>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</si>
  <si>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</si>
  <si>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</si>
  <si>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</si>
  <si>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</si>
  <si>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</si>
  <si>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</si>
  <si>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</si>
  <si>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</si>
  <si>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</si>
  <si>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</si>
  <si>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</si>
  <si>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</si>
  <si>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</si>
  <si>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</si>
  <si>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</si>
  <si>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</si>
  <si>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</si>
  <si>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</si>
  <si>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</si>
  <si>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</si>
  <si>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</si>
  <si>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</si>
  <si>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</si>
  <si>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</si>
  <si>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</si>
  <si>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</si>
  <si>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</si>
  <si>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</si>
  <si>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</si>
  <si>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</si>
  <si>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</si>
  <si>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</si>
  <si>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</si>
  <si>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</si>
  <si>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</si>
  <si>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</si>
  <si>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</si>
  <si>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</si>
  <si>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</si>
  <si>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</si>
  <si>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</si>
  <si>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</si>
  <si>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</si>
  <si>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</si>
  <si>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</si>
  <si>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</si>
  <si>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</si>
  <si>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</si>
  <si>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</si>
  <si>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</si>
  <si>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</si>
  <si>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</si>
  <si>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</si>
  <si>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</si>
  <si>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</si>
  <si>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</si>
  <si>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</si>
  <si>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</si>
  <si>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</si>
  <si>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</si>
  <si>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</si>
  <si>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</si>
  <si>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</si>
  <si>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</si>
  <si>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</si>
  <si>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</si>
  <si>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</si>
  <si>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</si>
  <si>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</si>
  <si>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</si>
  <si>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</si>
  <si>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</si>
  <si>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</si>
  <si>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</si>
  <si>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</si>
  <si>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</si>
  <si>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</si>
  <si>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</si>
  <si>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</si>
  <si>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</si>
  <si>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</si>
  <si>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</si>
  <si>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</si>
  <si>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</si>
  <si>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</si>
  <si>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</si>
  <si>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</si>
  <si>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</si>
  <si>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</si>
  <si>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</si>
  <si>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</si>
  <si>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</si>
  <si>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</si>
  <si>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</si>
  <si>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</si>
  <si>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</si>
  <si>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</si>
  <si>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</si>
  <si>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</si>
  <si>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</si>
  <si>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</si>
  <si>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</si>
  <si>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</si>
  <si>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</si>
  <si>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</si>
  <si>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</si>
  <si>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</si>
  <si>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</si>
  <si>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</si>
  <si>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</si>
  <si>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</si>
  <si>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</si>
  <si>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</si>
  <si>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</si>
  <si>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</si>
  <si>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</si>
  <si>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</si>
  <si>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</si>
  <si>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</si>
  <si>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</si>
  <si>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</si>
  <si>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</si>
  <si>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</si>
  <si>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</si>
  <si>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</si>
  <si>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</si>
  <si>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</si>
  <si>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</si>
  <si>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</si>
  <si>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</si>
  <si>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</si>
  <si>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</si>
  <si>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</si>
  <si>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</si>
  <si>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</si>
  <si>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</si>
  <si>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</si>
  <si>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</si>
  <si>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</si>
  <si>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</si>
  <si>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</si>
  <si>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</si>
  <si>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</si>
  <si>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</si>
  <si>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</si>
  <si>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</si>
  <si>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</si>
  <si>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</si>
  <si>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</si>
  <si>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</si>
  <si>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</si>
  <si>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</si>
  <si>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</si>
  <si>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</si>
  <si>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</si>
  <si>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</si>
  <si>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</si>
  <si>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</si>
  <si>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</si>
  <si>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</si>
  <si>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</si>
  <si>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</si>
  <si>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</si>
  <si>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</si>
  <si>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</si>
  <si>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</si>
  <si>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</si>
  <si>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</si>
  <si>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</si>
  <si>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</si>
  <si>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</si>
  <si>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</si>
  <si>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</si>
  <si>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</si>
  <si>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</si>
  <si>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</si>
  <si>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</si>
  <si>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</si>
  <si>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</si>
  <si>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</si>
  <si>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</si>
  <si>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</si>
  <si>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</si>
  <si>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</si>
  <si>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</si>
  <si>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</si>
  <si>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</si>
  <si>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</si>
  <si>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</si>
  <si>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</si>
  <si>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</si>
  <si>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</si>
  <si>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</si>
  <si>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</si>
  <si>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</si>
  <si>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</si>
  <si>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</si>
  <si>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</si>
  <si>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</si>
  <si>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</si>
  <si>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</si>
  <si>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</si>
  <si>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</si>
  <si>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</si>
  <si>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</si>
  <si>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</si>
  <si>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</si>
  <si>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</si>
  <si>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</si>
  <si>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</si>
  <si>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</si>
  <si>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</si>
  <si>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</si>
  <si>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</si>
  <si>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</si>
  <si>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</si>
  <si>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</si>
  <si>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</si>
  <si>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</si>
  <si>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</si>
  <si>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</si>
  <si>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</si>
  <si>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</si>
  <si>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</si>
  <si>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</si>
  <si>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</si>
  <si>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</si>
  <si>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</si>
  <si>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</si>
  <si>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</si>
  <si>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</si>
  <si>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</si>
  <si>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</si>
  <si>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</si>
  <si>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</si>
  <si>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</si>
  <si>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</si>
  <si>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</si>
  <si>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</si>
  <si>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</si>
  <si>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</si>
  <si>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</si>
  <si>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</si>
  <si>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</si>
  <si>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</si>
  <si>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</si>
  <si>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</si>
  <si>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</si>
  <si>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</si>
  <si>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</si>
  <si>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</si>
  <si>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</si>
  <si>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</si>
  <si>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</si>
  <si>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</si>
  <si>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</si>
  <si>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</si>
  <si>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</si>
  <si>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</si>
  <si>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</si>
  <si>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</si>
  <si>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</si>
  <si>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</si>
  <si>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</si>
  <si>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</si>
  <si>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</si>
  <si>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</si>
  <si>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</si>
  <si>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</si>
  <si>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</si>
  <si>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</si>
  <si>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</si>
  <si>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</si>
  <si>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</si>
  <si>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</si>
  <si>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</si>
  <si>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</si>
  <si>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</si>
  <si>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</si>
  <si>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</si>
  <si>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</si>
  <si>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</si>
  <si>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</si>
  <si>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</si>
  <si>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</si>
  <si>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</si>
  <si>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</si>
  <si>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</si>
  <si>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</si>
  <si>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</si>
  <si>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</si>
  <si>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</si>
  <si>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</si>
  <si>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</si>
  <si>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</si>
  <si>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</si>
  <si>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</si>
  <si>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</si>
  <si>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</si>
  <si>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</si>
  <si>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</si>
  <si>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</si>
  <si>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</si>
  <si>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</si>
  <si>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</si>
  <si>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</si>
  <si>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</si>
  <si>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</si>
  <si>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</si>
  <si>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</si>
  <si>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</si>
  <si>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</si>
  <si>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</si>
  <si>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</si>
  <si>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</si>
  <si>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</si>
  <si>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</si>
  <si>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</si>
  <si>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</si>
  <si>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</si>
  <si>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</si>
  <si>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</si>
  <si>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</si>
  <si>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</si>
  <si>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</si>
  <si>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</si>
  <si>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</si>
  <si>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</si>
  <si>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</si>
  <si>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</si>
  <si>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</si>
  <si>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</si>
  <si>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</si>
  <si>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</si>
  <si>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</si>
  <si>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</si>
  <si>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</si>
  <si>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</si>
  <si>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</si>
  <si>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</si>
  <si>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</si>
  <si>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</si>
  <si>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Febrero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</si>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</sst>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424546</v>
      </c>
      <c r="C10" s="108">
        <v>4299</v>
      </c>
      <c r="D10" s="109">
        <v>1.0229698248886965</v>
      </c>
      <c r="E10" s="108">
        <v>-2111</v>
      </c>
      <c r="F10" s="109">
        <v>-0.49477683478766316</v>
      </c>
      <c r="G10" s="108">
        <v>305976</v>
      </c>
      <c r="H10" s="108">
        <v>465</v>
      </c>
      <c r="I10" s="109">
        <v>0.15220401229415634</v>
      </c>
      <c r="J10" s="108">
        <v>-7993</v>
      </c>
      <c r="K10" s="109">
        <v>-2.5457927374995619</v>
      </c>
    </row>
    <row r="11" spans="1:11" s="32" customFormat="1" ht="14.25" customHeight="1" x14ac:dyDescent="0.2">
      <c r="A11" s="107" t="s">
        <v>85</v>
      </c>
      <c r="B11" s="108">
        <v>3325</v>
      </c>
      <c r="C11" s="108">
        <v>24</v>
      </c>
      <c r="D11" s="109">
        <v>0.72705240836110274</v>
      </c>
      <c r="E11" s="108">
        <v>-70</v>
      </c>
      <c r="F11" s="109">
        <v>-2.0618556701030926</v>
      </c>
      <c r="G11" s="108">
        <v>2255</v>
      </c>
      <c r="H11" s="108">
        <v>18</v>
      </c>
      <c r="I11" s="109">
        <v>0.80464908359409926</v>
      </c>
      <c r="J11" s="108">
        <v>-196</v>
      </c>
      <c r="K11" s="109">
        <v>-7.9967360261117912</v>
      </c>
    </row>
    <row r="12" spans="1:11" s="32" customFormat="1" ht="12" customHeight="1" x14ac:dyDescent="0.2">
      <c r="A12" s="46" t="s">
        <v>78</v>
      </c>
      <c r="B12" s="47">
        <v>2046</v>
      </c>
      <c r="C12" s="47">
        <v>3</v>
      </c>
      <c r="D12" s="48">
        <v>0.14684287812041116</v>
      </c>
      <c r="E12" s="47">
        <v>-147</v>
      </c>
      <c r="F12" s="48">
        <v>-6.703146374829001</v>
      </c>
      <c r="G12" s="47">
        <v>1246</v>
      </c>
      <c r="H12" s="47">
        <v>11</v>
      </c>
      <c r="I12" s="48">
        <v>0.89068825910931171</v>
      </c>
      <c r="J12" s="47">
        <v>-202</v>
      </c>
      <c r="K12" s="48">
        <v>-13.950276243093922</v>
      </c>
    </row>
    <row r="13" spans="1:11" s="32" customFormat="1" ht="12" customHeight="1" x14ac:dyDescent="0.2">
      <c r="A13" s="126" t="s">
        <v>178</v>
      </c>
      <c r="B13" s="50">
        <v>1625</v>
      </c>
      <c r="C13" s="50">
        <v>25</v>
      </c>
      <c r="D13" s="51">
        <v>1.5625</v>
      </c>
      <c r="E13" s="50">
        <v>-163</v>
      </c>
      <c r="F13" s="51">
        <v>-9.116331096196868</v>
      </c>
      <c r="G13" s="50">
        <v>941</v>
      </c>
      <c r="H13" s="50">
        <v>27</v>
      </c>
      <c r="I13" s="51">
        <v>2.9540481400437635</v>
      </c>
      <c r="J13" s="50">
        <v>-196</v>
      </c>
      <c r="K13" s="51">
        <v>-17.23834652594547</v>
      </c>
    </row>
    <row r="14" spans="1:11" s="32" customFormat="1" ht="12" customHeight="1" x14ac:dyDescent="0.2">
      <c r="A14" s="127" t="s">
        <v>80</v>
      </c>
      <c r="B14" s="47">
        <v>421</v>
      </c>
      <c r="C14" s="47">
        <v>-22</v>
      </c>
      <c r="D14" s="48">
        <v>-4.966139954853273</v>
      </c>
      <c r="E14" s="47">
        <v>16</v>
      </c>
      <c r="F14" s="48">
        <v>3.9506172839506171</v>
      </c>
      <c r="G14" s="47">
        <v>305</v>
      </c>
      <c r="H14" s="47">
        <v>-16</v>
      </c>
      <c r="I14" s="48">
        <v>-4.9844236760124607</v>
      </c>
      <c r="J14" s="47">
        <v>-6</v>
      </c>
      <c r="K14" s="48">
        <v>-1.9292604501607717</v>
      </c>
    </row>
    <row r="15" spans="1:11" s="32" customFormat="1" ht="12" customHeight="1" x14ac:dyDescent="0.2">
      <c r="A15" s="49" t="s">
        <v>81</v>
      </c>
      <c r="B15" s="50">
        <v>1279</v>
      </c>
      <c r="C15" s="50">
        <v>21</v>
      </c>
      <c r="D15" s="51">
        <v>1.6693163751987281</v>
      </c>
      <c r="E15" s="50">
        <v>77</v>
      </c>
      <c r="F15" s="51">
        <v>6.4059900166389347</v>
      </c>
      <c r="G15" s="50">
        <v>1009</v>
      </c>
      <c r="H15" s="50">
        <v>7</v>
      </c>
      <c r="I15" s="51">
        <v>0.69860279441117767</v>
      </c>
      <c r="J15" s="50">
        <v>6</v>
      </c>
      <c r="K15" s="51">
        <v>0.59820538384845467</v>
      </c>
    </row>
    <row r="16" spans="1:11" s="32" customFormat="1" ht="12" customHeight="1" x14ac:dyDescent="0.2">
      <c r="A16" s="127" t="s">
        <v>82</v>
      </c>
      <c r="B16" s="47">
        <v>475</v>
      </c>
      <c r="C16" s="47">
        <v>18</v>
      </c>
      <c r="D16" s="48">
        <v>3.9387308533916849</v>
      </c>
      <c r="E16" s="47">
        <v>176</v>
      </c>
      <c r="F16" s="48">
        <v>58.862876254180605</v>
      </c>
      <c r="G16" s="47">
        <v>364</v>
      </c>
      <c r="H16" s="47">
        <v>10</v>
      </c>
      <c r="I16" s="48">
        <v>2.8248587570621471</v>
      </c>
      <c r="J16" s="47">
        <v>118</v>
      </c>
      <c r="K16" s="48">
        <v>47.967479674796749</v>
      </c>
    </row>
    <row r="17" spans="1:11" s="32" customFormat="1" ht="12" customHeight="1" x14ac:dyDescent="0.2">
      <c r="A17" s="126" t="s">
        <v>83</v>
      </c>
      <c r="B17" s="50">
        <v>804</v>
      </c>
      <c r="C17" s="50">
        <v>3</v>
      </c>
      <c r="D17" s="51">
        <v>0.37453183520599254</v>
      </c>
      <c r="E17" s="50">
        <v>-99</v>
      </c>
      <c r="F17" s="51">
        <v>-10.963455149501661</v>
      </c>
      <c r="G17" s="50">
        <v>645</v>
      </c>
      <c r="H17" s="50">
        <v>-3</v>
      </c>
      <c r="I17" s="51">
        <v>-0.46296296296296297</v>
      </c>
      <c r="J17" s="50">
        <v>-112</v>
      </c>
      <c r="K17" s="51">
        <v>-14.795244385733158</v>
      </c>
    </row>
    <row r="18" spans="1:11" s="32" customFormat="1" ht="15.75" customHeight="1" x14ac:dyDescent="0.2">
      <c r="A18" s="107" t="s">
        <v>86</v>
      </c>
      <c r="B18" s="108">
        <v>22630</v>
      </c>
      <c r="C18" s="108">
        <v>240</v>
      </c>
      <c r="D18" s="109">
        <v>1.0719071013845467</v>
      </c>
      <c r="E18" s="108">
        <v>-2533</v>
      </c>
      <c r="F18" s="109">
        <v>-10.066367285299846</v>
      </c>
      <c r="G18" s="108">
        <v>16632</v>
      </c>
      <c r="H18" s="108">
        <v>-23</v>
      </c>
      <c r="I18" s="109">
        <v>-0.13809666766736717</v>
      </c>
      <c r="J18" s="108">
        <v>-1093</v>
      </c>
      <c r="K18" s="109">
        <v>-6.1664315937940763</v>
      </c>
    </row>
    <row r="19" spans="1:11" s="32" customFormat="1" ht="12" customHeight="1" x14ac:dyDescent="0.2">
      <c r="A19" s="46" t="s">
        <v>78</v>
      </c>
      <c r="B19" s="47">
        <v>12718</v>
      </c>
      <c r="C19" s="47">
        <v>235</v>
      </c>
      <c r="D19" s="48">
        <v>1.8825602819834975</v>
      </c>
      <c r="E19" s="47">
        <v>-2574</v>
      </c>
      <c r="F19" s="48">
        <v>-16.832330630394978</v>
      </c>
      <c r="G19" s="47">
        <v>9103</v>
      </c>
      <c r="H19" s="47">
        <v>-21</v>
      </c>
      <c r="I19" s="48">
        <v>-0.23016220955721176</v>
      </c>
      <c r="J19" s="47">
        <v>-941</v>
      </c>
      <c r="K19" s="48">
        <v>-9.3687773795300675</v>
      </c>
    </row>
    <row r="20" spans="1:11" s="32" customFormat="1" ht="12" customHeight="1" x14ac:dyDescent="0.2">
      <c r="A20" s="126" t="s">
        <v>178</v>
      </c>
      <c r="B20" s="50">
        <v>9837</v>
      </c>
      <c r="C20" s="50">
        <v>415</v>
      </c>
      <c r="D20" s="51">
        <v>4.4045850137974956</v>
      </c>
      <c r="E20" s="50">
        <v>-2269</v>
      </c>
      <c r="F20" s="51">
        <v>-18.742772179084753</v>
      </c>
      <c r="G20" s="50">
        <v>6885</v>
      </c>
      <c r="H20" s="50">
        <v>179</v>
      </c>
      <c r="I20" s="51">
        <v>2.6692514166418131</v>
      </c>
      <c r="J20" s="50">
        <v>-596</v>
      </c>
      <c r="K20" s="51">
        <v>-7.96684935169095</v>
      </c>
    </row>
    <row r="21" spans="1:11" s="32" customFormat="1" ht="12" customHeight="1" x14ac:dyDescent="0.2">
      <c r="A21" s="127" t="s">
        <v>80</v>
      </c>
      <c r="B21" s="47">
        <v>2881</v>
      </c>
      <c r="C21" s="47">
        <v>-180</v>
      </c>
      <c r="D21" s="48">
        <v>-5.8804312316236524</v>
      </c>
      <c r="E21" s="47">
        <v>-305</v>
      </c>
      <c r="F21" s="48">
        <v>-9.5731324544883876</v>
      </c>
      <c r="G21" s="47">
        <v>2218</v>
      </c>
      <c r="H21" s="47">
        <v>-200</v>
      </c>
      <c r="I21" s="48">
        <v>-8.2712985938792389</v>
      </c>
      <c r="J21" s="47">
        <v>-345</v>
      </c>
      <c r="K21" s="48">
        <v>-13.460788138899726</v>
      </c>
    </row>
    <row r="22" spans="1:11" s="32" customFormat="1" ht="12" customHeight="1" x14ac:dyDescent="0.2">
      <c r="A22" s="49" t="s">
        <v>81</v>
      </c>
      <c r="B22" s="50">
        <v>9912</v>
      </c>
      <c r="C22" s="50">
        <v>5</v>
      </c>
      <c r="D22" s="51">
        <v>5.0469365095387103E-2</v>
      </c>
      <c r="E22" s="50">
        <v>41</v>
      </c>
      <c r="F22" s="51">
        <v>0.41535811974470671</v>
      </c>
      <c r="G22" s="50">
        <v>7529</v>
      </c>
      <c r="H22" s="50">
        <v>-2</v>
      </c>
      <c r="I22" s="51">
        <v>-2.6556898154295579E-2</v>
      </c>
      <c r="J22" s="50">
        <v>-152</v>
      </c>
      <c r="K22" s="51">
        <v>-1.9789089962244499</v>
      </c>
    </row>
    <row r="23" spans="1:11" s="32" customFormat="1" ht="12" customHeight="1" x14ac:dyDescent="0.2">
      <c r="A23" s="127" t="s">
        <v>82</v>
      </c>
      <c r="B23" s="47">
        <v>3486</v>
      </c>
      <c r="C23" s="47">
        <v>90</v>
      </c>
      <c r="D23" s="48">
        <v>2.6501766784452299</v>
      </c>
      <c r="E23" s="47">
        <v>1165</v>
      </c>
      <c r="F23" s="48">
        <v>50.193881947436452</v>
      </c>
      <c r="G23" s="47">
        <v>2769</v>
      </c>
      <c r="H23" s="47">
        <v>45</v>
      </c>
      <c r="I23" s="48">
        <v>1.6519823788546255</v>
      </c>
      <c r="J23" s="47">
        <v>881</v>
      </c>
      <c r="K23" s="48">
        <v>46.663135593220339</v>
      </c>
    </row>
    <row r="24" spans="1:11" s="32" customFormat="1" ht="12" customHeight="1" x14ac:dyDescent="0.2">
      <c r="A24" s="126" t="s">
        <v>83</v>
      </c>
      <c r="B24" s="50">
        <v>6426</v>
      </c>
      <c r="C24" s="50">
        <v>-85</v>
      </c>
      <c r="D24" s="51">
        <v>-1.3054830287206267</v>
      </c>
      <c r="E24" s="50">
        <v>-1124</v>
      </c>
      <c r="F24" s="51">
        <v>-14.887417218543046</v>
      </c>
      <c r="G24" s="50">
        <v>4760</v>
      </c>
      <c r="H24" s="50">
        <v>-47</v>
      </c>
      <c r="I24" s="51">
        <v>-0.97774079467443309</v>
      </c>
      <c r="J24" s="50">
        <v>-1033</v>
      </c>
      <c r="K24" s="51">
        <v>-17.831866045226999</v>
      </c>
    </row>
    <row r="25" spans="1:11" s="32" customFormat="1" ht="15.75" customHeight="1" x14ac:dyDescent="0.2">
      <c r="A25" s="107" t="s">
        <v>87</v>
      </c>
      <c r="B25" s="108">
        <v>27666</v>
      </c>
      <c r="C25" s="108">
        <v>-203</v>
      </c>
      <c r="D25" s="109">
        <v>-0.72840790842872005</v>
      </c>
      <c r="E25" s="108">
        <v>-257</v>
      </c>
      <c r="F25" s="109">
        <v>-0.9203882104358414</v>
      </c>
      <c r="G25" s="108">
        <v>22168</v>
      </c>
      <c r="H25" s="108">
        <v>-351</v>
      </c>
      <c r="I25" s="109">
        <v>-1.5586837781429015</v>
      </c>
      <c r="J25" s="108">
        <v>-608</v>
      </c>
      <c r="K25" s="109">
        <v>-2.6694766420793816</v>
      </c>
    </row>
    <row r="26" spans="1:11" s="32" customFormat="1" ht="12" customHeight="1" x14ac:dyDescent="0.2">
      <c r="A26" s="46" t="s">
        <v>78</v>
      </c>
      <c r="B26" s="47">
        <v>17799</v>
      </c>
      <c r="C26" s="47">
        <v>-221</v>
      </c>
      <c r="D26" s="48">
        <v>-1.2264150943396226</v>
      </c>
      <c r="E26" s="47">
        <v>-451</v>
      </c>
      <c r="F26" s="48">
        <v>-2.4712328767123286</v>
      </c>
      <c r="G26" s="47">
        <v>13986</v>
      </c>
      <c r="H26" s="47">
        <v>-369</v>
      </c>
      <c r="I26" s="48">
        <v>-2.5705329153605017</v>
      </c>
      <c r="J26" s="47">
        <v>-664</v>
      </c>
      <c r="K26" s="48">
        <v>-4.5324232081911262</v>
      </c>
    </row>
    <row r="27" spans="1:11" s="32" customFormat="1" ht="12" customHeight="1" x14ac:dyDescent="0.2">
      <c r="A27" s="126" t="s">
        <v>178</v>
      </c>
      <c r="B27" s="50">
        <v>13933</v>
      </c>
      <c r="C27" s="50">
        <v>42</v>
      </c>
      <c r="D27" s="51">
        <v>0.30235404218558781</v>
      </c>
      <c r="E27" s="50">
        <v>-292</v>
      </c>
      <c r="F27" s="51">
        <v>-2.0527240773286466</v>
      </c>
      <c r="G27" s="50">
        <v>10736</v>
      </c>
      <c r="H27" s="50">
        <v>-131</v>
      </c>
      <c r="I27" s="51">
        <v>-1.2054844943406644</v>
      </c>
      <c r="J27" s="50">
        <v>-462</v>
      </c>
      <c r="K27" s="51">
        <v>-4.1257367387033401</v>
      </c>
    </row>
    <row r="28" spans="1:11" s="32" customFormat="1" ht="12" customHeight="1" x14ac:dyDescent="0.2">
      <c r="A28" s="127" t="s">
        <v>80</v>
      </c>
      <c r="B28" s="47">
        <v>3866</v>
      </c>
      <c r="C28" s="47">
        <v>-263</v>
      </c>
      <c r="D28" s="48">
        <v>-6.3695810123516594</v>
      </c>
      <c r="E28" s="47">
        <v>-159</v>
      </c>
      <c r="F28" s="48">
        <v>-3.9503105590062111</v>
      </c>
      <c r="G28" s="47">
        <v>3250</v>
      </c>
      <c r="H28" s="47">
        <v>-238</v>
      </c>
      <c r="I28" s="48">
        <v>-6.8233944954128436</v>
      </c>
      <c r="J28" s="47">
        <v>-202</v>
      </c>
      <c r="K28" s="48">
        <v>-5.8516801853997684</v>
      </c>
    </row>
    <row r="29" spans="1:11" s="32" customFormat="1" ht="12" customHeight="1" x14ac:dyDescent="0.2">
      <c r="A29" s="49" t="s">
        <v>81</v>
      </c>
      <c r="B29" s="50">
        <v>9867</v>
      </c>
      <c r="C29" s="50">
        <v>18</v>
      </c>
      <c r="D29" s="51">
        <v>0.18275967103259214</v>
      </c>
      <c r="E29" s="50">
        <v>194</v>
      </c>
      <c r="F29" s="51">
        <v>2.0055825493642097</v>
      </c>
      <c r="G29" s="50">
        <v>8182</v>
      </c>
      <c r="H29" s="50">
        <v>18</v>
      </c>
      <c r="I29" s="51">
        <v>0.22048015678588928</v>
      </c>
      <c r="J29" s="50">
        <v>56</v>
      </c>
      <c r="K29" s="51">
        <v>0.68914595126753631</v>
      </c>
    </row>
    <row r="30" spans="1:11" s="32" customFormat="1" ht="12" customHeight="1" x14ac:dyDescent="0.2">
      <c r="A30" s="127" t="s">
        <v>82</v>
      </c>
      <c r="B30" s="47">
        <v>3870</v>
      </c>
      <c r="C30" s="47">
        <v>32</v>
      </c>
      <c r="D30" s="48">
        <v>0.8337675872850443</v>
      </c>
      <c r="E30" s="47">
        <v>1322</v>
      </c>
      <c r="F30" s="48">
        <v>51.88383045525903</v>
      </c>
      <c r="G30" s="47">
        <v>3277</v>
      </c>
      <c r="H30" s="47">
        <v>22</v>
      </c>
      <c r="I30" s="48">
        <v>0.67588325652841785</v>
      </c>
      <c r="J30" s="47">
        <v>1035</v>
      </c>
      <c r="K30" s="48">
        <v>46.164139161462977</v>
      </c>
    </row>
    <row r="31" spans="1:11" s="32" customFormat="1" ht="12" customHeight="1" x14ac:dyDescent="0.2">
      <c r="A31" s="126" t="s">
        <v>83</v>
      </c>
      <c r="B31" s="50">
        <v>5997</v>
      </c>
      <c r="C31" s="50">
        <v>-14</v>
      </c>
      <c r="D31" s="51">
        <v>-0.23290633837963734</v>
      </c>
      <c r="E31" s="50">
        <v>-1128</v>
      </c>
      <c r="F31" s="51">
        <v>-15.831578947368421</v>
      </c>
      <c r="G31" s="50">
        <v>4905</v>
      </c>
      <c r="H31" s="50">
        <v>-4</v>
      </c>
      <c r="I31" s="51">
        <v>-8.1482990425748622E-2</v>
      </c>
      <c r="J31" s="50">
        <v>-979</v>
      </c>
      <c r="K31" s="51">
        <v>-16.638341264445955</v>
      </c>
    </row>
    <row r="32" spans="1:11" s="32" customFormat="1" ht="12.75" customHeight="1" x14ac:dyDescent="0.2">
      <c r="A32" s="107" t="s">
        <v>88</v>
      </c>
      <c r="B32" s="108">
        <v>343207</v>
      </c>
      <c r="C32" s="108">
        <v>3647</v>
      </c>
      <c r="D32" s="109">
        <v>1.074036989044646</v>
      </c>
      <c r="E32" s="108">
        <v>-454</v>
      </c>
      <c r="F32" s="109">
        <v>-0.13210693095812442</v>
      </c>
      <c r="G32" s="108">
        <v>243376</v>
      </c>
      <c r="H32" s="108">
        <v>401</v>
      </c>
      <c r="I32" s="109">
        <v>0.16503755530404363</v>
      </c>
      <c r="J32" s="108">
        <v>-6219</v>
      </c>
      <c r="K32" s="109">
        <v>-2.4916364510507023</v>
      </c>
    </row>
    <row r="33" spans="1:11" s="32" customFormat="1" ht="12" customHeight="1" x14ac:dyDescent="0.2">
      <c r="A33" s="46" t="s">
        <v>78</v>
      </c>
      <c r="B33" s="47">
        <v>219963</v>
      </c>
      <c r="C33" s="47">
        <v>3132</v>
      </c>
      <c r="D33" s="48">
        <v>1.4444429071488856</v>
      </c>
      <c r="E33" s="47">
        <v>-5593</v>
      </c>
      <c r="F33" s="48">
        <v>-2.4796502864033765</v>
      </c>
      <c r="G33" s="47">
        <v>149003</v>
      </c>
      <c r="H33" s="47">
        <v>307</v>
      </c>
      <c r="I33" s="48">
        <v>0.20646150535320384</v>
      </c>
      <c r="J33" s="47">
        <v>-8753</v>
      </c>
      <c r="K33" s="48">
        <v>-5.5484418976140368</v>
      </c>
    </row>
    <row r="34" spans="1:11" s="32" customFormat="1" ht="12" customHeight="1" x14ac:dyDescent="0.2">
      <c r="A34" s="126" t="s">
        <v>178</v>
      </c>
      <c r="B34" s="50">
        <v>174509</v>
      </c>
      <c r="C34" s="50">
        <v>5315</v>
      </c>
      <c r="D34" s="51">
        <v>3.1413643509817133</v>
      </c>
      <c r="E34" s="50">
        <v>-4804</v>
      </c>
      <c r="F34" s="51">
        <v>-2.6791141746554907</v>
      </c>
      <c r="G34" s="50">
        <v>114682</v>
      </c>
      <c r="H34" s="50">
        <v>2168</v>
      </c>
      <c r="I34" s="51">
        <v>1.9268713226798442</v>
      </c>
      <c r="J34" s="50">
        <v>-6784</v>
      </c>
      <c r="K34" s="51">
        <v>-5.5851020038529304</v>
      </c>
    </row>
    <row r="35" spans="1:11" s="32" customFormat="1" ht="12" customHeight="1" x14ac:dyDescent="0.2">
      <c r="A35" s="127" t="s">
        <v>80</v>
      </c>
      <c r="B35" s="47">
        <v>45454</v>
      </c>
      <c r="C35" s="47">
        <v>-2183</v>
      </c>
      <c r="D35" s="48">
        <v>-4.582572370216428</v>
      </c>
      <c r="E35" s="47">
        <v>-789</v>
      </c>
      <c r="F35" s="48">
        <v>-1.7062041822546115</v>
      </c>
      <c r="G35" s="47">
        <v>34321</v>
      </c>
      <c r="H35" s="47">
        <v>-1861</v>
      </c>
      <c r="I35" s="48">
        <v>-5.1434414902437675</v>
      </c>
      <c r="J35" s="47">
        <v>-1969</v>
      </c>
      <c r="K35" s="48">
        <v>-5.4257371176632683</v>
      </c>
    </row>
    <row r="36" spans="1:11" s="32" customFormat="1" ht="12" customHeight="1" x14ac:dyDescent="0.2">
      <c r="A36" s="49" t="s">
        <v>81</v>
      </c>
      <c r="B36" s="50">
        <v>123244</v>
      </c>
      <c r="C36" s="50">
        <v>515</v>
      </c>
      <c r="D36" s="51">
        <v>0.41962372381425744</v>
      </c>
      <c r="E36" s="50">
        <v>5139</v>
      </c>
      <c r="F36" s="51">
        <v>4.3512129037720673</v>
      </c>
      <c r="G36" s="50">
        <v>94373</v>
      </c>
      <c r="H36" s="50">
        <v>94</v>
      </c>
      <c r="I36" s="51">
        <v>9.9704069835276146E-2</v>
      </c>
      <c r="J36" s="50">
        <v>2534</v>
      </c>
      <c r="K36" s="51">
        <v>2.7591763847602868</v>
      </c>
    </row>
    <row r="37" spans="1:11" s="32" customFormat="1" ht="12" customHeight="1" x14ac:dyDescent="0.2">
      <c r="A37" s="127" t="s">
        <v>82</v>
      </c>
      <c r="B37" s="47">
        <v>48587</v>
      </c>
      <c r="C37" s="47">
        <v>898</v>
      </c>
      <c r="D37" s="48">
        <v>1.8830338233135524</v>
      </c>
      <c r="E37" s="47">
        <v>16044</v>
      </c>
      <c r="F37" s="48">
        <v>49.300924930092492</v>
      </c>
      <c r="G37" s="47">
        <v>38258</v>
      </c>
      <c r="H37" s="47">
        <v>507</v>
      </c>
      <c r="I37" s="48">
        <v>1.3430107811713596</v>
      </c>
      <c r="J37" s="47">
        <v>12000</v>
      </c>
      <c r="K37" s="48">
        <v>45.700357986137561</v>
      </c>
    </row>
    <row r="38" spans="1:11" s="32" customFormat="1" ht="12" customHeight="1" x14ac:dyDescent="0.2">
      <c r="A38" s="126" t="s">
        <v>83</v>
      </c>
      <c r="B38" s="50">
        <v>74657</v>
      </c>
      <c r="C38" s="50">
        <v>-383</v>
      </c>
      <c r="D38" s="51">
        <v>-0.5103944562899787</v>
      </c>
      <c r="E38" s="50">
        <v>-10905</v>
      </c>
      <c r="F38" s="51">
        <v>-12.745143872279751</v>
      </c>
      <c r="G38" s="50">
        <v>56115</v>
      </c>
      <c r="H38" s="50">
        <v>-413</v>
      </c>
      <c r="I38" s="51">
        <v>-0.73061137843192758</v>
      </c>
      <c r="J38" s="50">
        <v>-9466</v>
      </c>
      <c r="K38" s="51">
        <v>-14.434058645034385</v>
      </c>
    </row>
    <row r="39" spans="1:11" s="32" customFormat="1" ht="12.75" customHeight="1" x14ac:dyDescent="0.2">
      <c r="A39" s="107" t="s">
        <v>89</v>
      </c>
      <c r="B39" s="108">
        <v>27718</v>
      </c>
      <c r="C39" s="108">
        <v>591</v>
      </c>
      <c r="D39" s="109">
        <v>2.1786412061783462</v>
      </c>
      <c r="E39" s="108">
        <v>1203</v>
      </c>
      <c r="F39" s="109">
        <v>4.537054497454271</v>
      </c>
      <c r="G39" s="108">
        <v>21545</v>
      </c>
      <c r="H39" s="108">
        <v>420</v>
      </c>
      <c r="I39" s="109">
        <v>1.9881656804733727</v>
      </c>
      <c r="J39" s="108">
        <v>123</v>
      </c>
      <c r="K39" s="109">
        <v>0.57417608066473713</v>
      </c>
    </row>
    <row r="40" spans="1:11" s="32" customFormat="1" ht="12" customHeight="1" x14ac:dyDescent="0.2">
      <c r="A40" s="46" t="s">
        <v>78</v>
      </c>
      <c r="B40" s="47">
        <v>18116</v>
      </c>
      <c r="C40" s="47">
        <v>508</v>
      </c>
      <c r="D40" s="48">
        <v>2.8850522489777375</v>
      </c>
      <c r="E40" s="47">
        <v>241</v>
      </c>
      <c r="F40" s="48">
        <v>1.3482517482517482</v>
      </c>
      <c r="G40" s="47">
        <v>13674</v>
      </c>
      <c r="H40" s="47">
        <v>340</v>
      </c>
      <c r="I40" s="48">
        <v>2.5498725063746814</v>
      </c>
      <c r="J40" s="47">
        <v>-638</v>
      </c>
      <c r="K40" s="48">
        <v>-4.4577976523197318</v>
      </c>
    </row>
    <row r="41" spans="1:11" s="32" customFormat="1" ht="12" customHeight="1" x14ac:dyDescent="0.2">
      <c r="A41" s="126" t="s">
        <v>178</v>
      </c>
      <c r="B41" s="50">
        <v>14734</v>
      </c>
      <c r="C41" s="50">
        <v>593</v>
      </c>
      <c r="D41" s="51">
        <v>4.1934799519128774</v>
      </c>
      <c r="E41" s="50">
        <v>489</v>
      </c>
      <c r="F41" s="51">
        <v>3.4327834327834328</v>
      </c>
      <c r="G41" s="50">
        <v>11056</v>
      </c>
      <c r="H41" s="50">
        <v>372</v>
      </c>
      <c r="I41" s="51">
        <v>3.4818420067390492</v>
      </c>
      <c r="J41" s="50">
        <v>-307</v>
      </c>
      <c r="K41" s="51">
        <v>-2.7017512980726921</v>
      </c>
    </row>
    <row r="42" spans="1:11" s="32" customFormat="1" ht="12" customHeight="1" x14ac:dyDescent="0.2">
      <c r="A42" s="127" t="s">
        <v>80</v>
      </c>
      <c r="B42" s="47">
        <v>3382</v>
      </c>
      <c r="C42" s="47">
        <v>-85</v>
      </c>
      <c r="D42" s="48">
        <v>-2.4516873377559851</v>
      </c>
      <c r="E42" s="47">
        <v>-248</v>
      </c>
      <c r="F42" s="48">
        <v>-6.8319559228650135</v>
      </c>
      <c r="G42" s="47">
        <v>2618</v>
      </c>
      <c r="H42" s="47">
        <v>-32</v>
      </c>
      <c r="I42" s="48">
        <v>-1.2075471698113207</v>
      </c>
      <c r="J42" s="47">
        <v>-331</v>
      </c>
      <c r="K42" s="48">
        <v>-11.224143777551712</v>
      </c>
    </row>
    <row r="43" spans="1:11" s="32" customFormat="1" ht="12" customHeight="1" x14ac:dyDescent="0.2">
      <c r="A43" s="49" t="s">
        <v>81</v>
      </c>
      <c r="B43" s="50">
        <v>9602</v>
      </c>
      <c r="C43" s="50">
        <v>83</v>
      </c>
      <c r="D43" s="51">
        <v>0.87194032986658265</v>
      </c>
      <c r="E43" s="50">
        <v>962</v>
      </c>
      <c r="F43" s="51">
        <v>11.13425925925926</v>
      </c>
      <c r="G43" s="50">
        <v>7871</v>
      </c>
      <c r="H43" s="50">
        <v>80</v>
      </c>
      <c r="I43" s="51">
        <v>1.0268258246694904</v>
      </c>
      <c r="J43" s="50">
        <v>761</v>
      </c>
      <c r="K43" s="51">
        <v>10.70323488045007</v>
      </c>
    </row>
    <row r="44" spans="1:11" s="32" customFormat="1" ht="12" customHeight="1" x14ac:dyDescent="0.2">
      <c r="A44" s="127" t="s">
        <v>82</v>
      </c>
      <c r="B44" s="47">
        <v>3847</v>
      </c>
      <c r="C44" s="47">
        <v>99</v>
      </c>
      <c r="D44" s="48">
        <v>2.641408751334045</v>
      </c>
      <c r="E44" s="47">
        <v>1975</v>
      </c>
      <c r="F44" s="48">
        <v>105.50213675213675</v>
      </c>
      <c r="G44" s="47">
        <v>3134</v>
      </c>
      <c r="H44" s="47">
        <v>82</v>
      </c>
      <c r="I44" s="48">
        <v>2.6867627785058978</v>
      </c>
      <c r="J44" s="47">
        <v>1641</v>
      </c>
      <c r="K44" s="48">
        <v>109.91292699263228</v>
      </c>
    </row>
    <row r="45" spans="1:11" s="32" customFormat="1" ht="12" customHeight="1" x14ac:dyDescent="0.2">
      <c r="A45" s="128" t="s">
        <v>83</v>
      </c>
      <c r="B45" s="58">
        <v>5755</v>
      </c>
      <c r="C45" s="58">
        <v>-16</v>
      </c>
      <c r="D45" s="59">
        <v>-0.27724831051810778</v>
      </c>
      <c r="E45" s="58">
        <v>-1013</v>
      </c>
      <c r="F45" s="59">
        <v>-14.967494089834515</v>
      </c>
      <c r="G45" s="58">
        <v>4737</v>
      </c>
      <c r="H45" s="58">
        <v>-2</v>
      </c>
      <c r="I45" s="59">
        <v>-4.2202996412745303E-2</v>
      </c>
      <c r="J45" s="58">
        <v>-880</v>
      </c>
      <c r="K45" s="59">
        <v>-15.666726010325796</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424546</v>
      </c>
      <c r="C11" s="108">
        <v>4299</v>
      </c>
      <c r="D11" s="109">
        <v>1.0229698248886965</v>
      </c>
      <c r="E11" s="108">
        <v>-2111</v>
      </c>
      <c r="F11" s="109">
        <v>-0.49477683478766316</v>
      </c>
      <c r="G11" s="108">
        <v>305976</v>
      </c>
      <c r="H11" s="108">
        <v>465</v>
      </c>
      <c r="I11" s="109">
        <v>0.15220401229415634</v>
      </c>
      <c r="J11" s="108">
        <v>-7993</v>
      </c>
      <c r="K11" s="109">
        <v>-2.5457927374995619</v>
      </c>
      <c r="L11" s="108">
        <v>252277</v>
      </c>
      <c r="M11" s="108">
        <v>2505</v>
      </c>
      <c r="N11" s="109">
        <v>1.0029146581682495</v>
      </c>
      <c r="O11" s="108">
        <v>328</v>
      </c>
      <c r="P11" s="109">
        <v>0.13018507713862726</v>
      </c>
      <c r="Q11" s="108">
        <v>181359</v>
      </c>
      <c r="R11" s="108">
        <v>203</v>
      </c>
      <c r="S11" s="109">
        <v>0.11205811565722361</v>
      </c>
      <c r="T11" s="108">
        <v>-4676</v>
      </c>
      <c r="U11" s="109">
        <v>-2.5135055231542451</v>
      </c>
      <c r="V11" s="108">
        <v>172269</v>
      </c>
      <c r="W11" s="108">
        <v>1794</v>
      </c>
      <c r="X11" s="109">
        <v>1.0523537175538935</v>
      </c>
      <c r="Y11" s="108">
        <v>-2439</v>
      </c>
      <c r="Z11" s="109">
        <v>-1.3960436843189779</v>
      </c>
      <c r="AA11" s="108">
        <v>124617</v>
      </c>
      <c r="AB11" s="108">
        <v>262</v>
      </c>
      <c r="AC11" s="109">
        <v>0.2106871456716658</v>
      </c>
      <c r="AD11" s="108">
        <v>-3317</v>
      </c>
      <c r="AE11" s="109">
        <v>-2.5927431331780451</v>
      </c>
    </row>
    <row r="12" spans="1:31" s="32" customFormat="1" ht="14.25" customHeight="1" x14ac:dyDescent="0.2">
      <c r="A12" s="132" t="s">
        <v>85</v>
      </c>
      <c r="B12" s="133">
        <v>3325</v>
      </c>
      <c r="C12" s="133">
        <v>24</v>
      </c>
      <c r="D12" s="134">
        <v>0.72705240836110274</v>
      </c>
      <c r="E12" s="133">
        <v>-70</v>
      </c>
      <c r="F12" s="134">
        <v>-2.0618556701030926</v>
      </c>
      <c r="G12" s="133">
        <v>2255</v>
      </c>
      <c r="H12" s="133">
        <v>18</v>
      </c>
      <c r="I12" s="134">
        <v>0.80464908359409926</v>
      </c>
      <c r="J12" s="133">
        <v>-196</v>
      </c>
      <c r="K12" s="134">
        <v>-7.9967360261117912</v>
      </c>
      <c r="L12" s="133">
        <v>1356</v>
      </c>
      <c r="M12" s="133">
        <v>1</v>
      </c>
      <c r="N12" s="134">
        <v>7.3800738007380073E-2</v>
      </c>
      <c r="O12" s="133">
        <v>-27</v>
      </c>
      <c r="P12" s="134">
        <v>-1.9522776572668112</v>
      </c>
      <c r="Q12" s="133">
        <v>988</v>
      </c>
      <c r="R12" s="133">
        <v>-6</v>
      </c>
      <c r="S12" s="134">
        <v>-0.60362173038229372</v>
      </c>
      <c r="T12" s="133">
        <v>-79</v>
      </c>
      <c r="U12" s="134">
        <v>-7.4039362699156515</v>
      </c>
      <c r="V12" s="133">
        <v>1969</v>
      </c>
      <c r="W12" s="133">
        <v>23</v>
      </c>
      <c r="X12" s="134">
        <v>1.1819116135662899</v>
      </c>
      <c r="Y12" s="133">
        <v>-43</v>
      </c>
      <c r="Z12" s="134">
        <v>-2.1371769383697812</v>
      </c>
      <c r="AA12" s="133">
        <v>1267</v>
      </c>
      <c r="AB12" s="133">
        <v>24</v>
      </c>
      <c r="AC12" s="134">
        <v>1.9308125502815767</v>
      </c>
      <c r="AD12" s="133">
        <v>-117</v>
      </c>
      <c r="AE12" s="134">
        <v>-8.4537572254335256</v>
      </c>
    </row>
    <row r="13" spans="1:31" s="32" customFormat="1" ht="24" customHeight="1" x14ac:dyDescent="0.2">
      <c r="A13" s="135" t="s">
        <v>179</v>
      </c>
      <c r="B13" s="136">
        <v>2911</v>
      </c>
      <c r="C13" s="136">
        <v>45</v>
      </c>
      <c r="D13" s="137">
        <v>1.57013258897418</v>
      </c>
      <c r="E13" s="136">
        <v>-30</v>
      </c>
      <c r="F13" s="137">
        <v>-1.0200612036722203</v>
      </c>
      <c r="G13" s="136">
        <v>1996</v>
      </c>
      <c r="H13" s="136">
        <v>31</v>
      </c>
      <c r="I13" s="137">
        <v>1.5776081424936388</v>
      </c>
      <c r="J13" s="136">
        <v>-158</v>
      </c>
      <c r="K13" s="137">
        <v>-7.3351903435468895</v>
      </c>
      <c r="L13" s="136">
        <v>1197</v>
      </c>
      <c r="M13" s="136">
        <v>4</v>
      </c>
      <c r="N13" s="137">
        <v>0.33528918692372173</v>
      </c>
      <c r="O13" s="136">
        <v>-23</v>
      </c>
      <c r="P13" s="137">
        <v>-1.8852459016393444</v>
      </c>
      <c r="Q13" s="136">
        <v>874</v>
      </c>
      <c r="R13" s="136">
        <v>-4</v>
      </c>
      <c r="S13" s="137">
        <v>-0.45558086560364464</v>
      </c>
      <c r="T13" s="136">
        <v>-71</v>
      </c>
      <c r="U13" s="137">
        <v>-7.5132275132275135</v>
      </c>
      <c r="V13" s="136">
        <v>1714</v>
      </c>
      <c r="W13" s="136">
        <v>41</v>
      </c>
      <c r="X13" s="137">
        <v>2.4506873879258815</v>
      </c>
      <c r="Y13" s="136">
        <v>-7</v>
      </c>
      <c r="Z13" s="137">
        <v>-0.40674026728646134</v>
      </c>
      <c r="AA13" s="136">
        <v>1122</v>
      </c>
      <c r="AB13" s="136">
        <v>35</v>
      </c>
      <c r="AC13" s="137">
        <v>3.2198712051517941</v>
      </c>
      <c r="AD13" s="136">
        <v>-87</v>
      </c>
      <c r="AE13" s="137">
        <v>-7.1960297766749379</v>
      </c>
    </row>
    <row r="14" spans="1:31" s="32" customFormat="1" ht="15.75" customHeight="1" x14ac:dyDescent="0.2">
      <c r="A14" s="135" t="s">
        <v>180</v>
      </c>
      <c r="B14" s="136">
        <v>392</v>
      </c>
      <c r="C14" s="136">
        <v>-16</v>
      </c>
      <c r="D14" s="137">
        <v>-3.9215686274509802</v>
      </c>
      <c r="E14" s="136">
        <v>-32</v>
      </c>
      <c r="F14" s="137">
        <v>-7.5471698113207548</v>
      </c>
      <c r="G14" s="136">
        <v>242</v>
      </c>
      <c r="H14" s="136">
        <v>-14</v>
      </c>
      <c r="I14" s="137">
        <v>-5.46875</v>
      </c>
      <c r="J14" s="136">
        <v>-33</v>
      </c>
      <c r="K14" s="137">
        <v>-12</v>
      </c>
      <c r="L14" s="136">
        <v>148</v>
      </c>
      <c r="M14" s="136">
        <v>-2</v>
      </c>
      <c r="N14" s="137">
        <v>-1.3333333333333333</v>
      </c>
      <c r="O14" s="136">
        <v>1</v>
      </c>
      <c r="P14" s="137">
        <v>0.68027210884353739</v>
      </c>
      <c r="Q14" s="136">
        <v>105</v>
      </c>
      <c r="R14" s="136">
        <v>-2</v>
      </c>
      <c r="S14" s="137">
        <v>-1.8691588785046729</v>
      </c>
      <c r="T14" s="136">
        <v>-6</v>
      </c>
      <c r="U14" s="137">
        <v>-5.4054054054054053</v>
      </c>
      <c r="V14" s="136">
        <v>244</v>
      </c>
      <c r="W14" s="136">
        <v>-14</v>
      </c>
      <c r="X14" s="137">
        <v>-5.4263565891472867</v>
      </c>
      <c r="Y14" s="136">
        <v>-33</v>
      </c>
      <c r="Z14" s="137">
        <v>-11.913357400722022</v>
      </c>
      <c r="AA14" s="136">
        <v>137</v>
      </c>
      <c r="AB14" s="136">
        <v>-12</v>
      </c>
      <c r="AC14" s="137">
        <v>-8.053691275167786</v>
      </c>
      <c r="AD14" s="136">
        <v>-27</v>
      </c>
      <c r="AE14" s="137">
        <v>-16.463414634146343</v>
      </c>
    </row>
    <row r="15" spans="1:31" s="32" customFormat="1" ht="15.75" customHeight="1" x14ac:dyDescent="0.2">
      <c r="A15" s="135" t="s">
        <v>181</v>
      </c>
      <c r="B15" s="136">
        <v>22</v>
      </c>
      <c r="C15" s="136">
        <v>-5</v>
      </c>
      <c r="D15" s="137">
        <v>-18.518518518518519</v>
      </c>
      <c r="E15" s="136">
        <v>-8</v>
      </c>
      <c r="F15" s="137">
        <v>-26.666666666666668</v>
      </c>
      <c r="G15" s="136">
        <v>17</v>
      </c>
      <c r="H15" s="136">
        <v>1</v>
      </c>
      <c r="I15" s="137">
        <v>6.25</v>
      </c>
      <c r="J15" s="136">
        <v>-5</v>
      </c>
      <c r="K15" s="137">
        <v>-22.727272727272727</v>
      </c>
      <c r="L15" s="136">
        <v>11</v>
      </c>
      <c r="M15" s="136">
        <v>-1</v>
      </c>
      <c r="N15" s="137">
        <v>-8.3333333333333339</v>
      </c>
      <c r="O15" s="136">
        <v>-5</v>
      </c>
      <c r="P15" s="137">
        <v>-31.25</v>
      </c>
      <c r="Q15" s="136">
        <v>9</v>
      </c>
      <c r="R15" s="136">
        <v>0</v>
      </c>
      <c r="S15" s="137">
        <v>0</v>
      </c>
      <c r="T15" s="136">
        <v>-2</v>
      </c>
      <c r="U15" s="137">
        <v>-18.181818181818183</v>
      </c>
      <c r="V15" s="136">
        <v>11</v>
      </c>
      <c r="W15" s="136">
        <v>-4</v>
      </c>
      <c r="X15" s="137">
        <v>-26.666666666666668</v>
      </c>
      <c r="Y15" s="136">
        <v>-3</v>
      </c>
      <c r="Z15" s="137">
        <v>-21.428571428571427</v>
      </c>
      <c r="AA15" s="136">
        <v>8</v>
      </c>
      <c r="AB15" s="136">
        <v>1</v>
      </c>
      <c r="AC15" s="137">
        <v>14.285714285714286</v>
      </c>
      <c r="AD15" s="136">
        <v>-3</v>
      </c>
      <c r="AE15" s="137">
        <v>-27.272727272727273</v>
      </c>
    </row>
    <row r="16" spans="1:31" s="32" customFormat="1" ht="14.25" customHeight="1" x14ac:dyDescent="0.2">
      <c r="A16" s="132" t="s">
        <v>86</v>
      </c>
      <c r="B16" s="133">
        <v>22630</v>
      </c>
      <c r="C16" s="133">
        <v>240</v>
      </c>
      <c r="D16" s="134">
        <v>1.0719071013845467</v>
      </c>
      <c r="E16" s="133">
        <v>-2533</v>
      </c>
      <c r="F16" s="134">
        <v>-10.066367285299846</v>
      </c>
      <c r="G16" s="133">
        <v>16632</v>
      </c>
      <c r="H16" s="133">
        <v>-23</v>
      </c>
      <c r="I16" s="134">
        <v>-0.13809666766736717</v>
      </c>
      <c r="J16" s="133">
        <v>-1093</v>
      </c>
      <c r="K16" s="134">
        <v>-6.1664315937940763</v>
      </c>
      <c r="L16" s="133">
        <v>10362</v>
      </c>
      <c r="M16" s="133">
        <v>84</v>
      </c>
      <c r="N16" s="134">
        <v>0.81727962638645646</v>
      </c>
      <c r="O16" s="133">
        <v>-750</v>
      </c>
      <c r="P16" s="134">
        <v>-6.7494600431965441</v>
      </c>
      <c r="Q16" s="133">
        <v>7888</v>
      </c>
      <c r="R16" s="133">
        <v>-10</v>
      </c>
      <c r="S16" s="134">
        <v>-0.12661433274246645</v>
      </c>
      <c r="T16" s="133">
        <v>-435</v>
      </c>
      <c r="U16" s="134">
        <v>-5.2264808362369335</v>
      </c>
      <c r="V16" s="133">
        <v>12268</v>
      </c>
      <c r="W16" s="133">
        <v>156</v>
      </c>
      <c r="X16" s="134">
        <v>1.2879788639365919</v>
      </c>
      <c r="Y16" s="133">
        <v>-1783</v>
      </c>
      <c r="Z16" s="134">
        <v>-12.68948829264821</v>
      </c>
      <c r="AA16" s="133">
        <v>8744</v>
      </c>
      <c r="AB16" s="133">
        <v>-13</v>
      </c>
      <c r="AC16" s="134">
        <v>-0.14845266643827795</v>
      </c>
      <c r="AD16" s="133">
        <v>-658</v>
      </c>
      <c r="AE16" s="134">
        <v>-6.9985109551159326</v>
      </c>
    </row>
    <row r="17" spans="1:31" s="32" customFormat="1" ht="14.1" customHeight="1" x14ac:dyDescent="0.2">
      <c r="A17" s="135" t="s">
        <v>182</v>
      </c>
      <c r="B17" s="136">
        <v>79</v>
      </c>
      <c r="C17" s="136">
        <v>3</v>
      </c>
      <c r="D17" s="137">
        <v>3.9473684210526314</v>
      </c>
      <c r="E17" s="136">
        <v>-4</v>
      </c>
      <c r="F17" s="137">
        <v>-4.8192771084337354</v>
      </c>
      <c r="G17" s="136">
        <v>68</v>
      </c>
      <c r="H17" s="136">
        <v>2</v>
      </c>
      <c r="I17" s="137">
        <v>3.0303030303030303</v>
      </c>
      <c r="J17" s="136">
        <v>-2</v>
      </c>
      <c r="K17" s="137">
        <v>-2.8571428571428572</v>
      </c>
      <c r="L17" s="136">
        <v>55</v>
      </c>
      <c r="M17" s="136">
        <v>1</v>
      </c>
      <c r="N17" s="137">
        <v>1.8518518518518519</v>
      </c>
      <c r="O17" s="136">
        <v>-2</v>
      </c>
      <c r="P17" s="137">
        <v>-3.5087719298245612</v>
      </c>
      <c r="Q17" s="136">
        <v>50</v>
      </c>
      <c r="R17" s="136">
        <v>0</v>
      </c>
      <c r="S17" s="137">
        <v>0</v>
      </c>
      <c r="T17" s="136">
        <v>-2</v>
      </c>
      <c r="U17" s="137">
        <v>-3.8461538461538463</v>
      </c>
      <c r="V17" s="136">
        <v>24</v>
      </c>
      <c r="W17" s="136">
        <v>2</v>
      </c>
      <c r="X17" s="137">
        <v>9.0909090909090917</v>
      </c>
      <c r="Y17" s="136">
        <v>-2</v>
      </c>
      <c r="Z17" s="137">
        <v>-7.6923076923076925</v>
      </c>
      <c r="AA17" s="136">
        <v>18</v>
      </c>
      <c r="AB17" s="136">
        <v>2</v>
      </c>
      <c r="AC17" s="137">
        <v>12.5</v>
      </c>
      <c r="AD17" s="136">
        <v>0</v>
      </c>
      <c r="AE17" s="137">
        <v>0</v>
      </c>
    </row>
    <row r="18" spans="1:31" s="32" customFormat="1" ht="21.75" customHeight="1" x14ac:dyDescent="0.2">
      <c r="A18" s="135" t="s">
        <v>183</v>
      </c>
      <c r="B18" s="136">
        <v>31</v>
      </c>
      <c r="C18" s="136">
        <v>3</v>
      </c>
      <c r="D18" s="137">
        <v>10.714285714285714</v>
      </c>
      <c r="E18" s="136">
        <v>4</v>
      </c>
      <c r="F18" s="137">
        <v>14.814814814814815</v>
      </c>
      <c r="G18" s="136">
        <v>21</v>
      </c>
      <c r="H18" s="136">
        <v>1</v>
      </c>
      <c r="I18" s="137">
        <v>5</v>
      </c>
      <c r="J18" s="136">
        <v>3</v>
      </c>
      <c r="K18" s="137">
        <v>16.666666666666668</v>
      </c>
      <c r="L18" s="136">
        <v>16</v>
      </c>
      <c r="M18" s="136">
        <v>0</v>
      </c>
      <c r="N18" s="137">
        <v>0</v>
      </c>
      <c r="O18" s="136">
        <v>0</v>
      </c>
      <c r="P18" s="137">
        <v>0</v>
      </c>
      <c r="Q18" s="136">
        <v>11</v>
      </c>
      <c r="R18" s="136">
        <v>0</v>
      </c>
      <c r="S18" s="137">
        <v>0</v>
      </c>
      <c r="T18" s="136">
        <v>0</v>
      </c>
      <c r="U18" s="137">
        <v>0</v>
      </c>
      <c r="V18" s="136">
        <v>15</v>
      </c>
      <c r="W18" s="136">
        <v>3</v>
      </c>
      <c r="X18" s="137">
        <v>25</v>
      </c>
      <c r="Y18" s="136">
        <v>4</v>
      </c>
      <c r="Z18" s="137">
        <v>36.363636363636367</v>
      </c>
      <c r="AA18" s="136">
        <v>10</v>
      </c>
      <c r="AB18" s="136">
        <v>1</v>
      </c>
      <c r="AC18" s="137">
        <v>11.111111111111111</v>
      </c>
      <c r="AD18" s="136">
        <v>3</v>
      </c>
      <c r="AE18" s="137">
        <v>42.857142857142854</v>
      </c>
    </row>
    <row r="19" spans="1:31" s="32" customFormat="1" ht="14.1" customHeight="1" x14ac:dyDescent="0.2">
      <c r="A19" s="135" t="s">
        <v>184</v>
      </c>
      <c r="B19" s="136">
        <v>9</v>
      </c>
      <c r="C19" s="136">
        <v>-1</v>
      </c>
      <c r="D19" s="137">
        <v>-10</v>
      </c>
      <c r="E19" s="136">
        <v>-3</v>
      </c>
      <c r="F19" s="137">
        <v>-25</v>
      </c>
      <c r="G19" s="136">
        <v>5</v>
      </c>
      <c r="H19" s="136">
        <v>-2</v>
      </c>
      <c r="I19" s="137">
        <v>-28.571428571428573</v>
      </c>
      <c r="J19" s="136">
        <v>-4</v>
      </c>
      <c r="K19" s="137">
        <v>-44.444444444444443</v>
      </c>
      <c r="L19" s="136">
        <v>1</v>
      </c>
      <c r="M19" s="136">
        <v>0</v>
      </c>
      <c r="N19" s="137">
        <v>0</v>
      </c>
      <c r="O19" s="136">
        <v>-4</v>
      </c>
      <c r="P19" s="137">
        <v>-80</v>
      </c>
      <c r="Q19" s="136">
        <v>0</v>
      </c>
      <c r="R19" s="136">
        <v>0</v>
      </c>
      <c r="S19" s="137" t="s">
        <v>652</v>
      </c>
      <c r="T19" s="136">
        <v>-5</v>
      </c>
      <c r="U19" s="137">
        <v>-100</v>
      </c>
      <c r="V19" s="136">
        <v>8</v>
      </c>
      <c r="W19" s="136">
        <v>-1</v>
      </c>
      <c r="X19" s="137">
        <v>-11.111111111111111</v>
      </c>
      <c r="Y19" s="136">
        <v>1</v>
      </c>
      <c r="Z19" s="137">
        <v>14.285714285714286</v>
      </c>
      <c r="AA19" s="136">
        <v>5</v>
      </c>
      <c r="AB19" s="136">
        <v>-2</v>
      </c>
      <c r="AC19" s="137">
        <v>-28.571428571428573</v>
      </c>
      <c r="AD19" s="136">
        <v>1</v>
      </c>
      <c r="AE19" s="137">
        <v>25</v>
      </c>
    </row>
    <row r="20" spans="1:31" s="32" customFormat="1" ht="14.1" customHeight="1" x14ac:dyDescent="0.2">
      <c r="A20" s="135" t="s">
        <v>185</v>
      </c>
      <c r="B20" s="136">
        <v>78</v>
      </c>
      <c r="C20" s="136">
        <v>1</v>
      </c>
      <c r="D20" s="137">
        <v>1.2987012987012987</v>
      </c>
      <c r="E20" s="136">
        <v>-6</v>
      </c>
      <c r="F20" s="137">
        <v>-7.1428571428571432</v>
      </c>
      <c r="G20" s="136">
        <v>55</v>
      </c>
      <c r="H20" s="136">
        <v>-1</v>
      </c>
      <c r="I20" s="137">
        <v>-1.7857142857142858</v>
      </c>
      <c r="J20" s="136">
        <v>-13</v>
      </c>
      <c r="K20" s="137">
        <v>-19.117647058823529</v>
      </c>
      <c r="L20" s="136">
        <v>30</v>
      </c>
      <c r="M20" s="136">
        <v>0</v>
      </c>
      <c r="N20" s="137">
        <v>0</v>
      </c>
      <c r="O20" s="136">
        <v>-4</v>
      </c>
      <c r="P20" s="137">
        <v>-11.764705882352942</v>
      </c>
      <c r="Q20" s="136">
        <v>20</v>
      </c>
      <c r="R20" s="136">
        <v>1</v>
      </c>
      <c r="S20" s="137">
        <v>5.2631578947368425</v>
      </c>
      <c r="T20" s="136">
        <v>-5</v>
      </c>
      <c r="U20" s="137">
        <v>-20</v>
      </c>
      <c r="V20" s="136">
        <v>48</v>
      </c>
      <c r="W20" s="136">
        <v>1</v>
      </c>
      <c r="X20" s="137">
        <v>2.1276595744680851</v>
      </c>
      <c r="Y20" s="136">
        <v>-2</v>
      </c>
      <c r="Z20" s="137">
        <v>-4</v>
      </c>
      <c r="AA20" s="136">
        <v>35</v>
      </c>
      <c r="AB20" s="136">
        <v>-2</v>
      </c>
      <c r="AC20" s="137">
        <v>-5.4054054054054053</v>
      </c>
      <c r="AD20" s="136">
        <v>-8</v>
      </c>
      <c r="AE20" s="137">
        <v>-18.604651162790699</v>
      </c>
    </row>
    <row r="21" spans="1:31" s="32" customFormat="1" ht="19.5" customHeight="1" x14ac:dyDescent="0.2">
      <c r="A21" s="135" t="s">
        <v>186</v>
      </c>
      <c r="B21" s="136">
        <v>51</v>
      </c>
      <c r="C21" s="136">
        <v>3</v>
      </c>
      <c r="D21" s="137">
        <v>6.25</v>
      </c>
      <c r="E21" s="136">
        <v>-1</v>
      </c>
      <c r="F21" s="137">
        <v>-1.9230769230769231</v>
      </c>
      <c r="G21" s="136">
        <v>30</v>
      </c>
      <c r="H21" s="136">
        <v>4</v>
      </c>
      <c r="I21" s="137">
        <v>15.384615384615385</v>
      </c>
      <c r="J21" s="136">
        <v>-8</v>
      </c>
      <c r="K21" s="137">
        <v>-21.05263157894737</v>
      </c>
      <c r="L21" s="136">
        <v>27</v>
      </c>
      <c r="M21" s="136">
        <v>2</v>
      </c>
      <c r="N21" s="137">
        <v>8</v>
      </c>
      <c r="O21" s="136">
        <v>4</v>
      </c>
      <c r="P21" s="137">
        <v>17.391304347826086</v>
      </c>
      <c r="Q21" s="136">
        <v>16</v>
      </c>
      <c r="R21" s="136">
        <v>2</v>
      </c>
      <c r="S21" s="137">
        <v>14.285714285714286</v>
      </c>
      <c r="T21" s="136">
        <v>0</v>
      </c>
      <c r="U21" s="137">
        <v>0</v>
      </c>
      <c r="V21" s="136">
        <v>24</v>
      </c>
      <c r="W21" s="136">
        <v>1</v>
      </c>
      <c r="X21" s="137">
        <v>4.3478260869565215</v>
      </c>
      <c r="Y21" s="136">
        <v>-5</v>
      </c>
      <c r="Z21" s="137">
        <v>-17.241379310344829</v>
      </c>
      <c r="AA21" s="136">
        <v>14</v>
      </c>
      <c r="AB21" s="136">
        <v>2</v>
      </c>
      <c r="AC21" s="137">
        <v>16.666666666666668</v>
      </c>
      <c r="AD21" s="136">
        <v>-8</v>
      </c>
      <c r="AE21" s="137">
        <v>-36.363636363636367</v>
      </c>
    </row>
    <row r="22" spans="1:31" s="32" customFormat="1" ht="14.1" customHeight="1" x14ac:dyDescent="0.2">
      <c r="A22" s="135" t="s">
        <v>187</v>
      </c>
      <c r="B22" s="136">
        <v>3393</v>
      </c>
      <c r="C22" s="136">
        <v>39</v>
      </c>
      <c r="D22" s="137">
        <v>1.1627906976744187</v>
      </c>
      <c r="E22" s="136">
        <v>-1</v>
      </c>
      <c r="F22" s="137">
        <v>-2.9463759575721862E-2</v>
      </c>
      <c r="G22" s="136">
        <v>2616</v>
      </c>
      <c r="H22" s="136">
        <v>21</v>
      </c>
      <c r="I22" s="137">
        <v>0.80924855491329484</v>
      </c>
      <c r="J22" s="136">
        <v>-53</v>
      </c>
      <c r="K22" s="137">
        <v>-1.9857624578493818</v>
      </c>
      <c r="L22" s="136">
        <v>1924</v>
      </c>
      <c r="M22" s="136">
        <v>45</v>
      </c>
      <c r="N22" s="137">
        <v>2.3948908994145821</v>
      </c>
      <c r="O22" s="136">
        <v>41</v>
      </c>
      <c r="P22" s="137">
        <v>2.177376526818906</v>
      </c>
      <c r="Q22" s="136">
        <v>1530</v>
      </c>
      <c r="R22" s="136">
        <v>42</v>
      </c>
      <c r="S22" s="137">
        <v>2.8225806451612905</v>
      </c>
      <c r="T22" s="136">
        <v>36</v>
      </c>
      <c r="U22" s="137">
        <v>2.4096385542168677</v>
      </c>
      <c r="V22" s="136">
        <v>1469</v>
      </c>
      <c r="W22" s="136">
        <v>-6</v>
      </c>
      <c r="X22" s="137">
        <v>-0.40677966101694918</v>
      </c>
      <c r="Y22" s="136">
        <v>-42</v>
      </c>
      <c r="Z22" s="137">
        <v>-2.7796161482461947</v>
      </c>
      <c r="AA22" s="136">
        <v>1086</v>
      </c>
      <c r="AB22" s="136">
        <v>-21</v>
      </c>
      <c r="AC22" s="137">
        <v>-1.897018970189702</v>
      </c>
      <c r="AD22" s="136">
        <v>-89</v>
      </c>
      <c r="AE22" s="137">
        <v>-7.5744680851063828</v>
      </c>
    </row>
    <row r="23" spans="1:31" s="32" customFormat="1" ht="14.1" customHeight="1" x14ac:dyDescent="0.2">
      <c r="A23" s="135" t="s">
        <v>188</v>
      </c>
      <c r="B23" s="136">
        <v>387</v>
      </c>
      <c r="C23" s="136">
        <v>6</v>
      </c>
      <c r="D23" s="137">
        <v>1.5748031496062993</v>
      </c>
      <c r="E23" s="136">
        <v>-37</v>
      </c>
      <c r="F23" s="137">
        <v>-8.7264150943396235</v>
      </c>
      <c r="G23" s="136">
        <v>201</v>
      </c>
      <c r="H23" s="136">
        <v>12</v>
      </c>
      <c r="I23" s="137">
        <v>6.3492063492063489</v>
      </c>
      <c r="J23" s="136">
        <v>-42</v>
      </c>
      <c r="K23" s="137">
        <v>-17.283950617283949</v>
      </c>
      <c r="L23" s="136">
        <v>123</v>
      </c>
      <c r="M23" s="136">
        <v>0</v>
      </c>
      <c r="N23" s="137">
        <v>0</v>
      </c>
      <c r="O23" s="136">
        <v>-4</v>
      </c>
      <c r="P23" s="137">
        <v>-3.1496062992125986</v>
      </c>
      <c r="Q23" s="136">
        <v>83</v>
      </c>
      <c r="R23" s="136">
        <v>2</v>
      </c>
      <c r="S23" s="137">
        <v>2.4691358024691357</v>
      </c>
      <c r="T23" s="136">
        <v>-10</v>
      </c>
      <c r="U23" s="137">
        <v>-10.75268817204301</v>
      </c>
      <c r="V23" s="136">
        <v>264</v>
      </c>
      <c r="W23" s="136">
        <v>6</v>
      </c>
      <c r="X23" s="137">
        <v>2.3255813953488373</v>
      </c>
      <c r="Y23" s="136">
        <v>-33</v>
      </c>
      <c r="Z23" s="137">
        <v>-11.111111111111111</v>
      </c>
      <c r="AA23" s="136">
        <v>118</v>
      </c>
      <c r="AB23" s="136">
        <v>10</v>
      </c>
      <c r="AC23" s="137">
        <v>9.2592592592592595</v>
      </c>
      <c r="AD23" s="136">
        <v>-32</v>
      </c>
      <c r="AE23" s="137">
        <v>-21.333333333333332</v>
      </c>
    </row>
    <row r="24" spans="1:31" s="32" customFormat="1" ht="14.1" customHeight="1" x14ac:dyDescent="0.2">
      <c r="A24" s="135" t="s">
        <v>189</v>
      </c>
      <c r="B24" s="136">
        <v>60</v>
      </c>
      <c r="C24" s="136">
        <v>-2</v>
      </c>
      <c r="D24" s="137">
        <v>-3.225806451612903</v>
      </c>
      <c r="E24" s="136">
        <v>-13</v>
      </c>
      <c r="F24" s="137">
        <v>-17.80821917808219</v>
      </c>
      <c r="G24" s="136">
        <v>26</v>
      </c>
      <c r="H24" s="136">
        <v>-2</v>
      </c>
      <c r="I24" s="137">
        <v>-7.1428571428571432</v>
      </c>
      <c r="J24" s="136">
        <v>-6</v>
      </c>
      <c r="K24" s="137">
        <v>-18.75</v>
      </c>
      <c r="L24" s="136">
        <v>33</v>
      </c>
      <c r="M24" s="136">
        <v>-1</v>
      </c>
      <c r="N24" s="137">
        <v>-2.9411764705882355</v>
      </c>
      <c r="O24" s="136">
        <v>-4</v>
      </c>
      <c r="P24" s="137">
        <v>-10.810810810810811</v>
      </c>
      <c r="Q24" s="136">
        <v>14</v>
      </c>
      <c r="R24" s="136">
        <v>-1</v>
      </c>
      <c r="S24" s="137">
        <v>-6.666666666666667</v>
      </c>
      <c r="T24" s="136">
        <v>-2</v>
      </c>
      <c r="U24" s="137">
        <v>-12.5</v>
      </c>
      <c r="V24" s="136">
        <v>27</v>
      </c>
      <c r="W24" s="136">
        <v>-1</v>
      </c>
      <c r="X24" s="137">
        <v>-3.5714285714285716</v>
      </c>
      <c r="Y24" s="136">
        <v>-9</v>
      </c>
      <c r="Z24" s="137">
        <v>-25</v>
      </c>
      <c r="AA24" s="136">
        <v>12</v>
      </c>
      <c r="AB24" s="136">
        <v>-1</v>
      </c>
      <c r="AC24" s="137">
        <v>-7.6923076923076925</v>
      </c>
      <c r="AD24" s="136">
        <v>-4</v>
      </c>
      <c r="AE24" s="137">
        <v>-25</v>
      </c>
    </row>
    <row r="25" spans="1:31" s="32" customFormat="1" ht="14.1" customHeight="1" x14ac:dyDescent="0.2">
      <c r="A25" s="135" t="s">
        <v>190</v>
      </c>
      <c r="B25" s="136">
        <v>645</v>
      </c>
      <c r="C25" s="136">
        <v>-3</v>
      </c>
      <c r="D25" s="137">
        <v>-0.46296296296296297</v>
      </c>
      <c r="E25" s="136">
        <v>1</v>
      </c>
      <c r="F25" s="137">
        <v>0.15527950310559005</v>
      </c>
      <c r="G25" s="136">
        <v>444</v>
      </c>
      <c r="H25" s="136">
        <v>3</v>
      </c>
      <c r="I25" s="137">
        <v>0.68027210884353739</v>
      </c>
      <c r="J25" s="136">
        <v>-33</v>
      </c>
      <c r="K25" s="137">
        <v>-6.9182389937106921</v>
      </c>
      <c r="L25" s="136">
        <v>474</v>
      </c>
      <c r="M25" s="136">
        <v>-6</v>
      </c>
      <c r="N25" s="137">
        <v>-1.25</v>
      </c>
      <c r="O25" s="136">
        <v>-22</v>
      </c>
      <c r="P25" s="137">
        <v>-4.435483870967742</v>
      </c>
      <c r="Q25" s="136">
        <v>325</v>
      </c>
      <c r="R25" s="136">
        <v>2</v>
      </c>
      <c r="S25" s="137">
        <v>0.61919504643962853</v>
      </c>
      <c r="T25" s="136">
        <v>-40</v>
      </c>
      <c r="U25" s="137">
        <v>-10.95890410958904</v>
      </c>
      <c r="V25" s="136">
        <v>171</v>
      </c>
      <c r="W25" s="136">
        <v>3</v>
      </c>
      <c r="X25" s="137">
        <v>1.7857142857142858</v>
      </c>
      <c r="Y25" s="136">
        <v>23</v>
      </c>
      <c r="Z25" s="137">
        <v>15.54054054054054</v>
      </c>
      <c r="AA25" s="136">
        <v>119</v>
      </c>
      <c r="AB25" s="136">
        <v>1</v>
      </c>
      <c r="AC25" s="137">
        <v>0.84745762711864403</v>
      </c>
      <c r="AD25" s="136">
        <v>7</v>
      </c>
      <c r="AE25" s="137">
        <v>6.25</v>
      </c>
    </row>
    <row r="26" spans="1:31" s="32" customFormat="1" ht="14.1" customHeight="1" x14ac:dyDescent="0.2">
      <c r="A26" s="135" t="s">
        <v>191</v>
      </c>
      <c r="B26" s="136">
        <v>995</v>
      </c>
      <c r="C26" s="136">
        <v>-22</v>
      </c>
      <c r="D26" s="137">
        <v>-2.1632251720747298</v>
      </c>
      <c r="E26" s="136">
        <v>-75</v>
      </c>
      <c r="F26" s="137">
        <v>-7.009345794392523</v>
      </c>
      <c r="G26" s="136">
        <v>793</v>
      </c>
      <c r="H26" s="136">
        <v>-22</v>
      </c>
      <c r="I26" s="137">
        <v>-2.6993865030674846</v>
      </c>
      <c r="J26" s="136">
        <v>-65</v>
      </c>
      <c r="K26" s="137">
        <v>-7.5757575757575761</v>
      </c>
      <c r="L26" s="136">
        <v>838</v>
      </c>
      <c r="M26" s="136">
        <v>-13</v>
      </c>
      <c r="N26" s="137">
        <v>-1.5276145710928319</v>
      </c>
      <c r="O26" s="136">
        <v>-43</v>
      </c>
      <c r="P26" s="137">
        <v>-4.8808172531214531</v>
      </c>
      <c r="Q26" s="136">
        <v>667</v>
      </c>
      <c r="R26" s="136">
        <v>-16</v>
      </c>
      <c r="S26" s="137">
        <v>-2.3426061493411421</v>
      </c>
      <c r="T26" s="136">
        <v>-45</v>
      </c>
      <c r="U26" s="137">
        <v>-6.3202247191011232</v>
      </c>
      <c r="V26" s="136">
        <v>157</v>
      </c>
      <c r="W26" s="136">
        <v>-9</v>
      </c>
      <c r="X26" s="137">
        <v>-5.4216867469879517</v>
      </c>
      <c r="Y26" s="136">
        <v>-32</v>
      </c>
      <c r="Z26" s="137">
        <v>-16.93121693121693</v>
      </c>
      <c r="AA26" s="136">
        <v>126</v>
      </c>
      <c r="AB26" s="136">
        <v>-6</v>
      </c>
      <c r="AC26" s="137">
        <v>-4.5454545454545459</v>
      </c>
      <c r="AD26" s="136">
        <v>-20</v>
      </c>
      <c r="AE26" s="137">
        <v>-13.698630136986301</v>
      </c>
    </row>
    <row r="27" spans="1:31" s="32" customFormat="1" ht="14.1" customHeight="1" x14ac:dyDescent="0.2">
      <c r="A27" s="135" t="s">
        <v>192</v>
      </c>
      <c r="B27" s="136">
        <v>174</v>
      </c>
      <c r="C27" s="136">
        <v>-6</v>
      </c>
      <c r="D27" s="137">
        <v>-3.3333333333333335</v>
      </c>
      <c r="E27" s="136">
        <v>-37</v>
      </c>
      <c r="F27" s="137">
        <v>-17.535545023696681</v>
      </c>
      <c r="G27" s="136">
        <v>141</v>
      </c>
      <c r="H27" s="136">
        <v>-1</v>
      </c>
      <c r="I27" s="137">
        <v>-0.70422535211267601</v>
      </c>
      <c r="J27" s="136">
        <v>-26</v>
      </c>
      <c r="K27" s="137">
        <v>-15.568862275449101</v>
      </c>
      <c r="L27" s="136">
        <v>130</v>
      </c>
      <c r="M27" s="136">
        <v>-2</v>
      </c>
      <c r="N27" s="137">
        <v>-1.5151515151515151</v>
      </c>
      <c r="O27" s="136">
        <v>-19</v>
      </c>
      <c r="P27" s="137">
        <v>-12.751677852348994</v>
      </c>
      <c r="Q27" s="136">
        <v>109</v>
      </c>
      <c r="R27" s="136">
        <v>0</v>
      </c>
      <c r="S27" s="137">
        <v>0</v>
      </c>
      <c r="T27" s="136">
        <v>-12</v>
      </c>
      <c r="U27" s="137">
        <v>-9.9173553719008272</v>
      </c>
      <c r="V27" s="136">
        <v>44</v>
      </c>
      <c r="W27" s="136">
        <v>-4</v>
      </c>
      <c r="X27" s="137">
        <v>-8.3333333333333339</v>
      </c>
      <c r="Y27" s="136">
        <v>-18</v>
      </c>
      <c r="Z27" s="137">
        <v>-29.032258064516128</v>
      </c>
      <c r="AA27" s="136">
        <v>32</v>
      </c>
      <c r="AB27" s="136">
        <v>-1</v>
      </c>
      <c r="AC27" s="137">
        <v>-3.0303030303030303</v>
      </c>
      <c r="AD27" s="136">
        <v>-14</v>
      </c>
      <c r="AE27" s="137">
        <v>-30.434782608695652</v>
      </c>
    </row>
    <row r="28" spans="1:31" s="32" customFormat="1" ht="25.5" customHeight="1" x14ac:dyDescent="0.2">
      <c r="A28" s="135" t="s">
        <v>193</v>
      </c>
      <c r="B28" s="136">
        <v>427</v>
      </c>
      <c r="C28" s="136">
        <v>3</v>
      </c>
      <c r="D28" s="137">
        <v>0.70754716981132071</v>
      </c>
      <c r="E28" s="136">
        <v>-9</v>
      </c>
      <c r="F28" s="137">
        <v>-2.0642201834862384</v>
      </c>
      <c r="G28" s="136">
        <v>338</v>
      </c>
      <c r="H28" s="136">
        <v>-4</v>
      </c>
      <c r="I28" s="137">
        <v>-1.1695906432748537</v>
      </c>
      <c r="J28" s="136">
        <v>-11</v>
      </c>
      <c r="K28" s="137">
        <v>-3.151862464183381</v>
      </c>
      <c r="L28" s="136">
        <v>139</v>
      </c>
      <c r="M28" s="136">
        <v>8</v>
      </c>
      <c r="N28" s="137">
        <v>6.106870229007634</v>
      </c>
      <c r="O28" s="136">
        <v>-7</v>
      </c>
      <c r="P28" s="137">
        <v>-4.7945205479452051</v>
      </c>
      <c r="Q28" s="136">
        <v>107</v>
      </c>
      <c r="R28" s="136">
        <v>6</v>
      </c>
      <c r="S28" s="137">
        <v>5.9405940594059405</v>
      </c>
      <c r="T28" s="136">
        <v>-10</v>
      </c>
      <c r="U28" s="137">
        <v>-8.5470085470085468</v>
      </c>
      <c r="V28" s="136">
        <v>288</v>
      </c>
      <c r="W28" s="136">
        <v>-5</v>
      </c>
      <c r="X28" s="137">
        <v>-1.7064846416382253</v>
      </c>
      <c r="Y28" s="136">
        <v>-2</v>
      </c>
      <c r="Z28" s="137">
        <v>-0.68965517241379315</v>
      </c>
      <c r="AA28" s="136">
        <v>231</v>
      </c>
      <c r="AB28" s="136">
        <v>-10</v>
      </c>
      <c r="AC28" s="137">
        <v>-4.1493775933609962</v>
      </c>
      <c r="AD28" s="136">
        <v>-1</v>
      </c>
      <c r="AE28" s="137">
        <v>-0.43103448275862066</v>
      </c>
    </row>
    <row r="29" spans="1:31" s="32" customFormat="1" ht="14.1" customHeight="1" x14ac:dyDescent="0.2">
      <c r="A29" s="135" t="s">
        <v>194</v>
      </c>
      <c r="B29" s="136">
        <v>545</v>
      </c>
      <c r="C29" s="136">
        <v>12</v>
      </c>
      <c r="D29" s="137">
        <v>2.2514071294559099</v>
      </c>
      <c r="E29" s="136">
        <v>-62</v>
      </c>
      <c r="F29" s="137">
        <v>-10.214168039538714</v>
      </c>
      <c r="G29" s="136">
        <v>425</v>
      </c>
      <c r="H29" s="136">
        <v>7</v>
      </c>
      <c r="I29" s="137">
        <v>1.6746411483253589</v>
      </c>
      <c r="J29" s="136">
        <v>-48</v>
      </c>
      <c r="K29" s="137">
        <v>-10.14799154334038</v>
      </c>
      <c r="L29" s="136">
        <v>312</v>
      </c>
      <c r="M29" s="136">
        <v>1</v>
      </c>
      <c r="N29" s="137">
        <v>0.32154340836012862</v>
      </c>
      <c r="O29" s="136">
        <v>-33</v>
      </c>
      <c r="P29" s="137">
        <v>-9.5652173913043477</v>
      </c>
      <c r="Q29" s="136">
        <v>246</v>
      </c>
      <c r="R29" s="136">
        <v>3</v>
      </c>
      <c r="S29" s="137">
        <v>1.2345679012345678</v>
      </c>
      <c r="T29" s="136">
        <v>-25</v>
      </c>
      <c r="U29" s="137">
        <v>-9.2250922509225095</v>
      </c>
      <c r="V29" s="136">
        <v>233</v>
      </c>
      <c r="W29" s="136">
        <v>11</v>
      </c>
      <c r="X29" s="137">
        <v>4.954954954954955</v>
      </c>
      <c r="Y29" s="136">
        <v>-29</v>
      </c>
      <c r="Z29" s="137">
        <v>-11.068702290076336</v>
      </c>
      <c r="AA29" s="136">
        <v>179</v>
      </c>
      <c r="AB29" s="136">
        <v>4</v>
      </c>
      <c r="AC29" s="137">
        <v>2.2857142857142856</v>
      </c>
      <c r="AD29" s="136">
        <v>-23</v>
      </c>
      <c r="AE29" s="137">
        <v>-11.386138613861386</v>
      </c>
    </row>
    <row r="30" spans="1:31" s="32" customFormat="1" ht="23.25" customHeight="1" x14ac:dyDescent="0.2">
      <c r="A30" s="135" t="s">
        <v>195</v>
      </c>
      <c r="B30" s="136">
        <v>2185</v>
      </c>
      <c r="C30" s="136">
        <v>-6</v>
      </c>
      <c r="D30" s="137">
        <v>-0.27384755819260609</v>
      </c>
      <c r="E30" s="136">
        <v>-263</v>
      </c>
      <c r="F30" s="137">
        <v>-10.743464052287582</v>
      </c>
      <c r="G30" s="136">
        <v>1677</v>
      </c>
      <c r="H30" s="136">
        <v>-28</v>
      </c>
      <c r="I30" s="137">
        <v>-1.6422287390029326</v>
      </c>
      <c r="J30" s="136">
        <v>-182</v>
      </c>
      <c r="K30" s="137">
        <v>-9.79020979020979</v>
      </c>
      <c r="L30" s="136">
        <v>1104</v>
      </c>
      <c r="M30" s="136">
        <v>-4</v>
      </c>
      <c r="N30" s="137">
        <v>-0.36101083032490977</v>
      </c>
      <c r="O30" s="136">
        <v>-119</v>
      </c>
      <c r="P30" s="137">
        <v>-9.7301717089125095</v>
      </c>
      <c r="Q30" s="136">
        <v>860</v>
      </c>
      <c r="R30" s="136">
        <v>-14</v>
      </c>
      <c r="S30" s="137">
        <v>-1.6018306636155606</v>
      </c>
      <c r="T30" s="136">
        <v>-90</v>
      </c>
      <c r="U30" s="137">
        <v>-9.473684210526315</v>
      </c>
      <c r="V30" s="136">
        <v>1081</v>
      </c>
      <c r="W30" s="136">
        <v>-2</v>
      </c>
      <c r="X30" s="137">
        <v>-0.18467220683287167</v>
      </c>
      <c r="Y30" s="136">
        <v>-144</v>
      </c>
      <c r="Z30" s="137">
        <v>-11.755102040816327</v>
      </c>
      <c r="AA30" s="136">
        <v>817</v>
      </c>
      <c r="AB30" s="136">
        <v>-14</v>
      </c>
      <c r="AC30" s="137">
        <v>-1.6847172081829123</v>
      </c>
      <c r="AD30" s="136">
        <v>-92</v>
      </c>
      <c r="AE30" s="137">
        <v>-10.121012101210122</v>
      </c>
    </row>
    <row r="31" spans="1:31" s="32" customFormat="1" ht="14.1" customHeight="1" x14ac:dyDescent="0.2">
      <c r="A31" s="135" t="s">
        <v>196</v>
      </c>
      <c r="B31" s="136">
        <v>41</v>
      </c>
      <c r="C31" s="136">
        <v>3</v>
      </c>
      <c r="D31" s="137">
        <v>7.8947368421052628</v>
      </c>
      <c r="E31" s="136">
        <v>9</v>
      </c>
      <c r="F31" s="137">
        <v>28.125</v>
      </c>
      <c r="G31" s="136">
        <v>29</v>
      </c>
      <c r="H31" s="136">
        <v>3</v>
      </c>
      <c r="I31" s="137">
        <v>11.538461538461538</v>
      </c>
      <c r="J31" s="136">
        <v>6</v>
      </c>
      <c r="K31" s="137">
        <v>26.086956521739129</v>
      </c>
      <c r="L31" s="136">
        <v>15</v>
      </c>
      <c r="M31" s="136">
        <v>1</v>
      </c>
      <c r="N31" s="137">
        <v>7.1428571428571432</v>
      </c>
      <c r="O31" s="136">
        <v>0</v>
      </c>
      <c r="P31" s="137">
        <v>0</v>
      </c>
      <c r="Q31" s="136">
        <v>9</v>
      </c>
      <c r="R31" s="136">
        <v>1</v>
      </c>
      <c r="S31" s="137">
        <v>12.5</v>
      </c>
      <c r="T31" s="136">
        <v>-2</v>
      </c>
      <c r="U31" s="137">
        <v>-18.181818181818183</v>
      </c>
      <c r="V31" s="136">
        <v>26</v>
      </c>
      <c r="W31" s="136">
        <v>2</v>
      </c>
      <c r="X31" s="137">
        <v>8.3333333333333339</v>
      </c>
      <c r="Y31" s="136">
        <v>9</v>
      </c>
      <c r="Z31" s="137">
        <v>52.941176470588232</v>
      </c>
      <c r="AA31" s="136">
        <v>20</v>
      </c>
      <c r="AB31" s="136">
        <v>2</v>
      </c>
      <c r="AC31" s="137">
        <v>11.111111111111111</v>
      </c>
      <c r="AD31" s="136">
        <v>8</v>
      </c>
      <c r="AE31" s="137">
        <v>66.666666666666671</v>
      </c>
    </row>
    <row r="32" spans="1:31" s="32" customFormat="1" ht="14.1" customHeight="1" x14ac:dyDescent="0.2">
      <c r="A32" s="135" t="s">
        <v>197</v>
      </c>
      <c r="B32" s="136">
        <v>762</v>
      </c>
      <c r="C32" s="136">
        <v>-13</v>
      </c>
      <c r="D32" s="137">
        <v>-1.6774193548387097</v>
      </c>
      <c r="E32" s="136">
        <v>-68</v>
      </c>
      <c r="F32" s="137">
        <v>-8.19277108433735</v>
      </c>
      <c r="G32" s="136">
        <v>565</v>
      </c>
      <c r="H32" s="136">
        <v>-5</v>
      </c>
      <c r="I32" s="137">
        <v>-0.8771929824561403</v>
      </c>
      <c r="J32" s="136">
        <v>-9</v>
      </c>
      <c r="K32" s="137">
        <v>-1.5679442508710801</v>
      </c>
      <c r="L32" s="136">
        <v>446</v>
      </c>
      <c r="M32" s="136">
        <v>-12</v>
      </c>
      <c r="N32" s="137">
        <v>-2.6200873362445414</v>
      </c>
      <c r="O32" s="136">
        <v>-38</v>
      </c>
      <c r="P32" s="137">
        <v>-7.8512396694214877</v>
      </c>
      <c r="Q32" s="136">
        <v>335</v>
      </c>
      <c r="R32" s="136">
        <v>-4</v>
      </c>
      <c r="S32" s="137">
        <v>-1.1799410029498525</v>
      </c>
      <c r="T32" s="136">
        <v>-19</v>
      </c>
      <c r="U32" s="137">
        <v>-5.3672316384180787</v>
      </c>
      <c r="V32" s="136">
        <v>316</v>
      </c>
      <c r="W32" s="136">
        <v>-1</v>
      </c>
      <c r="X32" s="137">
        <v>-0.31545741324921134</v>
      </c>
      <c r="Y32" s="136">
        <v>-30</v>
      </c>
      <c r="Z32" s="137">
        <v>-8.6705202312138727</v>
      </c>
      <c r="AA32" s="136">
        <v>230</v>
      </c>
      <c r="AB32" s="136">
        <v>-1</v>
      </c>
      <c r="AC32" s="137">
        <v>-0.4329004329004329</v>
      </c>
      <c r="AD32" s="136">
        <v>10</v>
      </c>
      <c r="AE32" s="137">
        <v>4.5454545454545459</v>
      </c>
    </row>
    <row r="33" spans="1:31" s="32" customFormat="1" ht="14.1" customHeight="1" x14ac:dyDescent="0.2">
      <c r="A33" s="135" t="s">
        <v>198</v>
      </c>
      <c r="B33" s="136">
        <v>657</v>
      </c>
      <c r="C33" s="136">
        <v>24</v>
      </c>
      <c r="D33" s="137">
        <v>3.7914691943127963</v>
      </c>
      <c r="E33" s="136">
        <v>-27</v>
      </c>
      <c r="F33" s="137">
        <v>-3.9473684210526314</v>
      </c>
      <c r="G33" s="136">
        <v>440</v>
      </c>
      <c r="H33" s="136">
        <v>-12</v>
      </c>
      <c r="I33" s="137">
        <v>-2.6548672566371683</v>
      </c>
      <c r="J33" s="136">
        <v>-29</v>
      </c>
      <c r="K33" s="137">
        <v>-6.1833688699360341</v>
      </c>
      <c r="L33" s="136">
        <v>351</v>
      </c>
      <c r="M33" s="136">
        <v>26</v>
      </c>
      <c r="N33" s="137">
        <v>8</v>
      </c>
      <c r="O33" s="136">
        <v>-8</v>
      </c>
      <c r="P33" s="137">
        <v>-2.2284122562674096</v>
      </c>
      <c r="Q33" s="136">
        <v>237</v>
      </c>
      <c r="R33" s="136">
        <v>-6</v>
      </c>
      <c r="S33" s="137">
        <v>-2.4691358024691357</v>
      </c>
      <c r="T33" s="136">
        <v>-29</v>
      </c>
      <c r="U33" s="137">
        <v>-10.902255639097744</v>
      </c>
      <c r="V33" s="136">
        <v>306</v>
      </c>
      <c r="W33" s="136">
        <v>-2</v>
      </c>
      <c r="X33" s="137">
        <v>-0.64935064935064934</v>
      </c>
      <c r="Y33" s="136">
        <v>-19</v>
      </c>
      <c r="Z33" s="137">
        <v>-5.8461538461538458</v>
      </c>
      <c r="AA33" s="136">
        <v>203</v>
      </c>
      <c r="AB33" s="136">
        <v>-6</v>
      </c>
      <c r="AC33" s="137">
        <v>-2.8708133971291865</v>
      </c>
      <c r="AD33" s="136">
        <v>0</v>
      </c>
      <c r="AE33" s="137">
        <v>0</v>
      </c>
    </row>
    <row r="34" spans="1:31" s="32" customFormat="1" ht="21.75" customHeight="1" x14ac:dyDescent="0.2">
      <c r="A34" s="135" t="s">
        <v>199</v>
      </c>
      <c r="B34" s="136">
        <v>700</v>
      </c>
      <c r="C34" s="136">
        <v>9</v>
      </c>
      <c r="D34" s="137">
        <v>1.3024602026049203</v>
      </c>
      <c r="E34" s="136">
        <v>-100</v>
      </c>
      <c r="F34" s="137">
        <v>-12.5</v>
      </c>
      <c r="G34" s="136">
        <v>540</v>
      </c>
      <c r="H34" s="136">
        <v>-4</v>
      </c>
      <c r="I34" s="137">
        <v>-0.73529411764705888</v>
      </c>
      <c r="J34" s="136">
        <v>-30</v>
      </c>
      <c r="K34" s="137">
        <v>-5.2631578947368425</v>
      </c>
      <c r="L34" s="136">
        <v>324</v>
      </c>
      <c r="M34" s="136">
        <v>2</v>
      </c>
      <c r="N34" s="137">
        <v>0.6211180124223602</v>
      </c>
      <c r="O34" s="136">
        <v>-61</v>
      </c>
      <c r="P34" s="137">
        <v>-15.844155844155845</v>
      </c>
      <c r="Q34" s="136">
        <v>254</v>
      </c>
      <c r="R34" s="136">
        <v>-2</v>
      </c>
      <c r="S34" s="137">
        <v>-0.78125</v>
      </c>
      <c r="T34" s="136">
        <v>-32</v>
      </c>
      <c r="U34" s="137">
        <v>-11.188811188811188</v>
      </c>
      <c r="V34" s="136">
        <v>376</v>
      </c>
      <c r="W34" s="136">
        <v>7</v>
      </c>
      <c r="X34" s="137">
        <v>1.897018970189702</v>
      </c>
      <c r="Y34" s="136">
        <v>-39</v>
      </c>
      <c r="Z34" s="137">
        <v>-9.3975903614457827</v>
      </c>
      <c r="AA34" s="136">
        <v>286</v>
      </c>
      <c r="AB34" s="136">
        <v>-2</v>
      </c>
      <c r="AC34" s="137">
        <v>-0.69444444444444442</v>
      </c>
      <c r="AD34" s="136">
        <v>2</v>
      </c>
      <c r="AE34" s="137">
        <v>0.70422535211267601</v>
      </c>
    </row>
    <row r="35" spans="1:31" s="32" customFormat="1" ht="21" customHeight="1" x14ac:dyDescent="0.2">
      <c r="A35" s="135" t="s">
        <v>200</v>
      </c>
      <c r="B35" s="136">
        <v>462</v>
      </c>
      <c r="C35" s="136">
        <v>14</v>
      </c>
      <c r="D35" s="137">
        <v>3.125</v>
      </c>
      <c r="E35" s="136">
        <v>-9</v>
      </c>
      <c r="F35" s="137">
        <v>-1.910828025477707</v>
      </c>
      <c r="G35" s="136">
        <v>355</v>
      </c>
      <c r="H35" s="136">
        <v>3</v>
      </c>
      <c r="I35" s="137">
        <v>0.85227272727272729</v>
      </c>
      <c r="J35" s="136">
        <v>-14</v>
      </c>
      <c r="K35" s="137">
        <v>-3.794037940379404</v>
      </c>
      <c r="L35" s="136">
        <v>131</v>
      </c>
      <c r="M35" s="136">
        <v>4</v>
      </c>
      <c r="N35" s="137">
        <v>3.1496062992125986</v>
      </c>
      <c r="O35" s="136">
        <v>-1</v>
      </c>
      <c r="P35" s="137">
        <v>-0.75757575757575757</v>
      </c>
      <c r="Q35" s="136">
        <v>111</v>
      </c>
      <c r="R35" s="136">
        <v>2</v>
      </c>
      <c r="S35" s="137">
        <v>1.834862385321101</v>
      </c>
      <c r="T35" s="136">
        <v>9</v>
      </c>
      <c r="U35" s="137">
        <v>8.8235294117647065</v>
      </c>
      <c r="V35" s="136">
        <v>331</v>
      </c>
      <c r="W35" s="136">
        <v>10</v>
      </c>
      <c r="X35" s="137">
        <v>3.1152647975077881</v>
      </c>
      <c r="Y35" s="136">
        <v>-8</v>
      </c>
      <c r="Z35" s="137">
        <v>-2.359882005899705</v>
      </c>
      <c r="AA35" s="136">
        <v>244</v>
      </c>
      <c r="AB35" s="136">
        <v>1</v>
      </c>
      <c r="AC35" s="137">
        <v>0.41152263374485598</v>
      </c>
      <c r="AD35" s="136">
        <v>-23</v>
      </c>
      <c r="AE35" s="137">
        <v>-8.6142322097378283</v>
      </c>
    </row>
    <row r="36" spans="1:31" s="32" customFormat="1" ht="27" customHeight="1" x14ac:dyDescent="0.2">
      <c r="A36" s="135" t="s">
        <v>201</v>
      </c>
      <c r="B36" s="136">
        <v>448</v>
      </c>
      <c r="C36" s="136">
        <v>-11</v>
      </c>
      <c r="D36" s="137">
        <v>-2.3965141612200438</v>
      </c>
      <c r="E36" s="136">
        <v>-111</v>
      </c>
      <c r="F36" s="137">
        <v>-19.856887298747765</v>
      </c>
      <c r="G36" s="136">
        <v>317</v>
      </c>
      <c r="H36" s="136">
        <v>-9</v>
      </c>
      <c r="I36" s="137">
        <v>-2.7607361963190185</v>
      </c>
      <c r="J36" s="136">
        <v>-60</v>
      </c>
      <c r="K36" s="137">
        <v>-15.915119363395226</v>
      </c>
      <c r="L36" s="136">
        <v>128</v>
      </c>
      <c r="M36" s="136">
        <v>3</v>
      </c>
      <c r="N36" s="137">
        <v>2.4</v>
      </c>
      <c r="O36" s="136">
        <v>-17</v>
      </c>
      <c r="P36" s="137">
        <v>-11.724137931034482</v>
      </c>
      <c r="Q36" s="136">
        <v>105</v>
      </c>
      <c r="R36" s="136">
        <v>3</v>
      </c>
      <c r="S36" s="137">
        <v>2.9411764705882355</v>
      </c>
      <c r="T36" s="136">
        <v>-7</v>
      </c>
      <c r="U36" s="137">
        <v>-6.25</v>
      </c>
      <c r="V36" s="136">
        <v>320</v>
      </c>
      <c r="W36" s="136">
        <v>-14</v>
      </c>
      <c r="X36" s="137">
        <v>-4.1916167664670656</v>
      </c>
      <c r="Y36" s="136">
        <v>-94</v>
      </c>
      <c r="Z36" s="137">
        <v>-22.705314009661837</v>
      </c>
      <c r="AA36" s="136">
        <v>212</v>
      </c>
      <c r="AB36" s="136">
        <v>-12</v>
      </c>
      <c r="AC36" s="137">
        <v>-5.3571428571428568</v>
      </c>
      <c r="AD36" s="136">
        <v>-53</v>
      </c>
      <c r="AE36" s="137">
        <v>-20</v>
      </c>
    </row>
    <row r="37" spans="1:31" s="32" customFormat="1" ht="27" customHeight="1" x14ac:dyDescent="0.2">
      <c r="A37" s="135" t="s">
        <v>202</v>
      </c>
      <c r="B37" s="136">
        <v>1834</v>
      </c>
      <c r="C37" s="136">
        <v>29</v>
      </c>
      <c r="D37" s="137">
        <v>1.6066481994459834</v>
      </c>
      <c r="E37" s="136">
        <v>-256</v>
      </c>
      <c r="F37" s="137">
        <v>-12.248803827751196</v>
      </c>
      <c r="G37" s="136">
        <v>1403</v>
      </c>
      <c r="H37" s="136">
        <v>14</v>
      </c>
      <c r="I37" s="137">
        <v>1.007919366450684</v>
      </c>
      <c r="J37" s="136">
        <v>-157</v>
      </c>
      <c r="K37" s="137">
        <v>-10.064102564102564</v>
      </c>
      <c r="L37" s="136">
        <v>466</v>
      </c>
      <c r="M37" s="136">
        <v>7</v>
      </c>
      <c r="N37" s="137">
        <v>1.5250544662309369</v>
      </c>
      <c r="O37" s="136">
        <v>-48</v>
      </c>
      <c r="P37" s="137">
        <v>-9.3385214007782107</v>
      </c>
      <c r="Q37" s="136">
        <v>356</v>
      </c>
      <c r="R37" s="136">
        <v>1</v>
      </c>
      <c r="S37" s="137">
        <v>0.28169014084507044</v>
      </c>
      <c r="T37" s="136">
        <v>-41</v>
      </c>
      <c r="U37" s="137">
        <v>-10.327455919395465</v>
      </c>
      <c r="V37" s="136">
        <v>1368</v>
      </c>
      <c r="W37" s="136">
        <v>22</v>
      </c>
      <c r="X37" s="137">
        <v>1.6344725111441307</v>
      </c>
      <c r="Y37" s="136">
        <v>-208</v>
      </c>
      <c r="Z37" s="137">
        <v>-13.197969543147208</v>
      </c>
      <c r="AA37" s="136">
        <v>1047</v>
      </c>
      <c r="AB37" s="136">
        <v>13</v>
      </c>
      <c r="AC37" s="137">
        <v>1.2572533849129595</v>
      </c>
      <c r="AD37" s="136">
        <v>-116</v>
      </c>
      <c r="AE37" s="137">
        <v>-9.9742046431642297</v>
      </c>
    </row>
    <row r="38" spans="1:31" s="32" customFormat="1" ht="21.75" customHeight="1" x14ac:dyDescent="0.2">
      <c r="A38" s="135" t="s">
        <v>203</v>
      </c>
      <c r="B38" s="136">
        <v>600</v>
      </c>
      <c r="C38" s="136">
        <v>12</v>
      </c>
      <c r="D38" s="137">
        <v>2.0408163265306123</v>
      </c>
      <c r="E38" s="136">
        <v>-21</v>
      </c>
      <c r="F38" s="137">
        <v>-3.3816425120772946</v>
      </c>
      <c r="G38" s="136">
        <v>447</v>
      </c>
      <c r="H38" s="136">
        <v>18</v>
      </c>
      <c r="I38" s="137">
        <v>4.1958041958041958</v>
      </c>
      <c r="J38" s="136">
        <v>36</v>
      </c>
      <c r="K38" s="137">
        <v>8.7591240875912408</v>
      </c>
      <c r="L38" s="136">
        <v>260</v>
      </c>
      <c r="M38" s="136">
        <v>0</v>
      </c>
      <c r="N38" s="137">
        <v>0</v>
      </c>
      <c r="O38" s="136">
        <v>7</v>
      </c>
      <c r="P38" s="137">
        <v>2.766798418972332</v>
      </c>
      <c r="Q38" s="136">
        <v>197</v>
      </c>
      <c r="R38" s="136">
        <v>2</v>
      </c>
      <c r="S38" s="137">
        <v>1.0256410256410255</v>
      </c>
      <c r="T38" s="136">
        <v>12</v>
      </c>
      <c r="U38" s="137">
        <v>6.4864864864864868</v>
      </c>
      <c r="V38" s="136">
        <v>340</v>
      </c>
      <c r="W38" s="136">
        <v>12</v>
      </c>
      <c r="X38" s="137">
        <v>3.6585365853658538</v>
      </c>
      <c r="Y38" s="136">
        <v>-28</v>
      </c>
      <c r="Z38" s="137">
        <v>-7.6086956521739131</v>
      </c>
      <c r="AA38" s="136">
        <v>250</v>
      </c>
      <c r="AB38" s="136">
        <v>16</v>
      </c>
      <c r="AC38" s="137">
        <v>6.8376068376068373</v>
      </c>
      <c r="AD38" s="136">
        <v>24</v>
      </c>
      <c r="AE38" s="137">
        <v>10.619469026548673</v>
      </c>
    </row>
    <row r="39" spans="1:31" s="32" customFormat="1" ht="14.1" customHeight="1" x14ac:dyDescent="0.2">
      <c r="A39" s="135" t="s">
        <v>204</v>
      </c>
      <c r="B39" s="136">
        <v>538</v>
      </c>
      <c r="C39" s="136">
        <v>3</v>
      </c>
      <c r="D39" s="137">
        <v>0.56074766355140182</v>
      </c>
      <c r="E39" s="136">
        <v>13</v>
      </c>
      <c r="F39" s="137">
        <v>2.4761904761904763</v>
      </c>
      <c r="G39" s="136">
        <v>405</v>
      </c>
      <c r="H39" s="136">
        <v>-5</v>
      </c>
      <c r="I39" s="137">
        <v>-1.2195121951219512</v>
      </c>
      <c r="J39" s="136">
        <v>27</v>
      </c>
      <c r="K39" s="137">
        <v>7.1428571428571432</v>
      </c>
      <c r="L39" s="136">
        <v>227</v>
      </c>
      <c r="M39" s="136">
        <v>0</v>
      </c>
      <c r="N39" s="137">
        <v>0</v>
      </c>
      <c r="O39" s="136">
        <v>3</v>
      </c>
      <c r="P39" s="137">
        <v>1.3392857142857142</v>
      </c>
      <c r="Q39" s="136">
        <v>184</v>
      </c>
      <c r="R39" s="136">
        <v>0</v>
      </c>
      <c r="S39" s="137">
        <v>0</v>
      </c>
      <c r="T39" s="136">
        <v>12</v>
      </c>
      <c r="U39" s="137">
        <v>6.9767441860465116</v>
      </c>
      <c r="V39" s="136">
        <v>311</v>
      </c>
      <c r="W39" s="136">
        <v>3</v>
      </c>
      <c r="X39" s="137">
        <v>0.97402597402597402</v>
      </c>
      <c r="Y39" s="136">
        <v>10</v>
      </c>
      <c r="Z39" s="137">
        <v>3.3222591362126246</v>
      </c>
      <c r="AA39" s="136">
        <v>221</v>
      </c>
      <c r="AB39" s="136">
        <v>-5</v>
      </c>
      <c r="AC39" s="137">
        <v>-2.2123893805309733</v>
      </c>
      <c r="AD39" s="136">
        <v>15</v>
      </c>
      <c r="AE39" s="137">
        <v>7.2815533980582527</v>
      </c>
    </row>
    <row r="40" spans="1:31" s="32" customFormat="1" ht="14.1" customHeight="1" x14ac:dyDescent="0.2">
      <c r="A40" s="135" t="s">
        <v>205</v>
      </c>
      <c r="B40" s="136">
        <v>799</v>
      </c>
      <c r="C40" s="136">
        <v>0</v>
      </c>
      <c r="D40" s="137">
        <v>0</v>
      </c>
      <c r="E40" s="136">
        <v>-38</v>
      </c>
      <c r="F40" s="137">
        <v>-4.5400238948626042</v>
      </c>
      <c r="G40" s="136">
        <v>552</v>
      </c>
      <c r="H40" s="136">
        <v>-4</v>
      </c>
      <c r="I40" s="137">
        <v>-0.71942446043165464</v>
      </c>
      <c r="J40" s="136">
        <v>-29</v>
      </c>
      <c r="K40" s="137">
        <v>-4.9913941480206541</v>
      </c>
      <c r="L40" s="136">
        <v>260</v>
      </c>
      <c r="M40" s="136">
        <v>-3</v>
      </c>
      <c r="N40" s="137">
        <v>-1.1406844106463878</v>
      </c>
      <c r="O40" s="136">
        <v>2</v>
      </c>
      <c r="P40" s="137">
        <v>0.77519379844961245</v>
      </c>
      <c r="Q40" s="136">
        <v>190</v>
      </c>
      <c r="R40" s="136">
        <v>-8</v>
      </c>
      <c r="S40" s="137">
        <v>-4.0404040404040407</v>
      </c>
      <c r="T40" s="136">
        <v>-17</v>
      </c>
      <c r="U40" s="137">
        <v>-8.2125603864734291</v>
      </c>
      <c r="V40" s="136">
        <v>539</v>
      </c>
      <c r="W40" s="136">
        <v>3</v>
      </c>
      <c r="X40" s="137">
        <v>0.55970149253731338</v>
      </c>
      <c r="Y40" s="136">
        <v>-40</v>
      </c>
      <c r="Z40" s="137">
        <v>-6.9084628670120898</v>
      </c>
      <c r="AA40" s="136">
        <v>362</v>
      </c>
      <c r="AB40" s="136">
        <v>4</v>
      </c>
      <c r="AC40" s="137">
        <v>1.1173184357541899</v>
      </c>
      <c r="AD40" s="136">
        <v>-12</v>
      </c>
      <c r="AE40" s="137">
        <v>-3.2085561497326203</v>
      </c>
    </row>
    <row r="41" spans="1:31" s="32" customFormat="1" ht="21" customHeight="1" x14ac:dyDescent="0.2">
      <c r="A41" s="135" t="s">
        <v>206</v>
      </c>
      <c r="B41" s="136">
        <v>1169</v>
      </c>
      <c r="C41" s="136">
        <v>109</v>
      </c>
      <c r="D41" s="137">
        <v>10.283018867924529</v>
      </c>
      <c r="E41" s="136">
        <v>-919</v>
      </c>
      <c r="F41" s="137">
        <v>-44.013409961685824</v>
      </c>
      <c r="G41" s="136">
        <v>702</v>
      </c>
      <c r="H41" s="136">
        <v>-34</v>
      </c>
      <c r="I41" s="137">
        <v>-4.6195652173913047</v>
      </c>
      <c r="J41" s="136">
        <v>-48</v>
      </c>
      <c r="K41" s="137">
        <v>-6.4</v>
      </c>
      <c r="L41" s="136">
        <v>438</v>
      </c>
      <c r="M41" s="136">
        <v>27</v>
      </c>
      <c r="N41" s="137">
        <v>6.5693430656934311</v>
      </c>
      <c r="O41" s="136">
        <v>-270</v>
      </c>
      <c r="P41" s="137">
        <v>-38.135593220338983</v>
      </c>
      <c r="Q41" s="136">
        <v>282</v>
      </c>
      <c r="R41" s="136">
        <v>-21</v>
      </c>
      <c r="S41" s="137">
        <v>-6.9306930693069306</v>
      </c>
      <c r="T41" s="136">
        <v>-20</v>
      </c>
      <c r="U41" s="137">
        <v>-6.6225165562913908</v>
      </c>
      <c r="V41" s="136">
        <v>731</v>
      </c>
      <c r="W41" s="136">
        <v>82</v>
      </c>
      <c r="X41" s="137">
        <v>12.63482280431433</v>
      </c>
      <c r="Y41" s="136">
        <v>-649</v>
      </c>
      <c r="Z41" s="137">
        <v>-47.028985507246375</v>
      </c>
      <c r="AA41" s="136">
        <v>420</v>
      </c>
      <c r="AB41" s="136">
        <v>-13</v>
      </c>
      <c r="AC41" s="137">
        <v>-3.0023094688221708</v>
      </c>
      <c r="AD41" s="136">
        <v>-28</v>
      </c>
      <c r="AE41" s="137">
        <v>-6.25</v>
      </c>
    </row>
    <row r="42" spans="1:31" s="32" customFormat="1" ht="14.1" customHeight="1" x14ac:dyDescent="0.2">
      <c r="A42" s="135" t="s">
        <v>207</v>
      </c>
      <c r="B42" s="136">
        <v>300</v>
      </c>
      <c r="C42" s="136">
        <v>4</v>
      </c>
      <c r="D42" s="137">
        <v>1.3513513513513513</v>
      </c>
      <c r="E42" s="136">
        <v>-129</v>
      </c>
      <c r="F42" s="137">
        <v>-30.06993006993007</v>
      </c>
      <c r="G42" s="136">
        <v>164</v>
      </c>
      <c r="H42" s="136">
        <v>10</v>
      </c>
      <c r="I42" s="137">
        <v>6.4935064935064934</v>
      </c>
      <c r="J42" s="136">
        <v>-33</v>
      </c>
      <c r="K42" s="137">
        <v>-16.751269035532996</v>
      </c>
      <c r="L42" s="136">
        <v>81</v>
      </c>
      <c r="M42" s="136">
        <v>3</v>
      </c>
      <c r="N42" s="137">
        <v>3.8461538461538463</v>
      </c>
      <c r="O42" s="136">
        <v>-5</v>
      </c>
      <c r="P42" s="137">
        <v>-5.8139534883720927</v>
      </c>
      <c r="Q42" s="136">
        <v>56</v>
      </c>
      <c r="R42" s="136">
        <v>2</v>
      </c>
      <c r="S42" s="137">
        <v>3.7037037037037037</v>
      </c>
      <c r="T42" s="136">
        <v>3</v>
      </c>
      <c r="U42" s="137">
        <v>5.6603773584905657</v>
      </c>
      <c r="V42" s="136">
        <v>219</v>
      </c>
      <c r="W42" s="136">
        <v>1</v>
      </c>
      <c r="X42" s="137">
        <v>0.45871559633027525</v>
      </c>
      <c r="Y42" s="136">
        <v>-124</v>
      </c>
      <c r="Z42" s="137">
        <v>-36.151603498542272</v>
      </c>
      <c r="AA42" s="136">
        <v>108</v>
      </c>
      <c r="AB42" s="136">
        <v>8</v>
      </c>
      <c r="AC42" s="137">
        <v>8</v>
      </c>
      <c r="AD42" s="136">
        <v>-36</v>
      </c>
      <c r="AE42" s="137">
        <v>-25</v>
      </c>
    </row>
    <row r="43" spans="1:31" s="32" customFormat="1" ht="14.1" customHeight="1" x14ac:dyDescent="0.2">
      <c r="A43" s="135" t="s">
        <v>208</v>
      </c>
      <c r="B43" s="136">
        <v>713</v>
      </c>
      <c r="C43" s="136">
        <v>9</v>
      </c>
      <c r="D43" s="137">
        <v>1.2784090909090908</v>
      </c>
      <c r="E43" s="136">
        <v>-24</v>
      </c>
      <c r="F43" s="137">
        <v>-3.2564450474898234</v>
      </c>
      <c r="G43" s="136">
        <v>551</v>
      </c>
      <c r="H43" s="136">
        <v>-2</v>
      </c>
      <c r="I43" s="137">
        <v>-0.36166365280289331</v>
      </c>
      <c r="J43" s="136">
        <v>-21</v>
      </c>
      <c r="K43" s="137">
        <v>-3.6713286713286712</v>
      </c>
      <c r="L43" s="136">
        <v>223</v>
      </c>
      <c r="M43" s="136">
        <v>-2</v>
      </c>
      <c r="N43" s="137">
        <v>-0.88888888888888884</v>
      </c>
      <c r="O43" s="136">
        <v>-12</v>
      </c>
      <c r="P43" s="137">
        <v>-5.1063829787234045</v>
      </c>
      <c r="Q43" s="136">
        <v>167</v>
      </c>
      <c r="R43" s="136">
        <v>-6</v>
      </c>
      <c r="S43" s="137">
        <v>-3.4682080924855492</v>
      </c>
      <c r="T43" s="136">
        <v>-16</v>
      </c>
      <c r="U43" s="137">
        <v>-8.7431693989071047</v>
      </c>
      <c r="V43" s="136">
        <v>490</v>
      </c>
      <c r="W43" s="136">
        <v>11</v>
      </c>
      <c r="X43" s="137">
        <v>2.2964509394572024</v>
      </c>
      <c r="Y43" s="136">
        <v>-12</v>
      </c>
      <c r="Z43" s="137">
        <v>-2.3904382470119523</v>
      </c>
      <c r="AA43" s="136">
        <v>384</v>
      </c>
      <c r="AB43" s="136">
        <v>4</v>
      </c>
      <c r="AC43" s="137">
        <v>1.0526315789473684</v>
      </c>
      <c r="AD43" s="136">
        <v>-5</v>
      </c>
      <c r="AE43" s="137">
        <v>-1.2853470437017995</v>
      </c>
    </row>
    <row r="44" spans="1:31" s="32" customFormat="1" ht="14.1" customHeight="1" x14ac:dyDescent="0.2">
      <c r="A44" s="135" t="s">
        <v>209</v>
      </c>
      <c r="B44" s="136">
        <v>950</v>
      </c>
      <c r="C44" s="136">
        <v>3</v>
      </c>
      <c r="D44" s="137">
        <v>0.3167898627243928</v>
      </c>
      <c r="E44" s="136">
        <v>-66</v>
      </c>
      <c r="F44" s="137">
        <v>-6.4960629921259843</v>
      </c>
      <c r="G44" s="136">
        <v>698</v>
      </c>
      <c r="H44" s="136">
        <v>-4</v>
      </c>
      <c r="I44" s="137">
        <v>-0.56980056980056981</v>
      </c>
      <c r="J44" s="136">
        <v>-66</v>
      </c>
      <c r="K44" s="137">
        <v>-8.6387434554973819</v>
      </c>
      <c r="L44" s="136">
        <v>499</v>
      </c>
      <c r="M44" s="136">
        <v>-9</v>
      </c>
      <c r="N44" s="137">
        <v>-1.7716535433070866</v>
      </c>
      <c r="O44" s="136">
        <v>-53</v>
      </c>
      <c r="P44" s="137">
        <v>-9.6014492753623184</v>
      </c>
      <c r="Q44" s="136">
        <v>384</v>
      </c>
      <c r="R44" s="136">
        <v>-9</v>
      </c>
      <c r="S44" s="137">
        <v>-2.2900763358778624</v>
      </c>
      <c r="T44" s="136">
        <v>-58</v>
      </c>
      <c r="U44" s="137">
        <v>-13.122171945701357</v>
      </c>
      <c r="V44" s="136">
        <v>451</v>
      </c>
      <c r="W44" s="136">
        <v>12</v>
      </c>
      <c r="X44" s="137">
        <v>2.7334851936218678</v>
      </c>
      <c r="Y44" s="136">
        <v>-13</v>
      </c>
      <c r="Z44" s="137">
        <v>-2.8017241379310347</v>
      </c>
      <c r="AA44" s="136">
        <v>314</v>
      </c>
      <c r="AB44" s="136">
        <v>5</v>
      </c>
      <c r="AC44" s="137">
        <v>1.6181229773462784</v>
      </c>
      <c r="AD44" s="136">
        <v>-8</v>
      </c>
      <c r="AE44" s="137">
        <v>-2.4844720496894408</v>
      </c>
    </row>
    <row r="45" spans="1:31" s="32" customFormat="1" ht="24" customHeight="1" x14ac:dyDescent="0.2">
      <c r="A45" s="135" t="s">
        <v>210</v>
      </c>
      <c r="B45" s="136">
        <v>799</v>
      </c>
      <c r="C45" s="136">
        <v>-1</v>
      </c>
      <c r="D45" s="137">
        <v>-0.125</v>
      </c>
      <c r="E45" s="136">
        <v>-126</v>
      </c>
      <c r="F45" s="137">
        <v>-13.621621621621621</v>
      </c>
      <c r="G45" s="136">
        <v>546</v>
      </c>
      <c r="H45" s="136">
        <v>-15</v>
      </c>
      <c r="I45" s="137">
        <v>-2.6737967914438503</v>
      </c>
      <c r="J45" s="136">
        <v>-45</v>
      </c>
      <c r="K45" s="137">
        <v>-7.6142131979695433</v>
      </c>
      <c r="L45" s="136">
        <v>215</v>
      </c>
      <c r="M45" s="136">
        <v>9</v>
      </c>
      <c r="N45" s="137">
        <v>4.3689320388349513</v>
      </c>
      <c r="O45" s="136">
        <v>6</v>
      </c>
      <c r="P45" s="137">
        <v>2.8708133971291865</v>
      </c>
      <c r="Q45" s="136">
        <v>171</v>
      </c>
      <c r="R45" s="136">
        <v>10</v>
      </c>
      <c r="S45" s="137">
        <v>6.2111801242236027</v>
      </c>
      <c r="T45" s="136">
        <v>16</v>
      </c>
      <c r="U45" s="137">
        <v>10.32258064516129</v>
      </c>
      <c r="V45" s="136">
        <v>584</v>
      </c>
      <c r="W45" s="136">
        <v>-10</v>
      </c>
      <c r="X45" s="137">
        <v>-1.6835016835016836</v>
      </c>
      <c r="Y45" s="136">
        <v>-132</v>
      </c>
      <c r="Z45" s="137">
        <v>-18.435754189944134</v>
      </c>
      <c r="AA45" s="136">
        <v>375</v>
      </c>
      <c r="AB45" s="136">
        <v>-25</v>
      </c>
      <c r="AC45" s="137">
        <v>-6.25</v>
      </c>
      <c r="AD45" s="136">
        <v>-61</v>
      </c>
      <c r="AE45" s="137">
        <v>-13.990825688073395</v>
      </c>
    </row>
    <row r="46" spans="1:31" s="32" customFormat="1" ht="21.75" customHeight="1" x14ac:dyDescent="0.2">
      <c r="A46" s="135" t="s">
        <v>211</v>
      </c>
      <c r="B46" s="136">
        <v>239</v>
      </c>
      <c r="C46" s="136">
        <v>7</v>
      </c>
      <c r="D46" s="137">
        <v>3.0172413793103448</v>
      </c>
      <c r="E46" s="136">
        <v>22</v>
      </c>
      <c r="F46" s="137">
        <v>10.138248847926267</v>
      </c>
      <c r="G46" s="136">
        <v>191</v>
      </c>
      <c r="H46" s="136">
        <v>6</v>
      </c>
      <c r="I46" s="137">
        <v>3.2432432432432434</v>
      </c>
      <c r="J46" s="136">
        <v>29</v>
      </c>
      <c r="K46" s="137">
        <v>17.901234567901234</v>
      </c>
      <c r="L46" s="136">
        <v>108</v>
      </c>
      <c r="M46" s="136">
        <v>-3</v>
      </c>
      <c r="N46" s="137">
        <v>-2.7027027027027026</v>
      </c>
      <c r="O46" s="136">
        <v>-3</v>
      </c>
      <c r="P46" s="137">
        <v>-2.7027027027027026</v>
      </c>
      <c r="Q46" s="136">
        <v>87</v>
      </c>
      <c r="R46" s="136">
        <v>-4</v>
      </c>
      <c r="S46" s="137">
        <v>-4.395604395604396</v>
      </c>
      <c r="T46" s="136">
        <v>1</v>
      </c>
      <c r="U46" s="137">
        <v>1.1627906976744187</v>
      </c>
      <c r="V46" s="136">
        <v>131</v>
      </c>
      <c r="W46" s="136">
        <v>10</v>
      </c>
      <c r="X46" s="137">
        <v>8.2644628099173545</v>
      </c>
      <c r="Y46" s="136">
        <v>25</v>
      </c>
      <c r="Z46" s="137">
        <v>23.584905660377359</v>
      </c>
      <c r="AA46" s="136">
        <v>104</v>
      </c>
      <c r="AB46" s="136">
        <v>10</v>
      </c>
      <c r="AC46" s="137">
        <v>10.638297872340425</v>
      </c>
      <c r="AD46" s="136">
        <v>28</v>
      </c>
      <c r="AE46" s="137">
        <v>36.842105263157897</v>
      </c>
    </row>
    <row r="47" spans="1:31" s="32" customFormat="1" ht="24.75" customHeight="1" x14ac:dyDescent="0.2">
      <c r="A47" s="135" t="s">
        <v>212</v>
      </c>
      <c r="B47" s="136">
        <v>154</v>
      </c>
      <c r="C47" s="136">
        <v>-11</v>
      </c>
      <c r="D47" s="137">
        <v>-6.666666666666667</v>
      </c>
      <c r="E47" s="136">
        <v>-100</v>
      </c>
      <c r="F47" s="137">
        <v>-39.370078740157481</v>
      </c>
      <c r="G47" s="136">
        <v>104</v>
      </c>
      <c r="H47" s="136">
        <v>-10</v>
      </c>
      <c r="I47" s="137">
        <v>-8.7719298245614041</v>
      </c>
      <c r="J47" s="136">
        <v>-52</v>
      </c>
      <c r="K47" s="137">
        <v>-33.333333333333336</v>
      </c>
      <c r="L47" s="136">
        <v>74</v>
      </c>
      <c r="M47" s="136">
        <v>-4</v>
      </c>
      <c r="N47" s="137">
        <v>-5.1282051282051286</v>
      </c>
      <c r="O47" s="136">
        <v>-30</v>
      </c>
      <c r="P47" s="137">
        <v>-28.846153846153847</v>
      </c>
      <c r="Q47" s="136">
        <v>52</v>
      </c>
      <c r="R47" s="136">
        <v>-4</v>
      </c>
      <c r="S47" s="137">
        <v>-7.1428571428571432</v>
      </c>
      <c r="T47" s="136">
        <v>-19</v>
      </c>
      <c r="U47" s="137">
        <v>-26.760563380281692</v>
      </c>
      <c r="V47" s="136">
        <v>80</v>
      </c>
      <c r="W47" s="136">
        <v>-7</v>
      </c>
      <c r="X47" s="137">
        <v>-8.0459770114942533</v>
      </c>
      <c r="Y47" s="136">
        <v>-70</v>
      </c>
      <c r="Z47" s="137">
        <v>-46.666666666666664</v>
      </c>
      <c r="AA47" s="136">
        <v>52</v>
      </c>
      <c r="AB47" s="136">
        <v>-6</v>
      </c>
      <c r="AC47" s="137">
        <v>-10.344827586206897</v>
      </c>
      <c r="AD47" s="136">
        <v>-33</v>
      </c>
      <c r="AE47" s="137">
        <v>-38.823529411764703</v>
      </c>
    </row>
    <row r="48" spans="1:31" s="32" customFormat="1" ht="14.1" customHeight="1" x14ac:dyDescent="0.2">
      <c r="A48" s="135" t="s">
        <v>213</v>
      </c>
      <c r="B48" s="136">
        <v>52</v>
      </c>
      <c r="C48" s="136">
        <v>-2</v>
      </c>
      <c r="D48" s="137">
        <v>-3.7037037037037037</v>
      </c>
      <c r="E48" s="136">
        <v>4</v>
      </c>
      <c r="F48" s="137">
        <v>8.3333333333333339</v>
      </c>
      <c r="G48" s="136">
        <v>39</v>
      </c>
      <c r="H48" s="136">
        <v>-1</v>
      </c>
      <c r="I48" s="137">
        <v>-2.5</v>
      </c>
      <c r="J48" s="136">
        <v>0</v>
      </c>
      <c r="K48" s="137">
        <v>0</v>
      </c>
      <c r="L48" s="136">
        <v>21</v>
      </c>
      <c r="M48" s="136">
        <v>2</v>
      </c>
      <c r="N48" s="137">
        <v>10.526315789473685</v>
      </c>
      <c r="O48" s="136">
        <v>7</v>
      </c>
      <c r="P48" s="137">
        <v>50</v>
      </c>
      <c r="Q48" s="136">
        <v>17</v>
      </c>
      <c r="R48" s="136">
        <v>0</v>
      </c>
      <c r="S48" s="137">
        <v>0</v>
      </c>
      <c r="T48" s="136">
        <v>6</v>
      </c>
      <c r="U48" s="137">
        <v>54.545454545454547</v>
      </c>
      <c r="V48" s="136">
        <v>31</v>
      </c>
      <c r="W48" s="136">
        <v>-4</v>
      </c>
      <c r="X48" s="137">
        <v>-11.428571428571429</v>
      </c>
      <c r="Y48" s="136">
        <v>-3</v>
      </c>
      <c r="Z48" s="137">
        <v>-8.8235294117647065</v>
      </c>
      <c r="AA48" s="136">
        <v>22</v>
      </c>
      <c r="AB48" s="136">
        <v>-1</v>
      </c>
      <c r="AC48" s="137">
        <v>-4.3478260869565215</v>
      </c>
      <c r="AD48" s="136">
        <v>-6</v>
      </c>
      <c r="AE48" s="137">
        <v>-21.428571428571427</v>
      </c>
    </row>
    <row r="49" spans="1:31" s="32" customFormat="1" ht="24.75" customHeight="1" x14ac:dyDescent="0.2">
      <c r="A49" s="135" t="s">
        <v>214</v>
      </c>
      <c r="B49" s="136">
        <v>2321</v>
      </c>
      <c r="C49" s="136">
        <v>20</v>
      </c>
      <c r="D49" s="137">
        <v>0.86918730986527593</v>
      </c>
      <c r="E49" s="136">
        <v>-42</v>
      </c>
      <c r="F49" s="137">
        <v>-1.7774016081252646</v>
      </c>
      <c r="G49" s="136">
        <v>1723</v>
      </c>
      <c r="H49" s="136">
        <v>36</v>
      </c>
      <c r="I49" s="137">
        <v>2.1339656194427978</v>
      </c>
      <c r="J49" s="136">
        <v>-74</v>
      </c>
      <c r="K49" s="137">
        <v>-4.1179744017807458</v>
      </c>
      <c r="L49" s="136">
        <v>881</v>
      </c>
      <c r="M49" s="136">
        <v>2</v>
      </c>
      <c r="N49" s="137">
        <v>0.22753128555176336</v>
      </c>
      <c r="O49" s="136">
        <v>6</v>
      </c>
      <c r="P49" s="137">
        <v>0.68571428571428572</v>
      </c>
      <c r="Q49" s="136">
        <v>651</v>
      </c>
      <c r="R49" s="136">
        <v>6</v>
      </c>
      <c r="S49" s="137">
        <v>0.93023255813953487</v>
      </c>
      <c r="T49" s="136">
        <v>-7</v>
      </c>
      <c r="U49" s="137">
        <v>-1.0638297872340425</v>
      </c>
      <c r="V49" s="136">
        <v>1440</v>
      </c>
      <c r="W49" s="136">
        <v>18</v>
      </c>
      <c r="X49" s="137">
        <v>1.2658227848101267</v>
      </c>
      <c r="Y49" s="136">
        <v>-48</v>
      </c>
      <c r="Z49" s="137">
        <v>-3.225806451612903</v>
      </c>
      <c r="AA49" s="136">
        <v>1072</v>
      </c>
      <c r="AB49" s="136">
        <v>30</v>
      </c>
      <c r="AC49" s="137">
        <v>2.8790786948176583</v>
      </c>
      <c r="AD49" s="136">
        <v>-67</v>
      </c>
      <c r="AE49" s="137">
        <v>-5.882352941176471</v>
      </c>
    </row>
    <row r="50" spans="1:31" s="32" customFormat="1" ht="21" customHeight="1" x14ac:dyDescent="0.2">
      <c r="A50" s="135" t="s">
        <v>215</v>
      </c>
      <c r="B50" s="136">
        <v>33</v>
      </c>
      <c r="C50" s="136">
        <v>2</v>
      </c>
      <c r="D50" s="137">
        <v>6.4516129032258061</v>
      </c>
      <c r="E50" s="136">
        <v>-39</v>
      </c>
      <c r="F50" s="137">
        <v>-54.166666666666664</v>
      </c>
      <c r="G50" s="136">
        <v>21</v>
      </c>
      <c r="H50" s="136">
        <v>2</v>
      </c>
      <c r="I50" s="137">
        <v>10.526315789473685</v>
      </c>
      <c r="J50" s="136">
        <v>-34</v>
      </c>
      <c r="K50" s="137">
        <v>-61.81818181818182</v>
      </c>
      <c r="L50" s="136">
        <v>8</v>
      </c>
      <c r="M50" s="136">
        <v>0</v>
      </c>
      <c r="N50" s="137">
        <v>0</v>
      </c>
      <c r="O50" s="136">
        <v>-19</v>
      </c>
      <c r="P50" s="137">
        <v>-70.370370370370367</v>
      </c>
      <c r="Q50" s="136">
        <v>5</v>
      </c>
      <c r="R50" s="136">
        <v>0</v>
      </c>
      <c r="S50" s="137">
        <v>0</v>
      </c>
      <c r="T50" s="136">
        <v>-17</v>
      </c>
      <c r="U50" s="137">
        <v>-77.272727272727266</v>
      </c>
      <c r="V50" s="136">
        <v>25</v>
      </c>
      <c r="W50" s="136">
        <v>2</v>
      </c>
      <c r="X50" s="137">
        <v>8.695652173913043</v>
      </c>
      <c r="Y50" s="136">
        <v>-20</v>
      </c>
      <c r="Z50" s="137">
        <v>-44.444444444444443</v>
      </c>
      <c r="AA50" s="136">
        <v>16</v>
      </c>
      <c r="AB50" s="136">
        <v>2</v>
      </c>
      <c r="AC50" s="137">
        <v>14.285714285714286</v>
      </c>
      <c r="AD50" s="136">
        <v>-17</v>
      </c>
      <c r="AE50" s="137">
        <v>-51.515151515151516</v>
      </c>
    </row>
    <row r="51" spans="1:31" s="32" customFormat="1" ht="14.25" customHeight="1" x14ac:dyDescent="0.2">
      <c r="A51" s="132" t="s">
        <v>216</v>
      </c>
      <c r="B51" s="133">
        <v>27666</v>
      </c>
      <c r="C51" s="133">
        <v>-203</v>
      </c>
      <c r="D51" s="134">
        <v>-0.72840790842872005</v>
      </c>
      <c r="E51" s="133">
        <v>-257</v>
      </c>
      <c r="F51" s="134">
        <v>-0.9203882104358414</v>
      </c>
      <c r="G51" s="133">
        <v>22168</v>
      </c>
      <c r="H51" s="133">
        <v>-351</v>
      </c>
      <c r="I51" s="134">
        <v>-1.5586837781429015</v>
      </c>
      <c r="J51" s="133">
        <v>-608</v>
      </c>
      <c r="K51" s="134">
        <v>-2.6694766420793816</v>
      </c>
      <c r="L51" s="133">
        <v>4914</v>
      </c>
      <c r="M51" s="133">
        <v>23</v>
      </c>
      <c r="N51" s="134">
        <v>0.47025148231445513</v>
      </c>
      <c r="O51" s="133">
        <v>-162</v>
      </c>
      <c r="P51" s="134">
        <v>-3.1914893617021276</v>
      </c>
      <c r="Q51" s="133">
        <v>3971</v>
      </c>
      <c r="R51" s="133">
        <v>-1</v>
      </c>
      <c r="S51" s="134">
        <v>-2.5176233635448138E-2</v>
      </c>
      <c r="T51" s="133">
        <v>-162</v>
      </c>
      <c r="U51" s="134">
        <v>-3.9196709412049358</v>
      </c>
      <c r="V51" s="133">
        <v>22752</v>
      </c>
      <c r="W51" s="133">
        <v>-226</v>
      </c>
      <c r="X51" s="134">
        <v>-0.98354948211332582</v>
      </c>
      <c r="Y51" s="133">
        <v>-95</v>
      </c>
      <c r="Z51" s="134">
        <v>-0.4158095154724909</v>
      </c>
      <c r="AA51" s="133">
        <v>18197</v>
      </c>
      <c r="AB51" s="133">
        <v>-350</v>
      </c>
      <c r="AC51" s="134">
        <v>-1.887097643823799</v>
      </c>
      <c r="AD51" s="133">
        <v>-446</v>
      </c>
      <c r="AE51" s="134">
        <v>-2.3923188328058789</v>
      </c>
    </row>
    <row r="52" spans="1:31" s="32" customFormat="1" ht="12" customHeight="1" x14ac:dyDescent="0.2">
      <c r="A52" s="135" t="s">
        <v>217</v>
      </c>
      <c r="B52" s="136">
        <v>11149</v>
      </c>
      <c r="C52" s="136">
        <v>-137</v>
      </c>
      <c r="D52" s="137">
        <v>-1.2138933191564771</v>
      </c>
      <c r="E52" s="136">
        <v>-8</v>
      </c>
      <c r="F52" s="137">
        <v>-7.1703863045621583E-2</v>
      </c>
      <c r="G52" s="136">
        <v>9087</v>
      </c>
      <c r="H52" s="136">
        <v>-171</v>
      </c>
      <c r="I52" s="137">
        <v>-1.8470511989630589</v>
      </c>
      <c r="J52" s="136">
        <v>-164</v>
      </c>
      <c r="K52" s="137">
        <v>-1.772781320938277</v>
      </c>
      <c r="L52" s="136">
        <v>2165</v>
      </c>
      <c r="M52" s="136">
        <v>-3</v>
      </c>
      <c r="N52" s="137">
        <v>-0.13837638376383765</v>
      </c>
      <c r="O52" s="136">
        <v>-101</v>
      </c>
      <c r="P52" s="137">
        <v>-4.4571932921447486</v>
      </c>
      <c r="Q52" s="136">
        <v>1768</v>
      </c>
      <c r="R52" s="136">
        <v>0</v>
      </c>
      <c r="S52" s="137">
        <v>0</v>
      </c>
      <c r="T52" s="136">
        <v>-79</v>
      </c>
      <c r="U52" s="137">
        <v>-4.2772062804547915</v>
      </c>
      <c r="V52" s="136">
        <v>8984</v>
      </c>
      <c r="W52" s="136">
        <v>-134</v>
      </c>
      <c r="X52" s="137">
        <v>-1.4696205308181618</v>
      </c>
      <c r="Y52" s="136">
        <v>93</v>
      </c>
      <c r="Z52" s="137">
        <v>1.0460015746260263</v>
      </c>
      <c r="AA52" s="136">
        <v>7319</v>
      </c>
      <c r="AB52" s="136">
        <v>-171</v>
      </c>
      <c r="AC52" s="137">
        <v>-2.2830440587449932</v>
      </c>
      <c r="AD52" s="136">
        <v>-85</v>
      </c>
      <c r="AE52" s="137">
        <v>-1.1480280929227444</v>
      </c>
    </row>
    <row r="53" spans="1:31" s="32" customFormat="1" ht="12" customHeight="1" x14ac:dyDescent="0.2">
      <c r="A53" s="135" t="s">
        <v>218</v>
      </c>
      <c r="B53" s="136">
        <v>1206</v>
      </c>
      <c r="C53" s="136">
        <v>-23</v>
      </c>
      <c r="D53" s="137">
        <v>-1.871440195280716</v>
      </c>
      <c r="E53" s="136">
        <v>-47</v>
      </c>
      <c r="F53" s="137">
        <v>-3.7509976057462091</v>
      </c>
      <c r="G53" s="136">
        <v>916</v>
      </c>
      <c r="H53" s="136">
        <v>-31</v>
      </c>
      <c r="I53" s="137">
        <v>-3.2734952481520589</v>
      </c>
      <c r="J53" s="136">
        <v>-50</v>
      </c>
      <c r="K53" s="137">
        <v>-5.1759834368530022</v>
      </c>
      <c r="L53" s="136">
        <v>210</v>
      </c>
      <c r="M53" s="136">
        <v>-8</v>
      </c>
      <c r="N53" s="137">
        <v>-3.669724770642202</v>
      </c>
      <c r="O53" s="136">
        <v>-11</v>
      </c>
      <c r="P53" s="137">
        <v>-4.9773755656108598</v>
      </c>
      <c r="Q53" s="136">
        <v>171</v>
      </c>
      <c r="R53" s="136">
        <v>-7</v>
      </c>
      <c r="S53" s="137">
        <v>-3.9325842696629212</v>
      </c>
      <c r="T53" s="136">
        <v>-13</v>
      </c>
      <c r="U53" s="137">
        <v>-7.0652173913043477</v>
      </c>
      <c r="V53" s="136">
        <v>996</v>
      </c>
      <c r="W53" s="136">
        <v>-15</v>
      </c>
      <c r="X53" s="137">
        <v>-1.4836795252225519</v>
      </c>
      <c r="Y53" s="136">
        <v>-36</v>
      </c>
      <c r="Z53" s="137">
        <v>-3.4883720930232558</v>
      </c>
      <c r="AA53" s="136">
        <v>745</v>
      </c>
      <c r="AB53" s="136">
        <v>-24</v>
      </c>
      <c r="AC53" s="137">
        <v>-3.1209362808842651</v>
      </c>
      <c r="AD53" s="136">
        <v>-37</v>
      </c>
      <c r="AE53" s="137">
        <v>-4.7314578005115093</v>
      </c>
    </row>
    <row r="54" spans="1:31" s="32" customFormat="1" ht="12" customHeight="1" x14ac:dyDescent="0.2">
      <c r="A54" s="135" t="s">
        <v>219</v>
      </c>
      <c r="B54" s="136">
        <v>15311</v>
      </c>
      <c r="C54" s="136">
        <v>-43</v>
      </c>
      <c r="D54" s="137">
        <v>-0.28005731405496936</v>
      </c>
      <c r="E54" s="136">
        <v>-202</v>
      </c>
      <c r="F54" s="137">
        <v>-1.3021336943208921</v>
      </c>
      <c r="G54" s="136">
        <v>12165</v>
      </c>
      <c r="H54" s="136">
        <v>-149</v>
      </c>
      <c r="I54" s="137">
        <v>-1.2100048725028423</v>
      </c>
      <c r="J54" s="136">
        <v>-394</v>
      </c>
      <c r="K54" s="137">
        <v>-3.1371924516283145</v>
      </c>
      <c r="L54" s="136">
        <v>2539</v>
      </c>
      <c r="M54" s="136">
        <v>34</v>
      </c>
      <c r="N54" s="137">
        <v>1.3572854291417165</v>
      </c>
      <c r="O54" s="136">
        <v>-50</v>
      </c>
      <c r="P54" s="137">
        <v>-1.9312475859405176</v>
      </c>
      <c r="Q54" s="136">
        <v>2032</v>
      </c>
      <c r="R54" s="136">
        <v>6</v>
      </c>
      <c r="S54" s="137">
        <v>0.29615004935834155</v>
      </c>
      <c r="T54" s="136">
        <v>-70</v>
      </c>
      <c r="U54" s="137">
        <v>-3.3301617507136059</v>
      </c>
      <c r="V54" s="136">
        <v>12772</v>
      </c>
      <c r="W54" s="136">
        <v>-77</v>
      </c>
      <c r="X54" s="137">
        <v>-0.5992684255584092</v>
      </c>
      <c r="Y54" s="136">
        <v>-152</v>
      </c>
      <c r="Z54" s="137">
        <v>-1.1761064685855773</v>
      </c>
      <c r="AA54" s="136">
        <v>10133</v>
      </c>
      <c r="AB54" s="136">
        <v>-155</v>
      </c>
      <c r="AC54" s="137">
        <v>-1.5066096423017108</v>
      </c>
      <c r="AD54" s="136">
        <v>-324</v>
      </c>
      <c r="AE54" s="137">
        <v>-3.0984029836473175</v>
      </c>
    </row>
    <row r="55" spans="1:31" s="32" customFormat="1" ht="14.25" customHeight="1" x14ac:dyDescent="0.2">
      <c r="A55" s="132" t="s">
        <v>88</v>
      </c>
      <c r="B55" s="133">
        <v>343207</v>
      </c>
      <c r="C55" s="133">
        <v>3647</v>
      </c>
      <c r="D55" s="134">
        <v>1.074036989044646</v>
      </c>
      <c r="E55" s="133">
        <v>-454</v>
      </c>
      <c r="F55" s="134">
        <v>-0.13210693095812442</v>
      </c>
      <c r="G55" s="133">
        <v>243376</v>
      </c>
      <c r="H55" s="133">
        <v>401</v>
      </c>
      <c r="I55" s="134">
        <v>0.16503755530404363</v>
      </c>
      <c r="J55" s="133">
        <v>-6219</v>
      </c>
      <c r="K55" s="134">
        <v>-2.4916364510507023</v>
      </c>
      <c r="L55" s="133">
        <v>217563</v>
      </c>
      <c r="M55" s="133">
        <v>2099</v>
      </c>
      <c r="N55" s="134">
        <v>0.97417666060223518</v>
      </c>
      <c r="O55" s="133">
        <v>382</v>
      </c>
      <c r="P55" s="134">
        <v>0.17589015613704698</v>
      </c>
      <c r="Q55" s="133">
        <v>154181</v>
      </c>
      <c r="R55" s="133">
        <v>-6</v>
      </c>
      <c r="S55" s="134">
        <v>-3.8913786505995968E-3</v>
      </c>
      <c r="T55" s="133">
        <v>-4208</v>
      </c>
      <c r="U55" s="134">
        <v>-2.6567501531040665</v>
      </c>
      <c r="V55" s="133">
        <v>125644</v>
      </c>
      <c r="W55" s="133">
        <v>1548</v>
      </c>
      <c r="X55" s="134">
        <v>1.247421351211965</v>
      </c>
      <c r="Y55" s="133">
        <v>-836</v>
      </c>
      <c r="Z55" s="134">
        <v>-0.66097406704617334</v>
      </c>
      <c r="AA55" s="133">
        <v>89195</v>
      </c>
      <c r="AB55" s="133">
        <v>407</v>
      </c>
      <c r="AC55" s="134">
        <v>0.45839527864125784</v>
      </c>
      <c r="AD55" s="133">
        <v>-2011</v>
      </c>
      <c r="AE55" s="134">
        <v>-2.2048988005175096</v>
      </c>
    </row>
    <row r="56" spans="1:31" s="32" customFormat="1" ht="26.25" customHeight="1" x14ac:dyDescent="0.2">
      <c r="A56" s="138" t="s">
        <v>220</v>
      </c>
      <c r="B56" s="136">
        <v>4553</v>
      </c>
      <c r="C56" s="136">
        <v>67</v>
      </c>
      <c r="D56" s="137">
        <v>1.4935354436023183</v>
      </c>
      <c r="E56" s="136">
        <v>-423</v>
      </c>
      <c r="F56" s="137">
        <v>-8.5008038585209</v>
      </c>
      <c r="G56" s="136">
        <v>3641</v>
      </c>
      <c r="H56" s="136">
        <v>28</v>
      </c>
      <c r="I56" s="137">
        <v>0.77497924162745646</v>
      </c>
      <c r="J56" s="136">
        <v>-153</v>
      </c>
      <c r="K56" s="137">
        <v>-4.0326831839746973</v>
      </c>
      <c r="L56" s="136">
        <v>1427</v>
      </c>
      <c r="M56" s="136">
        <v>22</v>
      </c>
      <c r="N56" s="137">
        <v>1.5658362989323844</v>
      </c>
      <c r="O56" s="136">
        <v>-114</v>
      </c>
      <c r="P56" s="137">
        <v>-7.3977936404931866</v>
      </c>
      <c r="Q56" s="136">
        <v>1154</v>
      </c>
      <c r="R56" s="136">
        <v>20</v>
      </c>
      <c r="S56" s="137">
        <v>1.7636684303350969</v>
      </c>
      <c r="T56" s="136">
        <v>-87</v>
      </c>
      <c r="U56" s="137">
        <v>-7.0104754230459303</v>
      </c>
      <c r="V56" s="136">
        <v>3126</v>
      </c>
      <c r="W56" s="136">
        <v>45</v>
      </c>
      <c r="X56" s="137">
        <v>1.4605647517039921</v>
      </c>
      <c r="Y56" s="136">
        <v>-309</v>
      </c>
      <c r="Z56" s="137">
        <v>-8.9956331877729259</v>
      </c>
      <c r="AA56" s="136">
        <v>2487</v>
      </c>
      <c r="AB56" s="136">
        <v>8</v>
      </c>
      <c r="AC56" s="137">
        <v>0.3227107704719645</v>
      </c>
      <c r="AD56" s="136">
        <v>-66</v>
      </c>
      <c r="AE56" s="137">
        <v>-2.5851938895417157</v>
      </c>
    </row>
    <row r="57" spans="1:31" ht="35.25" customHeight="1" x14ac:dyDescent="0.2">
      <c r="A57" s="138" t="s">
        <v>221</v>
      </c>
      <c r="B57" s="136">
        <v>13346</v>
      </c>
      <c r="C57" s="136">
        <v>148</v>
      </c>
      <c r="D57" s="137">
        <v>1.1213820275799364</v>
      </c>
      <c r="E57" s="136">
        <v>-421</v>
      </c>
      <c r="F57" s="137">
        <v>-3.0580373356577324</v>
      </c>
      <c r="G57" s="136">
        <v>10486</v>
      </c>
      <c r="H57" s="136">
        <v>75</v>
      </c>
      <c r="I57" s="137">
        <v>0.72039189318989527</v>
      </c>
      <c r="J57" s="136">
        <v>-351</v>
      </c>
      <c r="K57" s="137">
        <v>-3.2389037556519331</v>
      </c>
      <c r="L57" s="136">
        <v>6935</v>
      </c>
      <c r="M57" s="136">
        <v>38</v>
      </c>
      <c r="N57" s="137">
        <v>0.55096418732782371</v>
      </c>
      <c r="O57" s="136">
        <v>-252</v>
      </c>
      <c r="P57" s="137">
        <v>-3.5063308751913178</v>
      </c>
      <c r="Q57" s="136">
        <v>5482</v>
      </c>
      <c r="R57" s="136">
        <v>13</v>
      </c>
      <c r="S57" s="137">
        <v>0.23770341927226185</v>
      </c>
      <c r="T57" s="136">
        <v>-295</v>
      </c>
      <c r="U57" s="137">
        <v>-5.1064566383936301</v>
      </c>
      <c r="V57" s="136">
        <v>6411</v>
      </c>
      <c r="W57" s="136">
        <v>110</v>
      </c>
      <c r="X57" s="137">
        <v>1.7457546421202983</v>
      </c>
      <c r="Y57" s="136">
        <v>-169</v>
      </c>
      <c r="Z57" s="137">
        <v>-2.56838905775076</v>
      </c>
      <c r="AA57" s="136">
        <v>5004</v>
      </c>
      <c r="AB57" s="136">
        <v>62</v>
      </c>
      <c r="AC57" s="137">
        <v>1.2545528126264671</v>
      </c>
      <c r="AD57" s="136">
        <v>-56</v>
      </c>
      <c r="AE57" s="137">
        <v>-1.1067193675889329</v>
      </c>
    </row>
    <row r="58" spans="1:31" s="85" customFormat="1" ht="27" customHeight="1" x14ac:dyDescent="0.2">
      <c r="A58" s="138" t="s">
        <v>222</v>
      </c>
      <c r="B58" s="136">
        <v>35043</v>
      </c>
      <c r="C58" s="136">
        <v>428</v>
      </c>
      <c r="D58" s="137">
        <v>1.2364581828686985</v>
      </c>
      <c r="E58" s="136">
        <v>-1576</v>
      </c>
      <c r="F58" s="137">
        <v>-4.3037767279281249</v>
      </c>
      <c r="G58" s="136">
        <v>27335</v>
      </c>
      <c r="H58" s="136">
        <v>133</v>
      </c>
      <c r="I58" s="137">
        <v>0.4889346371590324</v>
      </c>
      <c r="J58" s="136">
        <v>-1667</v>
      </c>
      <c r="K58" s="137">
        <v>-5.7478794565892004</v>
      </c>
      <c r="L58" s="136">
        <v>24025</v>
      </c>
      <c r="M58" s="136">
        <v>261</v>
      </c>
      <c r="N58" s="137">
        <v>1.0982999495034507</v>
      </c>
      <c r="O58" s="136">
        <v>-853</v>
      </c>
      <c r="P58" s="137">
        <v>-3.4287322132004179</v>
      </c>
      <c r="Q58" s="136">
        <v>18794</v>
      </c>
      <c r="R58" s="136">
        <v>67</v>
      </c>
      <c r="S58" s="137">
        <v>0.35777220056602765</v>
      </c>
      <c r="T58" s="136">
        <v>-1185</v>
      </c>
      <c r="U58" s="137">
        <v>-5.9312277891786378</v>
      </c>
      <c r="V58" s="136">
        <v>11018</v>
      </c>
      <c r="W58" s="136">
        <v>167</v>
      </c>
      <c r="X58" s="137">
        <v>1.5390286609529076</v>
      </c>
      <c r="Y58" s="136">
        <v>-723</v>
      </c>
      <c r="Z58" s="137">
        <v>-6.1579081849927606</v>
      </c>
      <c r="AA58" s="136">
        <v>8541</v>
      </c>
      <c r="AB58" s="136">
        <v>66</v>
      </c>
      <c r="AC58" s="137">
        <v>0.77876106194690264</v>
      </c>
      <c r="AD58" s="136">
        <v>-482</v>
      </c>
      <c r="AE58" s="137">
        <v>-5.3419040230521997</v>
      </c>
    </row>
    <row r="59" spans="1:31" s="85" customFormat="1" ht="13.5" customHeight="1" x14ac:dyDescent="0.2">
      <c r="A59" s="138" t="s">
        <v>223</v>
      </c>
      <c r="B59" s="136">
        <v>7880</v>
      </c>
      <c r="C59" s="136">
        <v>50</v>
      </c>
      <c r="D59" s="137">
        <v>0.63856960408684549</v>
      </c>
      <c r="E59" s="136">
        <v>196</v>
      </c>
      <c r="F59" s="137">
        <v>2.5507548152004165</v>
      </c>
      <c r="G59" s="136">
        <v>5738</v>
      </c>
      <c r="H59" s="136">
        <v>-23</v>
      </c>
      <c r="I59" s="137">
        <v>-0.39923624370768962</v>
      </c>
      <c r="J59" s="136">
        <v>164</v>
      </c>
      <c r="K59" s="137">
        <v>2.9422317904556872</v>
      </c>
      <c r="L59" s="136">
        <v>1652</v>
      </c>
      <c r="M59" s="136">
        <v>32</v>
      </c>
      <c r="N59" s="137">
        <v>1.9753086419753085</v>
      </c>
      <c r="O59" s="136">
        <v>67</v>
      </c>
      <c r="P59" s="137">
        <v>4.2271293375394325</v>
      </c>
      <c r="Q59" s="136">
        <v>1176</v>
      </c>
      <c r="R59" s="136">
        <v>9</v>
      </c>
      <c r="S59" s="137">
        <v>0.77120822622107965</v>
      </c>
      <c r="T59" s="136">
        <v>37</v>
      </c>
      <c r="U59" s="137">
        <v>3.2484635645302897</v>
      </c>
      <c r="V59" s="136">
        <v>6228</v>
      </c>
      <c r="W59" s="136">
        <v>18</v>
      </c>
      <c r="X59" s="137">
        <v>0.28985507246376813</v>
      </c>
      <c r="Y59" s="136">
        <v>129</v>
      </c>
      <c r="Z59" s="137">
        <v>2.115100836202656</v>
      </c>
      <c r="AA59" s="136">
        <v>4562</v>
      </c>
      <c r="AB59" s="136">
        <v>-32</v>
      </c>
      <c r="AC59" s="137">
        <v>-0.69656073138876795</v>
      </c>
      <c r="AD59" s="136">
        <v>127</v>
      </c>
      <c r="AE59" s="137">
        <v>2.8635851183765504</v>
      </c>
    </row>
    <row r="60" spans="1:31" s="85" customFormat="1" ht="24" customHeight="1" x14ac:dyDescent="0.2">
      <c r="A60" s="138" t="s">
        <v>224</v>
      </c>
      <c r="B60" s="136">
        <v>1106</v>
      </c>
      <c r="C60" s="136">
        <v>49</v>
      </c>
      <c r="D60" s="137">
        <v>4.6357615894039732</v>
      </c>
      <c r="E60" s="136">
        <v>165</v>
      </c>
      <c r="F60" s="137">
        <v>17.534537725823593</v>
      </c>
      <c r="G60" s="136">
        <v>840</v>
      </c>
      <c r="H60" s="136">
        <v>42</v>
      </c>
      <c r="I60" s="137">
        <v>5.2631578947368425</v>
      </c>
      <c r="J60" s="136">
        <v>126</v>
      </c>
      <c r="K60" s="137">
        <v>17.647058823529413</v>
      </c>
      <c r="L60" s="136">
        <v>646</v>
      </c>
      <c r="M60" s="136">
        <v>35</v>
      </c>
      <c r="N60" s="137">
        <v>5.728314238952537</v>
      </c>
      <c r="O60" s="136">
        <v>104</v>
      </c>
      <c r="P60" s="137">
        <v>19.188191881918819</v>
      </c>
      <c r="Q60" s="136">
        <v>503</v>
      </c>
      <c r="R60" s="136">
        <v>27</v>
      </c>
      <c r="S60" s="137">
        <v>5.6722689075630255</v>
      </c>
      <c r="T60" s="136">
        <v>76</v>
      </c>
      <c r="U60" s="137">
        <v>17.798594847775174</v>
      </c>
      <c r="V60" s="136">
        <v>460</v>
      </c>
      <c r="W60" s="136">
        <v>14</v>
      </c>
      <c r="X60" s="137">
        <v>3.1390134529147984</v>
      </c>
      <c r="Y60" s="136">
        <v>61</v>
      </c>
      <c r="Z60" s="137">
        <v>15.288220551378446</v>
      </c>
      <c r="AA60" s="136">
        <v>337</v>
      </c>
      <c r="AB60" s="136">
        <v>15</v>
      </c>
      <c r="AC60" s="137">
        <v>4.658385093167702</v>
      </c>
      <c r="AD60" s="136">
        <v>50</v>
      </c>
      <c r="AE60" s="137">
        <v>17.421602787456447</v>
      </c>
    </row>
    <row r="61" spans="1:31" ht="13.5" customHeight="1" x14ac:dyDescent="0.2">
      <c r="A61" s="138" t="s">
        <v>225</v>
      </c>
      <c r="B61" s="136">
        <v>777</v>
      </c>
      <c r="C61" s="136">
        <v>-7</v>
      </c>
      <c r="D61" s="137">
        <v>-0.8928571428571429</v>
      </c>
      <c r="E61" s="136">
        <v>-253</v>
      </c>
      <c r="F61" s="137">
        <v>-24.563106796116504</v>
      </c>
      <c r="G61" s="136">
        <v>309</v>
      </c>
      <c r="H61" s="136">
        <v>-5</v>
      </c>
      <c r="I61" s="137">
        <v>-1.5923566878980893</v>
      </c>
      <c r="J61" s="136">
        <v>-74</v>
      </c>
      <c r="K61" s="137">
        <v>-19.321148825065276</v>
      </c>
      <c r="L61" s="136">
        <v>447</v>
      </c>
      <c r="M61" s="136">
        <v>0</v>
      </c>
      <c r="N61" s="137">
        <v>0</v>
      </c>
      <c r="O61" s="136">
        <v>-116</v>
      </c>
      <c r="P61" s="137">
        <v>-20.603907637655418</v>
      </c>
      <c r="Q61" s="136">
        <v>158</v>
      </c>
      <c r="R61" s="136">
        <v>-3</v>
      </c>
      <c r="S61" s="137">
        <v>-1.8633540372670807</v>
      </c>
      <c r="T61" s="136">
        <v>-51</v>
      </c>
      <c r="U61" s="137">
        <v>-24.401913875598087</v>
      </c>
      <c r="V61" s="136">
        <v>330</v>
      </c>
      <c r="W61" s="136">
        <v>-7</v>
      </c>
      <c r="X61" s="137">
        <v>-2.0771513353115729</v>
      </c>
      <c r="Y61" s="136">
        <v>-137</v>
      </c>
      <c r="Z61" s="137">
        <v>-29.336188436830835</v>
      </c>
      <c r="AA61" s="136">
        <v>151</v>
      </c>
      <c r="AB61" s="136">
        <v>-2</v>
      </c>
      <c r="AC61" s="137">
        <v>-1.3071895424836601</v>
      </c>
      <c r="AD61" s="136">
        <v>-23</v>
      </c>
      <c r="AE61" s="137">
        <v>-13.218390804597702</v>
      </c>
    </row>
    <row r="62" spans="1:31" ht="19.5" customHeight="1" x14ac:dyDescent="0.2">
      <c r="A62" s="138" t="s">
        <v>226</v>
      </c>
      <c r="B62" s="136">
        <v>4046</v>
      </c>
      <c r="C62" s="136">
        <v>-9</v>
      </c>
      <c r="D62" s="137">
        <v>-0.2219482120838471</v>
      </c>
      <c r="E62" s="136">
        <v>-106</v>
      </c>
      <c r="F62" s="137">
        <v>-2.5529865125240847</v>
      </c>
      <c r="G62" s="136">
        <v>2912</v>
      </c>
      <c r="H62" s="136">
        <v>-80</v>
      </c>
      <c r="I62" s="137">
        <v>-2.6737967914438503</v>
      </c>
      <c r="J62" s="136">
        <v>-150</v>
      </c>
      <c r="K62" s="137">
        <v>-4.8987589810581316</v>
      </c>
      <c r="L62" s="136">
        <v>1825</v>
      </c>
      <c r="M62" s="136">
        <v>-40</v>
      </c>
      <c r="N62" s="137">
        <v>-2.1447721179624666</v>
      </c>
      <c r="O62" s="136">
        <v>-23</v>
      </c>
      <c r="P62" s="137">
        <v>-1.2445887445887447</v>
      </c>
      <c r="Q62" s="136">
        <v>1322</v>
      </c>
      <c r="R62" s="136">
        <v>-53</v>
      </c>
      <c r="S62" s="137">
        <v>-3.8545454545454545</v>
      </c>
      <c r="T62" s="136">
        <v>-75</v>
      </c>
      <c r="U62" s="137">
        <v>-5.3686471009305654</v>
      </c>
      <c r="V62" s="136">
        <v>2221</v>
      </c>
      <c r="W62" s="136">
        <v>31</v>
      </c>
      <c r="X62" s="137">
        <v>1.4155251141552512</v>
      </c>
      <c r="Y62" s="136">
        <v>-83</v>
      </c>
      <c r="Z62" s="137">
        <v>-3.6024305555555554</v>
      </c>
      <c r="AA62" s="136">
        <v>1590</v>
      </c>
      <c r="AB62" s="136">
        <v>-27</v>
      </c>
      <c r="AC62" s="137">
        <v>-1.6697588126159555</v>
      </c>
      <c r="AD62" s="136">
        <v>-75</v>
      </c>
      <c r="AE62" s="137">
        <v>-4.5045045045045047</v>
      </c>
    </row>
    <row r="63" spans="1:31" ht="13.5" customHeight="1" x14ac:dyDescent="0.2">
      <c r="A63" s="138" t="s">
        <v>227</v>
      </c>
      <c r="B63" s="136">
        <v>3485</v>
      </c>
      <c r="C63" s="136">
        <v>215</v>
      </c>
      <c r="D63" s="137">
        <v>6.574923547400612</v>
      </c>
      <c r="E63" s="136">
        <v>276</v>
      </c>
      <c r="F63" s="137">
        <v>8.6008102212527273</v>
      </c>
      <c r="G63" s="136">
        <v>2556</v>
      </c>
      <c r="H63" s="136">
        <v>125</v>
      </c>
      <c r="I63" s="137">
        <v>5.1419169066227886</v>
      </c>
      <c r="J63" s="136">
        <v>80</v>
      </c>
      <c r="K63" s="137">
        <v>3.2310177705977381</v>
      </c>
      <c r="L63" s="136">
        <v>1513</v>
      </c>
      <c r="M63" s="136">
        <v>79</v>
      </c>
      <c r="N63" s="137">
        <v>5.5090655509065547</v>
      </c>
      <c r="O63" s="136">
        <v>124</v>
      </c>
      <c r="P63" s="137">
        <v>8.9272858171346297</v>
      </c>
      <c r="Q63" s="136">
        <v>1122</v>
      </c>
      <c r="R63" s="136">
        <v>64</v>
      </c>
      <c r="S63" s="137">
        <v>6.0491493383742911</v>
      </c>
      <c r="T63" s="136">
        <v>55</v>
      </c>
      <c r="U63" s="137">
        <v>5.1546391752577323</v>
      </c>
      <c r="V63" s="136">
        <v>1972</v>
      </c>
      <c r="W63" s="136">
        <v>136</v>
      </c>
      <c r="X63" s="137">
        <v>7.4074074074074074</v>
      </c>
      <c r="Y63" s="136">
        <v>152</v>
      </c>
      <c r="Z63" s="137">
        <v>8.3516483516483522</v>
      </c>
      <c r="AA63" s="136">
        <v>1434</v>
      </c>
      <c r="AB63" s="136">
        <v>61</v>
      </c>
      <c r="AC63" s="137">
        <v>4.4428259286234519</v>
      </c>
      <c r="AD63" s="136">
        <v>25</v>
      </c>
      <c r="AE63" s="137">
        <v>1.7743080198722498</v>
      </c>
    </row>
    <row r="64" spans="1:31" ht="13.5" customHeight="1" x14ac:dyDescent="0.2">
      <c r="A64" s="138" t="s">
        <v>228</v>
      </c>
      <c r="B64" s="136">
        <v>3594</v>
      </c>
      <c r="C64" s="136">
        <v>-88</v>
      </c>
      <c r="D64" s="137">
        <v>-2.3900054318305268</v>
      </c>
      <c r="E64" s="136">
        <v>392</v>
      </c>
      <c r="F64" s="137">
        <v>12.242348532167396</v>
      </c>
      <c r="G64" s="136">
        <v>2046</v>
      </c>
      <c r="H64" s="136">
        <v>-30</v>
      </c>
      <c r="I64" s="137">
        <v>-1.4450867052023122</v>
      </c>
      <c r="J64" s="136">
        <v>59</v>
      </c>
      <c r="K64" s="137">
        <v>2.9693004529441369</v>
      </c>
      <c r="L64" s="136">
        <v>2336</v>
      </c>
      <c r="M64" s="136">
        <v>-45</v>
      </c>
      <c r="N64" s="137">
        <v>-1.8899622007559849</v>
      </c>
      <c r="O64" s="136">
        <v>253</v>
      </c>
      <c r="P64" s="137">
        <v>12.14594335093615</v>
      </c>
      <c r="Q64" s="136">
        <v>1372</v>
      </c>
      <c r="R64" s="136">
        <v>-25</v>
      </c>
      <c r="S64" s="137">
        <v>-1.7895490336435218</v>
      </c>
      <c r="T64" s="136">
        <v>9</v>
      </c>
      <c r="U64" s="137">
        <v>0.66030814380044023</v>
      </c>
      <c r="V64" s="136">
        <v>1258</v>
      </c>
      <c r="W64" s="136">
        <v>-43</v>
      </c>
      <c r="X64" s="137">
        <v>-3.3051498847040737</v>
      </c>
      <c r="Y64" s="136">
        <v>139</v>
      </c>
      <c r="Z64" s="137">
        <v>12.421805183199286</v>
      </c>
      <c r="AA64" s="136">
        <v>674</v>
      </c>
      <c r="AB64" s="136">
        <v>-5</v>
      </c>
      <c r="AC64" s="137">
        <v>-0.7363770250368189</v>
      </c>
      <c r="AD64" s="136">
        <v>50</v>
      </c>
      <c r="AE64" s="137">
        <v>8.0128205128205128</v>
      </c>
    </row>
    <row r="65" spans="1:31" ht="15.75" customHeight="1" x14ac:dyDescent="0.2">
      <c r="A65" s="138" t="s">
        <v>229</v>
      </c>
      <c r="B65" s="136">
        <v>35318</v>
      </c>
      <c r="C65" s="136">
        <v>469</v>
      </c>
      <c r="D65" s="137">
        <v>1.3458061924301989</v>
      </c>
      <c r="E65" s="136">
        <v>843</v>
      </c>
      <c r="F65" s="137">
        <v>2.4452501812907905</v>
      </c>
      <c r="G65" s="136">
        <v>25251</v>
      </c>
      <c r="H65" s="136">
        <v>147</v>
      </c>
      <c r="I65" s="137">
        <v>0.58556405353728491</v>
      </c>
      <c r="J65" s="136">
        <v>93</v>
      </c>
      <c r="K65" s="137">
        <v>0.36966372525637969</v>
      </c>
      <c r="L65" s="136">
        <v>22729</v>
      </c>
      <c r="M65" s="136">
        <v>239</v>
      </c>
      <c r="N65" s="137">
        <v>1.0626945309026234</v>
      </c>
      <c r="O65" s="136">
        <v>485</v>
      </c>
      <c r="P65" s="137">
        <v>2.1803632440208593</v>
      </c>
      <c r="Q65" s="136">
        <v>16117</v>
      </c>
      <c r="R65" s="136">
        <v>90</v>
      </c>
      <c r="S65" s="137">
        <v>0.56155238035814559</v>
      </c>
      <c r="T65" s="136">
        <v>156</v>
      </c>
      <c r="U65" s="137">
        <v>0.97738236952571889</v>
      </c>
      <c r="V65" s="136">
        <v>12589</v>
      </c>
      <c r="W65" s="136">
        <v>230</v>
      </c>
      <c r="X65" s="137">
        <v>1.860991989643175</v>
      </c>
      <c r="Y65" s="136">
        <v>358</v>
      </c>
      <c r="Z65" s="137">
        <v>2.9269887989534791</v>
      </c>
      <c r="AA65" s="136">
        <v>9134</v>
      </c>
      <c r="AB65" s="136">
        <v>57</v>
      </c>
      <c r="AC65" s="137">
        <v>0.62796077999338984</v>
      </c>
      <c r="AD65" s="136">
        <v>-63</v>
      </c>
      <c r="AE65" s="137">
        <v>-0.68500598021093839</v>
      </c>
    </row>
    <row r="66" spans="1:31" ht="12" customHeight="1" x14ac:dyDescent="0.2">
      <c r="A66" s="138" t="s">
        <v>230</v>
      </c>
      <c r="B66" s="136">
        <v>1353</v>
      </c>
      <c r="C66" s="136">
        <v>0</v>
      </c>
      <c r="D66" s="137">
        <v>0</v>
      </c>
      <c r="E66" s="136">
        <v>-72</v>
      </c>
      <c r="F66" s="137">
        <v>-5.0526315789473681</v>
      </c>
      <c r="G66" s="136">
        <v>1042</v>
      </c>
      <c r="H66" s="136">
        <v>-14</v>
      </c>
      <c r="I66" s="137">
        <v>-1.3257575757575757</v>
      </c>
      <c r="J66" s="136">
        <v>-33</v>
      </c>
      <c r="K66" s="137">
        <v>-3.0697674418604652</v>
      </c>
      <c r="L66" s="136">
        <v>784</v>
      </c>
      <c r="M66" s="136">
        <v>-7</v>
      </c>
      <c r="N66" s="137">
        <v>-0.88495575221238942</v>
      </c>
      <c r="O66" s="136">
        <v>-54</v>
      </c>
      <c r="P66" s="137">
        <v>-6.4439140811455848</v>
      </c>
      <c r="Q66" s="136">
        <v>593</v>
      </c>
      <c r="R66" s="136">
        <v>-14</v>
      </c>
      <c r="S66" s="137">
        <v>-2.3064250411861615</v>
      </c>
      <c r="T66" s="136">
        <v>-41</v>
      </c>
      <c r="U66" s="137">
        <v>-6.4668769716088326</v>
      </c>
      <c r="V66" s="136">
        <v>569</v>
      </c>
      <c r="W66" s="136">
        <v>7</v>
      </c>
      <c r="X66" s="137">
        <v>1.2455516014234875</v>
      </c>
      <c r="Y66" s="136">
        <v>-18</v>
      </c>
      <c r="Z66" s="137">
        <v>-3.0664395229982966</v>
      </c>
      <c r="AA66" s="136">
        <v>449</v>
      </c>
      <c r="AB66" s="136">
        <v>0</v>
      </c>
      <c r="AC66" s="137">
        <v>0</v>
      </c>
      <c r="AD66" s="136">
        <v>8</v>
      </c>
      <c r="AE66" s="137">
        <v>1.8140589569160999</v>
      </c>
    </row>
    <row r="67" spans="1:31" ht="31.5" customHeight="1" x14ac:dyDescent="0.2">
      <c r="A67" s="138" t="s">
        <v>231</v>
      </c>
      <c r="B67" s="136">
        <v>3706</v>
      </c>
      <c r="C67" s="136">
        <v>-218</v>
      </c>
      <c r="D67" s="137">
        <v>-5.5555555555555554</v>
      </c>
      <c r="E67" s="136">
        <v>6</v>
      </c>
      <c r="F67" s="137">
        <v>0.16216216216216217</v>
      </c>
      <c r="G67" s="136">
        <v>2834</v>
      </c>
      <c r="H67" s="136">
        <v>-193</v>
      </c>
      <c r="I67" s="137">
        <v>-6.3759497852659397</v>
      </c>
      <c r="J67" s="136">
        <v>-138</v>
      </c>
      <c r="K67" s="137">
        <v>-4.6433378196500676</v>
      </c>
      <c r="L67" s="136">
        <v>1818</v>
      </c>
      <c r="M67" s="136">
        <v>-107</v>
      </c>
      <c r="N67" s="137">
        <v>-5.5584415584415581</v>
      </c>
      <c r="O67" s="136">
        <v>-25</v>
      </c>
      <c r="P67" s="137">
        <v>-1.3564839934888768</v>
      </c>
      <c r="Q67" s="136">
        <v>1406</v>
      </c>
      <c r="R67" s="136">
        <v>-107</v>
      </c>
      <c r="S67" s="137">
        <v>-7.0720423000660935</v>
      </c>
      <c r="T67" s="136">
        <v>-98</v>
      </c>
      <c r="U67" s="137">
        <v>-6.5159574468085104</v>
      </c>
      <c r="V67" s="136">
        <v>1888</v>
      </c>
      <c r="W67" s="136">
        <v>-111</v>
      </c>
      <c r="X67" s="137">
        <v>-5.552776388194097</v>
      </c>
      <c r="Y67" s="136">
        <v>31</v>
      </c>
      <c r="Z67" s="137">
        <v>1.6693591814754982</v>
      </c>
      <c r="AA67" s="136">
        <v>1428</v>
      </c>
      <c r="AB67" s="136">
        <v>-86</v>
      </c>
      <c r="AC67" s="137">
        <v>-5.680317040951123</v>
      </c>
      <c r="AD67" s="136">
        <v>-40</v>
      </c>
      <c r="AE67" s="137">
        <v>-2.7247956403269753</v>
      </c>
    </row>
    <row r="68" spans="1:31" ht="23.25" customHeight="1" x14ac:dyDescent="0.2">
      <c r="A68" s="138" t="s">
        <v>232</v>
      </c>
      <c r="B68" s="136">
        <v>636</v>
      </c>
      <c r="C68" s="136">
        <v>-25</v>
      </c>
      <c r="D68" s="137">
        <v>-3.7821482602118004</v>
      </c>
      <c r="E68" s="136">
        <v>86</v>
      </c>
      <c r="F68" s="137">
        <v>15.636363636363637</v>
      </c>
      <c r="G68" s="136">
        <v>487</v>
      </c>
      <c r="H68" s="136">
        <v>-25</v>
      </c>
      <c r="I68" s="137">
        <v>-4.8828125</v>
      </c>
      <c r="J68" s="136">
        <v>53</v>
      </c>
      <c r="K68" s="137">
        <v>12.211981566820276</v>
      </c>
      <c r="L68" s="136">
        <v>348</v>
      </c>
      <c r="M68" s="136">
        <v>-3</v>
      </c>
      <c r="N68" s="137">
        <v>-0.85470085470085466</v>
      </c>
      <c r="O68" s="136">
        <v>65</v>
      </c>
      <c r="P68" s="137">
        <v>22.968197879858657</v>
      </c>
      <c r="Q68" s="136">
        <v>268</v>
      </c>
      <c r="R68" s="136">
        <v>-9</v>
      </c>
      <c r="S68" s="137">
        <v>-3.2490974729241877</v>
      </c>
      <c r="T68" s="136">
        <v>42</v>
      </c>
      <c r="U68" s="137">
        <v>18.584070796460178</v>
      </c>
      <c r="V68" s="136">
        <v>288</v>
      </c>
      <c r="W68" s="136">
        <v>-22</v>
      </c>
      <c r="X68" s="137">
        <v>-7.096774193548387</v>
      </c>
      <c r="Y68" s="136">
        <v>21</v>
      </c>
      <c r="Z68" s="137">
        <v>7.8651685393258424</v>
      </c>
      <c r="AA68" s="136">
        <v>219</v>
      </c>
      <c r="AB68" s="136">
        <v>-16</v>
      </c>
      <c r="AC68" s="137">
        <v>-6.8085106382978724</v>
      </c>
      <c r="AD68" s="136">
        <v>11</v>
      </c>
      <c r="AE68" s="137">
        <v>5.2884615384615383</v>
      </c>
    </row>
    <row r="69" spans="1:31" ht="15.75" customHeight="1" x14ac:dyDescent="0.2">
      <c r="A69" s="138" t="s">
        <v>233</v>
      </c>
      <c r="B69" s="136">
        <v>2338</v>
      </c>
      <c r="C69" s="136">
        <v>12</v>
      </c>
      <c r="D69" s="137">
        <v>0.51590713671539123</v>
      </c>
      <c r="E69" s="136">
        <v>-80</v>
      </c>
      <c r="F69" s="137">
        <v>-3.3085194375516958</v>
      </c>
      <c r="G69" s="136">
        <v>1439</v>
      </c>
      <c r="H69" s="136">
        <v>-25</v>
      </c>
      <c r="I69" s="137">
        <v>-1.7076502732240437</v>
      </c>
      <c r="J69" s="136">
        <v>-97</v>
      </c>
      <c r="K69" s="137">
        <v>-6.315104166666667</v>
      </c>
      <c r="L69" s="136">
        <v>1112</v>
      </c>
      <c r="M69" s="136">
        <v>6</v>
      </c>
      <c r="N69" s="137">
        <v>0.54249547920433994</v>
      </c>
      <c r="O69" s="136">
        <v>-38</v>
      </c>
      <c r="P69" s="137">
        <v>-3.3043478260869565</v>
      </c>
      <c r="Q69" s="136">
        <v>717</v>
      </c>
      <c r="R69" s="136">
        <v>-29</v>
      </c>
      <c r="S69" s="137">
        <v>-3.8873994638069704</v>
      </c>
      <c r="T69" s="136">
        <v>-76</v>
      </c>
      <c r="U69" s="137">
        <v>-9.5838587641866333</v>
      </c>
      <c r="V69" s="136">
        <v>1226</v>
      </c>
      <c r="W69" s="136">
        <v>6</v>
      </c>
      <c r="X69" s="137">
        <v>0.49180327868852458</v>
      </c>
      <c r="Y69" s="136">
        <v>-42</v>
      </c>
      <c r="Z69" s="137">
        <v>-3.3123028391167191</v>
      </c>
      <c r="AA69" s="136">
        <v>722</v>
      </c>
      <c r="AB69" s="136">
        <v>4</v>
      </c>
      <c r="AC69" s="137">
        <v>0.55710306406685239</v>
      </c>
      <c r="AD69" s="136">
        <v>-21</v>
      </c>
      <c r="AE69" s="137">
        <v>-2.826379542395693</v>
      </c>
    </row>
    <row r="70" spans="1:31" ht="27.75" customHeight="1" x14ac:dyDescent="0.2">
      <c r="A70" s="138" t="s">
        <v>234</v>
      </c>
      <c r="B70" s="136">
        <v>6844</v>
      </c>
      <c r="C70" s="136">
        <v>91</v>
      </c>
      <c r="D70" s="137">
        <v>1.347549237375981</v>
      </c>
      <c r="E70" s="136">
        <v>318</v>
      </c>
      <c r="F70" s="137">
        <v>4.872816426601287</v>
      </c>
      <c r="G70" s="136">
        <v>5245</v>
      </c>
      <c r="H70" s="136">
        <v>60</v>
      </c>
      <c r="I70" s="137">
        <v>1.1571841851494695</v>
      </c>
      <c r="J70" s="136">
        <v>380</v>
      </c>
      <c r="K70" s="137">
        <v>7.8108941418293938</v>
      </c>
      <c r="L70" s="136">
        <v>3106</v>
      </c>
      <c r="M70" s="136">
        <v>31</v>
      </c>
      <c r="N70" s="137">
        <v>1.0081300813008129</v>
      </c>
      <c r="O70" s="136">
        <v>98</v>
      </c>
      <c r="P70" s="137">
        <v>3.2579787234042552</v>
      </c>
      <c r="Q70" s="136">
        <v>2340</v>
      </c>
      <c r="R70" s="136">
        <v>-2</v>
      </c>
      <c r="S70" s="137">
        <v>-8.5397096498719044E-2</v>
      </c>
      <c r="T70" s="136">
        <v>75</v>
      </c>
      <c r="U70" s="137">
        <v>3.3112582781456954</v>
      </c>
      <c r="V70" s="136">
        <v>3738</v>
      </c>
      <c r="W70" s="136">
        <v>60</v>
      </c>
      <c r="X70" s="137">
        <v>1.6313213703099512</v>
      </c>
      <c r="Y70" s="136">
        <v>220</v>
      </c>
      <c r="Z70" s="137">
        <v>6.2535531552018195</v>
      </c>
      <c r="AA70" s="136">
        <v>2905</v>
      </c>
      <c r="AB70" s="136">
        <v>62</v>
      </c>
      <c r="AC70" s="137">
        <v>2.180794934927893</v>
      </c>
      <c r="AD70" s="136">
        <v>305</v>
      </c>
      <c r="AE70" s="137">
        <v>11.73076923076923</v>
      </c>
    </row>
    <row r="71" spans="1:31" ht="15.75" customHeight="1" x14ac:dyDescent="0.2">
      <c r="A71" s="138" t="s">
        <v>235</v>
      </c>
      <c r="B71" s="136">
        <v>1398</v>
      </c>
      <c r="C71" s="136">
        <v>9</v>
      </c>
      <c r="D71" s="137">
        <v>0.64794816414686829</v>
      </c>
      <c r="E71" s="136">
        <v>34</v>
      </c>
      <c r="F71" s="137">
        <v>2.4926686217008798</v>
      </c>
      <c r="G71" s="136">
        <v>985</v>
      </c>
      <c r="H71" s="136">
        <v>-8</v>
      </c>
      <c r="I71" s="137">
        <v>-0.80563947633434041</v>
      </c>
      <c r="J71" s="136">
        <v>10</v>
      </c>
      <c r="K71" s="137">
        <v>1.0256410256410255</v>
      </c>
      <c r="L71" s="136">
        <v>776</v>
      </c>
      <c r="M71" s="136">
        <v>16</v>
      </c>
      <c r="N71" s="137">
        <v>2.1052631578947367</v>
      </c>
      <c r="O71" s="136">
        <v>26</v>
      </c>
      <c r="P71" s="137">
        <v>3.4666666666666668</v>
      </c>
      <c r="Q71" s="136">
        <v>546</v>
      </c>
      <c r="R71" s="136">
        <v>7</v>
      </c>
      <c r="S71" s="137">
        <v>1.2987012987012987</v>
      </c>
      <c r="T71" s="136">
        <v>6</v>
      </c>
      <c r="U71" s="137">
        <v>1.1111111111111112</v>
      </c>
      <c r="V71" s="136">
        <v>622</v>
      </c>
      <c r="W71" s="136">
        <v>-7</v>
      </c>
      <c r="X71" s="137">
        <v>-1.1128775834658187</v>
      </c>
      <c r="Y71" s="136">
        <v>8</v>
      </c>
      <c r="Z71" s="137">
        <v>1.3029315960912051</v>
      </c>
      <c r="AA71" s="136">
        <v>439</v>
      </c>
      <c r="AB71" s="136">
        <v>-15</v>
      </c>
      <c r="AC71" s="137">
        <v>-3.303964757709251</v>
      </c>
      <c r="AD71" s="136">
        <v>4</v>
      </c>
      <c r="AE71" s="137">
        <v>0.91954022988505746</v>
      </c>
    </row>
    <row r="72" spans="1:31" ht="23.25" customHeight="1" x14ac:dyDescent="0.2">
      <c r="A72" s="138" t="s">
        <v>236</v>
      </c>
      <c r="B72" s="136">
        <v>4296</v>
      </c>
      <c r="C72" s="136">
        <v>-41</v>
      </c>
      <c r="D72" s="137">
        <v>-0.94535393128890943</v>
      </c>
      <c r="E72" s="136">
        <v>-315</v>
      </c>
      <c r="F72" s="137">
        <v>-6.8314899154196489</v>
      </c>
      <c r="G72" s="136">
        <v>2181</v>
      </c>
      <c r="H72" s="136">
        <v>-77</v>
      </c>
      <c r="I72" s="137">
        <v>-3.4100974313551817</v>
      </c>
      <c r="J72" s="136">
        <v>-901</v>
      </c>
      <c r="K72" s="137">
        <v>-29.234263465282286</v>
      </c>
      <c r="L72" s="136">
        <v>2214</v>
      </c>
      <c r="M72" s="136">
        <v>-34</v>
      </c>
      <c r="N72" s="137">
        <v>-1.5124555160142348</v>
      </c>
      <c r="O72" s="136">
        <v>-149</v>
      </c>
      <c r="P72" s="137">
        <v>-6.3055438002539148</v>
      </c>
      <c r="Q72" s="136">
        <v>1214</v>
      </c>
      <c r="R72" s="136">
        <v>-53</v>
      </c>
      <c r="S72" s="137">
        <v>-4.1831097079715862</v>
      </c>
      <c r="T72" s="136">
        <v>-473</v>
      </c>
      <c r="U72" s="137">
        <v>-28.037937166567872</v>
      </c>
      <c r="V72" s="136">
        <v>2082</v>
      </c>
      <c r="W72" s="136">
        <v>-7</v>
      </c>
      <c r="X72" s="137">
        <v>-0.33508855911919577</v>
      </c>
      <c r="Y72" s="136">
        <v>-166</v>
      </c>
      <c r="Z72" s="137">
        <v>-7.3843416370106763</v>
      </c>
      <c r="AA72" s="136">
        <v>967</v>
      </c>
      <c r="AB72" s="136">
        <v>-24</v>
      </c>
      <c r="AC72" s="137">
        <v>-2.4217961654894045</v>
      </c>
      <c r="AD72" s="136">
        <v>-428</v>
      </c>
      <c r="AE72" s="137">
        <v>-30.681003584229391</v>
      </c>
    </row>
    <row r="73" spans="1:31" ht="31.5" customHeight="1" x14ac:dyDescent="0.2">
      <c r="A73" s="138" t="s">
        <v>237</v>
      </c>
      <c r="B73" s="136">
        <v>1075</v>
      </c>
      <c r="C73" s="136">
        <v>1</v>
      </c>
      <c r="D73" s="137">
        <v>9.3109869646182494E-2</v>
      </c>
      <c r="E73" s="136">
        <v>11</v>
      </c>
      <c r="F73" s="137">
        <v>1.0338345864661653</v>
      </c>
      <c r="G73" s="136">
        <v>825</v>
      </c>
      <c r="H73" s="136">
        <v>-17</v>
      </c>
      <c r="I73" s="137">
        <v>-2.0190023752969122</v>
      </c>
      <c r="J73" s="136">
        <v>23</v>
      </c>
      <c r="K73" s="137">
        <v>2.8678304239401498</v>
      </c>
      <c r="L73" s="136">
        <v>646</v>
      </c>
      <c r="M73" s="136">
        <v>-5</v>
      </c>
      <c r="N73" s="137">
        <v>-0.76804915514592931</v>
      </c>
      <c r="O73" s="136">
        <v>-5</v>
      </c>
      <c r="P73" s="137">
        <v>-0.76804915514592931</v>
      </c>
      <c r="Q73" s="136">
        <v>486</v>
      </c>
      <c r="R73" s="136">
        <v>-18</v>
      </c>
      <c r="S73" s="137">
        <v>-3.5714285714285716</v>
      </c>
      <c r="T73" s="136">
        <v>-8</v>
      </c>
      <c r="U73" s="137">
        <v>-1.6194331983805668</v>
      </c>
      <c r="V73" s="136">
        <v>429</v>
      </c>
      <c r="W73" s="136">
        <v>6</v>
      </c>
      <c r="X73" s="137">
        <v>1.4184397163120568</v>
      </c>
      <c r="Y73" s="136">
        <v>16</v>
      </c>
      <c r="Z73" s="137">
        <v>3.87409200968523</v>
      </c>
      <c r="AA73" s="136">
        <v>339</v>
      </c>
      <c r="AB73" s="136">
        <v>1</v>
      </c>
      <c r="AC73" s="137">
        <v>0.29585798816568049</v>
      </c>
      <c r="AD73" s="136">
        <v>31</v>
      </c>
      <c r="AE73" s="137">
        <v>10.064935064935066</v>
      </c>
    </row>
    <row r="74" spans="1:31" ht="25.5" customHeight="1" x14ac:dyDescent="0.2">
      <c r="A74" s="138" t="s">
        <v>238</v>
      </c>
      <c r="B74" s="136">
        <v>2121</v>
      </c>
      <c r="C74" s="136">
        <v>-10</v>
      </c>
      <c r="D74" s="137">
        <v>-0.46926325668700142</v>
      </c>
      <c r="E74" s="136">
        <v>-11</v>
      </c>
      <c r="F74" s="137">
        <v>-0.51594746716697937</v>
      </c>
      <c r="G74" s="136">
        <v>1591</v>
      </c>
      <c r="H74" s="136">
        <v>-51</v>
      </c>
      <c r="I74" s="137">
        <v>-3.1059683313032886</v>
      </c>
      <c r="J74" s="136">
        <v>-47</v>
      </c>
      <c r="K74" s="137">
        <v>-2.8693528693528694</v>
      </c>
      <c r="L74" s="136">
        <v>1352</v>
      </c>
      <c r="M74" s="136">
        <v>5</v>
      </c>
      <c r="N74" s="137">
        <v>0.3711952487008166</v>
      </c>
      <c r="O74" s="136">
        <v>-49</v>
      </c>
      <c r="P74" s="137">
        <v>-3.4975017844396858</v>
      </c>
      <c r="Q74" s="136">
        <v>990</v>
      </c>
      <c r="R74" s="136">
        <v>-32</v>
      </c>
      <c r="S74" s="137">
        <v>-3.131115459882583</v>
      </c>
      <c r="T74" s="136">
        <v>-88</v>
      </c>
      <c r="U74" s="137">
        <v>-8.1632653061224492</v>
      </c>
      <c r="V74" s="136">
        <v>769</v>
      </c>
      <c r="W74" s="136">
        <v>-15</v>
      </c>
      <c r="X74" s="137">
        <v>-1.9132653061224489</v>
      </c>
      <c r="Y74" s="136">
        <v>38</v>
      </c>
      <c r="Z74" s="137">
        <v>5.198358413132695</v>
      </c>
      <c r="AA74" s="136">
        <v>601</v>
      </c>
      <c r="AB74" s="136">
        <v>-19</v>
      </c>
      <c r="AC74" s="137">
        <v>-3.064516129032258</v>
      </c>
      <c r="AD74" s="136">
        <v>41</v>
      </c>
      <c r="AE74" s="137">
        <v>7.3214285714285712</v>
      </c>
    </row>
    <row r="75" spans="1:31" ht="15.75" customHeight="1" x14ac:dyDescent="0.2">
      <c r="A75" s="138" t="s">
        <v>239</v>
      </c>
      <c r="B75" s="136">
        <v>3460</v>
      </c>
      <c r="C75" s="136">
        <v>24</v>
      </c>
      <c r="D75" s="137">
        <v>0.69848661233993015</v>
      </c>
      <c r="E75" s="136">
        <v>23</v>
      </c>
      <c r="F75" s="137">
        <v>0.66918824556299095</v>
      </c>
      <c r="G75" s="136">
        <v>2697</v>
      </c>
      <c r="H75" s="136">
        <v>8</v>
      </c>
      <c r="I75" s="137">
        <v>0.29750836742283376</v>
      </c>
      <c r="J75" s="136">
        <v>-39</v>
      </c>
      <c r="K75" s="137">
        <v>-1.4254385964912282</v>
      </c>
      <c r="L75" s="136">
        <v>2119</v>
      </c>
      <c r="M75" s="136">
        <v>15</v>
      </c>
      <c r="N75" s="137">
        <v>0.71292775665399244</v>
      </c>
      <c r="O75" s="136">
        <v>19</v>
      </c>
      <c r="P75" s="137">
        <v>0.90476190476190477</v>
      </c>
      <c r="Q75" s="136">
        <v>1654</v>
      </c>
      <c r="R75" s="136">
        <v>8</v>
      </c>
      <c r="S75" s="137">
        <v>0.48602673147023084</v>
      </c>
      <c r="T75" s="136">
        <v>1</v>
      </c>
      <c r="U75" s="137">
        <v>6.0496067755595885E-2</v>
      </c>
      <c r="V75" s="136">
        <v>1341</v>
      </c>
      <c r="W75" s="136">
        <v>9</v>
      </c>
      <c r="X75" s="137">
        <v>0.67567567567567566</v>
      </c>
      <c r="Y75" s="136">
        <v>4</v>
      </c>
      <c r="Z75" s="137">
        <v>0.29917726252804788</v>
      </c>
      <c r="AA75" s="136">
        <v>1043</v>
      </c>
      <c r="AB75" s="136">
        <v>0</v>
      </c>
      <c r="AC75" s="137">
        <v>0</v>
      </c>
      <c r="AD75" s="136">
        <v>-40</v>
      </c>
      <c r="AE75" s="137">
        <v>-3.6934441366574329</v>
      </c>
    </row>
    <row r="76" spans="1:31" ht="15.75" customHeight="1" x14ac:dyDescent="0.2">
      <c r="A76" s="138" t="s">
        <v>240</v>
      </c>
      <c r="B76" s="136">
        <v>4856</v>
      </c>
      <c r="C76" s="136">
        <v>41</v>
      </c>
      <c r="D76" s="137">
        <v>0.85150571131879538</v>
      </c>
      <c r="E76" s="136">
        <v>0</v>
      </c>
      <c r="F76" s="137">
        <v>0</v>
      </c>
      <c r="G76" s="136">
        <v>3713</v>
      </c>
      <c r="H76" s="136">
        <v>26</v>
      </c>
      <c r="I76" s="137">
        <v>0.70518036343911039</v>
      </c>
      <c r="J76" s="136">
        <v>83</v>
      </c>
      <c r="K76" s="137">
        <v>2.2865013774104681</v>
      </c>
      <c r="L76" s="136">
        <v>3462</v>
      </c>
      <c r="M76" s="136">
        <v>8</v>
      </c>
      <c r="N76" s="137">
        <v>0.23161551823972207</v>
      </c>
      <c r="O76" s="136">
        <v>-11</v>
      </c>
      <c r="P76" s="137">
        <v>-0.31672905269219692</v>
      </c>
      <c r="Q76" s="136">
        <v>2613</v>
      </c>
      <c r="R76" s="136">
        <v>-1</v>
      </c>
      <c r="S76" s="137">
        <v>-3.8255547054322873E-2</v>
      </c>
      <c r="T76" s="136">
        <v>10</v>
      </c>
      <c r="U76" s="137">
        <v>0.38417210910487898</v>
      </c>
      <c r="V76" s="136">
        <v>1394</v>
      </c>
      <c r="W76" s="136">
        <v>33</v>
      </c>
      <c r="X76" s="137">
        <v>2.4246877296105804</v>
      </c>
      <c r="Y76" s="136">
        <v>11</v>
      </c>
      <c r="Z76" s="137">
        <v>0.79537237888647871</v>
      </c>
      <c r="AA76" s="136">
        <v>1100</v>
      </c>
      <c r="AB76" s="136">
        <v>27</v>
      </c>
      <c r="AC76" s="137">
        <v>2.516309412861137</v>
      </c>
      <c r="AD76" s="136">
        <v>73</v>
      </c>
      <c r="AE76" s="137">
        <v>7.1080817916260957</v>
      </c>
    </row>
    <row r="77" spans="1:31" ht="33" customHeight="1" x14ac:dyDescent="0.2">
      <c r="A77" s="138" t="s">
        <v>241</v>
      </c>
      <c r="B77" s="136">
        <v>2929</v>
      </c>
      <c r="C77" s="136">
        <v>34</v>
      </c>
      <c r="D77" s="137">
        <v>1.1744386873920554</v>
      </c>
      <c r="E77" s="136">
        <v>-89</v>
      </c>
      <c r="F77" s="137">
        <v>-2.9489728296885356</v>
      </c>
      <c r="G77" s="136">
        <v>2097</v>
      </c>
      <c r="H77" s="136">
        <v>14</v>
      </c>
      <c r="I77" s="137">
        <v>0.67210753720595295</v>
      </c>
      <c r="J77" s="136">
        <v>-94</v>
      </c>
      <c r="K77" s="137">
        <v>-4.2902784116841621</v>
      </c>
      <c r="L77" s="136">
        <v>1821</v>
      </c>
      <c r="M77" s="136">
        <v>11</v>
      </c>
      <c r="N77" s="137">
        <v>0.60773480662983426</v>
      </c>
      <c r="O77" s="136">
        <v>-73</v>
      </c>
      <c r="P77" s="137">
        <v>-3.8542766631467793</v>
      </c>
      <c r="Q77" s="136">
        <v>1321</v>
      </c>
      <c r="R77" s="136">
        <v>8</v>
      </c>
      <c r="S77" s="137">
        <v>0.60929169840060926</v>
      </c>
      <c r="T77" s="136">
        <v>-77</v>
      </c>
      <c r="U77" s="137">
        <v>-5.5078683834048645</v>
      </c>
      <c r="V77" s="136">
        <v>1108</v>
      </c>
      <c r="W77" s="136">
        <v>23</v>
      </c>
      <c r="X77" s="137">
        <v>2.1198156682027651</v>
      </c>
      <c r="Y77" s="136">
        <v>-16</v>
      </c>
      <c r="Z77" s="137">
        <v>-1.4234875444839858</v>
      </c>
      <c r="AA77" s="136">
        <v>776</v>
      </c>
      <c r="AB77" s="136">
        <v>6</v>
      </c>
      <c r="AC77" s="137">
        <v>0.77922077922077926</v>
      </c>
      <c r="AD77" s="136">
        <v>-17</v>
      </c>
      <c r="AE77" s="137">
        <v>-2.1437578814627996</v>
      </c>
    </row>
    <row r="78" spans="1:31" ht="26.25" customHeight="1" x14ac:dyDescent="0.2">
      <c r="A78" s="138" t="s">
        <v>242</v>
      </c>
      <c r="B78" s="136">
        <v>4027</v>
      </c>
      <c r="C78" s="136">
        <v>35</v>
      </c>
      <c r="D78" s="137">
        <v>0.8767535070140281</v>
      </c>
      <c r="E78" s="136">
        <v>-108</v>
      </c>
      <c r="F78" s="137">
        <v>-2.6118500604594921</v>
      </c>
      <c r="G78" s="136">
        <v>2889</v>
      </c>
      <c r="H78" s="136">
        <v>18</v>
      </c>
      <c r="I78" s="137">
        <v>0.62695924764890287</v>
      </c>
      <c r="J78" s="136">
        <v>71</v>
      </c>
      <c r="K78" s="137">
        <v>2.5195173882185946</v>
      </c>
      <c r="L78" s="136">
        <v>2111</v>
      </c>
      <c r="M78" s="136">
        <v>21</v>
      </c>
      <c r="N78" s="137">
        <v>1.0047846889952152</v>
      </c>
      <c r="O78" s="136">
        <v>4</v>
      </c>
      <c r="P78" s="137">
        <v>0.18984337921214997</v>
      </c>
      <c r="Q78" s="136">
        <v>1517</v>
      </c>
      <c r="R78" s="136">
        <v>-2</v>
      </c>
      <c r="S78" s="137">
        <v>-0.1316655694535879</v>
      </c>
      <c r="T78" s="136">
        <v>25</v>
      </c>
      <c r="U78" s="137">
        <v>1.6756032171581769</v>
      </c>
      <c r="V78" s="136">
        <v>1916</v>
      </c>
      <c r="W78" s="136">
        <v>14</v>
      </c>
      <c r="X78" s="137">
        <v>0.73606729758149314</v>
      </c>
      <c r="Y78" s="136">
        <v>-112</v>
      </c>
      <c r="Z78" s="137">
        <v>-5.5226824457593686</v>
      </c>
      <c r="AA78" s="136">
        <v>1372</v>
      </c>
      <c r="AB78" s="136">
        <v>20</v>
      </c>
      <c r="AC78" s="137">
        <v>1.4792899408284024</v>
      </c>
      <c r="AD78" s="136">
        <v>46</v>
      </c>
      <c r="AE78" s="137">
        <v>3.4690799396681751</v>
      </c>
    </row>
    <row r="79" spans="1:31" ht="15.75" customHeight="1" x14ac:dyDescent="0.2">
      <c r="A79" s="138" t="s">
        <v>243</v>
      </c>
      <c r="B79" s="136">
        <v>1276</v>
      </c>
      <c r="C79" s="136">
        <v>-39</v>
      </c>
      <c r="D79" s="137">
        <v>-2.9657794676806084</v>
      </c>
      <c r="E79" s="136">
        <v>34</v>
      </c>
      <c r="F79" s="137">
        <v>2.7375201288244768</v>
      </c>
      <c r="G79" s="136">
        <v>964</v>
      </c>
      <c r="H79" s="136">
        <v>-44</v>
      </c>
      <c r="I79" s="137">
        <v>-4.3650793650793647</v>
      </c>
      <c r="J79" s="136">
        <v>30</v>
      </c>
      <c r="K79" s="137">
        <v>3.2119914346895073</v>
      </c>
      <c r="L79" s="136">
        <v>806</v>
      </c>
      <c r="M79" s="136">
        <v>-39</v>
      </c>
      <c r="N79" s="137">
        <v>-4.615384615384615</v>
      </c>
      <c r="O79" s="136">
        <v>-11</v>
      </c>
      <c r="P79" s="137">
        <v>-1.346389228886169</v>
      </c>
      <c r="Q79" s="136">
        <v>609</v>
      </c>
      <c r="R79" s="136">
        <v>-46</v>
      </c>
      <c r="S79" s="137">
        <v>-7.0229007633587788</v>
      </c>
      <c r="T79" s="136">
        <v>-15</v>
      </c>
      <c r="U79" s="137">
        <v>-2.4038461538461537</v>
      </c>
      <c r="V79" s="136">
        <v>470</v>
      </c>
      <c r="W79" s="136">
        <v>0</v>
      </c>
      <c r="X79" s="137">
        <v>0</v>
      </c>
      <c r="Y79" s="136">
        <v>45</v>
      </c>
      <c r="Z79" s="137">
        <v>10.588235294117647</v>
      </c>
      <c r="AA79" s="136">
        <v>355</v>
      </c>
      <c r="AB79" s="136">
        <v>2</v>
      </c>
      <c r="AC79" s="137">
        <v>0.56657223796033995</v>
      </c>
      <c r="AD79" s="136">
        <v>45</v>
      </c>
      <c r="AE79" s="137">
        <v>14.516129032258064</v>
      </c>
    </row>
    <row r="80" spans="1:31" ht="15.75" customHeight="1" x14ac:dyDescent="0.2">
      <c r="A80" s="138" t="s">
        <v>244</v>
      </c>
      <c r="B80" s="136">
        <v>5208</v>
      </c>
      <c r="C80" s="136">
        <v>-90</v>
      </c>
      <c r="D80" s="137">
        <v>-1.6987542468856172</v>
      </c>
      <c r="E80" s="136">
        <v>-118</v>
      </c>
      <c r="F80" s="137">
        <v>-2.2155463762673677</v>
      </c>
      <c r="G80" s="136">
        <v>3906</v>
      </c>
      <c r="H80" s="136">
        <v>-29</v>
      </c>
      <c r="I80" s="137">
        <v>-0.73697585768742058</v>
      </c>
      <c r="J80" s="136">
        <v>-36</v>
      </c>
      <c r="K80" s="137">
        <v>-0.91324200913242004</v>
      </c>
      <c r="L80" s="136">
        <v>3478</v>
      </c>
      <c r="M80" s="136">
        <v>-86</v>
      </c>
      <c r="N80" s="137">
        <v>-2.4130190796857462</v>
      </c>
      <c r="O80" s="136">
        <v>-106</v>
      </c>
      <c r="P80" s="137">
        <v>-2.9575892857142856</v>
      </c>
      <c r="Q80" s="136">
        <v>2572</v>
      </c>
      <c r="R80" s="136">
        <v>-21</v>
      </c>
      <c r="S80" s="137">
        <v>-0.80987273428461237</v>
      </c>
      <c r="T80" s="136">
        <v>-72</v>
      </c>
      <c r="U80" s="137">
        <v>-2.7231467473524962</v>
      </c>
      <c r="V80" s="136">
        <v>1730</v>
      </c>
      <c r="W80" s="136">
        <v>-4</v>
      </c>
      <c r="X80" s="137">
        <v>-0.23068050749711649</v>
      </c>
      <c r="Y80" s="136">
        <v>-12</v>
      </c>
      <c r="Z80" s="137">
        <v>-0.68886337543053966</v>
      </c>
      <c r="AA80" s="136">
        <v>1334</v>
      </c>
      <c r="AB80" s="136">
        <v>-8</v>
      </c>
      <c r="AC80" s="137">
        <v>-0.5961251862891207</v>
      </c>
      <c r="AD80" s="136">
        <v>36</v>
      </c>
      <c r="AE80" s="137">
        <v>2.773497688751926</v>
      </c>
    </row>
    <row r="81" spans="1:31" ht="19.5" customHeight="1" x14ac:dyDescent="0.2">
      <c r="A81" s="138" t="s">
        <v>245</v>
      </c>
      <c r="B81" s="136">
        <v>24292</v>
      </c>
      <c r="C81" s="136">
        <v>497</v>
      </c>
      <c r="D81" s="137">
        <v>2.0886740911956294</v>
      </c>
      <c r="E81" s="136">
        <v>876</v>
      </c>
      <c r="F81" s="137">
        <v>3.7410317731465663</v>
      </c>
      <c r="G81" s="136">
        <v>17821</v>
      </c>
      <c r="H81" s="136">
        <v>268</v>
      </c>
      <c r="I81" s="137">
        <v>1.5268045348373498</v>
      </c>
      <c r="J81" s="136">
        <v>157</v>
      </c>
      <c r="K81" s="137">
        <v>0.88881340579710144</v>
      </c>
      <c r="L81" s="136">
        <v>14993</v>
      </c>
      <c r="M81" s="136">
        <v>237</v>
      </c>
      <c r="N81" s="137">
        <v>1.6061263214963404</v>
      </c>
      <c r="O81" s="136">
        <v>546</v>
      </c>
      <c r="P81" s="137">
        <v>3.779331349069011</v>
      </c>
      <c r="Q81" s="136">
        <v>11215</v>
      </c>
      <c r="R81" s="136">
        <v>108</v>
      </c>
      <c r="S81" s="137">
        <v>0.97235977311605293</v>
      </c>
      <c r="T81" s="136">
        <v>107</v>
      </c>
      <c r="U81" s="137">
        <v>0.96326971552034568</v>
      </c>
      <c r="V81" s="136">
        <v>9299</v>
      </c>
      <c r="W81" s="136">
        <v>260</v>
      </c>
      <c r="X81" s="137">
        <v>2.8764243832282332</v>
      </c>
      <c r="Y81" s="136">
        <v>330</v>
      </c>
      <c r="Z81" s="137">
        <v>3.6793399487122311</v>
      </c>
      <c r="AA81" s="136">
        <v>6606</v>
      </c>
      <c r="AB81" s="136">
        <v>160</v>
      </c>
      <c r="AC81" s="137">
        <v>2.4821594787465093</v>
      </c>
      <c r="AD81" s="136">
        <v>50</v>
      </c>
      <c r="AE81" s="137">
        <v>0.76266015863331305</v>
      </c>
    </row>
    <row r="82" spans="1:31" ht="15.75" customHeight="1" x14ac:dyDescent="0.2">
      <c r="A82" s="138" t="s">
        <v>246</v>
      </c>
      <c r="B82" s="136">
        <v>332</v>
      </c>
      <c r="C82" s="136">
        <v>17</v>
      </c>
      <c r="D82" s="137">
        <v>5.3968253968253972</v>
      </c>
      <c r="E82" s="136">
        <v>16</v>
      </c>
      <c r="F82" s="137">
        <v>5.0632911392405067</v>
      </c>
      <c r="G82" s="136">
        <v>249</v>
      </c>
      <c r="H82" s="136">
        <v>7</v>
      </c>
      <c r="I82" s="137">
        <v>2.8925619834710745</v>
      </c>
      <c r="J82" s="136">
        <v>4</v>
      </c>
      <c r="K82" s="137">
        <v>1.6326530612244898</v>
      </c>
      <c r="L82" s="136">
        <v>256</v>
      </c>
      <c r="M82" s="136">
        <v>9</v>
      </c>
      <c r="N82" s="137">
        <v>3.6437246963562755</v>
      </c>
      <c r="O82" s="136">
        <v>9</v>
      </c>
      <c r="P82" s="137">
        <v>3.6437246963562755</v>
      </c>
      <c r="Q82" s="136">
        <v>192</v>
      </c>
      <c r="R82" s="136">
        <v>-1</v>
      </c>
      <c r="S82" s="137">
        <v>-0.51813471502590669</v>
      </c>
      <c r="T82" s="136">
        <v>-1</v>
      </c>
      <c r="U82" s="137">
        <v>-0.51813471502590669</v>
      </c>
      <c r="V82" s="136">
        <v>76</v>
      </c>
      <c r="W82" s="136">
        <v>8</v>
      </c>
      <c r="X82" s="137">
        <v>11.764705882352942</v>
      </c>
      <c r="Y82" s="136">
        <v>7</v>
      </c>
      <c r="Z82" s="137">
        <v>10.144927536231885</v>
      </c>
      <c r="AA82" s="136">
        <v>57</v>
      </c>
      <c r="AB82" s="136">
        <v>8</v>
      </c>
      <c r="AC82" s="137">
        <v>16.326530612244898</v>
      </c>
      <c r="AD82" s="136">
        <v>5</v>
      </c>
      <c r="AE82" s="137">
        <v>9.615384615384615</v>
      </c>
    </row>
    <row r="83" spans="1:31" ht="15.75" customHeight="1" x14ac:dyDescent="0.2">
      <c r="A83" s="138" t="s">
        <v>247</v>
      </c>
      <c r="B83" s="136">
        <v>2125</v>
      </c>
      <c r="C83" s="136">
        <v>23</v>
      </c>
      <c r="D83" s="137">
        <v>1.0941960038058991</v>
      </c>
      <c r="E83" s="136">
        <v>-121</v>
      </c>
      <c r="F83" s="137">
        <v>-5.387355298308103</v>
      </c>
      <c r="G83" s="136">
        <v>1607</v>
      </c>
      <c r="H83" s="136">
        <v>11</v>
      </c>
      <c r="I83" s="137">
        <v>0.68922305764411029</v>
      </c>
      <c r="J83" s="136">
        <v>-115</v>
      </c>
      <c r="K83" s="137">
        <v>-6.6782810685249707</v>
      </c>
      <c r="L83" s="136">
        <v>1043</v>
      </c>
      <c r="M83" s="136">
        <v>21</v>
      </c>
      <c r="N83" s="137">
        <v>2.0547945205479454</v>
      </c>
      <c r="O83" s="136">
        <v>-50</v>
      </c>
      <c r="P83" s="137">
        <v>-4.574565416285453</v>
      </c>
      <c r="Q83" s="136">
        <v>816</v>
      </c>
      <c r="R83" s="136">
        <v>10</v>
      </c>
      <c r="S83" s="137">
        <v>1.2406947890818858</v>
      </c>
      <c r="T83" s="136">
        <v>-32</v>
      </c>
      <c r="U83" s="137">
        <v>-3.7735849056603774</v>
      </c>
      <c r="V83" s="136">
        <v>1082</v>
      </c>
      <c r="W83" s="136">
        <v>2</v>
      </c>
      <c r="X83" s="137">
        <v>0.18518518518518517</v>
      </c>
      <c r="Y83" s="136">
        <v>-71</v>
      </c>
      <c r="Z83" s="137">
        <v>-6.1578490893321769</v>
      </c>
      <c r="AA83" s="136">
        <v>791</v>
      </c>
      <c r="AB83" s="136">
        <v>1</v>
      </c>
      <c r="AC83" s="137">
        <v>0.12658227848101267</v>
      </c>
      <c r="AD83" s="136">
        <v>-83</v>
      </c>
      <c r="AE83" s="137">
        <v>-9.4965675057208241</v>
      </c>
    </row>
    <row r="84" spans="1:31" ht="15.75" customHeight="1" x14ac:dyDescent="0.2">
      <c r="A84" s="138" t="s">
        <v>248</v>
      </c>
      <c r="B84" s="136">
        <v>23219</v>
      </c>
      <c r="C84" s="136">
        <v>725</v>
      </c>
      <c r="D84" s="137">
        <v>3.2230817106784033</v>
      </c>
      <c r="E84" s="136">
        <v>180</v>
      </c>
      <c r="F84" s="137">
        <v>0.78128390989192242</v>
      </c>
      <c r="G84" s="136">
        <v>15418</v>
      </c>
      <c r="H84" s="136">
        <v>101</v>
      </c>
      <c r="I84" s="137">
        <v>0.65939805444930466</v>
      </c>
      <c r="J84" s="136">
        <v>-1767</v>
      </c>
      <c r="K84" s="137">
        <v>-10.282222868780913</v>
      </c>
      <c r="L84" s="136">
        <v>12736</v>
      </c>
      <c r="M84" s="136">
        <v>376</v>
      </c>
      <c r="N84" s="137">
        <v>3.0420711974110031</v>
      </c>
      <c r="O84" s="136">
        <v>133</v>
      </c>
      <c r="P84" s="137">
        <v>1.0553042926287393</v>
      </c>
      <c r="Q84" s="136">
        <v>8545</v>
      </c>
      <c r="R84" s="136">
        <v>-42</v>
      </c>
      <c r="S84" s="137">
        <v>-0.4891114475369745</v>
      </c>
      <c r="T84" s="136">
        <v>-899</v>
      </c>
      <c r="U84" s="137">
        <v>-9.5192714951291819</v>
      </c>
      <c r="V84" s="136">
        <v>10483</v>
      </c>
      <c r="W84" s="136">
        <v>349</v>
      </c>
      <c r="X84" s="137">
        <v>3.4438523781330175</v>
      </c>
      <c r="Y84" s="136">
        <v>47</v>
      </c>
      <c r="Z84" s="137">
        <v>0.45036412418551169</v>
      </c>
      <c r="AA84" s="136">
        <v>6873</v>
      </c>
      <c r="AB84" s="136">
        <v>143</v>
      </c>
      <c r="AC84" s="137">
        <v>2.12481426448737</v>
      </c>
      <c r="AD84" s="136">
        <v>-868</v>
      </c>
      <c r="AE84" s="137">
        <v>-11.213021573440123</v>
      </c>
    </row>
    <row r="85" spans="1:31" ht="31.5" customHeight="1" x14ac:dyDescent="0.2">
      <c r="A85" s="138" t="s">
        <v>249</v>
      </c>
      <c r="B85" s="136">
        <v>1340</v>
      </c>
      <c r="C85" s="136">
        <v>-47</v>
      </c>
      <c r="D85" s="137">
        <v>-3.3886085075702956</v>
      </c>
      <c r="E85" s="136">
        <v>-245</v>
      </c>
      <c r="F85" s="137">
        <v>-15.457413249211356</v>
      </c>
      <c r="G85" s="136">
        <v>936</v>
      </c>
      <c r="H85" s="136">
        <v>-26</v>
      </c>
      <c r="I85" s="137">
        <v>-2.7027027027027026</v>
      </c>
      <c r="J85" s="136">
        <v>-52</v>
      </c>
      <c r="K85" s="137">
        <v>-5.2631578947368425</v>
      </c>
      <c r="L85" s="136">
        <v>945</v>
      </c>
      <c r="M85" s="136">
        <v>-26</v>
      </c>
      <c r="N85" s="137">
        <v>-2.6776519052523171</v>
      </c>
      <c r="O85" s="136">
        <v>-216</v>
      </c>
      <c r="P85" s="137">
        <v>-18.604651162790699</v>
      </c>
      <c r="Q85" s="136">
        <v>667</v>
      </c>
      <c r="R85" s="136">
        <v>-15</v>
      </c>
      <c r="S85" s="137">
        <v>-2.1994134897360702</v>
      </c>
      <c r="T85" s="136">
        <v>-65</v>
      </c>
      <c r="U85" s="137">
        <v>-8.8797814207650276</v>
      </c>
      <c r="V85" s="136">
        <v>395</v>
      </c>
      <c r="W85" s="136">
        <v>-21</v>
      </c>
      <c r="X85" s="137">
        <v>-5.0480769230769234</v>
      </c>
      <c r="Y85" s="136">
        <v>-29</v>
      </c>
      <c r="Z85" s="137">
        <v>-6.8396226415094343</v>
      </c>
      <c r="AA85" s="136">
        <v>269</v>
      </c>
      <c r="AB85" s="136">
        <v>-11</v>
      </c>
      <c r="AC85" s="137">
        <v>-3.9285714285714284</v>
      </c>
      <c r="AD85" s="136">
        <v>13</v>
      </c>
      <c r="AE85" s="137">
        <v>5.078125</v>
      </c>
    </row>
    <row r="86" spans="1:31" ht="14.1" customHeight="1" x14ac:dyDescent="0.2">
      <c r="A86" s="138" t="s">
        <v>250</v>
      </c>
      <c r="B86" s="136">
        <v>2587</v>
      </c>
      <c r="C86" s="136">
        <v>-26</v>
      </c>
      <c r="D86" s="137">
        <v>-0.99502487562189057</v>
      </c>
      <c r="E86" s="136">
        <v>-360</v>
      </c>
      <c r="F86" s="137">
        <v>-12.215812690872074</v>
      </c>
      <c r="G86" s="136">
        <v>1774</v>
      </c>
      <c r="H86" s="136">
        <v>4</v>
      </c>
      <c r="I86" s="137">
        <v>0.22598870056497175</v>
      </c>
      <c r="J86" s="136">
        <v>-87</v>
      </c>
      <c r="K86" s="137">
        <v>-4.6749059645351965</v>
      </c>
      <c r="L86" s="136">
        <v>958</v>
      </c>
      <c r="M86" s="136">
        <v>-14</v>
      </c>
      <c r="N86" s="137">
        <v>-1.440329218106996</v>
      </c>
      <c r="O86" s="136">
        <v>-81</v>
      </c>
      <c r="P86" s="137">
        <v>-7.7959576515880658</v>
      </c>
      <c r="Q86" s="136">
        <v>675</v>
      </c>
      <c r="R86" s="136">
        <v>-1</v>
      </c>
      <c r="S86" s="137">
        <v>-0.14792899408284024</v>
      </c>
      <c r="T86" s="136">
        <v>-11</v>
      </c>
      <c r="U86" s="137">
        <v>-1.6034985422740524</v>
      </c>
      <c r="V86" s="136">
        <v>1629</v>
      </c>
      <c r="W86" s="136">
        <v>-12</v>
      </c>
      <c r="X86" s="137">
        <v>-0.73126142595978061</v>
      </c>
      <c r="Y86" s="136">
        <v>-279</v>
      </c>
      <c r="Z86" s="137">
        <v>-14.622641509433961</v>
      </c>
      <c r="AA86" s="136">
        <v>1099</v>
      </c>
      <c r="AB86" s="136">
        <v>5</v>
      </c>
      <c r="AC86" s="137">
        <v>0.45703839122486289</v>
      </c>
      <c r="AD86" s="136">
        <v>-76</v>
      </c>
      <c r="AE86" s="137">
        <v>-6.4680851063829783</v>
      </c>
    </row>
    <row r="87" spans="1:31" ht="18.75" customHeight="1" x14ac:dyDescent="0.2">
      <c r="A87" s="138" t="s">
        <v>251</v>
      </c>
      <c r="B87" s="136">
        <v>24480</v>
      </c>
      <c r="C87" s="136">
        <v>346</v>
      </c>
      <c r="D87" s="137">
        <v>1.4336620535344327</v>
      </c>
      <c r="E87" s="136">
        <v>-829</v>
      </c>
      <c r="F87" s="137">
        <v>-3.2755146390612033</v>
      </c>
      <c r="G87" s="136">
        <v>17059</v>
      </c>
      <c r="H87" s="136">
        <v>80</v>
      </c>
      <c r="I87" s="137">
        <v>0.47117026915601623</v>
      </c>
      <c r="J87" s="136">
        <v>-844</v>
      </c>
      <c r="K87" s="137">
        <v>-4.7142936937943363</v>
      </c>
      <c r="L87" s="136">
        <v>17374</v>
      </c>
      <c r="M87" s="136">
        <v>259</v>
      </c>
      <c r="N87" s="137">
        <v>1.5132924335378324</v>
      </c>
      <c r="O87" s="136">
        <v>-741</v>
      </c>
      <c r="P87" s="137">
        <v>-4.0905327077008007</v>
      </c>
      <c r="Q87" s="136">
        <v>12114</v>
      </c>
      <c r="R87" s="136">
        <v>67</v>
      </c>
      <c r="S87" s="137">
        <v>0.55615505935087572</v>
      </c>
      <c r="T87" s="136">
        <v>-743</v>
      </c>
      <c r="U87" s="137">
        <v>-5.7789530994788834</v>
      </c>
      <c r="V87" s="136">
        <v>7106</v>
      </c>
      <c r="W87" s="136">
        <v>87</v>
      </c>
      <c r="X87" s="137">
        <v>1.2394928052429122</v>
      </c>
      <c r="Y87" s="136">
        <v>-88</v>
      </c>
      <c r="Z87" s="137">
        <v>-1.2232415902140672</v>
      </c>
      <c r="AA87" s="136">
        <v>4945</v>
      </c>
      <c r="AB87" s="136">
        <v>13</v>
      </c>
      <c r="AC87" s="137">
        <v>0.26358475263584752</v>
      </c>
      <c r="AD87" s="136">
        <v>-101</v>
      </c>
      <c r="AE87" s="137">
        <v>-2.0015854141894569</v>
      </c>
    </row>
    <row r="88" spans="1:31" ht="31.5" customHeight="1" x14ac:dyDescent="0.2">
      <c r="A88" s="138" t="s">
        <v>252</v>
      </c>
      <c r="B88" s="136">
        <v>18319</v>
      </c>
      <c r="C88" s="136">
        <v>340</v>
      </c>
      <c r="D88" s="137">
        <v>1.8910951665832361</v>
      </c>
      <c r="E88" s="136">
        <v>218</v>
      </c>
      <c r="F88" s="137">
        <v>1.2043533506436108</v>
      </c>
      <c r="G88" s="136">
        <v>12436</v>
      </c>
      <c r="H88" s="136">
        <v>66</v>
      </c>
      <c r="I88" s="137">
        <v>0.53354890864995963</v>
      </c>
      <c r="J88" s="136">
        <v>-346</v>
      </c>
      <c r="K88" s="137">
        <v>-2.706931622594273</v>
      </c>
      <c r="L88" s="136">
        <v>11248</v>
      </c>
      <c r="M88" s="136">
        <v>106</v>
      </c>
      <c r="N88" s="137">
        <v>0.95135523245377851</v>
      </c>
      <c r="O88" s="136">
        <v>104</v>
      </c>
      <c r="P88" s="137">
        <v>0.93323761665470206</v>
      </c>
      <c r="Q88" s="136">
        <v>7692</v>
      </c>
      <c r="R88" s="136">
        <v>-12</v>
      </c>
      <c r="S88" s="137">
        <v>-0.1557632398753894</v>
      </c>
      <c r="T88" s="136">
        <v>-225</v>
      </c>
      <c r="U88" s="137">
        <v>-2.8419856006062902</v>
      </c>
      <c r="V88" s="136">
        <v>7071</v>
      </c>
      <c r="W88" s="136">
        <v>234</v>
      </c>
      <c r="X88" s="137">
        <v>3.4225537516454585</v>
      </c>
      <c r="Y88" s="136">
        <v>114</v>
      </c>
      <c r="Z88" s="137">
        <v>1.6386373436826218</v>
      </c>
      <c r="AA88" s="136">
        <v>4744</v>
      </c>
      <c r="AB88" s="136">
        <v>78</v>
      </c>
      <c r="AC88" s="137">
        <v>1.6716673810544362</v>
      </c>
      <c r="AD88" s="136">
        <v>-121</v>
      </c>
      <c r="AE88" s="137">
        <v>-2.487153134635149</v>
      </c>
    </row>
    <row r="89" spans="1:31" ht="20.25" customHeight="1" x14ac:dyDescent="0.2">
      <c r="A89" s="138" t="s">
        <v>253</v>
      </c>
      <c r="B89" s="136">
        <v>16007</v>
      </c>
      <c r="C89" s="136">
        <v>-245</v>
      </c>
      <c r="D89" s="137">
        <v>-1.5075067683977357</v>
      </c>
      <c r="E89" s="136">
        <v>-556</v>
      </c>
      <c r="F89" s="137">
        <v>-3.3568797923081566</v>
      </c>
      <c r="G89" s="136">
        <v>11661</v>
      </c>
      <c r="H89" s="136">
        <v>-331</v>
      </c>
      <c r="I89" s="137">
        <v>-2.7601734489659773</v>
      </c>
      <c r="J89" s="136">
        <v>-561</v>
      </c>
      <c r="K89" s="137">
        <v>-4.5900834560628372</v>
      </c>
      <c r="L89" s="136">
        <v>10088</v>
      </c>
      <c r="M89" s="136">
        <v>-133</v>
      </c>
      <c r="N89" s="137">
        <v>-1.3012425398688974</v>
      </c>
      <c r="O89" s="136">
        <v>-536</v>
      </c>
      <c r="P89" s="137">
        <v>-5.0451807228915664</v>
      </c>
      <c r="Q89" s="136">
        <v>7294</v>
      </c>
      <c r="R89" s="136">
        <v>-221</v>
      </c>
      <c r="S89" s="137">
        <v>-2.9407850964737192</v>
      </c>
      <c r="T89" s="136">
        <v>-538</v>
      </c>
      <c r="U89" s="137">
        <v>-6.8692543411644538</v>
      </c>
      <c r="V89" s="136">
        <v>5919</v>
      </c>
      <c r="W89" s="136">
        <v>-112</v>
      </c>
      <c r="X89" s="137">
        <v>-1.8570717957221026</v>
      </c>
      <c r="Y89" s="136">
        <v>-20</v>
      </c>
      <c r="Z89" s="137">
        <v>-0.33675702980299715</v>
      </c>
      <c r="AA89" s="136">
        <v>4367</v>
      </c>
      <c r="AB89" s="136">
        <v>-110</v>
      </c>
      <c r="AC89" s="137">
        <v>-2.4570024570024569</v>
      </c>
      <c r="AD89" s="136">
        <v>-23</v>
      </c>
      <c r="AE89" s="137">
        <v>-0.52391799544419138</v>
      </c>
    </row>
    <row r="90" spans="1:31" ht="14.1" customHeight="1" x14ac:dyDescent="0.2">
      <c r="A90" s="138" t="s">
        <v>254</v>
      </c>
      <c r="B90" s="136">
        <v>15836</v>
      </c>
      <c r="C90" s="136">
        <v>-242</v>
      </c>
      <c r="D90" s="137">
        <v>-1.5051623336235851</v>
      </c>
      <c r="E90" s="136">
        <v>-236</v>
      </c>
      <c r="F90" s="137">
        <v>-1.4683922349427576</v>
      </c>
      <c r="G90" s="136">
        <v>9698</v>
      </c>
      <c r="H90" s="136">
        <v>-348</v>
      </c>
      <c r="I90" s="137">
        <v>-3.46406529962174</v>
      </c>
      <c r="J90" s="136">
        <v>-483</v>
      </c>
      <c r="K90" s="137">
        <v>-4.7441312248305669</v>
      </c>
      <c r="L90" s="136">
        <v>11880</v>
      </c>
      <c r="M90" s="136">
        <v>-214</v>
      </c>
      <c r="N90" s="137">
        <v>-1.7694724656854639</v>
      </c>
      <c r="O90" s="136">
        <v>-151</v>
      </c>
      <c r="P90" s="137">
        <v>-1.2550910148782313</v>
      </c>
      <c r="Q90" s="136">
        <v>7332</v>
      </c>
      <c r="R90" s="136">
        <v>-286</v>
      </c>
      <c r="S90" s="137">
        <v>-3.7542662116040955</v>
      </c>
      <c r="T90" s="136">
        <v>-404</v>
      </c>
      <c r="U90" s="137">
        <v>-5.2223371251292656</v>
      </c>
      <c r="V90" s="136">
        <v>3956</v>
      </c>
      <c r="W90" s="136">
        <v>-28</v>
      </c>
      <c r="X90" s="137">
        <v>-0.70281124497991965</v>
      </c>
      <c r="Y90" s="136">
        <v>-85</v>
      </c>
      <c r="Z90" s="137">
        <v>-2.1034397426379607</v>
      </c>
      <c r="AA90" s="136">
        <v>2366</v>
      </c>
      <c r="AB90" s="136">
        <v>-62</v>
      </c>
      <c r="AC90" s="137">
        <v>-2.5535420098846786</v>
      </c>
      <c r="AD90" s="136">
        <v>-79</v>
      </c>
      <c r="AE90" s="137">
        <v>-3.2310838445807772</v>
      </c>
    </row>
    <row r="91" spans="1:31" ht="14.1" customHeight="1" x14ac:dyDescent="0.2">
      <c r="A91" s="138" t="s">
        <v>255</v>
      </c>
      <c r="B91" s="136">
        <v>7501</v>
      </c>
      <c r="C91" s="136">
        <v>161</v>
      </c>
      <c r="D91" s="137">
        <v>2.1934604904632153</v>
      </c>
      <c r="E91" s="136">
        <v>-428</v>
      </c>
      <c r="F91" s="137">
        <v>-5.3979064194728217</v>
      </c>
      <c r="G91" s="136">
        <v>5322</v>
      </c>
      <c r="H91" s="136">
        <v>68</v>
      </c>
      <c r="I91" s="137">
        <v>1.2942519984773506</v>
      </c>
      <c r="J91" s="136">
        <v>-250</v>
      </c>
      <c r="K91" s="137">
        <v>-4.4867193108399137</v>
      </c>
      <c r="L91" s="136">
        <v>6164</v>
      </c>
      <c r="M91" s="136">
        <v>139</v>
      </c>
      <c r="N91" s="137">
        <v>2.3070539419087135</v>
      </c>
      <c r="O91" s="136">
        <v>-241</v>
      </c>
      <c r="P91" s="137">
        <v>-3.7626854020296645</v>
      </c>
      <c r="Q91" s="136">
        <v>4389</v>
      </c>
      <c r="R91" s="136">
        <v>66</v>
      </c>
      <c r="S91" s="137">
        <v>1.5267175572519085</v>
      </c>
      <c r="T91" s="136">
        <v>-146</v>
      </c>
      <c r="U91" s="137">
        <v>-3.2194046306504962</v>
      </c>
      <c r="V91" s="136">
        <v>1337</v>
      </c>
      <c r="W91" s="136">
        <v>22</v>
      </c>
      <c r="X91" s="137">
        <v>1.6730038022813689</v>
      </c>
      <c r="Y91" s="136">
        <v>-187</v>
      </c>
      <c r="Z91" s="137">
        <v>-12.270341207349082</v>
      </c>
      <c r="AA91" s="136">
        <v>933</v>
      </c>
      <c r="AB91" s="136">
        <v>2</v>
      </c>
      <c r="AC91" s="137">
        <v>0.21482277121374865</v>
      </c>
      <c r="AD91" s="136">
        <v>-104</v>
      </c>
      <c r="AE91" s="137">
        <v>-10.028929604628736</v>
      </c>
    </row>
    <row r="92" spans="1:31" ht="14.1" customHeight="1" x14ac:dyDescent="0.2">
      <c r="A92" s="138" t="s">
        <v>256</v>
      </c>
      <c r="B92" s="136">
        <v>9587</v>
      </c>
      <c r="C92" s="136">
        <v>245</v>
      </c>
      <c r="D92" s="137">
        <v>2.6225647612930851</v>
      </c>
      <c r="E92" s="136">
        <v>46</v>
      </c>
      <c r="F92" s="137">
        <v>0.48212975579079759</v>
      </c>
      <c r="G92" s="136">
        <v>6066</v>
      </c>
      <c r="H92" s="136">
        <v>19</v>
      </c>
      <c r="I92" s="137">
        <v>0.31420539110302631</v>
      </c>
      <c r="J92" s="136">
        <v>-281</v>
      </c>
      <c r="K92" s="137">
        <v>-4.4272884827477545</v>
      </c>
      <c r="L92" s="136">
        <v>8152</v>
      </c>
      <c r="M92" s="136">
        <v>213</v>
      </c>
      <c r="N92" s="137">
        <v>2.6829575513288826</v>
      </c>
      <c r="O92" s="136">
        <v>74</v>
      </c>
      <c r="P92" s="137">
        <v>0.91606833374597674</v>
      </c>
      <c r="Q92" s="136">
        <v>5162</v>
      </c>
      <c r="R92" s="136">
        <v>19</v>
      </c>
      <c r="S92" s="137">
        <v>0.3694341823838227</v>
      </c>
      <c r="T92" s="136">
        <v>-238</v>
      </c>
      <c r="U92" s="137">
        <v>-4.4074074074074074</v>
      </c>
      <c r="V92" s="136">
        <v>1435</v>
      </c>
      <c r="W92" s="136">
        <v>32</v>
      </c>
      <c r="X92" s="137">
        <v>2.2808267997148968</v>
      </c>
      <c r="Y92" s="136">
        <v>-28</v>
      </c>
      <c r="Z92" s="137">
        <v>-1.9138755980861244</v>
      </c>
      <c r="AA92" s="136">
        <v>904</v>
      </c>
      <c r="AB92" s="136">
        <v>0</v>
      </c>
      <c r="AC92" s="137">
        <v>0</v>
      </c>
      <c r="AD92" s="136">
        <v>-43</v>
      </c>
      <c r="AE92" s="137">
        <v>-4.5406546990496306</v>
      </c>
    </row>
    <row r="93" spans="1:31" ht="19.5" customHeight="1" x14ac:dyDescent="0.2">
      <c r="A93" s="138" t="s">
        <v>257</v>
      </c>
      <c r="B93" s="136">
        <v>6546</v>
      </c>
      <c r="C93" s="136">
        <v>109</v>
      </c>
      <c r="D93" s="137">
        <v>1.6933354046916265</v>
      </c>
      <c r="E93" s="136">
        <v>631</v>
      </c>
      <c r="F93" s="137">
        <v>10.667793744716821</v>
      </c>
      <c r="G93" s="136">
        <v>3882</v>
      </c>
      <c r="H93" s="136">
        <v>10</v>
      </c>
      <c r="I93" s="137">
        <v>0.25826446280991733</v>
      </c>
      <c r="J93" s="136">
        <v>172</v>
      </c>
      <c r="K93" s="137">
        <v>4.6361185983827493</v>
      </c>
      <c r="L93" s="136">
        <v>5414</v>
      </c>
      <c r="M93" s="136">
        <v>97</v>
      </c>
      <c r="N93" s="137">
        <v>1.8243370321609931</v>
      </c>
      <c r="O93" s="136">
        <v>603</v>
      </c>
      <c r="P93" s="137">
        <v>12.533776761588028</v>
      </c>
      <c r="Q93" s="136">
        <v>3202</v>
      </c>
      <c r="R93" s="136">
        <v>11</v>
      </c>
      <c r="S93" s="137">
        <v>0.34471952366029457</v>
      </c>
      <c r="T93" s="136">
        <v>162</v>
      </c>
      <c r="U93" s="137">
        <v>5.3289473684210522</v>
      </c>
      <c r="V93" s="136">
        <v>1132</v>
      </c>
      <c r="W93" s="136">
        <v>12</v>
      </c>
      <c r="X93" s="137">
        <v>1.0714285714285714</v>
      </c>
      <c r="Y93" s="136">
        <v>28</v>
      </c>
      <c r="Z93" s="137">
        <v>2.5362318840579712</v>
      </c>
      <c r="AA93" s="136">
        <v>680</v>
      </c>
      <c r="AB93" s="136">
        <v>-1</v>
      </c>
      <c r="AC93" s="137">
        <v>-0.14684287812041116</v>
      </c>
      <c r="AD93" s="136">
        <v>10</v>
      </c>
      <c r="AE93" s="137">
        <v>1.4925373134328359</v>
      </c>
    </row>
    <row r="94" spans="1:31" ht="22.5" customHeight="1" x14ac:dyDescent="0.2">
      <c r="A94" s="138" t="s">
        <v>258</v>
      </c>
      <c r="B94" s="136">
        <v>2553</v>
      </c>
      <c r="C94" s="136">
        <v>23</v>
      </c>
      <c r="D94" s="137">
        <v>0.90909090909090906</v>
      </c>
      <c r="E94" s="136">
        <v>273</v>
      </c>
      <c r="F94" s="137">
        <v>11.973684210526315</v>
      </c>
      <c r="G94" s="136">
        <v>1770</v>
      </c>
      <c r="H94" s="136">
        <v>-33</v>
      </c>
      <c r="I94" s="137">
        <v>-1.8302828618968385</v>
      </c>
      <c r="J94" s="136">
        <v>129</v>
      </c>
      <c r="K94" s="137">
        <v>7.8610603290676417</v>
      </c>
      <c r="L94" s="136">
        <v>1226</v>
      </c>
      <c r="M94" s="136">
        <v>22</v>
      </c>
      <c r="N94" s="137">
        <v>1.8272425249169435</v>
      </c>
      <c r="O94" s="136">
        <v>139</v>
      </c>
      <c r="P94" s="137">
        <v>12.787488500459981</v>
      </c>
      <c r="Q94" s="136">
        <v>856</v>
      </c>
      <c r="R94" s="136">
        <v>-8</v>
      </c>
      <c r="S94" s="137">
        <v>-0.92592592592592593</v>
      </c>
      <c r="T94" s="136">
        <v>92</v>
      </c>
      <c r="U94" s="137">
        <v>12.041884816753926</v>
      </c>
      <c r="V94" s="136">
        <v>1327</v>
      </c>
      <c r="W94" s="136">
        <v>1</v>
      </c>
      <c r="X94" s="137">
        <v>7.5414781297134234E-2</v>
      </c>
      <c r="Y94" s="136">
        <v>134</v>
      </c>
      <c r="Z94" s="137">
        <v>11.232187761944678</v>
      </c>
      <c r="AA94" s="136">
        <v>914</v>
      </c>
      <c r="AB94" s="136">
        <v>-25</v>
      </c>
      <c r="AC94" s="137">
        <v>-2.6624068157614484</v>
      </c>
      <c r="AD94" s="136">
        <v>37</v>
      </c>
      <c r="AE94" s="137">
        <v>4.2189281641961234</v>
      </c>
    </row>
    <row r="95" spans="1:31" ht="25.5" customHeight="1" x14ac:dyDescent="0.2">
      <c r="A95" s="138" t="s">
        <v>259</v>
      </c>
      <c r="B95" s="136">
        <v>1121</v>
      </c>
      <c r="C95" s="136">
        <v>-15</v>
      </c>
      <c r="D95" s="137">
        <v>-1.3204225352112675</v>
      </c>
      <c r="E95" s="136">
        <v>26</v>
      </c>
      <c r="F95" s="137">
        <v>2.3744292237442921</v>
      </c>
      <c r="G95" s="136">
        <v>810</v>
      </c>
      <c r="H95" s="136">
        <v>-9</v>
      </c>
      <c r="I95" s="137">
        <v>-1.098901098901099</v>
      </c>
      <c r="J95" s="136">
        <v>9</v>
      </c>
      <c r="K95" s="137">
        <v>1.1235955056179776</v>
      </c>
      <c r="L95" s="136">
        <v>847</v>
      </c>
      <c r="M95" s="136">
        <v>-17</v>
      </c>
      <c r="N95" s="137">
        <v>-1.9675925925925926</v>
      </c>
      <c r="O95" s="136">
        <v>36</v>
      </c>
      <c r="P95" s="137">
        <v>4.4389642416769419</v>
      </c>
      <c r="Q95" s="136">
        <v>609</v>
      </c>
      <c r="R95" s="136">
        <v>-14</v>
      </c>
      <c r="S95" s="137">
        <v>-2.2471910112359552</v>
      </c>
      <c r="T95" s="136">
        <v>10</v>
      </c>
      <c r="U95" s="137">
        <v>1.669449081803005</v>
      </c>
      <c r="V95" s="136">
        <v>274</v>
      </c>
      <c r="W95" s="136">
        <v>2</v>
      </c>
      <c r="X95" s="137">
        <v>0.73529411764705888</v>
      </c>
      <c r="Y95" s="136">
        <v>-10</v>
      </c>
      <c r="Z95" s="137">
        <v>-3.5211267605633805</v>
      </c>
      <c r="AA95" s="136">
        <v>201</v>
      </c>
      <c r="AB95" s="136">
        <v>5</v>
      </c>
      <c r="AC95" s="137">
        <v>2.5510204081632653</v>
      </c>
      <c r="AD95" s="136">
        <v>-1</v>
      </c>
      <c r="AE95" s="137">
        <v>-0.49504950495049505</v>
      </c>
    </row>
    <row r="96" spans="1:31" ht="14.1" customHeight="1" x14ac:dyDescent="0.2">
      <c r="A96" s="138" t="s">
        <v>260</v>
      </c>
      <c r="B96" s="136">
        <v>851</v>
      </c>
      <c r="C96" s="136">
        <v>18</v>
      </c>
      <c r="D96" s="137">
        <v>2.1608643457382954</v>
      </c>
      <c r="E96" s="136">
        <v>-28</v>
      </c>
      <c r="F96" s="137">
        <v>-3.1854379977246872</v>
      </c>
      <c r="G96" s="136">
        <v>658</v>
      </c>
      <c r="H96" s="136">
        <v>9</v>
      </c>
      <c r="I96" s="137">
        <v>1.386748844375963</v>
      </c>
      <c r="J96" s="136">
        <v>-25</v>
      </c>
      <c r="K96" s="137">
        <v>-3.6603221083455346</v>
      </c>
      <c r="L96" s="136">
        <v>559</v>
      </c>
      <c r="M96" s="136">
        <v>21</v>
      </c>
      <c r="N96" s="137">
        <v>3.9033457249070631</v>
      </c>
      <c r="O96" s="136">
        <v>11</v>
      </c>
      <c r="P96" s="137">
        <v>2.0072992700729926</v>
      </c>
      <c r="Q96" s="136">
        <v>440</v>
      </c>
      <c r="R96" s="136">
        <v>11</v>
      </c>
      <c r="S96" s="137">
        <v>2.5641025641025643</v>
      </c>
      <c r="T96" s="136">
        <v>-2</v>
      </c>
      <c r="U96" s="137">
        <v>-0.45248868778280543</v>
      </c>
      <c r="V96" s="136">
        <v>292</v>
      </c>
      <c r="W96" s="136">
        <v>-3</v>
      </c>
      <c r="X96" s="137">
        <v>-1.0169491525423728</v>
      </c>
      <c r="Y96" s="136">
        <v>-39</v>
      </c>
      <c r="Z96" s="137">
        <v>-11.782477341389727</v>
      </c>
      <c r="AA96" s="136">
        <v>218</v>
      </c>
      <c r="AB96" s="136">
        <v>-2</v>
      </c>
      <c r="AC96" s="137">
        <v>-0.90909090909090906</v>
      </c>
      <c r="AD96" s="136">
        <v>-23</v>
      </c>
      <c r="AE96" s="137">
        <v>-9.5435684647302903</v>
      </c>
    </row>
    <row r="97" spans="1:31" ht="18.75" customHeight="1" x14ac:dyDescent="0.2">
      <c r="A97" s="138" t="s">
        <v>261</v>
      </c>
      <c r="B97" s="136">
        <v>4801</v>
      </c>
      <c r="C97" s="136">
        <v>-152</v>
      </c>
      <c r="D97" s="137">
        <v>-3.0688471633353522</v>
      </c>
      <c r="E97" s="136">
        <v>-16</v>
      </c>
      <c r="F97" s="137">
        <v>-0.33215694415611374</v>
      </c>
      <c r="G97" s="136">
        <v>2933</v>
      </c>
      <c r="H97" s="136">
        <v>9</v>
      </c>
      <c r="I97" s="137">
        <v>0.30779753761969902</v>
      </c>
      <c r="J97" s="136">
        <v>-19</v>
      </c>
      <c r="K97" s="137">
        <v>-0.64363143631436315</v>
      </c>
      <c r="L97" s="136">
        <v>2420</v>
      </c>
      <c r="M97" s="136">
        <v>-130</v>
      </c>
      <c r="N97" s="137">
        <v>-5.0980392156862742</v>
      </c>
      <c r="O97" s="136">
        <v>-14</v>
      </c>
      <c r="P97" s="137">
        <v>-0.57518488085456043</v>
      </c>
      <c r="Q97" s="136">
        <v>1516</v>
      </c>
      <c r="R97" s="136">
        <v>-26</v>
      </c>
      <c r="S97" s="137">
        <v>-1.6861219195849546</v>
      </c>
      <c r="T97" s="136">
        <v>-2</v>
      </c>
      <c r="U97" s="137">
        <v>-0.13175230566534915</v>
      </c>
      <c r="V97" s="136">
        <v>2381</v>
      </c>
      <c r="W97" s="136">
        <v>-22</v>
      </c>
      <c r="X97" s="137">
        <v>-0.91552226383687063</v>
      </c>
      <c r="Y97" s="136">
        <v>-2</v>
      </c>
      <c r="Z97" s="137">
        <v>-8.3927822073017203E-2</v>
      </c>
      <c r="AA97" s="136">
        <v>1417</v>
      </c>
      <c r="AB97" s="136">
        <v>35</v>
      </c>
      <c r="AC97" s="137">
        <v>2.5325615050651229</v>
      </c>
      <c r="AD97" s="136">
        <v>-17</v>
      </c>
      <c r="AE97" s="137">
        <v>-1.185495118549512</v>
      </c>
    </row>
    <row r="98" spans="1:31" ht="14.1" customHeight="1" x14ac:dyDescent="0.2">
      <c r="A98" s="138" t="s">
        <v>262</v>
      </c>
      <c r="B98" s="136">
        <v>2458</v>
      </c>
      <c r="C98" s="136">
        <v>-22</v>
      </c>
      <c r="D98" s="137">
        <v>-0.88709677419354838</v>
      </c>
      <c r="E98" s="136">
        <v>129</v>
      </c>
      <c r="F98" s="137">
        <v>5.538857878917991</v>
      </c>
      <c r="G98" s="136">
        <v>1679</v>
      </c>
      <c r="H98" s="136">
        <v>-3</v>
      </c>
      <c r="I98" s="137">
        <v>-0.178359096313912</v>
      </c>
      <c r="J98" s="136">
        <v>87</v>
      </c>
      <c r="K98" s="137">
        <v>5.4648241206030148</v>
      </c>
      <c r="L98" s="136">
        <v>1710</v>
      </c>
      <c r="M98" s="136">
        <v>-23</v>
      </c>
      <c r="N98" s="137">
        <v>-1.3271783035199076</v>
      </c>
      <c r="O98" s="136">
        <v>75</v>
      </c>
      <c r="P98" s="137">
        <v>4.5871559633027523</v>
      </c>
      <c r="Q98" s="136">
        <v>1158</v>
      </c>
      <c r="R98" s="136">
        <v>-8</v>
      </c>
      <c r="S98" s="137">
        <v>-0.68610634648370494</v>
      </c>
      <c r="T98" s="136">
        <v>55</v>
      </c>
      <c r="U98" s="137">
        <v>4.9864007252946507</v>
      </c>
      <c r="V98" s="136">
        <v>748</v>
      </c>
      <c r="W98" s="136">
        <v>1</v>
      </c>
      <c r="X98" s="137">
        <v>0.13386880856760375</v>
      </c>
      <c r="Y98" s="136">
        <v>54</v>
      </c>
      <c r="Z98" s="137">
        <v>7.7809798270893369</v>
      </c>
      <c r="AA98" s="136">
        <v>521</v>
      </c>
      <c r="AB98" s="136">
        <v>5</v>
      </c>
      <c r="AC98" s="137">
        <v>0.96899224806201545</v>
      </c>
      <c r="AD98" s="136">
        <v>32</v>
      </c>
      <c r="AE98" s="137">
        <v>6.5439672801635993</v>
      </c>
    </row>
    <row r="99" spans="1:31" ht="27.75" customHeight="1" x14ac:dyDescent="0.2">
      <c r="A99" s="138" t="s">
        <v>263</v>
      </c>
      <c r="B99" s="136">
        <v>845</v>
      </c>
      <c r="C99" s="136">
        <v>10</v>
      </c>
      <c r="D99" s="137">
        <v>1.1976047904191616</v>
      </c>
      <c r="E99" s="136">
        <v>-103</v>
      </c>
      <c r="F99" s="137">
        <v>-10.864978902953586</v>
      </c>
      <c r="G99" s="136">
        <v>648</v>
      </c>
      <c r="H99" s="136">
        <v>-1</v>
      </c>
      <c r="I99" s="137">
        <v>-0.15408320493066255</v>
      </c>
      <c r="J99" s="136">
        <v>-39</v>
      </c>
      <c r="K99" s="137">
        <v>-5.6768558951965069</v>
      </c>
      <c r="L99" s="136">
        <v>351</v>
      </c>
      <c r="M99" s="136">
        <v>-1</v>
      </c>
      <c r="N99" s="137">
        <v>-0.28409090909090912</v>
      </c>
      <c r="O99" s="136">
        <v>-47</v>
      </c>
      <c r="P99" s="137">
        <v>-11.809045226130653</v>
      </c>
      <c r="Q99" s="136">
        <v>265</v>
      </c>
      <c r="R99" s="136">
        <v>-8</v>
      </c>
      <c r="S99" s="137">
        <v>-2.9304029304029302</v>
      </c>
      <c r="T99" s="136">
        <v>-32</v>
      </c>
      <c r="U99" s="137">
        <v>-10.774410774410775</v>
      </c>
      <c r="V99" s="136">
        <v>494</v>
      </c>
      <c r="W99" s="136">
        <v>11</v>
      </c>
      <c r="X99" s="137">
        <v>2.2774327122153211</v>
      </c>
      <c r="Y99" s="136">
        <v>-56</v>
      </c>
      <c r="Z99" s="137">
        <v>-10.181818181818182</v>
      </c>
      <c r="AA99" s="136">
        <v>383</v>
      </c>
      <c r="AB99" s="136">
        <v>7</v>
      </c>
      <c r="AC99" s="137">
        <v>1.8617021276595744</v>
      </c>
      <c r="AD99" s="136">
        <v>-7</v>
      </c>
      <c r="AE99" s="137">
        <v>-1.7948717948717949</v>
      </c>
    </row>
    <row r="100" spans="1:31" ht="14.1" customHeight="1" x14ac:dyDescent="0.2">
      <c r="A100" s="138" t="s">
        <v>264</v>
      </c>
      <c r="B100" s="136">
        <v>9559</v>
      </c>
      <c r="C100" s="136">
        <v>232</v>
      </c>
      <c r="D100" s="137">
        <v>2.4874021657553338</v>
      </c>
      <c r="E100" s="136">
        <v>64</v>
      </c>
      <c r="F100" s="137">
        <v>0.67403896787783046</v>
      </c>
      <c r="G100" s="136">
        <v>7410</v>
      </c>
      <c r="H100" s="136">
        <v>140</v>
      </c>
      <c r="I100" s="137">
        <v>1.9257221458046767</v>
      </c>
      <c r="J100" s="136">
        <v>-54</v>
      </c>
      <c r="K100" s="137">
        <v>-0.72347266881028938</v>
      </c>
      <c r="L100" s="136">
        <v>7281</v>
      </c>
      <c r="M100" s="136">
        <v>201</v>
      </c>
      <c r="N100" s="137">
        <v>2.8389830508474576</v>
      </c>
      <c r="O100" s="136">
        <v>129</v>
      </c>
      <c r="P100" s="137">
        <v>1.8036912751677852</v>
      </c>
      <c r="Q100" s="136">
        <v>5725</v>
      </c>
      <c r="R100" s="136">
        <v>130</v>
      </c>
      <c r="S100" s="137">
        <v>2.3235031277926721</v>
      </c>
      <c r="T100" s="136">
        <v>28</v>
      </c>
      <c r="U100" s="137">
        <v>0.49148674741091802</v>
      </c>
      <c r="V100" s="136">
        <v>2278</v>
      </c>
      <c r="W100" s="136">
        <v>31</v>
      </c>
      <c r="X100" s="137">
        <v>1.3796172674677347</v>
      </c>
      <c r="Y100" s="136">
        <v>-65</v>
      </c>
      <c r="Z100" s="137">
        <v>-2.774221084080239</v>
      </c>
      <c r="AA100" s="136">
        <v>1685</v>
      </c>
      <c r="AB100" s="136">
        <v>10</v>
      </c>
      <c r="AC100" s="137">
        <v>0.59701492537313428</v>
      </c>
      <c r="AD100" s="136">
        <v>-82</v>
      </c>
      <c r="AE100" s="137">
        <v>-4.6406338426711944</v>
      </c>
    </row>
    <row r="101" spans="1:31" ht="25.5" customHeight="1" x14ac:dyDescent="0.2">
      <c r="A101" s="138" t="s">
        <v>265</v>
      </c>
      <c r="B101" s="136">
        <v>13827</v>
      </c>
      <c r="C101" s="136">
        <v>502</v>
      </c>
      <c r="D101" s="137">
        <v>3.7673545966228894</v>
      </c>
      <c r="E101" s="136">
        <v>1160</v>
      </c>
      <c r="F101" s="137">
        <v>9.1576537459540539</v>
      </c>
      <c r="G101" s="136">
        <v>9297</v>
      </c>
      <c r="H101" s="136">
        <v>306</v>
      </c>
      <c r="I101" s="137">
        <v>3.4034034034034035</v>
      </c>
      <c r="J101" s="136">
        <v>744</v>
      </c>
      <c r="K101" s="137">
        <v>8.6987022097509641</v>
      </c>
      <c r="L101" s="136">
        <v>12159</v>
      </c>
      <c r="M101" s="136">
        <v>493</v>
      </c>
      <c r="N101" s="137">
        <v>4.2259557689010805</v>
      </c>
      <c r="O101" s="136">
        <v>1203</v>
      </c>
      <c r="P101" s="137">
        <v>10.980284775465499</v>
      </c>
      <c r="Q101" s="136">
        <v>8092</v>
      </c>
      <c r="R101" s="136">
        <v>310</v>
      </c>
      <c r="S101" s="137">
        <v>3.9835517861732201</v>
      </c>
      <c r="T101" s="136">
        <v>819</v>
      </c>
      <c r="U101" s="137">
        <v>11.260827718960538</v>
      </c>
      <c r="V101" s="136">
        <v>1668</v>
      </c>
      <c r="W101" s="136">
        <v>9</v>
      </c>
      <c r="X101" s="137">
        <v>0.54249547920433994</v>
      </c>
      <c r="Y101" s="136">
        <v>-43</v>
      </c>
      <c r="Z101" s="137">
        <v>-2.5131502045587375</v>
      </c>
      <c r="AA101" s="136">
        <v>1205</v>
      </c>
      <c r="AB101" s="136">
        <v>-4</v>
      </c>
      <c r="AC101" s="137">
        <v>-0.33085194375516958</v>
      </c>
      <c r="AD101" s="136">
        <v>-75</v>
      </c>
      <c r="AE101" s="137">
        <v>-5.859375</v>
      </c>
    </row>
    <row r="102" spans="1:31" ht="31.5" customHeight="1" x14ac:dyDescent="0.2">
      <c r="A102" s="138" t="s">
        <v>266</v>
      </c>
      <c r="B102" s="136">
        <v>164</v>
      </c>
      <c r="C102" s="136">
        <v>5</v>
      </c>
      <c r="D102" s="137">
        <v>3.1446540880503147</v>
      </c>
      <c r="E102" s="136">
        <v>44</v>
      </c>
      <c r="F102" s="137">
        <v>36.666666666666664</v>
      </c>
      <c r="G102" s="136">
        <v>114</v>
      </c>
      <c r="H102" s="136">
        <v>3</v>
      </c>
      <c r="I102" s="137">
        <v>2.7027027027027026</v>
      </c>
      <c r="J102" s="136">
        <v>28</v>
      </c>
      <c r="K102" s="137">
        <v>32.558139534883722</v>
      </c>
      <c r="L102" s="136">
        <v>149</v>
      </c>
      <c r="M102" s="136">
        <v>8</v>
      </c>
      <c r="N102" s="137">
        <v>5.6737588652482271</v>
      </c>
      <c r="O102" s="136">
        <v>42</v>
      </c>
      <c r="P102" s="137">
        <v>39.252336448598129</v>
      </c>
      <c r="Q102" s="136">
        <v>104</v>
      </c>
      <c r="R102" s="136">
        <v>6</v>
      </c>
      <c r="S102" s="137">
        <v>6.1224489795918364</v>
      </c>
      <c r="T102" s="136">
        <v>26</v>
      </c>
      <c r="U102" s="137">
        <v>33.333333333333336</v>
      </c>
      <c r="V102" s="136">
        <v>15</v>
      </c>
      <c r="W102" s="136">
        <v>-3</v>
      </c>
      <c r="X102" s="137">
        <v>-16.666666666666668</v>
      </c>
      <c r="Y102" s="136">
        <v>2</v>
      </c>
      <c r="Z102" s="137">
        <v>15.384615384615385</v>
      </c>
      <c r="AA102" s="136">
        <v>10</v>
      </c>
      <c r="AB102" s="136">
        <v>-3</v>
      </c>
      <c r="AC102" s="137">
        <v>-23.076923076923077</v>
      </c>
      <c r="AD102" s="136">
        <v>2</v>
      </c>
      <c r="AE102" s="137">
        <v>25</v>
      </c>
    </row>
    <row r="103" spans="1:31" ht="23.25" customHeight="1" x14ac:dyDescent="0.2">
      <c r="A103" s="138" t="s">
        <v>267</v>
      </c>
      <c r="B103" s="136">
        <v>186</v>
      </c>
      <c r="C103" s="136">
        <v>-3</v>
      </c>
      <c r="D103" s="137">
        <v>-1.5873015873015872</v>
      </c>
      <c r="E103" s="136">
        <v>-7</v>
      </c>
      <c r="F103" s="137">
        <v>-3.6269430051813472</v>
      </c>
      <c r="G103" s="136">
        <v>119</v>
      </c>
      <c r="H103" s="136">
        <v>-4</v>
      </c>
      <c r="I103" s="137">
        <v>-3.2520325203252032</v>
      </c>
      <c r="J103" s="136">
        <v>-18</v>
      </c>
      <c r="K103" s="137">
        <v>-13.138686131386862</v>
      </c>
      <c r="L103" s="136">
        <v>122</v>
      </c>
      <c r="M103" s="136">
        <v>2</v>
      </c>
      <c r="N103" s="137">
        <v>1.6666666666666667</v>
      </c>
      <c r="O103" s="136">
        <v>-11</v>
      </c>
      <c r="P103" s="137">
        <v>-8.2706766917293226</v>
      </c>
      <c r="Q103" s="136">
        <v>75</v>
      </c>
      <c r="R103" s="136">
        <v>0</v>
      </c>
      <c r="S103" s="137">
        <v>0</v>
      </c>
      <c r="T103" s="136">
        <v>-20</v>
      </c>
      <c r="U103" s="137">
        <v>-21.05263157894737</v>
      </c>
      <c r="V103" s="136">
        <v>64</v>
      </c>
      <c r="W103" s="136">
        <v>-5</v>
      </c>
      <c r="X103" s="137">
        <v>-7.2463768115942031</v>
      </c>
      <c r="Y103" s="136">
        <v>4</v>
      </c>
      <c r="Z103" s="137">
        <v>6.666666666666667</v>
      </c>
      <c r="AA103" s="136">
        <v>44</v>
      </c>
      <c r="AB103" s="136">
        <v>-4</v>
      </c>
      <c r="AC103" s="137">
        <v>-8.3333333333333339</v>
      </c>
      <c r="AD103" s="136">
        <v>2</v>
      </c>
      <c r="AE103" s="137">
        <v>4.7619047619047619</v>
      </c>
    </row>
    <row r="104" spans="1:31" ht="14.25" customHeight="1" x14ac:dyDescent="0.2">
      <c r="A104" s="139" t="s">
        <v>89</v>
      </c>
      <c r="B104" s="140">
        <v>27718</v>
      </c>
      <c r="C104" s="140">
        <v>591</v>
      </c>
      <c r="D104" s="141">
        <v>2.1786412061783462</v>
      </c>
      <c r="E104" s="140">
        <v>1203</v>
      </c>
      <c r="F104" s="141">
        <v>4.537054497454271</v>
      </c>
      <c r="G104" s="140">
        <v>21545</v>
      </c>
      <c r="H104" s="140">
        <v>420</v>
      </c>
      <c r="I104" s="141">
        <v>1.9881656804733727</v>
      </c>
      <c r="J104" s="140">
        <v>123</v>
      </c>
      <c r="K104" s="141">
        <v>0.57417608066473713</v>
      </c>
      <c r="L104" s="140">
        <v>18082</v>
      </c>
      <c r="M104" s="140">
        <v>298</v>
      </c>
      <c r="N104" s="141">
        <v>1.6756635177687809</v>
      </c>
      <c r="O104" s="140">
        <v>885</v>
      </c>
      <c r="P104" s="141">
        <v>5.146246438332267</v>
      </c>
      <c r="Q104" s="140">
        <v>14331</v>
      </c>
      <c r="R104" s="140">
        <v>226</v>
      </c>
      <c r="S104" s="141">
        <v>1.6022686990428925</v>
      </c>
      <c r="T104" s="140">
        <v>208</v>
      </c>
      <c r="U104" s="141">
        <v>1.4727749061814062</v>
      </c>
      <c r="V104" s="140">
        <v>9636</v>
      </c>
      <c r="W104" s="140">
        <v>293</v>
      </c>
      <c r="X104" s="141">
        <v>3.1360376752649044</v>
      </c>
      <c r="Y104" s="140">
        <v>318</v>
      </c>
      <c r="Z104" s="141">
        <v>3.4127495170637476</v>
      </c>
      <c r="AA104" s="140">
        <v>7214</v>
      </c>
      <c r="AB104" s="140">
        <v>194</v>
      </c>
      <c r="AC104" s="141">
        <v>2.7635327635327633</v>
      </c>
      <c r="AD104" s="140">
        <v>-85</v>
      </c>
      <c r="AE104" s="141">
        <v>-1.1645430880942595</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15.75" customHeight="1" x14ac:dyDescent="0.2">
      <c r="A11" s="138" t="s">
        <v>100</v>
      </c>
      <c r="B11" s="136">
        <v>7920</v>
      </c>
      <c r="C11" s="136">
        <v>-45</v>
      </c>
      <c r="D11" s="137">
        <v>-0.56497175141242939</v>
      </c>
      <c r="E11" s="136">
        <v>254</v>
      </c>
      <c r="F11" s="137">
        <v>3.3133315940516566</v>
      </c>
      <c r="G11" s="136">
        <v>5755</v>
      </c>
      <c r="H11" s="136">
        <v>-63</v>
      </c>
      <c r="I11" s="137">
        <v>-1.0828463389480922</v>
      </c>
      <c r="J11" s="136">
        <v>38</v>
      </c>
      <c r="K11" s="137">
        <v>0.66468427496938953</v>
      </c>
    </row>
    <row r="12" spans="1:11" s="32" customFormat="1" ht="15.75" customHeight="1" x14ac:dyDescent="0.2">
      <c r="A12" s="138" t="s">
        <v>101</v>
      </c>
      <c r="B12" s="136">
        <v>13983</v>
      </c>
      <c r="C12" s="136">
        <v>-272</v>
      </c>
      <c r="D12" s="137">
        <v>-1.9081024202034373</v>
      </c>
      <c r="E12" s="136">
        <v>-595</v>
      </c>
      <c r="F12" s="137">
        <v>-4.0814926601728629</v>
      </c>
      <c r="G12" s="136">
        <v>8822</v>
      </c>
      <c r="H12" s="136">
        <v>-345</v>
      </c>
      <c r="I12" s="137">
        <v>-3.7634995091087595</v>
      </c>
      <c r="J12" s="136">
        <v>-734</v>
      </c>
      <c r="K12" s="137">
        <v>-7.6810380912515699</v>
      </c>
    </row>
    <row r="13" spans="1:11" s="32" customFormat="1" ht="15.75" customHeight="1" x14ac:dyDescent="0.2">
      <c r="A13" s="138" t="s">
        <v>102</v>
      </c>
      <c r="B13" s="136">
        <v>41268</v>
      </c>
      <c r="C13" s="136">
        <v>-72</v>
      </c>
      <c r="D13" s="137">
        <v>-0.17416545718432511</v>
      </c>
      <c r="E13" s="136">
        <v>2041</v>
      </c>
      <c r="F13" s="137">
        <v>5.2030489203864683</v>
      </c>
      <c r="G13" s="136">
        <v>29079</v>
      </c>
      <c r="H13" s="136">
        <v>-343</v>
      </c>
      <c r="I13" s="137">
        <v>-1.1657943035823533</v>
      </c>
      <c r="J13" s="136">
        <v>838</v>
      </c>
      <c r="K13" s="137">
        <v>2.9673170213519353</v>
      </c>
    </row>
    <row r="14" spans="1:11" s="32" customFormat="1" ht="15.75" customHeight="1" x14ac:dyDescent="0.2">
      <c r="A14" s="138" t="s">
        <v>103</v>
      </c>
      <c r="B14" s="136">
        <v>40637</v>
      </c>
      <c r="C14" s="136">
        <v>336</v>
      </c>
      <c r="D14" s="137">
        <v>0.8337262102677353</v>
      </c>
      <c r="E14" s="136">
        <v>370</v>
      </c>
      <c r="F14" s="137">
        <v>0.91886656567412517</v>
      </c>
      <c r="G14" s="136">
        <v>28595</v>
      </c>
      <c r="H14" s="136">
        <v>-23</v>
      </c>
      <c r="I14" s="137">
        <v>-8.0368998532392197E-2</v>
      </c>
      <c r="J14" s="136">
        <v>-304</v>
      </c>
      <c r="K14" s="137">
        <v>-1.051939513477975</v>
      </c>
    </row>
    <row r="15" spans="1:11" s="32" customFormat="1" ht="15.75" customHeight="1" x14ac:dyDescent="0.2">
      <c r="A15" s="138" t="s">
        <v>104</v>
      </c>
      <c r="B15" s="136">
        <v>46516</v>
      </c>
      <c r="C15" s="136">
        <v>242</v>
      </c>
      <c r="D15" s="137">
        <v>0.52297186324934086</v>
      </c>
      <c r="E15" s="136">
        <v>-878</v>
      </c>
      <c r="F15" s="137">
        <v>-1.8525551757606449</v>
      </c>
      <c r="G15" s="136">
        <v>33507</v>
      </c>
      <c r="H15" s="136">
        <v>-143</v>
      </c>
      <c r="I15" s="137">
        <v>-0.42496285289747399</v>
      </c>
      <c r="J15" s="136">
        <v>-1603</v>
      </c>
      <c r="K15" s="137">
        <v>-4.5656508117345487</v>
      </c>
    </row>
    <row r="16" spans="1:11" s="32" customFormat="1" ht="15.75" customHeight="1" x14ac:dyDescent="0.2">
      <c r="A16" s="138" t="s">
        <v>105</v>
      </c>
      <c r="B16" s="136">
        <v>18816</v>
      </c>
      <c r="C16" s="136">
        <v>224</v>
      </c>
      <c r="D16" s="137">
        <v>1.2048192771084338</v>
      </c>
      <c r="E16" s="136">
        <v>-1494</v>
      </c>
      <c r="F16" s="137">
        <v>-7.3559822747415069</v>
      </c>
      <c r="G16" s="136">
        <v>12749</v>
      </c>
      <c r="H16" s="136">
        <v>97</v>
      </c>
      <c r="I16" s="137">
        <v>0.76667720518495097</v>
      </c>
      <c r="J16" s="136">
        <v>-719</v>
      </c>
      <c r="K16" s="137">
        <v>-5.3385803385803383</v>
      </c>
    </row>
    <row r="17" spans="1:11" s="32" customFormat="1" ht="15.75" customHeight="1" x14ac:dyDescent="0.2">
      <c r="A17" s="138" t="s">
        <v>106</v>
      </c>
      <c r="B17" s="136">
        <v>65387</v>
      </c>
      <c r="C17" s="136">
        <v>1155</v>
      </c>
      <c r="D17" s="137">
        <v>1.7981691368788142</v>
      </c>
      <c r="E17" s="136">
        <v>735</v>
      </c>
      <c r="F17" s="137">
        <v>1.13685578172369</v>
      </c>
      <c r="G17" s="136">
        <v>48687</v>
      </c>
      <c r="H17" s="136">
        <v>579</v>
      </c>
      <c r="I17" s="137">
        <v>1.203542030431529</v>
      </c>
      <c r="J17" s="136">
        <v>-1366</v>
      </c>
      <c r="K17" s="137">
        <v>-2.7291071464247896</v>
      </c>
    </row>
    <row r="18" spans="1:11" s="32" customFormat="1" ht="15.75" customHeight="1" x14ac:dyDescent="0.2">
      <c r="A18" s="138" t="s">
        <v>107</v>
      </c>
      <c r="B18" s="136">
        <v>33800</v>
      </c>
      <c r="C18" s="136">
        <v>824</v>
      </c>
      <c r="D18" s="137">
        <v>2.4987869966035903</v>
      </c>
      <c r="E18" s="136">
        <v>1224</v>
      </c>
      <c r="F18" s="137">
        <v>3.757367387033399</v>
      </c>
      <c r="G18" s="136">
        <v>22824</v>
      </c>
      <c r="H18" s="136">
        <v>409</v>
      </c>
      <c r="I18" s="137">
        <v>1.8246709792549631</v>
      </c>
      <c r="J18" s="136">
        <v>389</v>
      </c>
      <c r="K18" s="137">
        <v>1.7338979273456652</v>
      </c>
    </row>
    <row r="19" spans="1:11" s="32" customFormat="1" ht="15.75" customHeight="1" x14ac:dyDescent="0.2">
      <c r="A19" s="138" t="s">
        <v>108</v>
      </c>
      <c r="B19" s="136">
        <v>5437</v>
      </c>
      <c r="C19" s="136">
        <v>48</v>
      </c>
      <c r="D19" s="137">
        <v>0.89070328446836144</v>
      </c>
      <c r="E19" s="136">
        <v>-63</v>
      </c>
      <c r="F19" s="137">
        <v>-1.1454545454545455</v>
      </c>
      <c r="G19" s="136">
        <v>3585</v>
      </c>
      <c r="H19" s="136">
        <v>-14</v>
      </c>
      <c r="I19" s="137">
        <v>-0.38899694359544318</v>
      </c>
      <c r="J19" s="136">
        <v>-231</v>
      </c>
      <c r="K19" s="137">
        <v>-6.0534591194968552</v>
      </c>
    </row>
    <row r="20" spans="1:11" s="32" customFormat="1" ht="21" customHeight="1" x14ac:dyDescent="0.2">
      <c r="A20" s="138" t="s">
        <v>109</v>
      </c>
      <c r="B20" s="136">
        <v>4346</v>
      </c>
      <c r="C20" s="136">
        <v>-1</v>
      </c>
      <c r="D20" s="137">
        <v>-2.3004370830457786E-2</v>
      </c>
      <c r="E20" s="136">
        <v>-4</v>
      </c>
      <c r="F20" s="137">
        <v>-9.1954022988505746E-2</v>
      </c>
      <c r="G20" s="136">
        <v>3317</v>
      </c>
      <c r="H20" s="136">
        <v>-49</v>
      </c>
      <c r="I20" s="137">
        <v>-1.4557338086749851</v>
      </c>
      <c r="J20" s="136">
        <v>-111</v>
      </c>
      <c r="K20" s="137">
        <v>-3.2380396732788799</v>
      </c>
    </row>
    <row r="21" spans="1:11" s="32" customFormat="1" ht="26.25" customHeight="1" x14ac:dyDescent="0.2">
      <c r="A21" s="138" t="s">
        <v>110</v>
      </c>
      <c r="B21" s="136">
        <v>18205</v>
      </c>
      <c r="C21" s="136">
        <v>-210</v>
      </c>
      <c r="D21" s="137">
        <v>-1.1403746945424926</v>
      </c>
      <c r="E21" s="136">
        <v>-156</v>
      </c>
      <c r="F21" s="137">
        <v>-0.84962692663798267</v>
      </c>
      <c r="G21" s="136">
        <v>14500</v>
      </c>
      <c r="H21" s="136">
        <v>-318</v>
      </c>
      <c r="I21" s="137">
        <v>-2.1460386017006345</v>
      </c>
      <c r="J21" s="136">
        <v>-701</v>
      </c>
      <c r="K21" s="137">
        <v>-4.6115387145582529</v>
      </c>
    </row>
    <row r="22" spans="1:11" s="32" customFormat="1" ht="23.25" customHeight="1" x14ac:dyDescent="0.2">
      <c r="A22" s="138" t="s">
        <v>111</v>
      </c>
      <c r="B22" s="136">
        <v>14023</v>
      </c>
      <c r="C22" s="136">
        <v>99</v>
      </c>
      <c r="D22" s="137">
        <v>0.71100258546394712</v>
      </c>
      <c r="E22" s="136">
        <v>-729</v>
      </c>
      <c r="F22" s="137">
        <v>-4.9417028199566158</v>
      </c>
      <c r="G22" s="136">
        <v>10352</v>
      </c>
      <c r="H22" s="136">
        <v>-41</v>
      </c>
      <c r="I22" s="137">
        <v>-0.39449629558356586</v>
      </c>
      <c r="J22" s="136">
        <v>-653</v>
      </c>
      <c r="K22" s="137">
        <v>-5.933666515220354</v>
      </c>
    </row>
    <row r="23" spans="1:11" s="32" customFormat="1" ht="23.25" customHeight="1" x14ac:dyDescent="0.2">
      <c r="A23" s="138" t="s">
        <v>112</v>
      </c>
      <c r="B23" s="136">
        <v>3833</v>
      </c>
      <c r="C23" s="136">
        <v>18</v>
      </c>
      <c r="D23" s="137">
        <v>0.47182175622542594</v>
      </c>
      <c r="E23" s="136">
        <v>-397</v>
      </c>
      <c r="F23" s="137">
        <v>-9.3853427895981092</v>
      </c>
      <c r="G23" s="136">
        <v>2840</v>
      </c>
      <c r="H23" s="136">
        <v>-16</v>
      </c>
      <c r="I23" s="137">
        <v>-0.56022408963585435</v>
      </c>
      <c r="J23" s="136">
        <v>-260</v>
      </c>
      <c r="K23" s="137">
        <v>-8.387096774193548</v>
      </c>
    </row>
    <row r="24" spans="1:11" s="32" customFormat="1" ht="15.75" customHeight="1" x14ac:dyDescent="0.2">
      <c r="A24" s="138" t="s">
        <v>113</v>
      </c>
      <c r="B24" s="136">
        <v>11796</v>
      </c>
      <c r="C24" s="136">
        <v>9</v>
      </c>
      <c r="D24" s="137">
        <v>7.6355306693815225E-2</v>
      </c>
      <c r="E24" s="136">
        <v>-3368</v>
      </c>
      <c r="F24" s="137">
        <v>-22.210498549195464</v>
      </c>
      <c r="G24" s="136">
        <v>8168</v>
      </c>
      <c r="H24" s="136">
        <v>-29</v>
      </c>
      <c r="I24" s="137">
        <v>-0.35378797120897887</v>
      </c>
      <c r="J24" s="136">
        <v>-694</v>
      </c>
      <c r="K24" s="137">
        <v>-7.8311893477770251</v>
      </c>
    </row>
    <row r="25" spans="1:11" s="32" customFormat="1" ht="23.25" customHeight="1" x14ac:dyDescent="0.2">
      <c r="A25" s="138" t="s">
        <v>114</v>
      </c>
      <c r="B25" s="136">
        <v>57746</v>
      </c>
      <c r="C25" s="136">
        <v>1163</v>
      </c>
      <c r="D25" s="137">
        <v>2.0553876606047754</v>
      </c>
      <c r="E25" s="136">
        <v>472</v>
      </c>
      <c r="F25" s="137">
        <v>0.82410867060097082</v>
      </c>
      <c r="G25" s="136">
        <v>42211</v>
      </c>
      <c r="H25" s="136">
        <v>488</v>
      </c>
      <c r="I25" s="137">
        <v>1.1696186755506555</v>
      </c>
      <c r="J25" s="136">
        <v>-839</v>
      </c>
      <c r="K25" s="137">
        <v>-1.9488966318234611</v>
      </c>
    </row>
    <row r="26" spans="1:11" s="32" customFormat="1" ht="25.5" customHeight="1" x14ac:dyDescent="0.2">
      <c r="A26" s="138" t="s">
        <v>115</v>
      </c>
      <c r="B26" s="136">
        <v>40724</v>
      </c>
      <c r="C26" s="136">
        <v>781</v>
      </c>
      <c r="D26" s="137">
        <v>1.9552862829532083</v>
      </c>
      <c r="E26" s="136">
        <v>486</v>
      </c>
      <c r="F26" s="137">
        <v>1.2078135096177742</v>
      </c>
      <c r="G26" s="136">
        <v>30901</v>
      </c>
      <c r="H26" s="136">
        <v>279</v>
      </c>
      <c r="I26" s="137">
        <v>0.91110965972176872</v>
      </c>
      <c r="J26" s="136">
        <v>-1037</v>
      </c>
      <c r="K26" s="137">
        <v>-3.2469158995553884</v>
      </c>
    </row>
    <row r="27" spans="1:11" s="32" customFormat="1" ht="15.75" customHeight="1" x14ac:dyDescent="0.2">
      <c r="A27" s="138" t="s">
        <v>116</v>
      </c>
      <c r="B27" s="136">
        <v>109</v>
      </c>
      <c r="C27" s="136">
        <v>0</v>
      </c>
      <c r="D27" s="137">
        <v>0</v>
      </c>
      <c r="E27" s="136">
        <v>-9</v>
      </c>
      <c r="F27" s="137">
        <v>-7.6271186440677967</v>
      </c>
      <c r="G27" s="136">
        <v>84</v>
      </c>
      <c r="H27" s="136">
        <v>-3</v>
      </c>
      <c r="I27" s="137">
        <v>-3.4482758620689653</v>
      </c>
      <c r="J27" s="136">
        <v>-6</v>
      </c>
      <c r="K27" s="137">
        <v>-6.666666666666667</v>
      </c>
    </row>
    <row r="28" spans="1:11" s="32" customFormat="1" ht="14.25" customHeight="1" x14ac:dyDescent="0.2">
      <c r="A28" s="132" t="s">
        <v>270</v>
      </c>
      <c r="B28" s="133">
        <v>252277</v>
      </c>
      <c r="C28" s="133">
        <v>2505</v>
      </c>
      <c r="D28" s="134">
        <v>1.0029146581682495</v>
      </c>
      <c r="E28" s="133">
        <v>328</v>
      </c>
      <c r="F28" s="134">
        <v>0.13018507713862726</v>
      </c>
      <c r="G28" s="133">
        <v>181359</v>
      </c>
      <c r="H28" s="133">
        <v>203</v>
      </c>
      <c r="I28" s="134">
        <v>0.11205811565722361</v>
      </c>
      <c r="J28" s="133">
        <v>-4676</v>
      </c>
      <c r="K28" s="134">
        <v>-2.5135055231542451</v>
      </c>
    </row>
    <row r="29" spans="1:11" s="32" customFormat="1" ht="15.75" customHeight="1" x14ac:dyDescent="0.2">
      <c r="A29" s="138" t="s">
        <v>100</v>
      </c>
      <c r="B29" s="136">
        <v>2749</v>
      </c>
      <c r="C29" s="136">
        <v>-46</v>
      </c>
      <c r="D29" s="137">
        <v>-1.6457960644007155</v>
      </c>
      <c r="E29" s="136">
        <v>120</v>
      </c>
      <c r="F29" s="137">
        <v>4.5644731837200458</v>
      </c>
      <c r="G29" s="136">
        <v>2048</v>
      </c>
      <c r="H29" s="136">
        <v>-57</v>
      </c>
      <c r="I29" s="137">
        <v>-2.7078384798099764</v>
      </c>
      <c r="J29" s="136">
        <v>18</v>
      </c>
      <c r="K29" s="137">
        <v>0.88669950738916259</v>
      </c>
    </row>
    <row r="30" spans="1:11" s="32" customFormat="1" ht="15.75" customHeight="1" x14ac:dyDescent="0.2">
      <c r="A30" s="138" t="s">
        <v>101</v>
      </c>
      <c r="B30" s="136">
        <v>10906</v>
      </c>
      <c r="C30" s="136">
        <v>-210</v>
      </c>
      <c r="D30" s="137">
        <v>-1.8891687657430731</v>
      </c>
      <c r="E30" s="136">
        <v>-523</v>
      </c>
      <c r="F30" s="137">
        <v>-4.57607839706011</v>
      </c>
      <c r="G30" s="136">
        <v>6927</v>
      </c>
      <c r="H30" s="136">
        <v>-257</v>
      </c>
      <c r="I30" s="137">
        <v>-3.5773942093541202</v>
      </c>
      <c r="J30" s="136">
        <v>-653</v>
      </c>
      <c r="K30" s="137">
        <v>-8.6147757255936668</v>
      </c>
    </row>
    <row r="31" spans="1:11" s="32" customFormat="1" ht="15.75" customHeight="1" x14ac:dyDescent="0.2">
      <c r="A31" s="138" t="s">
        <v>102</v>
      </c>
      <c r="B31" s="136">
        <v>22519</v>
      </c>
      <c r="C31" s="136">
        <v>-120</v>
      </c>
      <c r="D31" s="137">
        <v>-0.53005874817792309</v>
      </c>
      <c r="E31" s="136">
        <v>1137</v>
      </c>
      <c r="F31" s="137">
        <v>5.3175568234963988</v>
      </c>
      <c r="G31" s="136">
        <v>15751</v>
      </c>
      <c r="H31" s="136">
        <v>-289</v>
      </c>
      <c r="I31" s="137">
        <v>-1.8017456359102244</v>
      </c>
      <c r="J31" s="136">
        <v>413</v>
      </c>
      <c r="K31" s="137">
        <v>2.6926587560307733</v>
      </c>
    </row>
    <row r="32" spans="1:11" s="32" customFormat="1" ht="15.75" customHeight="1" x14ac:dyDescent="0.2">
      <c r="A32" s="138" t="s">
        <v>103</v>
      </c>
      <c r="B32" s="136">
        <v>19550</v>
      </c>
      <c r="C32" s="136">
        <v>80</v>
      </c>
      <c r="D32" s="137">
        <v>0.41088854648176681</v>
      </c>
      <c r="E32" s="136">
        <v>56</v>
      </c>
      <c r="F32" s="137">
        <v>0.28726787729557812</v>
      </c>
      <c r="G32" s="136">
        <v>13629</v>
      </c>
      <c r="H32" s="136">
        <v>-120</v>
      </c>
      <c r="I32" s="137">
        <v>-0.87279074841806681</v>
      </c>
      <c r="J32" s="136">
        <v>-470</v>
      </c>
      <c r="K32" s="137">
        <v>-3.3335697567203346</v>
      </c>
    </row>
    <row r="33" spans="1:11" s="32" customFormat="1" ht="15.75" customHeight="1" x14ac:dyDescent="0.2">
      <c r="A33" s="138" t="s">
        <v>104</v>
      </c>
      <c r="B33" s="136">
        <v>36257</v>
      </c>
      <c r="C33" s="136">
        <v>140</v>
      </c>
      <c r="D33" s="137">
        <v>0.38762909433230891</v>
      </c>
      <c r="E33" s="136">
        <v>-565</v>
      </c>
      <c r="F33" s="137">
        <v>-1.5344087773613602</v>
      </c>
      <c r="G33" s="136">
        <v>26380</v>
      </c>
      <c r="H33" s="136">
        <v>-161</v>
      </c>
      <c r="I33" s="137">
        <v>-0.60660864323122721</v>
      </c>
      <c r="J33" s="136">
        <v>-1325</v>
      </c>
      <c r="K33" s="137">
        <v>-4.7825302292005052</v>
      </c>
    </row>
    <row r="34" spans="1:11" s="32" customFormat="1" ht="15.75" customHeight="1" x14ac:dyDescent="0.2">
      <c r="A34" s="138" t="s">
        <v>105</v>
      </c>
      <c r="B34" s="136">
        <v>14799</v>
      </c>
      <c r="C34" s="136">
        <v>128</v>
      </c>
      <c r="D34" s="137">
        <v>0.87246949764842208</v>
      </c>
      <c r="E34" s="136">
        <v>-507</v>
      </c>
      <c r="F34" s="137">
        <v>-3.3124264994119952</v>
      </c>
      <c r="G34" s="136">
        <v>10192</v>
      </c>
      <c r="H34" s="136">
        <v>34</v>
      </c>
      <c r="I34" s="137">
        <v>0.33471155739318764</v>
      </c>
      <c r="J34" s="136">
        <v>-476</v>
      </c>
      <c r="K34" s="137">
        <v>-4.4619422572178475</v>
      </c>
    </row>
    <row r="35" spans="1:11" s="32" customFormat="1" ht="15.75" customHeight="1" x14ac:dyDescent="0.2">
      <c r="A35" s="138" t="s">
        <v>106</v>
      </c>
      <c r="B35" s="136">
        <v>46208</v>
      </c>
      <c r="C35" s="136">
        <v>710</v>
      </c>
      <c r="D35" s="137">
        <v>1.5605081542045804</v>
      </c>
      <c r="E35" s="136">
        <v>225</v>
      </c>
      <c r="F35" s="137">
        <v>0.48931126720744622</v>
      </c>
      <c r="G35" s="136">
        <v>34650</v>
      </c>
      <c r="H35" s="136">
        <v>311</v>
      </c>
      <c r="I35" s="137">
        <v>0.90567576225283208</v>
      </c>
      <c r="J35" s="136">
        <v>-1120</v>
      </c>
      <c r="K35" s="137">
        <v>-3.131115459882583</v>
      </c>
    </row>
    <row r="36" spans="1:11" s="32" customFormat="1" ht="15.75" customHeight="1" x14ac:dyDescent="0.2">
      <c r="A36" s="138" t="s">
        <v>107</v>
      </c>
      <c r="B36" s="136">
        <v>26323</v>
      </c>
      <c r="C36" s="136">
        <v>689</v>
      </c>
      <c r="D36" s="137">
        <v>2.6878364671920107</v>
      </c>
      <c r="E36" s="136">
        <v>1030</v>
      </c>
      <c r="F36" s="137">
        <v>4.072272960898272</v>
      </c>
      <c r="G36" s="136">
        <v>18138</v>
      </c>
      <c r="H36" s="136">
        <v>386</v>
      </c>
      <c r="I36" s="137">
        <v>2.1744028841820642</v>
      </c>
      <c r="J36" s="136">
        <v>422</v>
      </c>
      <c r="K36" s="137">
        <v>2.3820275457213818</v>
      </c>
    </row>
    <row r="37" spans="1:11" s="32" customFormat="1" ht="15.75" customHeight="1" x14ac:dyDescent="0.2">
      <c r="A37" s="138" t="s">
        <v>108</v>
      </c>
      <c r="B37" s="136">
        <v>1645</v>
      </c>
      <c r="C37" s="136">
        <v>21</v>
      </c>
      <c r="D37" s="137">
        <v>1.2931034482758621</v>
      </c>
      <c r="E37" s="136">
        <v>-45</v>
      </c>
      <c r="F37" s="137">
        <v>-2.6627218934911241</v>
      </c>
      <c r="G37" s="136">
        <v>1056</v>
      </c>
      <c r="H37" s="136">
        <v>13</v>
      </c>
      <c r="I37" s="137">
        <v>1.2464046021093</v>
      </c>
      <c r="J37" s="136">
        <v>-64</v>
      </c>
      <c r="K37" s="137">
        <v>-5.7142857142857144</v>
      </c>
    </row>
    <row r="38" spans="1:11" s="32" customFormat="1" ht="20.25" customHeight="1" x14ac:dyDescent="0.2">
      <c r="A38" s="138" t="s">
        <v>109</v>
      </c>
      <c r="B38" s="136">
        <v>1060</v>
      </c>
      <c r="C38" s="136">
        <v>1</v>
      </c>
      <c r="D38" s="137">
        <v>9.442870632672333E-2</v>
      </c>
      <c r="E38" s="136">
        <v>-21</v>
      </c>
      <c r="F38" s="137">
        <v>-1.9426456984273821</v>
      </c>
      <c r="G38" s="136">
        <v>803</v>
      </c>
      <c r="H38" s="136">
        <v>-11</v>
      </c>
      <c r="I38" s="137">
        <v>-1.3513513513513513</v>
      </c>
      <c r="J38" s="136">
        <v>-34</v>
      </c>
      <c r="K38" s="137">
        <v>-4.0621266427718039</v>
      </c>
    </row>
    <row r="39" spans="1:11" s="32" customFormat="1" ht="25.5" customHeight="1" x14ac:dyDescent="0.2">
      <c r="A39" s="138" t="s">
        <v>110</v>
      </c>
      <c r="B39" s="136">
        <v>307</v>
      </c>
      <c r="C39" s="136">
        <v>-7</v>
      </c>
      <c r="D39" s="137">
        <v>-2.2292993630573248</v>
      </c>
      <c r="E39" s="136">
        <v>-10</v>
      </c>
      <c r="F39" s="137">
        <v>-3.1545741324921135</v>
      </c>
      <c r="G39" s="136">
        <v>228</v>
      </c>
      <c r="H39" s="136">
        <v>-3</v>
      </c>
      <c r="I39" s="137">
        <v>-1.2987012987012987</v>
      </c>
      <c r="J39" s="136">
        <v>-16</v>
      </c>
      <c r="K39" s="137">
        <v>-6.557377049180328</v>
      </c>
    </row>
    <row r="40" spans="1:11" s="32" customFormat="1" ht="26.25" customHeight="1" x14ac:dyDescent="0.2">
      <c r="A40" s="138" t="s">
        <v>111</v>
      </c>
      <c r="B40" s="136">
        <v>2563</v>
      </c>
      <c r="C40" s="136">
        <v>2</v>
      </c>
      <c r="D40" s="137">
        <v>7.8094494338149162E-2</v>
      </c>
      <c r="E40" s="136">
        <v>-76</v>
      </c>
      <c r="F40" s="137">
        <v>-2.8798787419477074</v>
      </c>
      <c r="G40" s="136">
        <v>1864</v>
      </c>
      <c r="H40" s="136">
        <v>-10</v>
      </c>
      <c r="I40" s="137">
        <v>-0.53361792956243326</v>
      </c>
      <c r="J40" s="136">
        <v>-145</v>
      </c>
      <c r="K40" s="137">
        <v>-7.2175211548033849</v>
      </c>
    </row>
    <row r="41" spans="1:11" s="32" customFormat="1" ht="22.5" customHeight="1" x14ac:dyDescent="0.2">
      <c r="A41" s="138" t="s">
        <v>112</v>
      </c>
      <c r="B41" s="136">
        <v>2059</v>
      </c>
      <c r="C41" s="136">
        <v>13</v>
      </c>
      <c r="D41" s="137">
        <v>0.63538611925708699</v>
      </c>
      <c r="E41" s="136">
        <v>-222</v>
      </c>
      <c r="F41" s="137">
        <v>-9.7325734327049531</v>
      </c>
      <c r="G41" s="136">
        <v>1533</v>
      </c>
      <c r="H41" s="136">
        <v>-14</v>
      </c>
      <c r="I41" s="137">
        <v>-0.90497737556561086</v>
      </c>
      <c r="J41" s="136">
        <v>-145</v>
      </c>
      <c r="K41" s="137">
        <v>-8.6412395709177598</v>
      </c>
    </row>
    <row r="42" spans="1:11" s="32" customFormat="1" ht="15.75" customHeight="1" x14ac:dyDescent="0.2">
      <c r="A42" s="138" t="s">
        <v>113</v>
      </c>
      <c r="B42" s="136">
        <v>1008</v>
      </c>
      <c r="C42" s="136">
        <v>-6</v>
      </c>
      <c r="D42" s="137">
        <v>-0.59171597633136097</v>
      </c>
      <c r="E42" s="136">
        <v>-966</v>
      </c>
      <c r="F42" s="137">
        <v>-48.936170212765958</v>
      </c>
      <c r="G42" s="136">
        <v>565</v>
      </c>
      <c r="H42" s="136">
        <v>2</v>
      </c>
      <c r="I42" s="137">
        <v>0.35523978685612789</v>
      </c>
      <c r="J42" s="136">
        <v>-195</v>
      </c>
      <c r="K42" s="137">
        <v>-25.657894736842106</v>
      </c>
    </row>
    <row r="43" spans="1:11" s="32" customFormat="1" ht="24.75" customHeight="1" x14ac:dyDescent="0.2">
      <c r="A43" s="138" t="s">
        <v>114</v>
      </c>
      <c r="B43" s="136">
        <v>48927</v>
      </c>
      <c r="C43" s="136">
        <v>925</v>
      </c>
      <c r="D43" s="137">
        <v>1.9270030415399357</v>
      </c>
      <c r="E43" s="136">
        <v>840</v>
      </c>
      <c r="F43" s="137">
        <v>1.7468338636221847</v>
      </c>
      <c r="G43" s="136">
        <v>35891</v>
      </c>
      <c r="H43" s="136">
        <v>387</v>
      </c>
      <c r="I43" s="137">
        <v>1.0900180261379</v>
      </c>
      <c r="J43" s="136">
        <v>-292</v>
      </c>
      <c r="K43" s="137">
        <v>-0.80700881629494514</v>
      </c>
    </row>
    <row r="44" spans="1:11" s="32" customFormat="1" ht="26.25" customHeight="1" x14ac:dyDescent="0.2">
      <c r="A44" s="138" t="s">
        <v>115</v>
      </c>
      <c r="B44" s="136">
        <v>15370</v>
      </c>
      <c r="C44" s="136">
        <v>184</v>
      </c>
      <c r="D44" s="137">
        <v>1.2116423021203739</v>
      </c>
      <c r="E44" s="136">
        <v>-136</v>
      </c>
      <c r="F44" s="137">
        <v>-0.87707984006191153</v>
      </c>
      <c r="G44" s="136">
        <v>11685</v>
      </c>
      <c r="H44" s="136">
        <v>-8</v>
      </c>
      <c r="I44" s="137">
        <v>-6.8417001624903787E-2</v>
      </c>
      <c r="J44" s="136">
        <v>-588</v>
      </c>
      <c r="K44" s="137">
        <v>-4.7910046443412373</v>
      </c>
    </row>
    <row r="45" spans="1:11" ht="15.75" customHeight="1" x14ac:dyDescent="0.2">
      <c r="A45" s="138" t="s">
        <v>116</v>
      </c>
      <c r="B45" s="136">
        <v>27</v>
      </c>
      <c r="C45" s="136">
        <v>1</v>
      </c>
      <c r="D45" s="137">
        <v>3.8461538461538463</v>
      </c>
      <c r="E45" s="136">
        <v>-9</v>
      </c>
      <c r="F45" s="137">
        <v>-25</v>
      </c>
      <c r="G45" s="136">
        <v>19</v>
      </c>
      <c r="H45" s="136">
        <v>0</v>
      </c>
      <c r="I45" s="137">
        <v>0</v>
      </c>
      <c r="J45" s="136">
        <v>-6</v>
      </c>
      <c r="K45" s="137">
        <v>-24</v>
      </c>
    </row>
    <row r="46" spans="1:11" s="85" customFormat="1" ht="14.25" customHeight="1" x14ac:dyDescent="0.2">
      <c r="A46" s="132" t="s">
        <v>271</v>
      </c>
      <c r="B46" s="133">
        <v>172269</v>
      </c>
      <c r="C46" s="133">
        <v>1794</v>
      </c>
      <c r="D46" s="134">
        <v>1.0523537175538935</v>
      </c>
      <c r="E46" s="133">
        <v>-2439</v>
      </c>
      <c r="F46" s="134">
        <v>-1.3960436843189779</v>
      </c>
      <c r="G46" s="133">
        <v>124617</v>
      </c>
      <c r="H46" s="133">
        <v>262</v>
      </c>
      <c r="I46" s="134">
        <v>0.2106871456716658</v>
      </c>
      <c r="J46" s="133">
        <v>-3317</v>
      </c>
      <c r="K46" s="134">
        <v>-2.5927431331780451</v>
      </c>
    </row>
    <row r="47" spans="1:11" s="85" customFormat="1" ht="15.75" customHeight="1" x14ac:dyDescent="0.2">
      <c r="A47" s="138" t="s">
        <v>100</v>
      </c>
      <c r="B47" s="136">
        <v>5171</v>
      </c>
      <c r="C47" s="136">
        <v>1</v>
      </c>
      <c r="D47" s="137">
        <v>1.9342359767891684E-2</v>
      </c>
      <c r="E47" s="136">
        <v>134</v>
      </c>
      <c r="F47" s="137">
        <v>2.6603136787770501</v>
      </c>
      <c r="G47" s="136">
        <v>3707</v>
      </c>
      <c r="H47" s="136">
        <v>-6</v>
      </c>
      <c r="I47" s="137">
        <v>-0.16159439806086723</v>
      </c>
      <c r="J47" s="136">
        <v>20</v>
      </c>
      <c r="K47" s="137">
        <v>0.54244643341470034</v>
      </c>
    </row>
    <row r="48" spans="1:11" s="85" customFormat="1" ht="15.75" customHeight="1" x14ac:dyDescent="0.2">
      <c r="A48" s="138" t="s">
        <v>101</v>
      </c>
      <c r="B48" s="136">
        <v>3077</v>
      </c>
      <c r="C48" s="136">
        <v>-62</v>
      </c>
      <c r="D48" s="137">
        <v>-1.9751513220770947</v>
      </c>
      <c r="E48" s="136">
        <v>-72</v>
      </c>
      <c r="F48" s="137">
        <v>-2.2864401397268974</v>
      </c>
      <c r="G48" s="136">
        <v>1895</v>
      </c>
      <c r="H48" s="136">
        <v>-88</v>
      </c>
      <c r="I48" s="137">
        <v>-4.4377206253151789</v>
      </c>
      <c r="J48" s="136">
        <v>-81</v>
      </c>
      <c r="K48" s="137">
        <v>-4.0991902834008096</v>
      </c>
    </row>
    <row r="49" spans="1:11" ht="15.75" customHeight="1" x14ac:dyDescent="0.2">
      <c r="A49" s="138" t="s">
        <v>102</v>
      </c>
      <c r="B49" s="136">
        <v>18749</v>
      </c>
      <c r="C49" s="136">
        <v>48</v>
      </c>
      <c r="D49" s="137">
        <v>0.25667076626918345</v>
      </c>
      <c r="E49" s="136">
        <v>904</v>
      </c>
      <c r="F49" s="137">
        <v>5.0658447744466235</v>
      </c>
      <c r="G49" s="136">
        <v>13328</v>
      </c>
      <c r="H49" s="136">
        <v>-54</v>
      </c>
      <c r="I49" s="137">
        <v>-0.40352712599013602</v>
      </c>
      <c r="J49" s="136">
        <v>425</v>
      </c>
      <c r="K49" s="137">
        <v>3.2938076416337285</v>
      </c>
    </row>
    <row r="50" spans="1:11" ht="15.75" customHeight="1" x14ac:dyDescent="0.2">
      <c r="A50" s="138" t="s">
        <v>103</v>
      </c>
      <c r="B50" s="136">
        <v>21087</v>
      </c>
      <c r="C50" s="136">
        <v>256</v>
      </c>
      <c r="D50" s="137">
        <v>1.2289376410157937</v>
      </c>
      <c r="E50" s="136">
        <v>314</v>
      </c>
      <c r="F50" s="137">
        <v>1.5115775285226014</v>
      </c>
      <c r="G50" s="136">
        <v>14966</v>
      </c>
      <c r="H50" s="136">
        <v>97</v>
      </c>
      <c r="I50" s="137">
        <v>0.65236397874773022</v>
      </c>
      <c r="J50" s="136">
        <v>166</v>
      </c>
      <c r="K50" s="137">
        <v>1.1216216216216217</v>
      </c>
    </row>
    <row r="51" spans="1:11" ht="15.75" customHeight="1" x14ac:dyDescent="0.2">
      <c r="A51" s="138" t="s">
        <v>104</v>
      </c>
      <c r="B51" s="136">
        <v>10259</v>
      </c>
      <c r="C51" s="136">
        <v>102</v>
      </c>
      <c r="D51" s="137">
        <v>1.0042335335236783</v>
      </c>
      <c r="E51" s="136">
        <v>-313</v>
      </c>
      <c r="F51" s="137">
        <v>-2.9606507756337495</v>
      </c>
      <c r="G51" s="136">
        <v>7127</v>
      </c>
      <c r="H51" s="136">
        <v>18</v>
      </c>
      <c r="I51" s="137">
        <v>0.25320016880011254</v>
      </c>
      <c r="J51" s="136">
        <v>-278</v>
      </c>
      <c r="K51" s="137">
        <v>-3.7542201215395004</v>
      </c>
    </row>
    <row r="52" spans="1:11" ht="15.75" customHeight="1" x14ac:dyDescent="0.2">
      <c r="A52" s="138" t="s">
        <v>105</v>
      </c>
      <c r="B52" s="136">
        <v>4017</v>
      </c>
      <c r="C52" s="136">
        <v>96</v>
      </c>
      <c r="D52" s="137">
        <v>2.4483550114766639</v>
      </c>
      <c r="E52" s="136">
        <v>-987</v>
      </c>
      <c r="F52" s="137">
        <v>-19.7242206235012</v>
      </c>
      <c r="G52" s="136">
        <v>2557</v>
      </c>
      <c r="H52" s="136">
        <v>63</v>
      </c>
      <c r="I52" s="137">
        <v>2.5260625501202889</v>
      </c>
      <c r="J52" s="136">
        <v>-243</v>
      </c>
      <c r="K52" s="137">
        <v>-8.6785714285714288</v>
      </c>
    </row>
    <row r="53" spans="1:11" ht="15.75" customHeight="1" x14ac:dyDescent="0.2">
      <c r="A53" s="138" t="s">
        <v>106</v>
      </c>
      <c r="B53" s="136">
        <v>19179</v>
      </c>
      <c r="C53" s="136">
        <v>445</v>
      </c>
      <c r="D53" s="137">
        <v>2.3753603074623677</v>
      </c>
      <c r="E53" s="136">
        <v>510</v>
      </c>
      <c r="F53" s="137">
        <v>2.731801381970111</v>
      </c>
      <c r="G53" s="136">
        <v>14037</v>
      </c>
      <c r="H53" s="136">
        <v>268</v>
      </c>
      <c r="I53" s="137">
        <v>1.9464013363352459</v>
      </c>
      <c r="J53" s="136">
        <v>-246</v>
      </c>
      <c r="K53" s="137">
        <v>-1.7223272421760134</v>
      </c>
    </row>
    <row r="54" spans="1:11" ht="15.75" customHeight="1" x14ac:dyDescent="0.2">
      <c r="A54" s="138" t="s">
        <v>107</v>
      </c>
      <c r="B54" s="136">
        <v>7477</v>
      </c>
      <c r="C54" s="136">
        <v>135</v>
      </c>
      <c r="D54" s="137">
        <v>1.8387360392263687</v>
      </c>
      <c r="E54" s="136">
        <v>194</v>
      </c>
      <c r="F54" s="137">
        <v>2.6637374708224635</v>
      </c>
      <c r="G54" s="136">
        <v>4686</v>
      </c>
      <c r="H54" s="136">
        <v>23</v>
      </c>
      <c r="I54" s="137">
        <v>0.49324469225820289</v>
      </c>
      <c r="J54" s="136">
        <v>-33</v>
      </c>
      <c r="K54" s="137">
        <v>-0.69930069930069927</v>
      </c>
    </row>
    <row r="55" spans="1:11" ht="15.75" customHeight="1" x14ac:dyDescent="0.2">
      <c r="A55" s="138" t="s">
        <v>108</v>
      </c>
      <c r="B55" s="136">
        <v>3792</v>
      </c>
      <c r="C55" s="136">
        <v>27</v>
      </c>
      <c r="D55" s="137">
        <v>0.71713147410358569</v>
      </c>
      <c r="E55" s="136">
        <v>-18</v>
      </c>
      <c r="F55" s="137">
        <v>-0.47244094488188976</v>
      </c>
      <c r="G55" s="136">
        <v>2529</v>
      </c>
      <c r="H55" s="136">
        <v>-27</v>
      </c>
      <c r="I55" s="137">
        <v>-1.056338028169014</v>
      </c>
      <c r="J55" s="136">
        <v>-167</v>
      </c>
      <c r="K55" s="137">
        <v>-6.1943620178041545</v>
      </c>
    </row>
    <row r="56" spans="1:11" ht="27.75" customHeight="1" x14ac:dyDescent="0.2">
      <c r="A56" s="138" t="s">
        <v>109</v>
      </c>
      <c r="B56" s="136">
        <v>3286</v>
      </c>
      <c r="C56" s="136">
        <v>-2</v>
      </c>
      <c r="D56" s="137">
        <v>-6.0827250608272508E-2</v>
      </c>
      <c r="E56" s="136">
        <v>17</v>
      </c>
      <c r="F56" s="137">
        <v>0.52003670847353933</v>
      </c>
      <c r="G56" s="136">
        <v>2514</v>
      </c>
      <c r="H56" s="136">
        <v>-38</v>
      </c>
      <c r="I56" s="137">
        <v>-1.4890282131661443</v>
      </c>
      <c r="J56" s="136">
        <v>-77</v>
      </c>
      <c r="K56" s="137">
        <v>-2.9718255499807023</v>
      </c>
    </row>
    <row r="57" spans="1:11" ht="24" customHeight="1" x14ac:dyDescent="0.2">
      <c r="A57" s="138" t="s">
        <v>110</v>
      </c>
      <c r="B57" s="136">
        <v>17898</v>
      </c>
      <c r="C57" s="136">
        <v>-203</v>
      </c>
      <c r="D57" s="137">
        <v>-1.1214850008286834</v>
      </c>
      <c r="E57" s="136">
        <v>-146</v>
      </c>
      <c r="F57" s="137">
        <v>-0.80913322988250946</v>
      </c>
      <c r="G57" s="136">
        <v>14272</v>
      </c>
      <c r="H57" s="136">
        <v>-315</v>
      </c>
      <c r="I57" s="137">
        <v>-2.1594570507986561</v>
      </c>
      <c r="J57" s="136">
        <v>-685</v>
      </c>
      <c r="K57" s="137">
        <v>-4.5797954135187542</v>
      </c>
    </row>
    <row r="58" spans="1:11" ht="31.5" customHeight="1" x14ac:dyDescent="0.2">
      <c r="A58" s="138" t="s">
        <v>111</v>
      </c>
      <c r="B58" s="136">
        <v>11460</v>
      </c>
      <c r="C58" s="136">
        <v>97</v>
      </c>
      <c r="D58" s="137">
        <v>0.85364780427703957</v>
      </c>
      <c r="E58" s="136">
        <v>-653</v>
      </c>
      <c r="F58" s="137">
        <v>-5.3909023363328652</v>
      </c>
      <c r="G58" s="136">
        <v>8488</v>
      </c>
      <c r="H58" s="136">
        <v>-31</v>
      </c>
      <c r="I58" s="137">
        <v>-0.36389247564268107</v>
      </c>
      <c r="J58" s="136">
        <v>-508</v>
      </c>
      <c r="K58" s="137">
        <v>-5.646954201867497</v>
      </c>
    </row>
    <row r="59" spans="1:11" ht="22.5" customHeight="1" x14ac:dyDescent="0.2">
      <c r="A59" s="142" t="s">
        <v>112</v>
      </c>
      <c r="B59" s="143">
        <v>1774</v>
      </c>
      <c r="C59" s="143">
        <v>5</v>
      </c>
      <c r="D59" s="144">
        <v>0.28264556246466932</v>
      </c>
      <c r="E59" s="143">
        <v>-175</v>
      </c>
      <c r="F59" s="144">
        <v>-8.9789635710620832</v>
      </c>
      <c r="G59" s="143">
        <v>1307</v>
      </c>
      <c r="H59" s="143">
        <v>-2</v>
      </c>
      <c r="I59" s="144">
        <v>-0.15278838808250572</v>
      </c>
      <c r="J59" s="143">
        <v>-115</v>
      </c>
      <c r="K59" s="137">
        <v>-8.0872011251758096</v>
      </c>
    </row>
    <row r="60" spans="1:11" ht="15.75" customHeight="1" x14ac:dyDescent="0.2">
      <c r="A60" s="142" t="s">
        <v>113</v>
      </c>
      <c r="B60" s="143">
        <v>10788</v>
      </c>
      <c r="C60" s="143">
        <v>15</v>
      </c>
      <c r="D60" s="144">
        <v>0.13923698134224449</v>
      </c>
      <c r="E60" s="143">
        <v>-2402</v>
      </c>
      <c r="F60" s="144">
        <v>-18.21076573161486</v>
      </c>
      <c r="G60" s="143">
        <v>7603</v>
      </c>
      <c r="H60" s="143">
        <v>-31</v>
      </c>
      <c r="I60" s="144">
        <v>-0.40607807178412364</v>
      </c>
      <c r="J60" s="145">
        <v>-499</v>
      </c>
      <c r="K60" s="137">
        <v>-6.158973093063441</v>
      </c>
    </row>
    <row r="61" spans="1:11" ht="26.25" customHeight="1" x14ac:dyDescent="0.2">
      <c r="A61" s="138" t="s">
        <v>114</v>
      </c>
      <c r="B61" s="136">
        <v>8819</v>
      </c>
      <c r="C61" s="136">
        <v>238</v>
      </c>
      <c r="D61" s="137">
        <v>2.7735695140426522</v>
      </c>
      <c r="E61" s="136">
        <v>-368</v>
      </c>
      <c r="F61" s="137">
        <v>-4.0056601719821483</v>
      </c>
      <c r="G61" s="136">
        <v>6320</v>
      </c>
      <c r="H61" s="136">
        <v>101</v>
      </c>
      <c r="I61" s="137">
        <v>1.6240553143592218</v>
      </c>
      <c r="J61" s="136">
        <v>-547</v>
      </c>
      <c r="K61" s="137">
        <v>-7.9656327362749382</v>
      </c>
    </row>
    <row r="62" spans="1:11" ht="26.25" customHeight="1" x14ac:dyDescent="0.2">
      <c r="A62" s="138" t="s">
        <v>115</v>
      </c>
      <c r="B62" s="136">
        <v>25354</v>
      </c>
      <c r="C62" s="136">
        <v>597</v>
      </c>
      <c r="D62" s="137">
        <v>2.4114391889162663</v>
      </c>
      <c r="E62" s="136">
        <v>622</v>
      </c>
      <c r="F62" s="137">
        <v>2.5149603752223841</v>
      </c>
      <c r="G62" s="136">
        <v>19216</v>
      </c>
      <c r="H62" s="136">
        <v>287</v>
      </c>
      <c r="I62" s="137">
        <v>1.5161920862169158</v>
      </c>
      <c r="J62" s="136">
        <v>-449</v>
      </c>
      <c r="K62" s="137">
        <v>-2.2832443427409101</v>
      </c>
    </row>
    <row r="63" spans="1:11" ht="15.75" customHeight="1" x14ac:dyDescent="0.2">
      <c r="A63" s="146" t="s">
        <v>116</v>
      </c>
      <c r="B63" s="147">
        <v>82</v>
      </c>
      <c r="C63" s="147">
        <v>-1</v>
      </c>
      <c r="D63" s="148">
        <v>-1.2048192771084338</v>
      </c>
      <c r="E63" s="147">
        <v>0</v>
      </c>
      <c r="F63" s="148">
        <v>0</v>
      </c>
      <c r="G63" s="147">
        <v>65</v>
      </c>
      <c r="H63" s="147">
        <v>-3</v>
      </c>
      <c r="I63" s="148">
        <v>-4.4117647058823533</v>
      </c>
      <c r="J63" s="147">
        <v>0</v>
      </c>
      <c r="K63" s="148">
        <v>0</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14.25" customHeight="1" x14ac:dyDescent="0.2">
      <c r="A11" s="132" t="s">
        <v>273</v>
      </c>
      <c r="B11" s="133">
        <v>31160</v>
      </c>
      <c r="C11" s="133">
        <v>1452</v>
      </c>
      <c r="D11" s="134">
        <v>4.8875723710784973</v>
      </c>
      <c r="E11" s="133">
        <v>1188</v>
      </c>
      <c r="F11" s="134">
        <v>3.9636994528226346</v>
      </c>
      <c r="G11" s="133">
        <v>22069</v>
      </c>
      <c r="H11" s="133">
        <v>1027</v>
      </c>
      <c r="I11" s="134">
        <v>4.880714760954282</v>
      </c>
      <c r="J11" s="133">
        <v>-73</v>
      </c>
      <c r="K11" s="134">
        <v>-0.32969018155541507</v>
      </c>
    </row>
    <row r="12" spans="1:11" s="32" customFormat="1" ht="14.1" customHeight="1" x14ac:dyDescent="0.2">
      <c r="A12" s="138" t="s">
        <v>100</v>
      </c>
      <c r="B12" s="136">
        <v>58</v>
      </c>
      <c r="C12" s="136">
        <v>3</v>
      </c>
      <c r="D12" s="137">
        <v>5.4545454545454541</v>
      </c>
      <c r="E12" s="136">
        <v>14</v>
      </c>
      <c r="F12" s="137">
        <v>31.818181818181817</v>
      </c>
      <c r="G12" s="136">
        <v>44</v>
      </c>
      <c r="H12" s="136">
        <v>4</v>
      </c>
      <c r="I12" s="137">
        <v>10</v>
      </c>
      <c r="J12" s="136">
        <v>13</v>
      </c>
      <c r="K12" s="137">
        <v>41.935483870967744</v>
      </c>
    </row>
    <row r="13" spans="1:11" s="32" customFormat="1" ht="14.1" customHeight="1" x14ac:dyDescent="0.2">
      <c r="A13" s="138" t="s">
        <v>101</v>
      </c>
      <c r="B13" s="136">
        <v>567</v>
      </c>
      <c r="C13" s="136">
        <v>9</v>
      </c>
      <c r="D13" s="137">
        <v>1.6129032258064515</v>
      </c>
      <c r="E13" s="136">
        <v>3</v>
      </c>
      <c r="F13" s="137">
        <v>0.53191489361702127</v>
      </c>
      <c r="G13" s="136">
        <v>330</v>
      </c>
      <c r="H13" s="136">
        <v>-1</v>
      </c>
      <c r="I13" s="137">
        <v>-0.30211480362537763</v>
      </c>
      <c r="J13" s="136">
        <v>0</v>
      </c>
      <c r="K13" s="137">
        <v>0</v>
      </c>
    </row>
    <row r="14" spans="1:11" s="32" customFormat="1" ht="14.1" customHeight="1" x14ac:dyDescent="0.2">
      <c r="A14" s="138" t="s">
        <v>102</v>
      </c>
      <c r="B14" s="136">
        <v>1882</v>
      </c>
      <c r="C14" s="136">
        <v>-5</v>
      </c>
      <c r="D14" s="137">
        <v>-0.26497085320614733</v>
      </c>
      <c r="E14" s="136">
        <v>372</v>
      </c>
      <c r="F14" s="137">
        <v>24.635761589403973</v>
      </c>
      <c r="G14" s="136">
        <v>1276</v>
      </c>
      <c r="H14" s="136">
        <v>-2</v>
      </c>
      <c r="I14" s="137">
        <v>-0.1564945226917058</v>
      </c>
      <c r="J14" s="136">
        <v>241</v>
      </c>
      <c r="K14" s="137">
        <v>23.285024154589372</v>
      </c>
    </row>
    <row r="15" spans="1:11" s="32" customFormat="1" ht="14.1" customHeight="1" x14ac:dyDescent="0.2">
      <c r="A15" s="138" t="s">
        <v>103</v>
      </c>
      <c r="B15" s="136">
        <v>3307</v>
      </c>
      <c r="C15" s="136">
        <v>163</v>
      </c>
      <c r="D15" s="137">
        <v>5.1844783715012719</v>
      </c>
      <c r="E15" s="136">
        <v>557</v>
      </c>
      <c r="F15" s="137">
        <v>20.254545454545454</v>
      </c>
      <c r="G15" s="136">
        <v>2195</v>
      </c>
      <c r="H15" s="136">
        <v>122</v>
      </c>
      <c r="I15" s="137">
        <v>5.8851905451037148</v>
      </c>
      <c r="J15" s="136">
        <v>344</v>
      </c>
      <c r="K15" s="137">
        <v>18.584548892490545</v>
      </c>
    </row>
    <row r="16" spans="1:11" s="32" customFormat="1" ht="14.1" customHeight="1" x14ac:dyDescent="0.2">
      <c r="A16" s="138" t="s">
        <v>104</v>
      </c>
      <c r="B16" s="136">
        <v>1671</v>
      </c>
      <c r="C16" s="136">
        <v>34</v>
      </c>
      <c r="D16" s="137">
        <v>2.0769700671960902</v>
      </c>
      <c r="E16" s="136">
        <v>175</v>
      </c>
      <c r="F16" s="137">
        <v>11.697860962566844</v>
      </c>
      <c r="G16" s="136">
        <v>1146</v>
      </c>
      <c r="H16" s="136">
        <v>38</v>
      </c>
      <c r="I16" s="137">
        <v>3.4296028880866425</v>
      </c>
      <c r="J16" s="136">
        <v>80</v>
      </c>
      <c r="K16" s="137">
        <v>7.5046904315197001</v>
      </c>
    </row>
    <row r="17" spans="1:11" s="32" customFormat="1" ht="14.1" customHeight="1" x14ac:dyDescent="0.2">
      <c r="A17" s="138" t="s">
        <v>105</v>
      </c>
      <c r="B17" s="136">
        <v>1086</v>
      </c>
      <c r="C17" s="136">
        <v>42</v>
      </c>
      <c r="D17" s="137">
        <v>4.0229885057471266</v>
      </c>
      <c r="E17" s="136">
        <v>-73</v>
      </c>
      <c r="F17" s="137">
        <v>-6.2985332182916309</v>
      </c>
      <c r="G17" s="136">
        <v>725</v>
      </c>
      <c r="H17" s="136">
        <v>43</v>
      </c>
      <c r="I17" s="137">
        <v>6.3049853372434015</v>
      </c>
      <c r="J17" s="136">
        <v>-11</v>
      </c>
      <c r="K17" s="137">
        <v>-1.4945652173913044</v>
      </c>
    </row>
    <row r="18" spans="1:11" s="32" customFormat="1" ht="14.1" customHeight="1" x14ac:dyDescent="0.2">
      <c r="A18" s="138" t="s">
        <v>106</v>
      </c>
      <c r="B18" s="136">
        <v>8494</v>
      </c>
      <c r="C18" s="136">
        <v>414</v>
      </c>
      <c r="D18" s="137">
        <v>5.1237623762376234</v>
      </c>
      <c r="E18" s="136">
        <v>77</v>
      </c>
      <c r="F18" s="137">
        <v>0.91481525484139237</v>
      </c>
      <c r="G18" s="136">
        <v>5932</v>
      </c>
      <c r="H18" s="136">
        <v>286</v>
      </c>
      <c r="I18" s="137">
        <v>5.0655331207934822</v>
      </c>
      <c r="J18" s="136">
        <v>-236</v>
      </c>
      <c r="K18" s="137">
        <v>-3.8261997405966279</v>
      </c>
    </row>
    <row r="19" spans="1:11" s="32" customFormat="1" ht="18.75" customHeight="1" x14ac:dyDescent="0.2">
      <c r="A19" s="138" t="s">
        <v>107</v>
      </c>
      <c r="B19" s="136">
        <v>2858</v>
      </c>
      <c r="C19" s="136">
        <v>184</v>
      </c>
      <c r="D19" s="137">
        <v>6.8810770381451007</v>
      </c>
      <c r="E19" s="136">
        <v>41</v>
      </c>
      <c r="F19" s="137">
        <v>1.455449059282925</v>
      </c>
      <c r="G19" s="136">
        <v>2165</v>
      </c>
      <c r="H19" s="136">
        <v>149</v>
      </c>
      <c r="I19" s="137">
        <v>7.3908730158730158</v>
      </c>
      <c r="J19" s="136">
        <v>-41</v>
      </c>
      <c r="K19" s="137">
        <v>-1.85856754306437</v>
      </c>
    </row>
    <row r="20" spans="1:11" s="32" customFormat="1" ht="14.1" customHeight="1" x14ac:dyDescent="0.2">
      <c r="A20" s="138" t="s">
        <v>108</v>
      </c>
      <c r="B20" s="136">
        <v>576</v>
      </c>
      <c r="C20" s="136">
        <v>28</v>
      </c>
      <c r="D20" s="137">
        <v>5.1094890510948909</v>
      </c>
      <c r="E20" s="136">
        <v>-5</v>
      </c>
      <c r="F20" s="137">
        <v>-0.86058519793459554</v>
      </c>
      <c r="G20" s="136">
        <v>291</v>
      </c>
      <c r="H20" s="136">
        <v>20</v>
      </c>
      <c r="I20" s="137">
        <v>7.3800738007380078</v>
      </c>
      <c r="J20" s="136">
        <v>-41</v>
      </c>
      <c r="K20" s="137">
        <v>-12.349397590361447</v>
      </c>
    </row>
    <row r="21" spans="1:11" s="32" customFormat="1" ht="22.5" customHeight="1" x14ac:dyDescent="0.2">
      <c r="A21" s="142" t="s">
        <v>109</v>
      </c>
      <c r="B21" s="143">
        <v>288</v>
      </c>
      <c r="C21" s="143">
        <v>-2</v>
      </c>
      <c r="D21" s="144">
        <v>-0.68965517241379315</v>
      </c>
      <c r="E21" s="143">
        <v>7</v>
      </c>
      <c r="F21" s="137">
        <v>2.4911032028469751</v>
      </c>
      <c r="G21" s="136">
        <v>232</v>
      </c>
      <c r="H21" s="136">
        <v>-10</v>
      </c>
      <c r="I21" s="137">
        <v>-4.1322314049586772</v>
      </c>
      <c r="J21" s="136">
        <v>-10</v>
      </c>
      <c r="K21" s="137">
        <v>-4.1322314049586772</v>
      </c>
    </row>
    <row r="22" spans="1:11" s="32" customFormat="1" ht="18.75" customHeight="1" x14ac:dyDescent="0.2">
      <c r="A22" s="142" t="s">
        <v>110</v>
      </c>
      <c r="B22" s="143">
        <v>507</v>
      </c>
      <c r="C22" s="143">
        <v>25</v>
      </c>
      <c r="D22" s="144">
        <v>5.186721991701245</v>
      </c>
      <c r="E22" s="145">
        <v>63</v>
      </c>
      <c r="F22" s="137">
        <v>14.189189189189189</v>
      </c>
      <c r="G22" s="136">
        <v>380</v>
      </c>
      <c r="H22" s="136">
        <v>9</v>
      </c>
      <c r="I22" s="137">
        <v>2.4258760107816713</v>
      </c>
      <c r="J22" s="136">
        <v>25</v>
      </c>
      <c r="K22" s="137">
        <v>7.042253521126761</v>
      </c>
    </row>
    <row r="23" spans="1:11" s="32" customFormat="1" ht="25.5" customHeight="1" x14ac:dyDescent="0.2">
      <c r="A23" s="138" t="s">
        <v>111</v>
      </c>
      <c r="B23" s="136">
        <v>1103</v>
      </c>
      <c r="C23" s="136">
        <v>63</v>
      </c>
      <c r="D23" s="137">
        <v>6.0576923076923075</v>
      </c>
      <c r="E23" s="136">
        <v>53</v>
      </c>
      <c r="F23" s="137">
        <v>5.0476190476190474</v>
      </c>
      <c r="G23" s="136">
        <v>800</v>
      </c>
      <c r="H23" s="136">
        <v>13</v>
      </c>
      <c r="I23" s="137">
        <v>1.6518424396442186</v>
      </c>
      <c r="J23" s="136">
        <v>-39</v>
      </c>
      <c r="K23" s="137">
        <v>-4.6483909415971398</v>
      </c>
    </row>
    <row r="24" spans="1:11" s="32" customFormat="1" ht="23.25" customHeight="1" x14ac:dyDescent="0.2">
      <c r="A24" s="138" t="s">
        <v>112</v>
      </c>
      <c r="B24" s="136">
        <v>114</v>
      </c>
      <c r="C24" s="136">
        <v>5</v>
      </c>
      <c r="D24" s="137">
        <v>4.5871559633027523</v>
      </c>
      <c r="E24" s="136">
        <v>-7</v>
      </c>
      <c r="F24" s="137">
        <v>-5.785123966942149</v>
      </c>
      <c r="G24" s="136">
        <v>83</v>
      </c>
      <c r="H24" s="136">
        <v>4</v>
      </c>
      <c r="I24" s="137">
        <v>5.0632911392405067</v>
      </c>
      <c r="J24" s="136">
        <v>-17</v>
      </c>
      <c r="K24" s="137">
        <v>-17</v>
      </c>
    </row>
    <row r="25" spans="1:11" s="32" customFormat="1" ht="14.1" customHeight="1" x14ac:dyDescent="0.2">
      <c r="A25" s="138" t="s">
        <v>113</v>
      </c>
      <c r="B25" s="136">
        <v>366</v>
      </c>
      <c r="C25" s="136">
        <v>5</v>
      </c>
      <c r="D25" s="137">
        <v>1.3850415512465375</v>
      </c>
      <c r="E25" s="136">
        <v>-259</v>
      </c>
      <c r="F25" s="137">
        <v>-41.44</v>
      </c>
      <c r="G25" s="136">
        <v>240</v>
      </c>
      <c r="H25" s="136">
        <v>-1</v>
      </c>
      <c r="I25" s="137">
        <v>-0.41493775933609961</v>
      </c>
      <c r="J25" s="136">
        <v>-125</v>
      </c>
      <c r="K25" s="137">
        <v>-34.246575342465754</v>
      </c>
    </row>
    <row r="26" spans="1:11" s="32" customFormat="1" ht="21" customHeight="1" x14ac:dyDescent="0.2">
      <c r="A26" s="138" t="s">
        <v>114</v>
      </c>
      <c r="B26" s="136">
        <v>2248</v>
      </c>
      <c r="C26" s="136">
        <v>136</v>
      </c>
      <c r="D26" s="137">
        <v>6.4393939393939394</v>
      </c>
      <c r="E26" s="136">
        <v>-19</v>
      </c>
      <c r="F26" s="137">
        <v>-0.83811204234671377</v>
      </c>
      <c r="G26" s="136">
        <v>1720</v>
      </c>
      <c r="H26" s="136">
        <v>84</v>
      </c>
      <c r="I26" s="137">
        <v>5.1344743276283618</v>
      </c>
      <c r="J26" s="136">
        <v>-130</v>
      </c>
      <c r="K26" s="137">
        <v>-7.0270270270270272</v>
      </c>
    </row>
    <row r="27" spans="1:11" s="32" customFormat="1" ht="20.25" customHeight="1" x14ac:dyDescent="0.2">
      <c r="A27" s="138" t="s">
        <v>115</v>
      </c>
      <c r="B27" s="136">
        <v>6022</v>
      </c>
      <c r="C27" s="136">
        <v>348</v>
      </c>
      <c r="D27" s="137">
        <v>6.1332393373281633</v>
      </c>
      <c r="E27" s="136">
        <v>202</v>
      </c>
      <c r="F27" s="137">
        <v>3.470790378006873</v>
      </c>
      <c r="G27" s="136">
        <v>4501</v>
      </c>
      <c r="H27" s="136">
        <v>271</v>
      </c>
      <c r="I27" s="137">
        <v>6.4066193853427897</v>
      </c>
      <c r="J27" s="136">
        <v>-113</v>
      </c>
      <c r="K27" s="137">
        <v>-2.4490680537494582</v>
      </c>
    </row>
    <row r="28" spans="1:11" s="32" customFormat="1" ht="14.1" customHeight="1" x14ac:dyDescent="0.2">
      <c r="A28" s="138" t="s">
        <v>116</v>
      </c>
      <c r="B28" s="136">
        <v>13</v>
      </c>
      <c r="C28" s="136">
        <v>0</v>
      </c>
      <c r="D28" s="137">
        <v>0</v>
      </c>
      <c r="E28" s="136">
        <v>-13</v>
      </c>
      <c r="F28" s="137">
        <v>-50</v>
      </c>
      <c r="G28" s="136">
        <v>9</v>
      </c>
      <c r="H28" s="136">
        <v>-2</v>
      </c>
      <c r="I28" s="137">
        <v>-18.181818181818183</v>
      </c>
      <c r="J28" s="136">
        <v>-13</v>
      </c>
      <c r="K28" s="137">
        <v>-59.090909090909093</v>
      </c>
    </row>
    <row r="29" spans="1:11" s="32" customFormat="1" ht="14.25" customHeight="1" x14ac:dyDescent="0.2">
      <c r="A29" s="132" t="s">
        <v>274</v>
      </c>
      <c r="B29" s="133">
        <v>63453</v>
      </c>
      <c r="C29" s="133">
        <v>2257</v>
      </c>
      <c r="D29" s="134">
        <v>3.6881495522583174</v>
      </c>
      <c r="E29" s="133">
        <v>2408</v>
      </c>
      <c r="F29" s="134">
        <v>3.9446310099107218</v>
      </c>
      <c r="G29" s="133">
        <v>45636</v>
      </c>
      <c r="H29" s="133">
        <v>1289</v>
      </c>
      <c r="I29" s="134">
        <v>2.9066227704241552</v>
      </c>
      <c r="J29" s="133">
        <v>88</v>
      </c>
      <c r="K29" s="134">
        <v>0.19320277509440589</v>
      </c>
    </row>
    <row r="30" spans="1:11" s="32" customFormat="1" ht="14.1" customHeight="1" x14ac:dyDescent="0.2">
      <c r="A30" s="138" t="s">
        <v>100</v>
      </c>
      <c r="B30" s="136">
        <v>240</v>
      </c>
      <c r="C30" s="136">
        <v>-13</v>
      </c>
      <c r="D30" s="137">
        <v>-5.1383399209486162</v>
      </c>
      <c r="E30" s="136">
        <v>62</v>
      </c>
      <c r="F30" s="137">
        <v>34.831460674157306</v>
      </c>
      <c r="G30" s="136">
        <v>191</v>
      </c>
      <c r="H30" s="136">
        <v>-7</v>
      </c>
      <c r="I30" s="137">
        <v>-3.5353535353535355</v>
      </c>
      <c r="J30" s="136">
        <v>49</v>
      </c>
      <c r="K30" s="137">
        <v>34.507042253521128</v>
      </c>
    </row>
    <row r="31" spans="1:11" s="32" customFormat="1" ht="14.1" customHeight="1" x14ac:dyDescent="0.2">
      <c r="A31" s="138" t="s">
        <v>101</v>
      </c>
      <c r="B31" s="136">
        <v>1995</v>
      </c>
      <c r="C31" s="136">
        <v>-35</v>
      </c>
      <c r="D31" s="137">
        <v>-1.7241379310344827</v>
      </c>
      <c r="E31" s="136">
        <v>-180</v>
      </c>
      <c r="F31" s="137">
        <v>-8.2758620689655178</v>
      </c>
      <c r="G31" s="136">
        <v>1249</v>
      </c>
      <c r="H31" s="136">
        <v>-42</v>
      </c>
      <c r="I31" s="137">
        <v>-3.2532920216886136</v>
      </c>
      <c r="J31" s="136">
        <v>-165</v>
      </c>
      <c r="K31" s="137">
        <v>-11.669024045261668</v>
      </c>
    </row>
    <row r="32" spans="1:11" s="32" customFormat="1" ht="14.1" customHeight="1" x14ac:dyDescent="0.2">
      <c r="A32" s="138" t="s">
        <v>102</v>
      </c>
      <c r="B32" s="136">
        <v>5753</v>
      </c>
      <c r="C32" s="136">
        <v>-23</v>
      </c>
      <c r="D32" s="137">
        <v>-0.39819944598337947</v>
      </c>
      <c r="E32" s="136">
        <v>1004</v>
      </c>
      <c r="F32" s="137">
        <v>21.141292903769216</v>
      </c>
      <c r="G32" s="136">
        <v>4191</v>
      </c>
      <c r="H32" s="136">
        <v>-78</v>
      </c>
      <c r="I32" s="137">
        <v>-1.8271257905832747</v>
      </c>
      <c r="J32" s="136">
        <v>693</v>
      </c>
      <c r="K32" s="137">
        <v>19.811320754716981</v>
      </c>
    </row>
    <row r="33" spans="1:11" s="32" customFormat="1" ht="14.1" customHeight="1" x14ac:dyDescent="0.2">
      <c r="A33" s="138" t="s">
        <v>103</v>
      </c>
      <c r="B33" s="136">
        <v>6889</v>
      </c>
      <c r="C33" s="136">
        <v>267</v>
      </c>
      <c r="D33" s="137">
        <v>4.0320144971307759</v>
      </c>
      <c r="E33" s="136">
        <v>887</v>
      </c>
      <c r="F33" s="137">
        <v>14.778407197600799</v>
      </c>
      <c r="G33" s="136">
        <v>4716</v>
      </c>
      <c r="H33" s="136">
        <v>140</v>
      </c>
      <c r="I33" s="137">
        <v>3.0594405594405596</v>
      </c>
      <c r="J33" s="136">
        <v>462</v>
      </c>
      <c r="K33" s="137">
        <v>10.860366713681241</v>
      </c>
    </row>
    <row r="34" spans="1:11" s="32" customFormat="1" ht="14.1" customHeight="1" x14ac:dyDescent="0.2">
      <c r="A34" s="138" t="s">
        <v>104</v>
      </c>
      <c r="B34" s="136">
        <v>3723</v>
      </c>
      <c r="C34" s="136">
        <v>86</v>
      </c>
      <c r="D34" s="137">
        <v>2.3645861974154525</v>
      </c>
      <c r="E34" s="136">
        <v>257</v>
      </c>
      <c r="F34" s="137">
        <v>7.4148874783612237</v>
      </c>
      <c r="G34" s="136">
        <v>2648</v>
      </c>
      <c r="H34" s="136">
        <v>61</v>
      </c>
      <c r="I34" s="137">
        <v>2.3579435639737145</v>
      </c>
      <c r="J34" s="136">
        <v>119</v>
      </c>
      <c r="K34" s="137">
        <v>4.705417160933175</v>
      </c>
    </row>
    <row r="35" spans="1:11" s="32" customFormat="1" ht="14.1" customHeight="1" x14ac:dyDescent="0.2">
      <c r="A35" s="138" t="s">
        <v>105</v>
      </c>
      <c r="B35" s="136">
        <v>2384</v>
      </c>
      <c r="C35" s="136">
        <v>116</v>
      </c>
      <c r="D35" s="137">
        <v>5.1146384479717817</v>
      </c>
      <c r="E35" s="136">
        <v>-272</v>
      </c>
      <c r="F35" s="137">
        <v>-10.240963855421686</v>
      </c>
      <c r="G35" s="136">
        <v>1632</v>
      </c>
      <c r="H35" s="136">
        <v>102</v>
      </c>
      <c r="I35" s="137">
        <v>6.666666666666667</v>
      </c>
      <c r="J35" s="136">
        <v>-59</v>
      </c>
      <c r="K35" s="137">
        <v>-3.4890597279716142</v>
      </c>
    </row>
    <row r="36" spans="1:11" s="32" customFormat="1" ht="14.1" customHeight="1" x14ac:dyDescent="0.2">
      <c r="A36" s="138" t="s">
        <v>106</v>
      </c>
      <c r="B36" s="136">
        <v>16366</v>
      </c>
      <c r="C36" s="136">
        <v>742</v>
      </c>
      <c r="D36" s="137">
        <v>4.7491039426523294</v>
      </c>
      <c r="E36" s="136">
        <v>570</v>
      </c>
      <c r="F36" s="137">
        <v>3.6085084831602936</v>
      </c>
      <c r="G36" s="136">
        <v>11676</v>
      </c>
      <c r="H36" s="136">
        <v>473</v>
      </c>
      <c r="I36" s="137">
        <v>4.2220833705257519</v>
      </c>
      <c r="J36" s="136">
        <v>-243</v>
      </c>
      <c r="K36" s="137">
        <v>-2.0387616410772718</v>
      </c>
    </row>
    <row r="37" spans="1:11" s="32" customFormat="1" ht="27" customHeight="1" x14ac:dyDescent="0.2">
      <c r="A37" s="138" t="s">
        <v>107</v>
      </c>
      <c r="B37" s="136">
        <v>5424</v>
      </c>
      <c r="C37" s="136">
        <v>294</v>
      </c>
      <c r="D37" s="137">
        <v>5.730994152046784</v>
      </c>
      <c r="E37" s="136">
        <v>57</v>
      </c>
      <c r="F37" s="137">
        <v>1.0620458356623812</v>
      </c>
      <c r="G37" s="136">
        <v>4071</v>
      </c>
      <c r="H37" s="136">
        <v>213</v>
      </c>
      <c r="I37" s="137">
        <v>5.5209953343701397</v>
      </c>
      <c r="J37" s="136">
        <v>-118</v>
      </c>
      <c r="K37" s="137">
        <v>-2.816901408450704</v>
      </c>
    </row>
    <row r="38" spans="1:11" s="32" customFormat="1" ht="14.1" customHeight="1" x14ac:dyDescent="0.2">
      <c r="A38" s="138" t="s">
        <v>108</v>
      </c>
      <c r="B38" s="136">
        <v>935</v>
      </c>
      <c r="C38" s="136">
        <v>48</v>
      </c>
      <c r="D38" s="137">
        <v>5.411499436302142</v>
      </c>
      <c r="E38" s="136">
        <v>-5</v>
      </c>
      <c r="F38" s="137">
        <v>-0.53191489361702127</v>
      </c>
      <c r="G38" s="136">
        <v>500</v>
      </c>
      <c r="H38" s="136">
        <v>14</v>
      </c>
      <c r="I38" s="137">
        <v>2.880658436213992</v>
      </c>
      <c r="J38" s="136">
        <v>-63</v>
      </c>
      <c r="K38" s="137">
        <v>-11.190053285968029</v>
      </c>
    </row>
    <row r="39" spans="1:11" s="32" customFormat="1" ht="27" customHeight="1" x14ac:dyDescent="0.2">
      <c r="A39" s="138" t="s">
        <v>109</v>
      </c>
      <c r="B39" s="136">
        <v>577</v>
      </c>
      <c r="C39" s="136">
        <v>-11</v>
      </c>
      <c r="D39" s="137">
        <v>-1.870748299319728</v>
      </c>
      <c r="E39" s="136">
        <v>-6</v>
      </c>
      <c r="F39" s="137">
        <v>-1.0291595197255574</v>
      </c>
      <c r="G39" s="136">
        <v>458</v>
      </c>
      <c r="H39" s="136">
        <v>-19</v>
      </c>
      <c r="I39" s="137">
        <v>-3.9832285115303985</v>
      </c>
      <c r="J39" s="136">
        <v>-33</v>
      </c>
      <c r="K39" s="137">
        <v>-6.7209775967413439</v>
      </c>
    </row>
    <row r="40" spans="1:11" s="32" customFormat="1" ht="27" customHeight="1" x14ac:dyDescent="0.2">
      <c r="A40" s="138" t="s">
        <v>110</v>
      </c>
      <c r="B40" s="136">
        <v>1042</v>
      </c>
      <c r="C40" s="136">
        <v>26</v>
      </c>
      <c r="D40" s="137">
        <v>2.5590551181102361</v>
      </c>
      <c r="E40" s="136">
        <v>125</v>
      </c>
      <c r="F40" s="137">
        <v>13.631406761177754</v>
      </c>
      <c r="G40" s="136">
        <v>799</v>
      </c>
      <c r="H40" s="136">
        <v>-3</v>
      </c>
      <c r="I40" s="137">
        <v>-0.37406483790523692</v>
      </c>
      <c r="J40" s="136">
        <v>59</v>
      </c>
      <c r="K40" s="137">
        <v>7.9729729729729728</v>
      </c>
    </row>
    <row r="41" spans="1:11" s="32" customFormat="1" ht="25.5" customHeight="1" x14ac:dyDescent="0.2">
      <c r="A41" s="138" t="s">
        <v>111</v>
      </c>
      <c r="B41" s="136">
        <v>2048</v>
      </c>
      <c r="C41" s="136">
        <v>97</v>
      </c>
      <c r="D41" s="137">
        <v>4.9718093285494618</v>
      </c>
      <c r="E41" s="136">
        <v>37</v>
      </c>
      <c r="F41" s="137">
        <v>1.8398806563898558</v>
      </c>
      <c r="G41" s="136">
        <v>1514</v>
      </c>
      <c r="H41" s="136">
        <v>33</v>
      </c>
      <c r="I41" s="137">
        <v>2.2282241728561782</v>
      </c>
      <c r="J41" s="136">
        <v>-58</v>
      </c>
      <c r="K41" s="137">
        <v>-3.6895674300254453</v>
      </c>
    </row>
    <row r="42" spans="1:11" s="32" customFormat="1" ht="27" customHeight="1" x14ac:dyDescent="0.2">
      <c r="A42" s="138" t="s">
        <v>112</v>
      </c>
      <c r="B42" s="136">
        <v>228</v>
      </c>
      <c r="C42" s="136">
        <v>8</v>
      </c>
      <c r="D42" s="137">
        <v>3.6363636363636362</v>
      </c>
      <c r="E42" s="136">
        <v>12</v>
      </c>
      <c r="F42" s="137">
        <v>5.5555555555555554</v>
      </c>
      <c r="G42" s="136">
        <v>172</v>
      </c>
      <c r="H42" s="136">
        <v>12</v>
      </c>
      <c r="I42" s="137">
        <v>7.5</v>
      </c>
      <c r="J42" s="136">
        <v>-3</v>
      </c>
      <c r="K42" s="137">
        <v>-1.7142857142857142</v>
      </c>
    </row>
    <row r="43" spans="1:11" s="32" customFormat="1" ht="14.1" customHeight="1" x14ac:dyDescent="0.2">
      <c r="A43" s="138" t="s">
        <v>113</v>
      </c>
      <c r="B43" s="136">
        <v>830</v>
      </c>
      <c r="C43" s="136">
        <v>-14</v>
      </c>
      <c r="D43" s="137">
        <v>-1.6587677725118484</v>
      </c>
      <c r="E43" s="136">
        <v>-642</v>
      </c>
      <c r="F43" s="137">
        <v>-43.614130434782609</v>
      </c>
      <c r="G43" s="136">
        <v>578</v>
      </c>
      <c r="H43" s="136">
        <v>-16</v>
      </c>
      <c r="I43" s="137">
        <v>-2.6936026936026938</v>
      </c>
      <c r="J43" s="136">
        <v>-177</v>
      </c>
      <c r="K43" s="137">
        <v>-23.443708609271525</v>
      </c>
    </row>
    <row r="44" spans="1:11" s="32" customFormat="1" ht="27" customHeight="1" x14ac:dyDescent="0.2">
      <c r="A44" s="138" t="s">
        <v>114</v>
      </c>
      <c r="B44" s="136">
        <v>4974</v>
      </c>
      <c r="C44" s="136">
        <v>232</v>
      </c>
      <c r="D44" s="137">
        <v>4.8924504428511177</v>
      </c>
      <c r="E44" s="136">
        <v>45</v>
      </c>
      <c r="F44" s="137">
        <v>0.9129640900791236</v>
      </c>
      <c r="G44" s="136">
        <v>3806</v>
      </c>
      <c r="H44" s="136">
        <v>141</v>
      </c>
      <c r="I44" s="137">
        <v>3.8472032742155524</v>
      </c>
      <c r="J44" s="136">
        <v>-201</v>
      </c>
      <c r="K44" s="137">
        <v>-5.0162216121786871</v>
      </c>
    </row>
    <row r="45" spans="1:11" s="32" customFormat="1" ht="27" customHeight="1" x14ac:dyDescent="0.2">
      <c r="A45" s="138" t="s">
        <v>115</v>
      </c>
      <c r="B45" s="136">
        <v>10022</v>
      </c>
      <c r="C45" s="136">
        <v>439</v>
      </c>
      <c r="D45" s="137">
        <v>4.5810289053532296</v>
      </c>
      <c r="E45" s="136">
        <v>471</v>
      </c>
      <c r="F45" s="137">
        <v>4.9314207936341745</v>
      </c>
      <c r="G45" s="136">
        <v>7417</v>
      </c>
      <c r="H45" s="136">
        <v>269</v>
      </c>
      <c r="I45" s="137">
        <v>3.7632904308897595</v>
      </c>
      <c r="J45" s="136">
        <v>-161</v>
      </c>
      <c r="K45" s="137">
        <v>-2.124571126946424</v>
      </c>
    </row>
    <row r="46" spans="1:11" ht="14.1" customHeight="1" x14ac:dyDescent="0.2">
      <c r="A46" s="138" t="s">
        <v>116</v>
      </c>
      <c r="B46" s="136">
        <v>23</v>
      </c>
      <c r="C46" s="136">
        <v>-2</v>
      </c>
      <c r="D46" s="137">
        <v>-8</v>
      </c>
      <c r="E46" s="136">
        <v>-14</v>
      </c>
      <c r="F46" s="137">
        <v>-37.837837837837839</v>
      </c>
      <c r="G46" s="136">
        <v>18</v>
      </c>
      <c r="H46" s="136">
        <v>-4</v>
      </c>
      <c r="I46" s="137">
        <v>-18.181818181818183</v>
      </c>
      <c r="J46" s="136">
        <v>-13</v>
      </c>
      <c r="K46" s="137">
        <v>-41.935483870967744</v>
      </c>
    </row>
    <row r="47" spans="1:11" s="32" customFormat="1" ht="14.25" customHeight="1" x14ac:dyDescent="0.2">
      <c r="A47" s="132" t="s">
        <v>275</v>
      </c>
      <c r="B47" s="133">
        <v>218955</v>
      </c>
      <c r="C47" s="133">
        <v>1432</v>
      </c>
      <c r="D47" s="134">
        <v>0.65832118902368941</v>
      </c>
      <c r="E47" s="133">
        <v>-8506</v>
      </c>
      <c r="F47" s="134">
        <v>-3.7395421632719454</v>
      </c>
      <c r="G47" s="133">
        <v>162589</v>
      </c>
      <c r="H47" s="133">
        <v>-672</v>
      </c>
      <c r="I47" s="134">
        <v>-0.41161085623633326</v>
      </c>
      <c r="J47" s="133">
        <v>-8022</v>
      </c>
      <c r="K47" s="134">
        <v>-4.7019242604521398</v>
      </c>
    </row>
    <row r="48" spans="1:11" s="32" customFormat="1" ht="14.1" customHeight="1" x14ac:dyDescent="0.2">
      <c r="A48" s="138" t="s">
        <v>100</v>
      </c>
      <c r="B48" s="136">
        <v>2965</v>
      </c>
      <c r="C48" s="136">
        <v>11</v>
      </c>
      <c r="D48" s="137">
        <v>0.37237643872714965</v>
      </c>
      <c r="E48" s="136">
        <v>124</v>
      </c>
      <c r="F48" s="137">
        <v>4.3646603308694125</v>
      </c>
      <c r="G48" s="136">
        <v>2521</v>
      </c>
      <c r="H48" s="136">
        <v>-7</v>
      </c>
      <c r="I48" s="137">
        <v>-0.27689873417721517</v>
      </c>
      <c r="J48" s="136">
        <v>135</v>
      </c>
      <c r="K48" s="137">
        <v>5.6580050293378035</v>
      </c>
    </row>
    <row r="49" spans="1:11" s="32" customFormat="1" ht="14.1" customHeight="1" x14ac:dyDescent="0.2">
      <c r="A49" s="138" t="s">
        <v>101</v>
      </c>
      <c r="B49" s="136">
        <v>8052</v>
      </c>
      <c r="C49" s="136">
        <v>-230</v>
      </c>
      <c r="D49" s="137">
        <v>-2.7771069789905818</v>
      </c>
      <c r="E49" s="136">
        <v>-680</v>
      </c>
      <c r="F49" s="137">
        <v>-7.7874484654145668</v>
      </c>
      <c r="G49" s="136">
        <v>5150</v>
      </c>
      <c r="H49" s="136">
        <v>-262</v>
      </c>
      <c r="I49" s="137">
        <v>-4.8410938654841091</v>
      </c>
      <c r="J49" s="136">
        <v>-712</v>
      </c>
      <c r="K49" s="137">
        <v>-12.146025247355851</v>
      </c>
    </row>
    <row r="50" spans="1:11" s="32" customFormat="1" ht="14.1" customHeight="1" x14ac:dyDescent="0.2">
      <c r="A50" s="138" t="s">
        <v>102</v>
      </c>
      <c r="B50" s="136">
        <v>22566</v>
      </c>
      <c r="C50" s="136">
        <v>9</v>
      </c>
      <c r="D50" s="137">
        <v>3.9898922729086315E-2</v>
      </c>
      <c r="E50" s="136">
        <v>434</v>
      </c>
      <c r="F50" s="137">
        <v>1.9609615037050425</v>
      </c>
      <c r="G50" s="136">
        <v>17005</v>
      </c>
      <c r="H50" s="136">
        <v>-139</v>
      </c>
      <c r="I50" s="137">
        <v>-0.81077928138124122</v>
      </c>
      <c r="J50" s="136">
        <v>246</v>
      </c>
      <c r="K50" s="137">
        <v>1.467868011217853</v>
      </c>
    </row>
    <row r="51" spans="1:11" s="32" customFormat="1" ht="14.1" customHeight="1" x14ac:dyDescent="0.2">
      <c r="A51" s="138" t="s">
        <v>103</v>
      </c>
      <c r="B51" s="136">
        <v>19882</v>
      </c>
      <c r="C51" s="136">
        <v>100</v>
      </c>
      <c r="D51" s="137">
        <v>0.50551005965018703</v>
      </c>
      <c r="E51" s="136">
        <v>-746</v>
      </c>
      <c r="F51" s="137">
        <v>-3.6164436687996897</v>
      </c>
      <c r="G51" s="136">
        <v>14456</v>
      </c>
      <c r="H51" s="136">
        <v>-67</v>
      </c>
      <c r="I51" s="137">
        <v>-0.46133718928596018</v>
      </c>
      <c r="J51" s="136">
        <v>-615</v>
      </c>
      <c r="K51" s="137">
        <v>-4.0806847588083075</v>
      </c>
    </row>
    <row r="52" spans="1:11" s="32" customFormat="1" ht="14.1" customHeight="1" x14ac:dyDescent="0.2">
      <c r="A52" s="142" t="s">
        <v>104</v>
      </c>
      <c r="B52" s="143">
        <v>23177</v>
      </c>
      <c r="C52" s="143">
        <v>116</v>
      </c>
      <c r="D52" s="144">
        <v>0.50301374615151118</v>
      </c>
      <c r="E52" s="143">
        <v>-1511</v>
      </c>
      <c r="F52" s="144">
        <v>-6.1203823720025925</v>
      </c>
      <c r="G52" s="143">
        <v>17143</v>
      </c>
      <c r="H52" s="136">
        <v>-192</v>
      </c>
      <c r="I52" s="137">
        <v>-1.1075858090568214</v>
      </c>
      <c r="J52" s="136">
        <v>-1553</v>
      </c>
      <c r="K52" s="137">
        <v>-8.3065896448438163</v>
      </c>
    </row>
    <row r="53" spans="1:11" s="32" customFormat="1" ht="14.1" customHeight="1" x14ac:dyDescent="0.2">
      <c r="A53" s="142" t="s">
        <v>105</v>
      </c>
      <c r="B53" s="143">
        <v>10119</v>
      </c>
      <c r="C53" s="143">
        <v>33</v>
      </c>
      <c r="D53" s="144">
        <v>0.3271861986912552</v>
      </c>
      <c r="E53" s="143">
        <v>-1410</v>
      </c>
      <c r="F53" s="144">
        <v>-12.230028623471247</v>
      </c>
      <c r="G53" s="145">
        <v>7038</v>
      </c>
      <c r="H53" s="136">
        <v>-15</v>
      </c>
      <c r="I53" s="137">
        <v>-0.21267545725223308</v>
      </c>
      <c r="J53" s="136">
        <v>-443</v>
      </c>
      <c r="K53" s="137">
        <v>-5.9216682261729714</v>
      </c>
    </row>
    <row r="54" spans="1:11" s="32" customFormat="1" ht="14.1" customHeight="1" x14ac:dyDescent="0.2">
      <c r="A54" s="138" t="s">
        <v>106</v>
      </c>
      <c r="B54" s="136">
        <v>33793</v>
      </c>
      <c r="C54" s="136">
        <v>360</v>
      </c>
      <c r="D54" s="137">
        <v>1.0767804265246912</v>
      </c>
      <c r="E54" s="136">
        <v>-490</v>
      </c>
      <c r="F54" s="137">
        <v>-1.4292798179855906</v>
      </c>
      <c r="G54" s="136">
        <v>25681</v>
      </c>
      <c r="H54" s="136">
        <v>62</v>
      </c>
      <c r="I54" s="137">
        <v>0.24200788477302002</v>
      </c>
      <c r="J54" s="136">
        <v>-1435</v>
      </c>
      <c r="K54" s="137">
        <v>-5.2920784776515708</v>
      </c>
    </row>
    <row r="55" spans="1:11" s="32" customFormat="1" ht="21.75" customHeight="1" x14ac:dyDescent="0.2">
      <c r="A55" s="138" t="s">
        <v>107</v>
      </c>
      <c r="B55" s="136">
        <v>16327</v>
      </c>
      <c r="C55" s="136">
        <v>344</v>
      </c>
      <c r="D55" s="137">
        <v>2.1522868047300259</v>
      </c>
      <c r="E55" s="136">
        <v>411</v>
      </c>
      <c r="F55" s="137">
        <v>2.5823071123397838</v>
      </c>
      <c r="G55" s="136">
        <v>11259</v>
      </c>
      <c r="H55" s="136">
        <v>156</v>
      </c>
      <c r="I55" s="137">
        <v>1.4050256687381788</v>
      </c>
      <c r="J55" s="136">
        <v>18</v>
      </c>
      <c r="K55" s="137">
        <v>0.16012810248198558</v>
      </c>
    </row>
    <row r="56" spans="1:11" s="32" customFormat="1" ht="14.1" customHeight="1" x14ac:dyDescent="0.2">
      <c r="A56" s="138" t="s">
        <v>108</v>
      </c>
      <c r="B56" s="136">
        <v>2469</v>
      </c>
      <c r="C56" s="136">
        <v>-21</v>
      </c>
      <c r="D56" s="137">
        <v>-0.84337349397590367</v>
      </c>
      <c r="E56" s="136">
        <v>-130</v>
      </c>
      <c r="F56" s="137">
        <v>-5.0019238168526359</v>
      </c>
      <c r="G56" s="136">
        <v>1689</v>
      </c>
      <c r="H56" s="136">
        <v>-49</v>
      </c>
      <c r="I56" s="137">
        <v>-2.8193325661680091</v>
      </c>
      <c r="J56" s="136">
        <v>-160</v>
      </c>
      <c r="K56" s="137">
        <v>-8.6533261222282309</v>
      </c>
    </row>
    <row r="57" spans="1:11" s="32" customFormat="1" ht="21.75" customHeight="1" x14ac:dyDescent="0.2">
      <c r="A57" s="138" t="s">
        <v>109</v>
      </c>
      <c r="B57" s="136">
        <v>2438</v>
      </c>
      <c r="C57" s="136">
        <v>0</v>
      </c>
      <c r="D57" s="137">
        <v>0</v>
      </c>
      <c r="E57" s="136">
        <v>-94</v>
      </c>
      <c r="F57" s="137">
        <v>-3.712480252764613</v>
      </c>
      <c r="G57" s="136">
        <v>1896</v>
      </c>
      <c r="H57" s="136">
        <v>-32</v>
      </c>
      <c r="I57" s="137">
        <v>-1.6597510373443984</v>
      </c>
      <c r="J57" s="136">
        <v>-153</v>
      </c>
      <c r="K57" s="137">
        <v>-7.4670571010248903</v>
      </c>
    </row>
    <row r="58" spans="1:11" s="32" customFormat="1" ht="21.75" customHeight="1" x14ac:dyDescent="0.2">
      <c r="A58" s="138" t="s">
        <v>110</v>
      </c>
      <c r="B58" s="136">
        <v>10171</v>
      </c>
      <c r="C58" s="136">
        <v>-232</v>
      </c>
      <c r="D58" s="137">
        <v>-2.2301259252138808</v>
      </c>
      <c r="E58" s="136">
        <v>-368</v>
      </c>
      <c r="F58" s="137">
        <v>-3.4917923901698456</v>
      </c>
      <c r="G58" s="136">
        <v>8337</v>
      </c>
      <c r="H58" s="136">
        <v>-286</v>
      </c>
      <c r="I58" s="137">
        <v>-3.3167111214194596</v>
      </c>
      <c r="J58" s="136">
        <v>-613</v>
      </c>
      <c r="K58" s="137">
        <v>-6.8491620111731848</v>
      </c>
    </row>
    <row r="59" spans="1:11" s="32" customFormat="1" ht="30.95" customHeight="1" x14ac:dyDescent="0.2">
      <c r="A59" s="138" t="s">
        <v>111</v>
      </c>
      <c r="B59" s="136">
        <v>7195</v>
      </c>
      <c r="C59" s="136">
        <v>20</v>
      </c>
      <c r="D59" s="137">
        <v>0.27874564459930312</v>
      </c>
      <c r="E59" s="136">
        <v>-672</v>
      </c>
      <c r="F59" s="137">
        <v>-8.5420109317401813</v>
      </c>
      <c r="G59" s="136">
        <v>5385</v>
      </c>
      <c r="H59" s="136">
        <v>-38</v>
      </c>
      <c r="I59" s="137">
        <v>-0.700719159137009</v>
      </c>
      <c r="J59" s="136">
        <v>-369</v>
      </c>
      <c r="K59" s="137">
        <v>-6.4129301355578727</v>
      </c>
    </row>
    <row r="60" spans="1:11" s="32" customFormat="1" ht="21.75" customHeight="1" x14ac:dyDescent="0.2">
      <c r="A60" s="138" t="s">
        <v>112</v>
      </c>
      <c r="B60" s="136">
        <v>1622</v>
      </c>
      <c r="C60" s="136">
        <v>14</v>
      </c>
      <c r="D60" s="137">
        <v>0.87064676616915426</v>
      </c>
      <c r="E60" s="136">
        <v>-293</v>
      </c>
      <c r="F60" s="137">
        <v>-15.300261096605745</v>
      </c>
      <c r="G60" s="136">
        <v>1220</v>
      </c>
      <c r="H60" s="136">
        <v>-4</v>
      </c>
      <c r="I60" s="137">
        <v>-0.32679738562091504</v>
      </c>
      <c r="J60" s="136">
        <v>-206</v>
      </c>
      <c r="K60" s="137">
        <v>-14.446002805049089</v>
      </c>
    </row>
    <row r="61" spans="1:11" s="32" customFormat="1" ht="14.1" customHeight="1" x14ac:dyDescent="0.2">
      <c r="A61" s="138" t="s">
        <v>113</v>
      </c>
      <c r="B61" s="136">
        <v>6740</v>
      </c>
      <c r="C61" s="136">
        <v>0</v>
      </c>
      <c r="D61" s="137">
        <v>0</v>
      </c>
      <c r="E61" s="136">
        <v>-2819</v>
      </c>
      <c r="F61" s="137">
        <v>-29.490532482477246</v>
      </c>
      <c r="G61" s="136">
        <v>4524</v>
      </c>
      <c r="H61" s="136">
        <v>-29</v>
      </c>
      <c r="I61" s="137">
        <v>-0.63694267515923564</v>
      </c>
      <c r="J61" s="136">
        <v>-515</v>
      </c>
      <c r="K61" s="137">
        <v>-10.22028180194483</v>
      </c>
    </row>
    <row r="62" spans="1:11" s="32" customFormat="1" ht="20.25" customHeight="1" x14ac:dyDescent="0.2">
      <c r="A62" s="138" t="s">
        <v>114</v>
      </c>
      <c r="B62" s="136">
        <v>29378</v>
      </c>
      <c r="C62" s="136">
        <v>605</v>
      </c>
      <c r="D62" s="137">
        <v>2.1026656935321308</v>
      </c>
      <c r="E62" s="136">
        <v>-72</v>
      </c>
      <c r="F62" s="137">
        <v>-0.24448217317487267</v>
      </c>
      <c r="G62" s="136">
        <v>22278</v>
      </c>
      <c r="H62" s="136">
        <v>222</v>
      </c>
      <c r="I62" s="137">
        <v>1.0065288356909685</v>
      </c>
      <c r="J62" s="136">
        <v>-698</v>
      </c>
      <c r="K62" s="137">
        <v>-3.0379526462395545</v>
      </c>
    </row>
    <row r="63" spans="1:11" s="32" customFormat="1" ht="25.5" customHeight="1" x14ac:dyDescent="0.2">
      <c r="A63" s="138" t="s">
        <v>115</v>
      </c>
      <c r="B63" s="136">
        <v>21979</v>
      </c>
      <c r="C63" s="136">
        <v>301</v>
      </c>
      <c r="D63" s="137">
        <v>1.3885044745825261</v>
      </c>
      <c r="E63" s="136">
        <v>-194</v>
      </c>
      <c r="F63" s="137">
        <v>-0.87493798764262842</v>
      </c>
      <c r="G63" s="136">
        <v>16944</v>
      </c>
      <c r="H63" s="136">
        <v>7</v>
      </c>
      <c r="I63" s="137">
        <v>4.132963334710988E-2</v>
      </c>
      <c r="J63" s="136">
        <v>-955</v>
      </c>
      <c r="K63" s="137">
        <v>-5.335493602994581</v>
      </c>
    </row>
    <row r="64" spans="1:11" ht="14.1" customHeight="1" x14ac:dyDescent="0.2">
      <c r="A64" s="138" t="s">
        <v>116</v>
      </c>
      <c r="B64" s="136">
        <v>82</v>
      </c>
      <c r="C64" s="136">
        <v>2</v>
      </c>
      <c r="D64" s="137">
        <v>2.5</v>
      </c>
      <c r="E64" s="136">
        <v>4</v>
      </c>
      <c r="F64" s="137">
        <v>5.1282051282051286</v>
      </c>
      <c r="G64" s="136">
        <v>63</v>
      </c>
      <c r="H64" s="136">
        <v>1</v>
      </c>
      <c r="I64" s="137">
        <v>1.6129032258064515</v>
      </c>
      <c r="J64" s="136">
        <v>6</v>
      </c>
      <c r="K64" s="137">
        <v>10.526315789473685</v>
      </c>
    </row>
    <row r="65" spans="1:11" s="32" customFormat="1" ht="14.25" customHeight="1" x14ac:dyDescent="0.2">
      <c r="A65" s="132" t="s">
        <v>276</v>
      </c>
      <c r="B65" s="133">
        <v>126469</v>
      </c>
      <c r="C65" s="133">
        <v>319</v>
      </c>
      <c r="D65" s="134">
        <v>0.25287356321839083</v>
      </c>
      <c r="E65" s="133">
        <v>1984</v>
      </c>
      <c r="F65" s="134">
        <v>1.5937663172269751</v>
      </c>
      <c r="G65" s="133">
        <v>97751</v>
      </c>
      <c r="H65" s="133">
        <v>-152</v>
      </c>
      <c r="I65" s="134">
        <v>-0.15525571228665108</v>
      </c>
      <c r="J65" s="133">
        <v>-59</v>
      </c>
      <c r="K65" s="134">
        <v>-6.0321030569471426E-2</v>
      </c>
    </row>
    <row r="66" spans="1:11" s="32" customFormat="1" ht="14.1" customHeight="1" x14ac:dyDescent="0.2">
      <c r="A66" s="138" t="s">
        <v>100</v>
      </c>
      <c r="B66" s="136">
        <v>4411</v>
      </c>
      <c r="C66" s="136">
        <v>-53</v>
      </c>
      <c r="D66" s="137">
        <v>-1.1872759856630823</v>
      </c>
      <c r="E66" s="136">
        <v>9</v>
      </c>
      <c r="F66" s="137">
        <v>0.2044525215810995</v>
      </c>
      <c r="G66" s="136">
        <v>3043</v>
      </c>
      <c r="H66" s="136">
        <v>-49</v>
      </c>
      <c r="I66" s="137">
        <v>-1.5847347994825356</v>
      </c>
      <c r="J66" s="136">
        <v>-146</v>
      </c>
      <c r="K66" s="137">
        <v>-4.5782376920664785</v>
      </c>
    </row>
    <row r="67" spans="1:11" s="32" customFormat="1" ht="14.1" customHeight="1" x14ac:dyDescent="0.2">
      <c r="A67" s="138" t="s">
        <v>101</v>
      </c>
      <c r="B67" s="136">
        <v>3375</v>
      </c>
      <c r="C67" s="136">
        <v>-26</v>
      </c>
      <c r="D67" s="137">
        <v>-0.76448103498970887</v>
      </c>
      <c r="E67" s="136">
        <v>181</v>
      </c>
      <c r="F67" s="137">
        <v>5.6668753913587979</v>
      </c>
      <c r="G67" s="136">
        <v>2423</v>
      </c>
      <c r="H67" s="136">
        <v>-41</v>
      </c>
      <c r="I67" s="137">
        <v>-1.6639610389610389</v>
      </c>
      <c r="J67" s="136">
        <v>143</v>
      </c>
      <c r="K67" s="137">
        <v>6.2719298245614032</v>
      </c>
    </row>
    <row r="68" spans="1:11" s="32" customFormat="1" ht="14.1" customHeight="1" x14ac:dyDescent="0.2">
      <c r="A68" s="138" t="s">
        <v>102</v>
      </c>
      <c r="B68" s="136">
        <v>11699</v>
      </c>
      <c r="C68" s="136">
        <v>-71</v>
      </c>
      <c r="D68" s="137">
        <v>-0.60322854715378083</v>
      </c>
      <c r="E68" s="136">
        <v>400</v>
      </c>
      <c r="F68" s="137">
        <v>3.5401362952473669</v>
      </c>
      <c r="G68" s="136">
        <v>7883</v>
      </c>
      <c r="H68" s="136">
        <v>-126</v>
      </c>
      <c r="I68" s="137">
        <v>-1.5732301161193658</v>
      </c>
      <c r="J68" s="136">
        <v>-101</v>
      </c>
      <c r="K68" s="137">
        <v>-1.2650300601202404</v>
      </c>
    </row>
    <row r="69" spans="1:11" s="32" customFormat="1" ht="14.1" customHeight="1" x14ac:dyDescent="0.2">
      <c r="A69" s="138" t="s">
        <v>103</v>
      </c>
      <c r="B69" s="136">
        <v>12711</v>
      </c>
      <c r="C69" s="136">
        <v>-58</v>
      </c>
      <c r="D69" s="137">
        <v>-0.45422507635680165</v>
      </c>
      <c r="E69" s="136">
        <v>58</v>
      </c>
      <c r="F69" s="137">
        <v>0.45838931478700701</v>
      </c>
      <c r="G69" s="136">
        <v>9423</v>
      </c>
      <c r="H69" s="136">
        <v>-96</v>
      </c>
      <c r="I69" s="137">
        <v>-1.0085092971950835</v>
      </c>
      <c r="J69" s="136">
        <v>-151</v>
      </c>
      <c r="K69" s="137">
        <v>-1.5771882180906622</v>
      </c>
    </row>
    <row r="70" spans="1:11" s="32" customFormat="1" ht="14.1" customHeight="1" x14ac:dyDescent="0.2">
      <c r="A70" s="138" t="s">
        <v>104</v>
      </c>
      <c r="B70" s="136">
        <v>17983</v>
      </c>
      <c r="C70" s="136">
        <v>25</v>
      </c>
      <c r="D70" s="137">
        <v>0.13921372090433234</v>
      </c>
      <c r="E70" s="136">
        <v>220</v>
      </c>
      <c r="F70" s="137">
        <v>1.2385295276698756</v>
      </c>
      <c r="G70" s="136">
        <v>13716</v>
      </c>
      <c r="H70" s="136">
        <v>-12</v>
      </c>
      <c r="I70" s="137">
        <v>-8.7412587412587409E-2</v>
      </c>
      <c r="J70" s="136">
        <v>-169</v>
      </c>
      <c r="K70" s="137">
        <v>-1.2171407994238386</v>
      </c>
    </row>
    <row r="71" spans="1:11" s="32" customFormat="1" ht="14.1" customHeight="1" x14ac:dyDescent="0.2">
      <c r="A71" s="138" t="s">
        <v>105</v>
      </c>
      <c r="B71" s="136">
        <v>5665</v>
      </c>
      <c r="C71" s="136">
        <v>44</v>
      </c>
      <c r="D71" s="137">
        <v>0.78277886497064575</v>
      </c>
      <c r="E71" s="136">
        <v>93</v>
      </c>
      <c r="F71" s="137">
        <v>1.669059583632448</v>
      </c>
      <c r="G71" s="136">
        <v>4079</v>
      </c>
      <c r="H71" s="136">
        <v>10</v>
      </c>
      <c r="I71" s="137">
        <v>0.24576062914721061</v>
      </c>
      <c r="J71" s="136">
        <v>-217</v>
      </c>
      <c r="K71" s="137">
        <v>-5.0512104283054002</v>
      </c>
    </row>
    <row r="72" spans="1:11" s="32" customFormat="1" ht="14.1" customHeight="1" x14ac:dyDescent="0.2">
      <c r="A72" s="138" t="s">
        <v>106</v>
      </c>
      <c r="B72" s="136">
        <v>13586</v>
      </c>
      <c r="C72" s="136">
        <v>50</v>
      </c>
      <c r="D72" s="137">
        <v>0.36938534278959811</v>
      </c>
      <c r="E72" s="136">
        <v>392</v>
      </c>
      <c r="F72" s="137">
        <v>2.9710474458087011</v>
      </c>
      <c r="G72" s="136">
        <v>11330</v>
      </c>
      <c r="H72" s="136">
        <v>44</v>
      </c>
      <c r="I72" s="137">
        <v>0.38986354775828458</v>
      </c>
      <c r="J72" s="136">
        <v>312</v>
      </c>
      <c r="K72" s="137">
        <v>2.8317298965329463</v>
      </c>
    </row>
    <row r="73" spans="1:11" s="32" customFormat="1" ht="21.75" customHeight="1" x14ac:dyDescent="0.2">
      <c r="A73" s="138" t="s">
        <v>107</v>
      </c>
      <c r="B73" s="136">
        <v>10356</v>
      </c>
      <c r="C73" s="136">
        <v>136</v>
      </c>
      <c r="D73" s="137">
        <v>1.3307240704500978</v>
      </c>
      <c r="E73" s="136">
        <v>559</v>
      </c>
      <c r="F73" s="137">
        <v>5.7058283147902422</v>
      </c>
      <c r="G73" s="136">
        <v>7494</v>
      </c>
      <c r="H73" s="136">
        <v>40</v>
      </c>
      <c r="I73" s="137">
        <v>0.53662463107056613</v>
      </c>
      <c r="J73" s="136">
        <v>489</v>
      </c>
      <c r="K73" s="137">
        <v>6.9807280513918633</v>
      </c>
    </row>
    <row r="74" spans="1:11" s="32" customFormat="1" ht="14.1" customHeight="1" x14ac:dyDescent="0.2">
      <c r="A74" s="138" t="s">
        <v>108</v>
      </c>
      <c r="B74" s="136">
        <v>1783</v>
      </c>
      <c r="C74" s="136">
        <v>23</v>
      </c>
      <c r="D74" s="137">
        <v>1.3068181818181819</v>
      </c>
      <c r="E74" s="136">
        <v>39</v>
      </c>
      <c r="F74" s="137">
        <v>2.2362385321100917</v>
      </c>
      <c r="G74" s="136">
        <v>1396</v>
      </c>
      <c r="H74" s="136">
        <v>21</v>
      </c>
      <c r="I74" s="137">
        <v>1.5272727272727273</v>
      </c>
      <c r="J74" s="136">
        <v>-8</v>
      </c>
      <c r="K74" s="137">
        <v>-0.56980056980056981</v>
      </c>
    </row>
    <row r="75" spans="1:11" s="32" customFormat="1" ht="21.75" customHeight="1" x14ac:dyDescent="0.2">
      <c r="A75" s="138" t="s">
        <v>109</v>
      </c>
      <c r="B75" s="136">
        <v>1177</v>
      </c>
      <c r="C75" s="136">
        <v>6</v>
      </c>
      <c r="D75" s="137">
        <v>0.51238257899231421</v>
      </c>
      <c r="E75" s="136">
        <v>75</v>
      </c>
      <c r="F75" s="137">
        <v>6.8058076225045374</v>
      </c>
      <c r="G75" s="136">
        <v>963</v>
      </c>
      <c r="H75" s="136">
        <v>2</v>
      </c>
      <c r="I75" s="137">
        <v>0.20811654526534859</v>
      </c>
      <c r="J75" s="136">
        <v>75</v>
      </c>
      <c r="K75" s="137">
        <v>8.4459459459459456</v>
      </c>
    </row>
    <row r="76" spans="1:11" s="32" customFormat="1" ht="21.75" customHeight="1" x14ac:dyDescent="0.2">
      <c r="A76" s="138" t="s">
        <v>110</v>
      </c>
      <c r="B76" s="136">
        <v>6067</v>
      </c>
      <c r="C76" s="136">
        <v>-25</v>
      </c>
      <c r="D76" s="137">
        <v>-0.41037426132632959</v>
      </c>
      <c r="E76" s="136">
        <v>-24</v>
      </c>
      <c r="F76" s="137">
        <v>-0.39402396979149568</v>
      </c>
      <c r="G76" s="136">
        <v>5364</v>
      </c>
      <c r="H76" s="136">
        <v>-29</v>
      </c>
      <c r="I76" s="137">
        <v>-0.53773409975894682</v>
      </c>
      <c r="J76" s="136">
        <v>-147</v>
      </c>
      <c r="K76" s="137">
        <v>-2.6673924877517692</v>
      </c>
    </row>
    <row r="77" spans="1:11" s="32" customFormat="1" ht="31.5" customHeight="1" x14ac:dyDescent="0.2">
      <c r="A77" s="138" t="s">
        <v>111</v>
      </c>
      <c r="B77" s="136">
        <v>4204</v>
      </c>
      <c r="C77" s="136">
        <v>-35</v>
      </c>
      <c r="D77" s="137">
        <v>-0.82566643076197221</v>
      </c>
      <c r="E77" s="136">
        <v>-188</v>
      </c>
      <c r="F77" s="137">
        <v>-4.2805100182149358</v>
      </c>
      <c r="G77" s="136">
        <v>3453</v>
      </c>
      <c r="H77" s="136">
        <v>-36</v>
      </c>
      <c r="I77" s="137">
        <v>-1.0318142734307825</v>
      </c>
      <c r="J77" s="136">
        <v>-226</v>
      </c>
      <c r="K77" s="137">
        <v>-6.1429736341397119</v>
      </c>
    </row>
    <row r="78" spans="1:11" s="32" customFormat="1" ht="21.75" customHeight="1" x14ac:dyDescent="0.2">
      <c r="A78" s="138" t="s">
        <v>112</v>
      </c>
      <c r="B78" s="136">
        <v>1766</v>
      </c>
      <c r="C78" s="136">
        <v>-10</v>
      </c>
      <c r="D78" s="137">
        <v>-0.56306306306306309</v>
      </c>
      <c r="E78" s="136">
        <v>-126</v>
      </c>
      <c r="F78" s="137">
        <v>-6.6596194503171251</v>
      </c>
      <c r="G78" s="136">
        <v>1448</v>
      </c>
      <c r="H78" s="136">
        <v>-24</v>
      </c>
      <c r="I78" s="137">
        <v>-1.6304347826086956</v>
      </c>
      <c r="J78" s="136">
        <v>-51</v>
      </c>
      <c r="K78" s="137">
        <v>-3.4022681787858571</v>
      </c>
    </row>
    <row r="79" spans="1:11" s="32" customFormat="1" ht="14.1" customHeight="1" x14ac:dyDescent="0.2">
      <c r="A79" s="142" t="s">
        <v>113</v>
      </c>
      <c r="B79" s="143">
        <v>3863</v>
      </c>
      <c r="C79" s="143">
        <v>10</v>
      </c>
      <c r="D79" s="144">
        <v>0.2595380223202699</v>
      </c>
      <c r="E79" s="143">
        <v>25</v>
      </c>
      <c r="F79" s="144">
        <v>0.65138092756644084</v>
      </c>
      <c r="G79" s="143">
        <v>3066</v>
      </c>
      <c r="H79" s="136">
        <v>16</v>
      </c>
      <c r="I79" s="137">
        <v>0.52459016393442626</v>
      </c>
      <c r="J79" s="136">
        <v>-2</v>
      </c>
      <c r="K79" s="137">
        <v>-6.51890482398957E-2</v>
      </c>
    </row>
    <row r="80" spans="1:11" s="32" customFormat="1" ht="21.75" customHeight="1" x14ac:dyDescent="0.2">
      <c r="A80" s="142" t="s">
        <v>114</v>
      </c>
      <c r="B80" s="143">
        <v>20011</v>
      </c>
      <c r="C80" s="143">
        <v>256</v>
      </c>
      <c r="D80" s="144">
        <v>1.2958744621614782</v>
      </c>
      <c r="E80" s="143">
        <v>152</v>
      </c>
      <c r="F80" s="144">
        <v>0.76539604209678236</v>
      </c>
      <c r="G80" s="145">
        <v>16127</v>
      </c>
      <c r="H80" s="136">
        <v>125</v>
      </c>
      <c r="I80" s="137">
        <v>0.78115235595550558</v>
      </c>
      <c r="J80" s="136">
        <v>60</v>
      </c>
      <c r="K80" s="137">
        <v>0.37343623576274348</v>
      </c>
    </row>
    <row r="81" spans="1:11" s="32" customFormat="1" ht="21.75" customHeight="1" x14ac:dyDescent="0.2">
      <c r="A81" s="138" t="s">
        <v>115</v>
      </c>
      <c r="B81" s="136">
        <v>7808</v>
      </c>
      <c r="C81" s="136">
        <v>47</v>
      </c>
      <c r="D81" s="137">
        <v>0.60559206287849499</v>
      </c>
      <c r="E81" s="136">
        <v>118</v>
      </c>
      <c r="F81" s="137">
        <v>1.5344603381014303</v>
      </c>
      <c r="G81" s="136">
        <v>6540</v>
      </c>
      <c r="H81" s="136">
        <v>3</v>
      </c>
      <c r="I81" s="137">
        <v>4.5892611289582379E-2</v>
      </c>
      <c r="J81" s="136">
        <v>79</v>
      </c>
      <c r="K81" s="137">
        <v>1.2227209410308002</v>
      </c>
    </row>
    <row r="82" spans="1:11" ht="14.1" customHeight="1" x14ac:dyDescent="0.2">
      <c r="A82" s="138" t="s">
        <v>116</v>
      </c>
      <c r="B82" s="136">
        <v>4</v>
      </c>
      <c r="C82" s="136">
        <v>0</v>
      </c>
      <c r="D82" s="137">
        <v>0</v>
      </c>
      <c r="E82" s="136">
        <v>1</v>
      </c>
      <c r="F82" s="137">
        <v>33.333333333333336</v>
      </c>
      <c r="G82" s="136">
        <v>3</v>
      </c>
      <c r="H82" s="136">
        <v>0</v>
      </c>
      <c r="I82" s="137">
        <v>0</v>
      </c>
      <c r="J82" s="136">
        <v>1</v>
      </c>
      <c r="K82" s="137">
        <v>50</v>
      </c>
    </row>
    <row r="83" spans="1:11" s="32" customFormat="1" ht="14.25" customHeight="1" x14ac:dyDescent="0.2">
      <c r="A83" s="132" t="s">
        <v>277</v>
      </c>
      <c r="B83" s="133">
        <v>408877</v>
      </c>
      <c r="C83" s="133">
        <v>4008</v>
      </c>
      <c r="D83" s="134">
        <v>0.98994983562584438</v>
      </c>
      <c r="E83" s="133">
        <v>-4114</v>
      </c>
      <c r="F83" s="134">
        <v>-0.99614761580760836</v>
      </c>
      <c r="G83" s="133">
        <v>305976</v>
      </c>
      <c r="H83" s="133">
        <v>465</v>
      </c>
      <c r="I83" s="134">
        <v>0.15220401229415634</v>
      </c>
      <c r="J83" s="133">
        <v>-7993</v>
      </c>
      <c r="K83" s="134">
        <v>-2.5457927374995619</v>
      </c>
    </row>
    <row r="84" spans="1:11" s="32" customFormat="1" ht="14.1" customHeight="1" x14ac:dyDescent="0.2">
      <c r="A84" s="138" t="s">
        <v>100</v>
      </c>
      <c r="B84" s="136">
        <v>7616</v>
      </c>
      <c r="C84" s="136">
        <v>-55</v>
      </c>
      <c r="D84" s="137">
        <v>-0.71698605136227345</v>
      </c>
      <c r="E84" s="136">
        <v>195</v>
      </c>
      <c r="F84" s="137">
        <v>2.6276782104837624</v>
      </c>
      <c r="G84" s="136">
        <v>5755</v>
      </c>
      <c r="H84" s="136">
        <v>-63</v>
      </c>
      <c r="I84" s="137">
        <v>-1.0828463389480922</v>
      </c>
      <c r="J84" s="136">
        <v>38</v>
      </c>
      <c r="K84" s="137">
        <v>0.66468427496938953</v>
      </c>
    </row>
    <row r="85" spans="1:11" s="32" customFormat="1" ht="14.1" customHeight="1" x14ac:dyDescent="0.2">
      <c r="A85" s="138" t="s">
        <v>101</v>
      </c>
      <c r="B85" s="136">
        <v>13422</v>
      </c>
      <c r="C85" s="136">
        <v>-291</v>
      </c>
      <c r="D85" s="137">
        <v>-2.1220739444322905</v>
      </c>
      <c r="E85" s="136">
        <v>-679</v>
      </c>
      <c r="F85" s="137">
        <v>-4.8152613289837598</v>
      </c>
      <c r="G85" s="136">
        <v>8822</v>
      </c>
      <c r="H85" s="136">
        <v>-345</v>
      </c>
      <c r="I85" s="137">
        <v>-3.7634995091087595</v>
      </c>
      <c r="J85" s="136">
        <v>-734</v>
      </c>
      <c r="K85" s="137">
        <v>-7.6810380912515699</v>
      </c>
    </row>
    <row r="86" spans="1:11" s="32" customFormat="1" ht="14.1" customHeight="1" x14ac:dyDescent="0.2">
      <c r="A86" s="138" t="s">
        <v>102</v>
      </c>
      <c r="B86" s="136">
        <v>40018</v>
      </c>
      <c r="C86" s="136">
        <v>-85</v>
      </c>
      <c r="D86" s="137">
        <v>-0.21195421788893598</v>
      </c>
      <c r="E86" s="136">
        <v>1838</v>
      </c>
      <c r="F86" s="137">
        <v>4.8140387637506548</v>
      </c>
      <c r="G86" s="136">
        <v>29079</v>
      </c>
      <c r="H86" s="136">
        <v>-343</v>
      </c>
      <c r="I86" s="137">
        <v>-1.1657943035823533</v>
      </c>
      <c r="J86" s="136">
        <v>838</v>
      </c>
      <c r="K86" s="137">
        <v>2.9673170213519353</v>
      </c>
    </row>
    <row r="87" spans="1:11" s="32" customFormat="1" ht="14.1" customHeight="1" x14ac:dyDescent="0.2">
      <c r="A87" s="138" t="s">
        <v>103</v>
      </c>
      <c r="B87" s="136">
        <v>39482</v>
      </c>
      <c r="C87" s="136">
        <v>309</v>
      </c>
      <c r="D87" s="137">
        <v>0.78880861818088988</v>
      </c>
      <c r="E87" s="136">
        <v>199</v>
      </c>
      <c r="F87" s="137">
        <v>0.506580454649594</v>
      </c>
      <c r="G87" s="136">
        <v>28595</v>
      </c>
      <c r="H87" s="136">
        <v>-23</v>
      </c>
      <c r="I87" s="137">
        <v>-8.0368998532392197E-2</v>
      </c>
      <c r="J87" s="136">
        <v>-304</v>
      </c>
      <c r="K87" s="137">
        <v>-1.051939513477975</v>
      </c>
    </row>
    <row r="88" spans="1:11" s="32" customFormat="1" ht="14.1" customHeight="1" x14ac:dyDescent="0.2">
      <c r="A88" s="138" t="s">
        <v>104</v>
      </c>
      <c r="B88" s="136">
        <v>44883</v>
      </c>
      <c r="C88" s="136">
        <v>227</v>
      </c>
      <c r="D88" s="137">
        <v>0.50833034754568251</v>
      </c>
      <c r="E88" s="136">
        <v>-1034</v>
      </c>
      <c r="F88" s="137">
        <v>-2.2518892784807369</v>
      </c>
      <c r="G88" s="136">
        <v>33507</v>
      </c>
      <c r="H88" s="136">
        <v>-143</v>
      </c>
      <c r="I88" s="137">
        <v>-0.42496285289747399</v>
      </c>
      <c r="J88" s="136">
        <v>-1603</v>
      </c>
      <c r="K88" s="137">
        <v>-4.5656508117345487</v>
      </c>
    </row>
    <row r="89" spans="1:11" s="32" customFormat="1" ht="14.1" customHeight="1" x14ac:dyDescent="0.2">
      <c r="A89" s="138" t="s">
        <v>105</v>
      </c>
      <c r="B89" s="136">
        <v>18168</v>
      </c>
      <c r="C89" s="136">
        <v>193</v>
      </c>
      <c r="D89" s="137">
        <v>1.0737134909596662</v>
      </c>
      <c r="E89" s="136">
        <v>-1589</v>
      </c>
      <c r="F89" s="137">
        <v>-8.0427190362909347</v>
      </c>
      <c r="G89" s="136">
        <v>12749</v>
      </c>
      <c r="H89" s="136">
        <v>97</v>
      </c>
      <c r="I89" s="137">
        <v>0.76667720518495097</v>
      </c>
      <c r="J89" s="136">
        <v>-719</v>
      </c>
      <c r="K89" s="137">
        <v>-5.3385803385803383</v>
      </c>
    </row>
    <row r="90" spans="1:11" s="32" customFormat="1" ht="14.1" customHeight="1" x14ac:dyDescent="0.2">
      <c r="A90" s="138" t="s">
        <v>106</v>
      </c>
      <c r="B90" s="136">
        <v>63745</v>
      </c>
      <c r="C90" s="136">
        <v>1152</v>
      </c>
      <c r="D90" s="137">
        <v>1.8404613934465515</v>
      </c>
      <c r="E90" s="136">
        <v>472</v>
      </c>
      <c r="F90" s="137">
        <v>0.7459737960899594</v>
      </c>
      <c r="G90" s="136">
        <v>48687</v>
      </c>
      <c r="H90" s="136">
        <v>579</v>
      </c>
      <c r="I90" s="137">
        <v>1.203542030431529</v>
      </c>
      <c r="J90" s="136">
        <v>-1366</v>
      </c>
      <c r="K90" s="137">
        <v>-2.7291071464247896</v>
      </c>
    </row>
    <row r="91" spans="1:11" s="32" customFormat="1" ht="24.75" customHeight="1" x14ac:dyDescent="0.2">
      <c r="A91" s="138" t="s">
        <v>107</v>
      </c>
      <c r="B91" s="136">
        <v>32107</v>
      </c>
      <c r="C91" s="136">
        <v>774</v>
      </c>
      <c r="D91" s="137">
        <v>2.4702390450962244</v>
      </c>
      <c r="E91" s="136">
        <v>1027</v>
      </c>
      <c r="F91" s="137">
        <v>3.3043758043758045</v>
      </c>
      <c r="G91" s="136">
        <v>22824</v>
      </c>
      <c r="H91" s="136">
        <v>409</v>
      </c>
      <c r="I91" s="137">
        <v>1.8246709792549631</v>
      </c>
      <c r="J91" s="136">
        <v>389</v>
      </c>
      <c r="K91" s="137">
        <v>1.7338979273456652</v>
      </c>
    </row>
    <row r="92" spans="1:11" s="32" customFormat="1" ht="14.1" customHeight="1" x14ac:dyDescent="0.2">
      <c r="A92" s="138" t="s">
        <v>108</v>
      </c>
      <c r="B92" s="136">
        <v>5187</v>
      </c>
      <c r="C92" s="136">
        <v>50</v>
      </c>
      <c r="D92" s="137">
        <v>0.97333073778469925</v>
      </c>
      <c r="E92" s="136">
        <v>-96</v>
      </c>
      <c r="F92" s="137">
        <v>-1.8171493469619535</v>
      </c>
      <c r="G92" s="136">
        <v>3585</v>
      </c>
      <c r="H92" s="136">
        <v>-14</v>
      </c>
      <c r="I92" s="137">
        <v>-0.38899694359544318</v>
      </c>
      <c r="J92" s="136">
        <v>-231</v>
      </c>
      <c r="K92" s="137">
        <v>-6.0534591194968552</v>
      </c>
    </row>
    <row r="93" spans="1:11" s="32" customFormat="1" ht="24.75" customHeight="1" x14ac:dyDescent="0.2">
      <c r="A93" s="138" t="s">
        <v>109</v>
      </c>
      <c r="B93" s="136">
        <v>4192</v>
      </c>
      <c r="C93" s="136">
        <v>-5</v>
      </c>
      <c r="D93" s="137">
        <v>-0.11913271384322136</v>
      </c>
      <c r="E93" s="136">
        <v>-25</v>
      </c>
      <c r="F93" s="137">
        <v>-0.59283851078966088</v>
      </c>
      <c r="G93" s="136">
        <v>3317</v>
      </c>
      <c r="H93" s="136">
        <v>-49</v>
      </c>
      <c r="I93" s="137">
        <v>-1.4557338086749851</v>
      </c>
      <c r="J93" s="136">
        <v>-111</v>
      </c>
      <c r="K93" s="137">
        <v>-3.2380396732788799</v>
      </c>
    </row>
    <row r="94" spans="1:11" s="32" customFormat="1" ht="24.75" customHeight="1" x14ac:dyDescent="0.2">
      <c r="A94" s="138" t="s">
        <v>110</v>
      </c>
      <c r="B94" s="136">
        <v>17280</v>
      </c>
      <c r="C94" s="136">
        <v>-231</v>
      </c>
      <c r="D94" s="137">
        <v>-1.3191708069213637</v>
      </c>
      <c r="E94" s="136">
        <v>-267</v>
      </c>
      <c r="F94" s="137">
        <v>-1.5216276286544708</v>
      </c>
      <c r="G94" s="136">
        <v>14500</v>
      </c>
      <c r="H94" s="136">
        <v>-318</v>
      </c>
      <c r="I94" s="137">
        <v>-2.1460386017006345</v>
      </c>
      <c r="J94" s="136">
        <v>-701</v>
      </c>
      <c r="K94" s="137">
        <v>-4.6115387145582529</v>
      </c>
    </row>
    <row r="95" spans="1:11" s="32" customFormat="1" ht="31.5" customHeight="1" x14ac:dyDescent="0.2">
      <c r="A95" s="138" t="s">
        <v>111</v>
      </c>
      <c r="B95" s="136">
        <v>13447</v>
      </c>
      <c r="C95" s="136">
        <v>82</v>
      </c>
      <c r="D95" s="137">
        <v>0.61354283576505797</v>
      </c>
      <c r="E95" s="136">
        <v>-823</v>
      </c>
      <c r="F95" s="137">
        <v>-5.7673440784863352</v>
      </c>
      <c r="G95" s="136">
        <v>10352</v>
      </c>
      <c r="H95" s="136">
        <v>-41</v>
      </c>
      <c r="I95" s="137">
        <v>-0.39449629558356586</v>
      </c>
      <c r="J95" s="136">
        <v>-653</v>
      </c>
      <c r="K95" s="137">
        <v>-5.933666515220354</v>
      </c>
    </row>
    <row r="96" spans="1:11" s="32" customFormat="1" ht="21" customHeight="1" x14ac:dyDescent="0.2">
      <c r="A96" s="138" t="s">
        <v>112</v>
      </c>
      <c r="B96" s="136">
        <v>3616</v>
      </c>
      <c r="C96" s="136">
        <v>12</v>
      </c>
      <c r="D96" s="137">
        <v>0.33296337402885684</v>
      </c>
      <c r="E96" s="136">
        <v>-407</v>
      </c>
      <c r="F96" s="137">
        <v>-10.116828237633607</v>
      </c>
      <c r="G96" s="136">
        <v>2840</v>
      </c>
      <c r="H96" s="136">
        <v>-16</v>
      </c>
      <c r="I96" s="137">
        <v>-0.56022408963585435</v>
      </c>
      <c r="J96" s="136">
        <v>-260</v>
      </c>
      <c r="K96" s="137">
        <v>-8.387096774193548</v>
      </c>
    </row>
    <row r="97" spans="1:11" s="32" customFormat="1" ht="14.1" customHeight="1" x14ac:dyDescent="0.2">
      <c r="A97" s="138" t="s">
        <v>113</v>
      </c>
      <c r="B97" s="136">
        <v>11433</v>
      </c>
      <c r="C97" s="136">
        <v>-4</v>
      </c>
      <c r="D97" s="137">
        <v>-3.4974206522689517E-2</v>
      </c>
      <c r="E97" s="136">
        <v>-3436</v>
      </c>
      <c r="F97" s="137">
        <v>-23.10848073172372</v>
      </c>
      <c r="G97" s="136">
        <v>8168</v>
      </c>
      <c r="H97" s="136">
        <v>-29</v>
      </c>
      <c r="I97" s="137">
        <v>-0.35378797120897887</v>
      </c>
      <c r="J97" s="136">
        <v>-694</v>
      </c>
      <c r="K97" s="137">
        <v>-7.8311893477770251</v>
      </c>
    </row>
    <row r="98" spans="1:11" s="32" customFormat="1" ht="24.75" customHeight="1" x14ac:dyDescent="0.2">
      <c r="A98" s="138" t="s">
        <v>114</v>
      </c>
      <c r="B98" s="136">
        <v>54363</v>
      </c>
      <c r="C98" s="136">
        <v>1093</v>
      </c>
      <c r="D98" s="137">
        <v>2.0518115261873473</v>
      </c>
      <c r="E98" s="136">
        <v>125</v>
      </c>
      <c r="F98" s="137">
        <v>0.23046572513735758</v>
      </c>
      <c r="G98" s="136">
        <v>42211</v>
      </c>
      <c r="H98" s="136">
        <v>488</v>
      </c>
      <c r="I98" s="137">
        <v>1.1696186755506555</v>
      </c>
      <c r="J98" s="136">
        <v>-839</v>
      </c>
      <c r="K98" s="137">
        <v>-1.9488966318234611</v>
      </c>
    </row>
    <row r="99" spans="1:11" s="32" customFormat="1" ht="24.75" customHeight="1" x14ac:dyDescent="0.2">
      <c r="A99" s="138" t="s">
        <v>115</v>
      </c>
      <c r="B99" s="136">
        <v>39809</v>
      </c>
      <c r="C99" s="136">
        <v>787</v>
      </c>
      <c r="D99" s="137">
        <v>2.0168110296755675</v>
      </c>
      <c r="E99" s="136">
        <v>395</v>
      </c>
      <c r="F99" s="137">
        <v>1.0021819657989546</v>
      </c>
      <c r="G99" s="136">
        <v>30901</v>
      </c>
      <c r="H99" s="136">
        <v>279</v>
      </c>
      <c r="I99" s="137">
        <v>0.91110965972176872</v>
      </c>
      <c r="J99" s="136">
        <v>-1037</v>
      </c>
      <c r="K99" s="137">
        <v>-3.2469158995553884</v>
      </c>
    </row>
    <row r="100" spans="1:11" ht="14.1" customHeight="1" x14ac:dyDescent="0.2">
      <c r="A100" s="138" t="s">
        <v>116</v>
      </c>
      <c r="B100" s="136">
        <v>109</v>
      </c>
      <c r="C100" s="136">
        <v>0</v>
      </c>
      <c r="D100" s="137">
        <v>0</v>
      </c>
      <c r="E100" s="136">
        <v>-9</v>
      </c>
      <c r="F100" s="137">
        <v>-7.6271186440677967</v>
      </c>
      <c r="G100" s="136">
        <v>84</v>
      </c>
      <c r="H100" s="136">
        <v>-3</v>
      </c>
      <c r="I100" s="137">
        <v>-3.4482758620689653</v>
      </c>
      <c r="J100" s="136">
        <v>-6</v>
      </c>
      <c r="K100" s="137">
        <v>-6.666666666666667</v>
      </c>
    </row>
    <row r="101" spans="1:11" s="32" customFormat="1" ht="14.25" customHeight="1" x14ac:dyDescent="0.2">
      <c r="A101" s="132" t="s">
        <v>278</v>
      </c>
      <c r="B101" s="133">
        <v>424546</v>
      </c>
      <c r="C101" s="133">
        <v>4299</v>
      </c>
      <c r="D101" s="134">
        <v>1.0229698248886965</v>
      </c>
      <c r="E101" s="133">
        <v>-2111</v>
      </c>
      <c r="F101" s="134">
        <v>-0.49477683478766316</v>
      </c>
      <c r="G101" s="133">
        <v>305976</v>
      </c>
      <c r="H101" s="133">
        <v>465</v>
      </c>
      <c r="I101" s="134">
        <v>0.15220401229415634</v>
      </c>
      <c r="J101" s="133">
        <v>-7993</v>
      </c>
      <c r="K101" s="134">
        <v>-2.5457927374995619</v>
      </c>
    </row>
    <row r="102" spans="1:11" s="32" customFormat="1" ht="14.1" customHeight="1" x14ac:dyDescent="0.2">
      <c r="A102" s="138" t="s">
        <v>100</v>
      </c>
      <c r="B102" s="136">
        <v>7920</v>
      </c>
      <c r="C102" s="136">
        <v>-45</v>
      </c>
      <c r="D102" s="137">
        <v>-0.56497175141242939</v>
      </c>
      <c r="E102" s="136">
        <v>254</v>
      </c>
      <c r="F102" s="137">
        <v>3.3133315940516566</v>
      </c>
      <c r="G102" s="136">
        <v>5755</v>
      </c>
      <c r="H102" s="136">
        <v>-63</v>
      </c>
      <c r="I102" s="137">
        <v>-1.0828463389480922</v>
      </c>
      <c r="J102" s="136">
        <v>38</v>
      </c>
      <c r="K102" s="137">
        <v>0.66468427496938953</v>
      </c>
    </row>
    <row r="103" spans="1:11" s="32" customFormat="1" ht="14.1" customHeight="1" x14ac:dyDescent="0.2">
      <c r="A103" s="138" t="s">
        <v>101</v>
      </c>
      <c r="B103" s="136">
        <v>13983</v>
      </c>
      <c r="C103" s="136">
        <v>-272</v>
      </c>
      <c r="D103" s="137">
        <v>-1.9081024202034373</v>
      </c>
      <c r="E103" s="136">
        <v>-595</v>
      </c>
      <c r="F103" s="137">
        <v>-4.0814926601728629</v>
      </c>
      <c r="G103" s="136">
        <v>8822</v>
      </c>
      <c r="H103" s="136">
        <v>-345</v>
      </c>
      <c r="I103" s="137">
        <v>-3.7634995091087595</v>
      </c>
      <c r="J103" s="136">
        <v>-734</v>
      </c>
      <c r="K103" s="137">
        <v>-7.6810380912515699</v>
      </c>
    </row>
    <row r="104" spans="1:11" s="32" customFormat="1" ht="14.1" customHeight="1" x14ac:dyDescent="0.2">
      <c r="A104" s="138" t="s">
        <v>102</v>
      </c>
      <c r="B104" s="136">
        <v>41268</v>
      </c>
      <c r="C104" s="136">
        <v>-72</v>
      </c>
      <c r="D104" s="137">
        <v>-0.17416545718432511</v>
      </c>
      <c r="E104" s="136">
        <v>2041</v>
      </c>
      <c r="F104" s="137">
        <v>5.2030489203864683</v>
      </c>
      <c r="G104" s="136">
        <v>29079</v>
      </c>
      <c r="H104" s="136">
        <v>-343</v>
      </c>
      <c r="I104" s="137">
        <v>-1.1657943035823533</v>
      </c>
      <c r="J104" s="136">
        <v>838</v>
      </c>
      <c r="K104" s="137">
        <v>2.9673170213519353</v>
      </c>
    </row>
    <row r="105" spans="1:11" s="32" customFormat="1" ht="14.1" customHeight="1" x14ac:dyDescent="0.2">
      <c r="A105" s="138" t="s">
        <v>103</v>
      </c>
      <c r="B105" s="136">
        <v>40637</v>
      </c>
      <c r="C105" s="136">
        <v>336</v>
      </c>
      <c r="D105" s="137">
        <v>0.8337262102677353</v>
      </c>
      <c r="E105" s="136">
        <v>370</v>
      </c>
      <c r="F105" s="137">
        <v>0.91886656567412517</v>
      </c>
      <c r="G105" s="136">
        <v>28595</v>
      </c>
      <c r="H105" s="136">
        <v>-23</v>
      </c>
      <c r="I105" s="137">
        <v>-8.0368998532392197E-2</v>
      </c>
      <c r="J105" s="136">
        <v>-304</v>
      </c>
      <c r="K105" s="137">
        <v>-1.051939513477975</v>
      </c>
    </row>
    <row r="106" spans="1:11" s="32" customFormat="1" ht="14.1" customHeight="1" x14ac:dyDescent="0.2">
      <c r="A106" s="138" t="s">
        <v>104</v>
      </c>
      <c r="B106" s="136">
        <v>46516</v>
      </c>
      <c r="C106" s="136">
        <v>242</v>
      </c>
      <c r="D106" s="137">
        <v>0.52297186324934086</v>
      </c>
      <c r="E106" s="136">
        <v>-878</v>
      </c>
      <c r="F106" s="137">
        <v>-1.8525551757606449</v>
      </c>
      <c r="G106" s="136">
        <v>33507</v>
      </c>
      <c r="H106" s="136">
        <v>-143</v>
      </c>
      <c r="I106" s="137">
        <v>-0.42496285289747399</v>
      </c>
      <c r="J106" s="136">
        <v>-1603</v>
      </c>
      <c r="K106" s="137">
        <v>-4.5656508117345487</v>
      </c>
    </row>
    <row r="107" spans="1:11" s="32" customFormat="1" ht="14.1" customHeight="1" x14ac:dyDescent="0.2">
      <c r="A107" s="138" t="s">
        <v>105</v>
      </c>
      <c r="B107" s="136">
        <v>18816</v>
      </c>
      <c r="C107" s="136">
        <v>224</v>
      </c>
      <c r="D107" s="137">
        <v>1.2048192771084338</v>
      </c>
      <c r="E107" s="136">
        <v>-1494</v>
      </c>
      <c r="F107" s="137">
        <v>-7.3559822747415069</v>
      </c>
      <c r="G107" s="136">
        <v>12749</v>
      </c>
      <c r="H107" s="136">
        <v>97</v>
      </c>
      <c r="I107" s="137">
        <v>0.76667720518495097</v>
      </c>
      <c r="J107" s="136">
        <v>-719</v>
      </c>
      <c r="K107" s="137">
        <v>-5.3385803385803383</v>
      </c>
    </row>
    <row r="108" spans="1:11" s="32" customFormat="1" ht="14.1" customHeight="1" x14ac:dyDescent="0.2">
      <c r="A108" s="138" t="s">
        <v>106</v>
      </c>
      <c r="B108" s="136">
        <v>65387</v>
      </c>
      <c r="C108" s="136">
        <v>1155</v>
      </c>
      <c r="D108" s="137">
        <v>1.7981691368788142</v>
      </c>
      <c r="E108" s="136">
        <v>735</v>
      </c>
      <c r="F108" s="137">
        <v>1.13685578172369</v>
      </c>
      <c r="G108" s="136">
        <v>48687</v>
      </c>
      <c r="H108" s="136">
        <v>579</v>
      </c>
      <c r="I108" s="137">
        <v>1.203542030431529</v>
      </c>
      <c r="J108" s="136">
        <v>-1366</v>
      </c>
      <c r="K108" s="137">
        <v>-2.7291071464247896</v>
      </c>
    </row>
    <row r="109" spans="1:11" s="32" customFormat="1" ht="19.5" customHeight="1" x14ac:dyDescent="0.2">
      <c r="A109" s="138" t="s">
        <v>107</v>
      </c>
      <c r="B109" s="136">
        <v>33800</v>
      </c>
      <c r="C109" s="136">
        <v>824</v>
      </c>
      <c r="D109" s="137">
        <v>2.4987869966035903</v>
      </c>
      <c r="E109" s="136">
        <v>1224</v>
      </c>
      <c r="F109" s="137">
        <v>3.757367387033399</v>
      </c>
      <c r="G109" s="136">
        <v>22824</v>
      </c>
      <c r="H109" s="136">
        <v>409</v>
      </c>
      <c r="I109" s="137">
        <v>1.8246709792549631</v>
      </c>
      <c r="J109" s="136">
        <v>389</v>
      </c>
      <c r="K109" s="137">
        <v>1.7338979273456652</v>
      </c>
    </row>
    <row r="110" spans="1:11" s="32" customFormat="1" ht="14.1" customHeight="1" x14ac:dyDescent="0.2">
      <c r="A110" s="142" t="s">
        <v>108</v>
      </c>
      <c r="B110" s="143">
        <v>5437</v>
      </c>
      <c r="C110" s="143">
        <v>48</v>
      </c>
      <c r="D110" s="144">
        <v>0.89070328446836144</v>
      </c>
      <c r="E110" s="143">
        <v>-63</v>
      </c>
      <c r="F110" s="144">
        <v>-1.1454545454545455</v>
      </c>
      <c r="G110" s="136">
        <v>3585</v>
      </c>
      <c r="H110" s="136">
        <v>-14</v>
      </c>
      <c r="I110" s="137">
        <v>-0.38899694359544318</v>
      </c>
      <c r="J110" s="136">
        <v>-231</v>
      </c>
      <c r="K110" s="137">
        <v>-6.0534591194968552</v>
      </c>
    </row>
    <row r="111" spans="1:11" s="32" customFormat="1" ht="26.25" customHeight="1" x14ac:dyDescent="0.2">
      <c r="A111" s="142" t="s">
        <v>109</v>
      </c>
      <c r="B111" s="143">
        <v>4346</v>
      </c>
      <c r="C111" s="143">
        <v>-1</v>
      </c>
      <c r="D111" s="144">
        <v>-2.3004370830457786E-2</v>
      </c>
      <c r="E111" s="143">
        <v>-4</v>
      </c>
      <c r="F111" s="150">
        <v>-9.1954022988505746E-2</v>
      </c>
      <c r="G111" s="136">
        <v>3317</v>
      </c>
      <c r="H111" s="136">
        <v>-49</v>
      </c>
      <c r="I111" s="137">
        <v>-1.4557338086749851</v>
      </c>
      <c r="J111" s="136">
        <v>-111</v>
      </c>
      <c r="K111" s="137">
        <v>-3.2380396732788799</v>
      </c>
    </row>
    <row r="112" spans="1:11" s="32" customFormat="1" ht="23.25" customHeight="1" x14ac:dyDescent="0.2">
      <c r="A112" s="138" t="s">
        <v>110</v>
      </c>
      <c r="B112" s="136">
        <v>18205</v>
      </c>
      <c r="C112" s="136">
        <v>-210</v>
      </c>
      <c r="D112" s="137">
        <v>-1.1403746945424926</v>
      </c>
      <c r="E112" s="136">
        <v>-156</v>
      </c>
      <c r="F112" s="137">
        <v>-0.84962692663798267</v>
      </c>
      <c r="G112" s="136">
        <v>14500</v>
      </c>
      <c r="H112" s="136">
        <v>-318</v>
      </c>
      <c r="I112" s="137">
        <v>-2.1460386017006345</v>
      </c>
      <c r="J112" s="136">
        <v>-701</v>
      </c>
      <c r="K112" s="137">
        <v>-4.6115387145582529</v>
      </c>
    </row>
    <row r="113" spans="1:11" s="32" customFormat="1" ht="31.5" customHeight="1" x14ac:dyDescent="0.2">
      <c r="A113" s="138" t="s">
        <v>111</v>
      </c>
      <c r="B113" s="136">
        <v>14023</v>
      </c>
      <c r="C113" s="136">
        <v>99</v>
      </c>
      <c r="D113" s="137">
        <v>0.71100258546394712</v>
      </c>
      <c r="E113" s="136">
        <v>-729</v>
      </c>
      <c r="F113" s="137">
        <v>-4.9417028199566158</v>
      </c>
      <c r="G113" s="136">
        <v>10352</v>
      </c>
      <c r="H113" s="136">
        <v>-41</v>
      </c>
      <c r="I113" s="137">
        <v>-0.39449629558356586</v>
      </c>
      <c r="J113" s="136">
        <v>-653</v>
      </c>
      <c r="K113" s="137">
        <v>-5.933666515220354</v>
      </c>
    </row>
    <row r="114" spans="1:11" s="32" customFormat="1" ht="19.5" customHeight="1" x14ac:dyDescent="0.2">
      <c r="A114" s="138" t="s">
        <v>112</v>
      </c>
      <c r="B114" s="136">
        <v>3833</v>
      </c>
      <c r="C114" s="136">
        <v>18</v>
      </c>
      <c r="D114" s="137">
        <v>0.47182175622542594</v>
      </c>
      <c r="E114" s="136">
        <v>-397</v>
      </c>
      <c r="F114" s="137">
        <v>-9.3853427895981092</v>
      </c>
      <c r="G114" s="136">
        <v>2840</v>
      </c>
      <c r="H114" s="136">
        <v>-16</v>
      </c>
      <c r="I114" s="137">
        <v>-0.56022408963585435</v>
      </c>
      <c r="J114" s="136">
        <v>-260</v>
      </c>
      <c r="K114" s="137">
        <v>-8.387096774193548</v>
      </c>
    </row>
    <row r="115" spans="1:11" s="32" customFormat="1" ht="14.1" customHeight="1" x14ac:dyDescent="0.2">
      <c r="A115" s="138" t="s">
        <v>113</v>
      </c>
      <c r="B115" s="136">
        <v>11796</v>
      </c>
      <c r="C115" s="136">
        <v>9</v>
      </c>
      <c r="D115" s="137">
        <v>7.6355306693815225E-2</v>
      </c>
      <c r="E115" s="136">
        <v>-3368</v>
      </c>
      <c r="F115" s="137">
        <v>-22.210498549195464</v>
      </c>
      <c r="G115" s="136">
        <v>8168</v>
      </c>
      <c r="H115" s="136">
        <v>-29</v>
      </c>
      <c r="I115" s="137">
        <v>-0.35378797120897887</v>
      </c>
      <c r="J115" s="136">
        <v>-694</v>
      </c>
      <c r="K115" s="137">
        <v>-7.8311893477770251</v>
      </c>
    </row>
    <row r="116" spans="1:11" s="32" customFormat="1" ht="27.75" customHeight="1" x14ac:dyDescent="0.2">
      <c r="A116" s="138" t="s">
        <v>114</v>
      </c>
      <c r="B116" s="136">
        <v>57746</v>
      </c>
      <c r="C116" s="136">
        <v>1163</v>
      </c>
      <c r="D116" s="137">
        <v>2.0553876606047754</v>
      </c>
      <c r="E116" s="136">
        <v>472</v>
      </c>
      <c r="F116" s="137">
        <v>0.82410867060097082</v>
      </c>
      <c r="G116" s="136">
        <v>42211</v>
      </c>
      <c r="H116" s="136">
        <v>488</v>
      </c>
      <c r="I116" s="137">
        <v>1.1696186755506555</v>
      </c>
      <c r="J116" s="136">
        <v>-839</v>
      </c>
      <c r="K116" s="137">
        <v>-1.9488966318234611</v>
      </c>
    </row>
    <row r="117" spans="1:11" s="32" customFormat="1" ht="21" customHeight="1" x14ac:dyDescent="0.2">
      <c r="A117" s="138" t="s">
        <v>115</v>
      </c>
      <c r="B117" s="136">
        <v>40724</v>
      </c>
      <c r="C117" s="136">
        <v>781</v>
      </c>
      <c r="D117" s="137">
        <v>1.9552862829532083</v>
      </c>
      <c r="E117" s="136">
        <v>486</v>
      </c>
      <c r="F117" s="137">
        <v>1.2078135096177742</v>
      </c>
      <c r="G117" s="136">
        <v>30901</v>
      </c>
      <c r="H117" s="136">
        <v>279</v>
      </c>
      <c r="I117" s="137">
        <v>0.91110965972176872</v>
      </c>
      <c r="J117" s="136">
        <v>-1037</v>
      </c>
      <c r="K117" s="137">
        <v>-3.2469158995553884</v>
      </c>
    </row>
    <row r="118" spans="1:11" s="32" customFormat="1" ht="14.1" customHeight="1" x14ac:dyDescent="0.2">
      <c r="A118" s="146" t="s">
        <v>116</v>
      </c>
      <c r="B118" s="147">
        <v>109</v>
      </c>
      <c r="C118" s="147">
        <v>0</v>
      </c>
      <c r="D118" s="148">
        <v>0</v>
      </c>
      <c r="E118" s="147">
        <v>-9</v>
      </c>
      <c r="F118" s="148">
        <v>-7.6271186440677967</v>
      </c>
      <c r="G118" s="147">
        <v>84</v>
      </c>
      <c r="H118" s="147">
        <v>-3</v>
      </c>
      <c r="I118" s="148">
        <v>-3.4482758620689653</v>
      </c>
      <c r="J118" s="147">
        <v>-6</v>
      </c>
      <c r="K118" s="148">
        <v>-6.666666666666667</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14.25" customHeight="1" x14ac:dyDescent="0.2">
      <c r="A11" s="132" t="s">
        <v>91</v>
      </c>
      <c r="B11" s="133">
        <v>164995</v>
      </c>
      <c r="C11" s="133">
        <v>3558</v>
      </c>
      <c r="D11" s="134">
        <v>2.2039557226658077</v>
      </c>
      <c r="E11" s="133">
        <v>12834</v>
      </c>
      <c r="F11" s="134">
        <v>8.4344871550528708</v>
      </c>
      <c r="G11" s="133">
        <v>121408</v>
      </c>
      <c r="H11" s="133">
        <v>1494</v>
      </c>
      <c r="I11" s="134">
        <v>1.2458928899044315</v>
      </c>
      <c r="J11" s="133">
        <v>4589</v>
      </c>
      <c r="K11" s="134">
        <v>3.9282993348684716</v>
      </c>
    </row>
    <row r="12" spans="1:11" s="32" customFormat="1" ht="15.75" customHeight="1" x14ac:dyDescent="0.2">
      <c r="A12" s="138" t="s">
        <v>100</v>
      </c>
      <c r="B12" s="136">
        <v>2194</v>
      </c>
      <c r="C12" s="136">
        <v>8</v>
      </c>
      <c r="D12" s="137">
        <v>0.36596523330283626</v>
      </c>
      <c r="E12" s="136">
        <v>291</v>
      </c>
      <c r="F12" s="137">
        <v>15.291644771413557</v>
      </c>
      <c r="G12" s="136">
        <v>1623</v>
      </c>
      <c r="H12" s="136">
        <v>-21</v>
      </c>
      <c r="I12" s="137">
        <v>-1.2773722627737227</v>
      </c>
      <c r="J12" s="136">
        <v>151</v>
      </c>
      <c r="K12" s="137">
        <v>10.258152173913043</v>
      </c>
    </row>
    <row r="13" spans="1:11" s="32" customFormat="1" ht="15.75" customHeight="1" x14ac:dyDescent="0.2">
      <c r="A13" s="138" t="s">
        <v>101</v>
      </c>
      <c r="B13" s="136">
        <v>1723</v>
      </c>
      <c r="C13" s="136">
        <v>5</v>
      </c>
      <c r="D13" s="137">
        <v>0.29103608847497092</v>
      </c>
      <c r="E13" s="136">
        <v>238</v>
      </c>
      <c r="F13" s="137">
        <v>16.026936026936028</v>
      </c>
      <c r="G13" s="136">
        <v>1111</v>
      </c>
      <c r="H13" s="136">
        <v>-18</v>
      </c>
      <c r="I13" s="137">
        <v>-1.5943312666076173</v>
      </c>
      <c r="J13" s="136">
        <v>98</v>
      </c>
      <c r="K13" s="137">
        <v>9.674234945705825</v>
      </c>
    </row>
    <row r="14" spans="1:11" s="32" customFormat="1" ht="15.75" customHeight="1" x14ac:dyDescent="0.2">
      <c r="A14" s="138" t="s">
        <v>102</v>
      </c>
      <c r="B14" s="136">
        <v>7416</v>
      </c>
      <c r="C14" s="136">
        <v>107</v>
      </c>
      <c r="D14" s="137">
        <v>1.4639485565740868</v>
      </c>
      <c r="E14" s="136">
        <v>1341</v>
      </c>
      <c r="F14" s="137">
        <v>22.074074074074073</v>
      </c>
      <c r="G14" s="136">
        <v>5310</v>
      </c>
      <c r="H14" s="136">
        <v>31</v>
      </c>
      <c r="I14" s="137">
        <v>0.58723243038454254</v>
      </c>
      <c r="J14" s="136">
        <v>785</v>
      </c>
      <c r="K14" s="137">
        <v>17.348066298342541</v>
      </c>
    </row>
    <row r="15" spans="1:11" s="32" customFormat="1" ht="15.75" customHeight="1" x14ac:dyDescent="0.2">
      <c r="A15" s="138" t="s">
        <v>103</v>
      </c>
      <c r="B15" s="136">
        <v>9745</v>
      </c>
      <c r="C15" s="136">
        <v>241</v>
      </c>
      <c r="D15" s="137">
        <v>2.5357744107744109</v>
      </c>
      <c r="E15" s="136">
        <v>875</v>
      </c>
      <c r="F15" s="137">
        <v>9.8647125140924459</v>
      </c>
      <c r="G15" s="136">
        <v>6980</v>
      </c>
      <c r="H15" s="136">
        <v>109</v>
      </c>
      <c r="I15" s="137">
        <v>1.5863775287439965</v>
      </c>
      <c r="J15" s="136">
        <v>481</v>
      </c>
      <c r="K15" s="137">
        <v>7.4011386367133403</v>
      </c>
    </row>
    <row r="16" spans="1:11" s="32" customFormat="1" ht="15.75" customHeight="1" x14ac:dyDescent="0.2">
      <c r="A16" s="138" t="s">
        <v>104</v>
      </c>
      <c r="B16" s="136">
        <v>10472</v>
      </c>
      <c r="C16" s="136">
        <v>224</v>
      </c>
      <c r="D16" s="137">
        <v>2.1857923497267762</v>
      </c>
      <c r="E16" s="136">
        <v>1191</v>
      </c>
      <c r="F16" s="137">
        <v>12.832668893438207</v>
      </c>
      <c r="G16" s="136">
        <v>7344</v>
      </c>
      <c r="H16" s="136">
        <v>45</v>
      </c>
      <c r="I16" s="137">
        <v>0.61652281134401976</v>
      </c>
      <c r="J16" s="136">
        <v>457</v>
      </c>
      <c r="K16" s="137">
        <v>6.6356904312472773</v>
      </c>
    </row>
    <row r="17" spans="1:11" s="32" customFormat="1" ht="15.75" customHeight="1" x14ac:dyDescent="0.2">
      <c r="A17" s="138" t="s">
        <v>105</v>
      </c>
      <c r="B17" s="136">
        <v>5899</v>
      </c>
      <c r="C17" s="136">
        <v>168</v>
      </c>
      <c r="D17" s="137">
        <v>2.9314255801779794</v>
      </c>
      <c r="E17" s="136">
        <v>793</v>
      </c>
      <c r="F17" s="137">
        <v>15.530748139443791</v>
      </c>
      <c r="G17" s="136">
        <v>4025</v>
      </c>
      <c r="H17" s="136">
        <v>80</v>
      </c>
      <c r="I17" s="137">
        <v>2.0278833967046896</v>
      </c>
      <c r="J17" s="136">
        <v>324</v>
      </c>
      <c r="K17" s="137">
        <v>8.7543907052148064</v>
      </c>
    </row>
    <row r="18" spans="1:11" s="32" customFormat="1" ht="15.75" customHeight="1" x14ac:dyDescent="0.2">
      <c r="A18" s="138" t="s">
        <v>106</v>
      </c>
      <c r="B18" s="136">
        <v>29074</v>
      </c>
      <c r="C18" s="136">
        <v>853</v>
      </c>
      <c r="D18" s="137">
        <v>3.0225718436625209</v>
      </c>
      <c r="E18" s="136">
        <v>2424</v>
      </c>
      <c r="F18" s="137">
        <v>9.0956848030018769</v>
      </c>
      <c r="G18" s="136">
        <v>21753</v>
      </c>
      <c r="H18" s="136">
        <v>516</v>
      </c>
      <c r="I18" s="137">
        <v>2.4297217121062298</v>
      </c>
      <c r="J18" s="136">
        <v>804</v>
      </c>
      <c r="K18" s="137">
        <v>3.8378920234856078</v>
      </c>
    </row>
    <row r="19" spans="1:11" s="32" customFormat="1" ht="15.75" customHeight="1" x14ac:dyDescent="0.2">
      <c r="A19" s="138" t="s">
        <v>107</v>
      </c>
      <c r="B19" s="136">
        <v>13200</v>
      </c>
      <c r="C19" s="136">
        <v>492</v>
      </c>
      <c r="D19" s="137">
        <v>3.8715769593956564</v>
      </c>
      <c r="E19" s="136">
        <v>1725</v>
      </c>
      <c r="F19" s="137">
        <v>15.032679738562091</v>
      </c>
      <c r="G19" s="136">
        <v>9063</v>
      </c>
      <c r="H19" s="136">
        <v>295</v>
      </c>
      <c r="I19" s="137">
        <v>3.3645072992700729</v>
      </c>
      <c r="J19" s="136">
        <v>916</v>
      </c>
      <c r="K19" s="137">
        <v>11.243402479440284</v>
      </c>
    </row>
    <row r="20" spans="1:11" s="32" customFormat="1" ht="15.75" customHeight="1" x14ac:dyDescent="0.2">
      <c r="A20" s="138" t="s">
        <v>108</v>
      </c>
      <c r="B20" s="136">
        <v>1975</v>
      </c>
      <c r="C20" s="136">
        <v>39</v>
      </c>
      <c r="D20" s="137">
        <v>2.0144628099173554</v>
      </c>
      <c r="E20" s="136">
        <v>98</v>
      </c>
      <c r="F20" s="137">
        <v>5.221097496004262</v>
      </c>
      <c r="G20" s="136">
        <v>1407</v>
      </c>
      <c r="H20" s="136">
        <v>21</v>
      </c>
      <c r="I20" s="137">
        <v>1.5151515151515151</v>
      </c>
      <c r="J20" s="136">
        <v>-7</v>
      </c>
      <c r="K20" s="137">
        <v>-0.49504950495049505</v>
      </c>
    </row>
    <row r="21" spans="1:11" s="32" customFormat="1" ht="24.75" customHeight="1" x14ac:dyDescent="0.2">
      <c r="A21" s="138" t="s">
        <v>109</v>
      </c>
      <c r="B21" s="136">
        <v>2071</v>
      </c>
      <c r="C21" s="136">
        <v>2</v>
      </c>
      <c r="D21" s="137">
        <v>9.6665055582406956E-2</v>
      </c>
      <c r="E21" s="136">
        <v>86</v>
      </c>
      <c r="F21" s="137">
        <v>4.3324937027707806</v>
      </c>
      <c r="G21" s="136">
        <v>1613</v>
      </c>
      <c r="H21" s="136">
        <v>-24</v>
      </c>
      <c r="I21" s="137">
        <v>-1.4660965180207697</v>
      </c>
      <c r="J21" s="136">
        <v>6</v>
      </c>
      <c r="K21" s="137">
        <v>0.37336652146857496</v>
      </c>
    </row>
    <row r="22" spans="1:11" s="32" customFormat="1" ht="22.5" customHeight="1" x14ac:dyDescent="0.2">
      <c r="A22" s="138" t="s">
        <v>110</v>
      </c>
      <c r="B22" s="136">
        <v>11088</v>
      </c>
      <c r="C22" s="136">
        <v>-125</v>
      </c>
      <c r="D22" s="137">
        <v>-1.1147774904129135</v>
      </c>
      <c r="E22" s="136">
        <v>411</v>
      </c>
      <c r="F22" s="137">
        <v>3.8493958977240799</v>
      </c>
      <c r="G22" s="136">
        <v>8860</v>
      </c>
      <c r="H22" s="136">
        <v>-199</v>
      </c>
      <c r="I22" s="137">
        <v>-2.1967104536924604</v>
      </c>
      <c r="J22" s="136">
        <v>-36</v>
      </c>
      <c r="K22" s="137">
        <v>-0.40467625899280574</v>
      </c>
    </row>
    <row r="23" spans="1:11" s="32" customFormat="1" ht="24.75" customHeight="1" x14ac:dyDescent="0.2">
      <c r="A23" s="138" t="s">
        <v>111</v>
      </c>
      <c r="B23" s="136">
        <v>6082</v>
      </c>
      <c r="C23" s="136">
        <v>84</v>
      </c>
      <c r="D23" s="137">
        <v>1.4004668222740915</v>
      </c>
      <c r="E23" s="136">
        <v>263</v>
      </c>
      <c r="F23" s="137">
        <v>4.5196769204330645</v>
      </c>
      <c r="G23" s="136">
        <v>4551</v>
      </c>
      <c r="H23" s="136">
        <v>-1</v>
      </c>
      <c r="I23" s="137">
        <v>-2.1968365553602813E-2</v>
      </c>
      <c r="J23" s="136">
        <v>-13</v>
      </c>
      <c r="K23" s="137">
        <v>-0.28483786152497809</v>
      </c>
    </row>
    <row r="24" spans="1:11" s="32" customFormat="1" ht="19.5" customHeight="1" x14ac:dyDescent="0.2">
      <c r="A24" s="138" t="s">
        <v>112</v>
      </c>
      <c r="B24" s="136">
        <v>1482</v>
      </c>
      <c r="C24" s="136">
        <v>6</v>
      </c>
      <c r="D24" s="137">
        <v>0.4065040650406504</v>
      </c>
      <c r="E24" s="136">
        <v>-99</v>
      </c>
      <c r="F24" s="137">
        <v>-6.2618595825426944</v>
      </c>
      <c r="G24" s="136">
        <v>1113</v>
      </c>
      <c r="H24" s="136">
        <v>-16</v>
      </c>
      <c r="I24" s="137">
        <v>-1.4171833480956599</v>
      </c>
      <c r="J24" s="136">
        <v>-64</v>
      </c>
      <c r="K24" s="137">
        <v>-5.4375531011045029</v>
      </c>
    </row>
    <row r="25" spans="1:11" s="32" customFormat="1" ht="15.75" customHeight="1" x14ac:dyDescent="0.2">
      <c r="A25" s="138" t="s">
        <v>113</v>
      </c>
      <c r="B25" s="136">
        <v>4626</v>
      </c>
      <c r="C25" s="136">
        <v>43</v>
      </c>
      <c r="D25" s="137">
        <v>0.93825005454942179</v>
      </c>
      <c r="E25" s="136">
        <v>180</v>
      </c>
      <c r="F25" s="137">
        <v>4.048582995951417</v>
      </c>
      <c r="G25" s="136">
        <v>3444</v>
      </c>
      <c r="H25" s="136">
        <v>2</v>
      </c>
      <c r="I25" s="137">
        <v>5.8105752469494482E-2</v>
      </c>
      <c r="J25" s="136">
        <v>16</v>
      </c>
      <c r="K25" s="137">
        <v>0.46674445740956827</v>
      </c>
    </row>
    <row r="26" spans="1:11" s="32" customFormat="1" ht="24.75" customHeight="1" x14ac:dyDescent="0.2">
      <c r="A26" s="138" t="s">
        <v>114</v>
      </c>
      <c r="B26" s="136">
        <v>37451</v>
      </c>
      <c r="C26" s="136">
        <v>964</v>
      </c>
      <c r="D26" s="137">
        <v>2.6420368898511799</v>
      </c>
      <c r="E26" s="136">
        <v>1459</v>
      </c>
      <c r="F26" s="137">
        <v>4.0536785952433876</v>
      </c>
      <c r="G26" s="136">
        <v>27670</v>
      </c>
      <c r="H26" s="136">
        <v>492</v>
      </c>
      <c r="I26" s="137">
        <v>1.8102877327249982</v>
      </c>
      <c r="J26" s="136">
        <v>222</v>
      </c>
      <c r="K26" s="137">
        <v>0.80880209851355289</v>
      </c>
    </row>
    <row r="27" spans="1:11" s="32" customFormat="1" ht="24.75" customHeight="1" x14ac:dyDescent="0.2">
      <c r="A27" s="138" t="s">
        <v>115</v>
      </c>
      <c r="B27" s="136">
        <v>20457</v>
      </c>
      <c r="C27" s="136">
        <v>449</v>
      </c>
      <c r="D27" s="137">
        <v>2.2441023590563773</v>
      </c>
      <c r="E27" s="136">
        <v>1552</v>
      </c>
      <c r="F27" s="137">
        <v>8.2094683946046025</v>
      </c>
      <c r="G27" s="136">
        <v>15507</v>
      </c>
      <c r="H27" s="136">
        <v>183</v>
      </c>
      <c r="I27" s="137">
        <v>1.1942051683633517</v>
      </c>
      <c r="J27" s="136">
        <v>442</v>
      </c>
      <c r="K27" s="137">
        <v>2.933952870892798</v>
      </c>
    </row>
    <row r="28" spans="1:11" s="32" customFormat="1" ht="15.75" customHeight="1" x14ac:dyDescent="0.2">
      <c r="A28" s="138" t="s">
        <v>116</v>
      </c>
      <c r="B28" s="136">
        <v>40</v>
      </c>
      <c r="C28" s="136">
        <v>-2</v>
      </c>
      <c r="D28" s="137">
        <v>-4.7619047619047619</v>
      </c>
      <c r="E28" s="136">
        <v>6</v>
      </c>
      <c r="F28" s="137">
        <v>17.647058823529413</v>
      </c>
      <c r="G28" s="136">
        <v>34</v>
      </c>
      <c r="H28" s="136">
        <v>-1</v>
      </c>
      <c r="I28" s="137">
        <v>-2.8571428571428572</v>
      </c>
      <c r="J28" s="136">
        <v>7</v>
      </c>
      <c r="K28" s="137">
        <v>25.925925925925927</v>
      </c>
    </row>
    <row r="29" spans="1:11" s="32" customFormat="1" ht="14.25" customHeight="1" x14ac:dyDescent="0.2">
      <c r="A29" s="132" t="s">
        <v>92</v>
      </c>
      <c r="B29" s="133">
        <v>175111</v>
      </c>
      <c r="C29" s="133">
        <v>1120</v>
      </c>
      <c r="D29" s="134">
        <v>0.64371145633969573</v>
      </c>
      <c r="E29" s="133">
        <v>-11254</v>
      </c>
      <c r="F29" s="134">
        <v>-6.0386875217986207</v>
      </c>
      <c r="G29" s="133">
        <v>127922</v>
      </c>
      <c r="H29" s="133">
        <v>-119</v>
      </c>
      <c r="I29" s="134">
        <v>-9.2938980482814099E-2</v>
      </c>
      <c r="J29" s="133">
        <v>-10326</v>
      </c>
      <c r="K29" s="134">
        <v>-7.4691858110063079</v>
      </c>
    </row>
    <row r="30" spans="1:11" s="32" customFormat="1" ht="15.75" customHeight="1" x14ac:dyDescent="0.2">
      <c r="A30" s="138" t="s">
        <v>100</v>
      </c>
      <c r="B30" s="136">
        <v>2056</v>
      </c>
      <c r="C30" s="136">
        <v>-15</v>
      </c>
      <c r="D30" s="137">
        <v>-0.72428778367938196</v>
      </c>
      <c r="E30" s="136">
        <v>-69</v>
      </c>
      <c r="F30" s="137">
        <v>-3.2470588235294118</v>
      </c>
      <c r="G30" s="136">
        <v>1519</v>
      </c>
      <c r="H30" s="136">
        <v>-16</v>
      </c>
      <c r="I30" s="137">
        <v>-1.0423452768729642</v>
      </c>
      <c r="J30" s="136">
        <v>-107</v>
      </c>
      <c r="K30" s="137">
        <v>-6.5805658056580567</v>
      </c>
    </row>
    <row r="31" spans="1:11" s="32" customFormat="1" ht="15.75" customHeight="1" x14ac:dyDescent="0.2">
      <c r="A31" s="138" t="s">
        <v>101</v>
      </c>
      <c r="B31" s="136">
        <v>1328</v>
      </c>
      <c r="C31" s="136">
        <v>15</v>
      </c>
      <c r="D31" s="137">
        <v>1.1424219345011424</v>
      </c>
      <c r="E31" s="136">
        <v>-49</v>
      </c>
      <c r="F31" s="137">
        <v>-3.5584604212055191</v>
      </c>
      <c r="G31" s="136">
        <v>884</v>
      </c>
      <c r="H31" s="136">
        <v>4</v>
      </c>
      <c r="I31" s="137">
        <v>0.45454545454545453</v>
      </c>
      <c r="J31" s="136">
        <v>-34</v>
      </c>
      <c r="K31" s="137">
        <v>-3.7037037037037037</v>
      </c>
    </row>
    <row r="32" spans="1:11" s="32" customFormat="1" ht="15.75" customHeight="1" x14ac:dyDescent="0.2">
      <c r="A32" s="138" t="s">
        <v>102</v>
      </c>
      <c r="B32" s="136">
        <v>6942</v>
      </c>
      <c r="C32" s="136">
        <v>-35</v>
      </c>
      <c r="D32" s="137">
        <v>-0.50164827289666047</v>
      </c>
      <c r="E32" s="136">
        <v>-28</v>
      </c>
      <c r="F32" s="137">
        <v>-0.40172166427546629</v>
      </c>
      <c r="G32" s="136">
        <v>5223</v>
      </c>
      <c r="H32" s="136">
        <v>-40</v>
      </c>
      <c r="I32" s="137">
        <v>-0.76002280068402051</v>
      </c>
      <c r="J32" s="136">
        <v>-92</v>
      </c>
      <c r="K32" s="137">
        <v>-1.7309501411100658</v>
      </c>
    </row>
    <row r="33" spans="1:11" s="32" customFormat="1" ht="15.75" customHeight="1" x14ac:dyDescent="0.2">
      <c r="A33" s="138" t="s">
        <v>103</v>
      </c>
      <c r="B33" s="136">
        <v>15132</v>
      </c>
      <c r="C33" s="136">
        <v>5</v>
      </c>
      <c r="D33" s="137">
        <v>3.3053480531499965E-2</v>
      </c>
      <c r="E33" s="136">
        <v>-561</v>
      </c>
      <c r="F33" s="137">
        <v>-3.5748422863697189</v>
      </c>
      <c r="G33" s="136">
        <v>10985</v>
      </c>
      <c r="H33" s="136">
        <v>-83</v>
      </c>
      <c r="I33" s="137">
        <v>-0.74990964943982652</v>
      </c>
      <c r="J33" s="136">
        <v>-573</v>
      </c>
      <c r="K33" s="137">
        <v>-4.9576051219934243</v>
      </c>
    </row>
    <row r="34" spans="1:11" s="32" customFormat="1" ht="15.75" customHeight="1" x14ac:dyDescent="0.2">
      <c r="A34" s="138" t="s">
        <v>104</v>
      </c>
      <c r="B34" s="136">
        <v>24183</v>
      </c>
      <c r="C34" s="136">
        <v>13</v>
      </c>
      <c r="D34" s="137">
        <v>5.3785684733140257E-2</v>
      </c>
      <c r="E34" s="136">
        <v>-1459</v>
      </c>
      <c r="F34" s="137">
        <v>-5.6898837844161925</v>
      </c>
      <c r="G34" s="136">
        <v>17851</v>
      </c>
      <c r="H34" s="136">
        <v>-124</v>
      </c>
      <c r="I34" s="137">
        <v>-0.68984700973574409</v>
      </c>
      <c r="J34" s="136">
        <v>-1514</v>
      </c>
      <c r="K34" s="137">
        <v>-7.8182287632326366</v>
      </c>
    </row>
    <row r="35" spans="1:11" s="32" customFormat="1" ht="15.75" customHeight="1" x14ac:dyDescent="0.2">
      <c r="A35" s="138" t="s">
        <v>105</v>
      </c>
      <c r="B35" s="136">
        <v>9449</v>
      </c>
      <c r="C35" s="136">
        <v>74</v>
      </c>
      <c r="D35" s="137">
        <v>0.78933333333333333</v>
      </c>
      <c r="E35" s="136">
        <v>-1210</v>
      </c>
      <c r="F35" s="137">
        <v>-11.351909184726523</v>
      </c>
      <c r="G35" s="136">
        <v>6545</v>
      </c>
      <c r="H35" s="136">
        <v>68</v>
      </c>
      <c r="I35" s="137">
        <v>1.0498687664041995</v>
      </c>
      <c r="J35" s="136">
        <v>-708</v>
      </c>
      <c r="K35" s="137">
        <v>-9.7614780090996831</v>
      </c>
    </row>
    <row r="36" spans="1:11" s="32" customFormat="1" ht="15.75" customHeight="1" x14ac:dyDescent="0.2">
      <c r="A36" s="138" t="s">
        <v>106</v>
      </c>
      <c r="B36" s="136">
        <v>32577</v>
      </c>
      <c r="C36" s="136">
        <v>295</v>
      </c>
      <c r="D36" s="137">
        <v>0.91382194411746487</v>
      </c>
      <c r="E36" s="136">
        <v>-1623</v>
      </c>
      <c r="F36" s="137">
        <v>-4.7456140350877192</v>
      </c>
      <c r="G36" s="136">
        <v>24383</v>
      </c>
      <c r="H36" s="136">
        <v>99</v>
      </c>
      <c r="I36" s="137">
        <v>0.40767583594136059</v>
      </c>
      <c r="J36" s="136">
        <v>-2040</v>
      </c>
      <c r="K36" s="137">
        <v>-7.7205464935851342</v>
      </c>
    </row>
    <row r="37" spans="1:11" s="32" customFormat="1" ht="15.75" customHeight="1" x14ac:dyDescent="0.2">
      <c r="A37" s="138" t="s">
        <v>107</v>
      </c>
      <c r="B37" s="136">
        <v>17736</v>
      </c>
      <c r="C37" s="136">
        <v>332</v>
      </c>
      <c r="D37" s="137">
        <v>1.9076074465640083</v>
      </c>
      <c r="E37" s="136">
        <v>-450</v>
      </c>
      <c r="F37" s="137">
        <v>-2.4744308808973936</v>
      </c>
      <c r="G37" s="136">
        <v>11958</v>
      </c>
      <c r="H37" s="136">
        <v>139</v>
      </c>
      <c r="I37" s="137">
        <v>1.17607242575514</v>
      </c>
      <c r="J37" s="136">
        <v>-485</v>
      </c>
      <c r="K37" s="137">
        <v>-3.8977738487503015</v>
      </c>
    </row>
    <row r="38" spans="1:11" s="32" customFormat="1" ht="15.75" customHeight="1" x14ac:dyDescent="0.2">
      <c r="A38" s="138" t="s">
        <v>108</v>
      </c>
      <c r="B38" s="136">
        <v>2816</v>
      </c>
      <c r="C38" s="136">
        <v>11</v>
      </c>
      <c r="D38" s="137">
        <v>0.39215686274509803</v>
      </c>
      <c r="E38" s="136">
        <v>-131</v>
      </c>
      <c r="F38" s="137">
        <v>-4.4451985069562268</v>
      </c>
      <c r="G38" s="136">
        <v>1825</v>
      </c>
      <c r="H38" s="136">
        <v>-33</v>
      </c>
      <c r="I38" s="137">
        <v>-1.776103336921421</v>
      </c>
      <c r="J38" s="136">
        <v>-190</v>
      </c>
      <c r="K38" s="137">
        <v>-9.4292803970223318</v>
      </c>
    </row>
    <row r="39" spans="1:11" s="32" customFormat="1" ht="24" customHeight="1" x14ac:dyDescent="0.2">
      <c r="A39" s="138" t="s">
        <v>109</v>
      </c>
      <c r="B39" s="136">
        <v>2068</v>
      </c>
      <c r="C39" s="136">
        <v>-5</v>
      </c>
      <c r="D39" s="137">
        <v>-0.241196333815726</v>
      </c>
      <c r="E39" s="136">
        <v>-85</v>
      </c>
      <c r="F39" s="137">
        <v>-3.9479795633999073</v>
      </c>
      <c r="G39" s="136">
        <v>1570</v>
      </c>
      <c r="H39" s="136">
        <v>-27</v>
      </c>
      <c r="I39" s="137">
        <v>-1.6906700062617408</v>
      </c>
      <c r="J39" s="136">
        <v>-113</v>
      </c>
      <c r="K39" s="137">
        <v>-6.714200831847891</v>
      </c>
    </row>
    <row r="40" spans="1:11" s="32" customFormat="1" ht="24.75" customHeight="1" x14ac:dyDescent="0.2">
      <c r="A40" s="138" t="s">
        <v>110</v>
      </c>
      <c r="B40" s="136">
        <v>6904</v>
      </c>
      <c r="C40" s="136">
        <v>-63</v>
      </c>
      <c r="D40" s="137">
        <v>-0.90426295392564948</v>
      </c>
      <c r="E40" s="136">
        <v>-562</v>
      </c>
      <c r="F40" s="137">
        <v>-7.5274578087329225</v>
      </c>
      <c r="G40" s="136">
        <v>5504</v>
      </c>
      <c r="H40" s="136">
        <v>-102</v>
      </c>
      <c r="I40" s="137">
        <v>-1.8194791295041028</v>
      </c>
      <c r="J40" s="136">
        <v>-669</v>
      </c>
      <c r="K40" s="137">
        <v>-10.837518224526162</v>
      </c>
    </row>
    <row r="41" spans="1:11" s="32" customFormat="1" ht="27" customHeight="1" x14ac:dyDescent="0.2">
      <c r="A41" s="138" t="s">
        <v>111</v>
      </c>
      <c r="B41" s="136">
        <v>6749</v>
      </c>
      <c r="C41" s="136">
        <v>11</v>
      </c>
      <c r="D41" s="137">
        <v>0.16325319085782131</v>
      </c>
      <c r="E41" s="136">
        <v>-788</v>
      </c>
      <c r="F41" s="137">
        <v>-10.4550882313918</v>
      </c>
      <c r="G41" s="136">
        <v>5048</v>
      </c>
      <c r="H41" s="136">
        <v>-50</v>
      </c>
      <c r="I41" s="137">
        <v>-0.98077677520596307</v>
      </c>
      <c r="J41" s="136">
        <v>-601</v>
      </c>
      <c r="K41" s="137">
        <v>-10.639051159497257</v>
      </c>
    </row>
    <row r="42" spans="1:11" s="32" customFormat="1" ht="24" customHeight="1" x14ac:dyDescent="0.2">
      <c r="A42" s="138" t="s">
        <v>112</v>
      </c>
      <c r="B42" s="136">
        <v>2175</v>
      </c>
      <c r="C42" s="136">
        <v>11</v>
      </c>
      <c r="D42" s="137">
        <v>0.50831792975970425</v>
      </c>
      <c r="E42" s="136">
        <v>-289</v>
      </c>
      <c r="F42" s="137">
        <v>-11.728896103896103</v>
      </c>
      <c r="G42" s="136">
        <v>1609</v>
      </c>
      <c r="H42" s="136">
        <v>-1</v>
      </c>
      <c r="I42" s="137">
        <v>-6.2111801242236024E-2</v>
      </c>
      <c r="J42" s="136">
        <v>-193</v>
      </c>
      <c r="K42" s="137">
        <v>-10.710321864594894</v>
      </c>
    </row>
    <row r="43" spans="1:11" s="32" customFormat="1" ht="15.75" customHeight="1" x14ac:dyDescent="0.2">
      <c r="A43" s="138" t="s">
        <v>113</v>
      </c>
      <c r="B43" s="136">
        <v>6127</v>
      </c>
      <c r="C43" s="136">
        <v>-12</v>
      </c>
      <c r="D43" s="137">
        <v>-0.19547157517510996</v>
      </c>
      <c r="E43" s="136">
        <v>-1910</v>
      </c>
      <c r="F43" s="137">
        <v>-23.765086475052879</v>
      </c>
      <c r="G43" s="136">
        <v>4239</v>
      </c>
      <c r="H43" s="136">
        <v>-27</v>
      </c>
      <c r="I43" s="137">
        <v>-0.63291139240506333</v>
      </c>
      <c r="J43" s="136">
        <v>-544</v>
      </c>
      <c r="K43" s="137">
        <v>-11.373614886054778</v>
      </c>
    </row>
    <row r="44" spans="1:11" s="32" customFormat="1" ht="24" customHeight="1" x14ac:dyDescent="0.2">
      <c r="A44" s="138" t="s">
        <v>114</v>
      </c>
      <c r="B44" s="136">
        <v>19489</v>
      </c>
      <c r="C44" s="136">
        <v>176</v>
      </c>
      <c r="D44" s="137">
        <v>0.91130326722932742</v>
      </c>
      <c r="E44" s="136">
        <v>-955</v>
      </c>
      <c r="F44" s="137">
        <v>-4.6712972021130899</v>
      </c>
      <c r="G44" s="136">
        <v>14027</v>
      </c>
      <c r="H44" s="136">
        <v>-1</v>
      </c>
      <c r="I44" s="137">
        <v>-7.1285999429712005E-3</v>
      </c>
      <c r="J44" s="136">
        <v>-987</v>
      </c>
      <c r="K44" s="137">
        <v>-6.5738643932329826</v>
      </c>
    </row>
    <row r="45" spans="1:11" s="32" customFormat="1" ht="25.5" customHeight="1" x14ac:dyDescent="0.2">
      <c r="A45" s="138" t="s">
        <v>115</v>
      </c>
      <c r="B45" s="136">
        <v>19319</v>
      </c>
      <c r="C45" s="136">
        <v>306</v>
      </c>
      <c r="D45" s="137">
        <v>1.6094251301740914</v>
      </c>
      <c r="E45" s="136">
        <v>-1071</v>
      </c>
      <c r="F45" s="137">
        <v>-5.2525747915644923</v>
      </c>
      <c r="G45" s="136">
        <v>14708</v>
      </c>
      <c r="H45" s="136">
        <v>77</v>
      </c>
      <c r="I45" s="137">
        <v>0.52627981682728453</v>
      </c>
      <c r="J45" s="136">
        <v>-1464</v>
      </c>
      <c r="K45" s="137">
        <v>-9.0526836507543909</v>
      </c>
    </row>
    <row r="46" spans="1:11" s="32" customFormat="1" ht="15.75" customHeight="1" x14ac:dyDescent="0.2">
      <c r="A46" s="138" t="s">
        <v>116</v>
      </c>
      <c r="B46" s="136">
        <v>61</v>
      </c>
      <c r="C46" s="136">
        <v>1</v>
      </c>
      <c r="D46" s="137">
        <v>1.6666666666666667</v>
      </c>
      <c r="E46" s="136">
        <v>-14</v>
      </c>
      <c r="F46" s="137">
        <v>-18.666666666666668</v>
      </c>
      <c r="G46" s="136">
        <v>44</v>
      </c>
      <c r="H46" s="136">
        <v>-2</v>
      </c>
      <c r="I46" s="137">
        <v>-4.3478260869565215</v>
      </c>
      <c r="J46" s="136">
        <v>-12</v>
      </c>
      <c r="K46" s="137">
        <v>-21.428571428571427</v>
      </c>
    </row>
    <row r="47" spans="1:11" s="32" customFormat="1" ht="14.25" customHeight="1" x14ac:dyDescent="0.2">
      <c r="A47" s="132" t="s">
        <v>95</v>
      </c>
      <c r="B47" s="133">
        <v>84440</v>
      </c>
      <c r="C47" s="133">
        <v>-379</v>
      </c>
      <c r="D47" s="134">
        <v>-0.44683384619012251</v>
      </c>
      <c r="E47" s="133">
        <v>-3691</v>
      </c>
      <c r="F47" s="134">
        <v>-4.1880836482055122</v>
      </c>
      <c r="G47" s="133">
        <v>56646</v>
      </c>
      <c r="H47" s="133">
        <v>-910</v>
      </c>
      <c r="I47" s="134">
        <v>-1.5810688720550421</v>
      </c>
      <c r="J47" s="133">
        <v>-2256</v>
      </c>
      <c r="K47" s="134">
        <v>-3.8300906590608128</v>
      </c>
    </row>
    <row r="48" spans="1:11" s="32" customFormat="1" ht="15.75" customHeight="1" x14ac:dyDescent="0.2">
      <c r="A48" s="138" t="s">
        <v>100</v>
      </c>
      <c r="B48" s="136">
        <v>3670</v>
      </c>
      <c r="C48" s="136">
        <v>-38</v>
      </c>
      <c r="D48" s="137">
        <v>-1.0248112189859762</v>
      </c>
      <c r="E48" s="136">
        <v>32</v>
      </c>
      <c r="F48" s="137">
        <v>0.87960417811984604</v>
      </c>
      <c r="G48" s="136">
        <v>2613</v>
      </c>
      <c r="H48" s="136">
        <v>-26</v>
      </c>
      <c r="I48" s="137">
        <v>-0.98522167487684731</v>
      </c>
      <c r="J48" s="136">
        <v>-6</v>
      </c>
      <c r="K48" s="137">
        <v>-0.22909507445589919</v>
      </c>
    </row>
    <row r="49" spans="1:11" s="32" customFormat="1" ht="15.75" customHeight="1" x14ac:dyDescent="0.2">
      <c r="A49" s="138" t="s">
        <v>101</v>
      </c>
      <c r="B49" s="136">
        <v>10932</v>
      </c>
      <c r="C49" s="136">
        <v>-292</v>
      </c>
      <c r="D49" s="137">
        <v>-2.6015680684248039</v>
      </c>
      <c r="E49" s="136">
        <v>-784</v>
      </c>
      <c r="F49" s="137">
        <v>-6.6917036531239331</v>
      </c>
      <c r="G49" s="136">
        <v>6827</v>
      </c>
      <c r="H49" s="136">
        <v>-331</v>
      </c>
      <c r="I49" s="137">
        <v>-4.6241967029896616</v>
      </c>
      <c r="J49" s="136">
        <v>-798</v>
      </c>
      <c r="K49" s="137">
        <v>-10.465573770491803</v>
      </c>
    </row>
    <row r="50" spans="1:11" s="32" customFormat="1" ht="15.75" customHeight="1" x14ac:dyDescent="0.2">
      <c r="A50" s="138" t="s">
        <v>102</v>
      </c>
      <c r="B50" s="136">
        <v>26910</v>
      </c>
      <c r="C50" s="136">
        <v>-144</v>
      </c>
      <c r="D50" s="137">
        <v>-0.5322687957418496</v>
      </c>
      <c r="E50" s="136">
        <v>728</v>
      </c>
      <c r="F50" s="137">
        <v>2.7805362462760677</v>
      </c>
      <c r="G50" s="136">
        <v>18546</v>
      </c>
      <c r="H50" s="136">
        <v>-334</v>
      </c>
      <c r="I50" s="137">
        <v>-1.7690677966101696</v>
      </c>
      <c r="J50" s="136">
        <v>145</v>
      </c>
      <c r="K50" s="137">
        <v>0.7880006521384707</v>
      </c>
    </row>
    <row r="51" spans="1:11" s="32" customFormat="1" ht="15.75" customHeight="1" x14ac:dyDescent="0.2">
      <c r="A51" s="138" t="s">
        <v>103</v>
      </c>
      <c r="B51" s="136">
        <v>15760</v>
      </c>
      <c r="C51" s="136">
        <v>90</v>
      </c>
      <c r="D51" s="137">
        <v>0.57434588385449903</v>
      </c>
      <c r="E51" s="136">
        <v>56</v>
      </c>
      <c r="F51" s="137">
        <v>0.35659704533876718</v>
      </c>
      <c r="G51" s="136">
        <v>10630</v>
      </c>
      <c r="H51" s="136">
        <v>-49</v>
      </c>
      <c r="I51" s="137">
        <v>-0.45884446109186255</v>
      </c>
      <c r="J51" s="136">
        <v>-212</v>
      </c>
      <c r="K51" s="137">
        <v>-1.955358789891164</v>
      </c>
    </row>
    <row r="52" spans="1:11" s="32" customFormat="1" ht="15.75" customHeight="1" x14ac:dyDescent="0.2">
      <c r="A52" s="138" t="s">
        <v>104</v>
      </c>
      <c r="B52" s="136">
        <v>11861</v>
      </c>
      <c r="C52" s="136">
        <v>5</v>
      </c>
      <c r="D52" s="137">
        <v>4.2172739541160596E-2</v>
      </c>
      <c r="E52" s="136">
        <v>-610</v>
      </c>
      <c r="F52" s="137">
        <v>-4.8913479271910836</v>
      </c>
      <c r="G52" s="136">
        <v>8312</v>
      </c>
      <c r="H52" s="136">
        <v>-64</v>
      </c>
      <c r="I52" s="137">
        <v>-0.76408787010506207</v>
      </c>
      <c r="J52" s="136">
        <v>-546</v>
      </c>
      <c r="K52" s="137">
        <v>-6.1639196206818694</v>
      </c>
    </row>
    <row r="53" spans="1:11" s="32" customFormat="1" ht="15.75" customHeight="1" x14ac:dyDescent="0.2">
      <c r="A53" s="138" t="s">
        <v>105</v>
      </c>
      <c r="B53" s="136">
        <v>3468</v>
      </c>
      <c r="C53" s="136">
        <v>-18</v>
      </c>
      <c r="D53" s="137">
        <v>-0.51635111876075734</v>
      </c>
      <c r="E53" s="136">
        <v>-1077</v>
      </c>
      <c r="F53" s="137">
        <v>-23.696369636963695</v>
      </c>
      <c r="G53" s="136">
        <v>2179</v>
      </c>
      <c r="H53" s="136">
        <v>-51</v>
      </c>
      <c r="I53" s="137">
        <v>-2.2869955156950672</v>
      </c>
      <c r="J53" s="136">
        <v>-335</v>
      </c>
      <c r="K53" s="137">
        <v>-13.325377883850438</v>
      </c>
    </row>
    <row r="54" spans="1:11" s="32" customFormat="1" ht="15.75" customHeight="1" x14ac:dyDescent="0.2">
      <c r="A54" s="138" t="s">
        <v>106</v>
      </c>
      <c r="B54" s="136">
        <v>3736</v>
      </c>
      <c r="C54" s="136">
        <v>7</v>
      </c>
      <c r="D54" s="137">
        <v>0.18771788683293109</v>
      </c>
      <c r="E54" s="136">
        <v>-66</v>
      </c>
      <c r="F54" s="137">
        <v>-1.7359284587059443</v>
      </c>
      <c r="G54" s="136">
        <v>2551</v>
      </c>
      <c r="H54" s="136">
        <v>-36</v>
      </c>
      <c r="I54" s="137">
        <v>-1.3915732508697334</v>
      </c>
      <c r="J54" s="136">
        <v>-130</v>
      </c>
      <c r="K54" s="137">
        <v>-4.8489369638194706</v>
      </c>
    </row>
    <row r="55" spans="1:11" s="32" customFormat="1" ht="15.75" customHeight="1" x14ac:dyDescent="0.2">
      <c r="A55" s="138" t="s">
        <v>107</v>
      </c>
      <c r="B55" s="136">
        <v>2864</v>
      </c>
      <c r="C55" s="136">
        <v>0</v>
      </c>
      <c r="D55" s="137">
        <v>0</v>
      </c>
      <c r="E55" s="136">
        <v>-51</v>
      </c>
      <c r="F55" s="137">
        <v>-1.7495711835334478</v>
      </c>
      <c r="G55" s="136">
        <v>1803</v>
      </c>
      <c r="H55" s="136">
        <v>-25</v>
      </c>
      <c r="I55" s="137">
        <v>-1.3676148796498906</v>
      </c>
      <c r="J55" s="136">
        <v>-42</v>
      </c>
      <c r="K55" s="137">
        <v>-2.2764227642276422</v>
      </c>
    </row>
    <row r="56" spans="1:11" s="32" customFormat="1" ht="15.75" customHeight="1" x14ac:dyDescent="0.2">
      <c r="A56" s="138" t="s">
        <v>108</v>
      </c>
      <c r="B56" s="136">
        <v>646</v>
      </c>
      <c r="C56" s="136">
        <v>-2</v>
      </c>
      <c r="D56" s="137">
        <v>-0.30864197530864196</v>
      </c>
      <c r="E56" s="136">
        <v>-30</v>
      </c>
      <c r="F56" s="137">
        <v>-4.4378698224852071</v>
      </c>
      <c r="G56" s="136">
        <v>353</v>
      </c>
      <c r="H56" s="136">
        <v>-2</v>
      </c>
      <c r="I56" s="137">
        <v>-0.56338028169014087</v>
      </c>
      <c r="J56" s="136">
        <v>-34</v>
      </c>
      <c r="K56" s="137">
        <v>-8.7855297157622747</v>
      </c>
    </row>
    <row r="57" spans="1:11" s="32" customFormat="1" ht="21" customHeight="1" x14ac:dyDescent="0.2">
      <c r="A57" s="138" t="s">
        <v>109</v>
      </c>
      <c r="B57" s="136">
        <v>207</v>
      </c>
      <c r="C57" s="136">
        <v>2</v>
      </c>
      <c r="D57" s="137">
        <v>0.97560975609756095</v>
      </c>
      <c r="E57" s="136">
        <v>-5</v>
      </c>
      <c r="F57" s="137">
        <v>-2.358490566037736</v>
      </c>
      <c r="G57" s="136">
        <v>134</v>
      </c>
      <c r="H57" s="136">
        <v>2</v>
      </c>
      <c r="I57" s="137">
        <v>1.5151515151515151</v>
      </c>
      <c r="J57" s="136">
        <v>-4</v>
      </c>
      <c r="K57" s="137">
        <v>-2.8985507246376812</v>
      </c>
    </row>
    <row r="58" spans="1:11" s="32" customFormat="1" ht="24.75" customHeight="1" x14ac:dyDescent="0.2">
      <c r="A58" s="138" t="s">
        <v>110</v>
      </c>
      <c r="B58" s="136">
        <v>213</v>
      </c>
      <c r="C58" s="136">
        <v>-22</v>
      </c>
      <c r="D58" s="137">
        <v>-9.3617021276595747</v>
      </c>
      <c r="E58" s="136">
        <v>-5</v>
      </c>
      <c r="F58" s="137">
        <v>-2.2935779816513762</v>
      </c>
      <c r="G58" s="136">
        <v>136</v>
      </c>
      <c r="H58" s="136">
        <v>-17</v>
      </c>
      <c r="I58" s="137">
        <v>-11.111111111111111</v>
      </c>
      <c r="J58" s="136">
        <v>4</v>
      </c>
      <c r="K58" s="137">
        <v>3.0303030303030303</v>
      </c>
    </row>
    <row r="59" spans="1:11" s="32" customFormat="1" ht="25.5" customHeight="1" x14ac:dyDescent="0.2">
      <c r="A59" s="138" t="s">
        <v>111</v>
      </c>
      <c r="B59" s="136">
        <v>1192</v>
      </c>
      <c r="C59" s="136">
        <v>4</v>
      </c>
      <c r="D59" s="137">
        <v>0.33670033670033672</v>
      </c>
      <c r="E59" s="136">
        <v>-204</v>
      </c>
      <c r="F59" s="137">
        <v>-14.613180515759312</v>
      </c>
      <c r="G59" s="136">
        <v>753</v>
      </c>
      <c r="H59" s="136">
        <v>10</v>
      </c>
      <c r="I59" s="137">
        <v>1.3458950201884252</v>
      </c>
      <c r="J59" s="136">
        <v>-39</v>
      </c>
      <c r="K59" s="137">
        <v>-4.9242424242424239</v>
      </c>
    </row>
    <row r="60" spans="1:11" s="32" customFormat="1" ht="21.75" customHeight="1" x14ac:dyDescent="0.2">
      <c r="A60" s="138" t="s">
        <v>112</v>
      </c>
      <c r="B60" s="136">
        <v>176</v>
      </c>
      <c r="C60" s="136">
        <v>1</v>
      </c>
      <c r="D60" s="137">
        <v>0.5714285714285714</v>
      </c>
      <c r="E60" s="136">
        <v>-9</v>
      </c>
      <c r="F60" s="137">
        <v>-4.8648648648648649</v>
      </c>
      <c r="G60" s="136">
        <v>118</v>
      </c>
      <c r="H60" s="136">
        <v>1</v>
      </c>
      <c r="I60" s="137">
        <v>0.85470085470085466</v>
      </c>
      <c r="J60" s="136">
        <v>-3</v>
      </c>
      <c r="K60" s="137">
        <v>-2.4793388429752068</v>
      </c>
    </row>
    <row r="61" spans="1:11" s="32" customFormat="1" ht="15.75" customHeight="1" x14ac:dyDescent="0.2">
      <c r="A61" s="138" t="s">
        <v>113</v>
      </c>
      <c r="B61" s="136">
        <v>1043</v>
      </c>
      <c r="C61" s="136">
        <v>-22</v>
      </c>
      <c r="D61" s="137">
        <v>-2.0657276995305165</v>
      </c>
      <c r="E61" s="136">
        <v>-1638</v>
      </c>
      <c r="F61" s="137">
        <v>-61.096605744125327</v>
      </c>
      <c r="G61" s="136">
        <v>485</v>
      </c>
      <c r="H61" s="136">
        <v>-4</v>
      </c>
      <c r="I61" s="137">
        <v>-0.81799591002044991</v>
      </c>
      <c r="J61" s="136">
        <v>-166</v>
      </c>
      <c r="K61" s="137">
        <v>-25.499231950844855</v>
      </c>
    </row>
    <row r="62" spans="1:11" s="32" customFormat="1" ht="21.75" customHeight="1" x14ac:dyDescent="0.2">
      <c r="A62" s="138" t="s">
        <v>114</v>
      </c>
      <c r="B62" s="136">
        <v>806</v>
      </c>
      <c r="C62" s="136">
        <v>23</v>
      </c>
      <c r="D62" s="137">
        <v>2.9374201787994894</v>
      </c>
      <c r="E62" s="136">
        <v>-32</v>
      </c>
      <c r="F62" s="137">
        <v>-3.8186157517899759</v>
      </c>
      <c r="G62" s="136">
        <v>514</v>
      </c>
      <c r="H62" s="136">
        <v>-3</v>
      </c>
      <c r="I62" s="137">
        <v>-0.58027079303675044</v>
      </c>
      <c r="J62" s="136">
        <v>-74</v>
      </c>
      <c r="K62" s="137">
        <v>-12.585034013605442</v>
      </c>
    </row>
    <row r="63" spans="1:11" s="32" customFormat="1" ht="24.75" customHeight="1" x14ac:dyDescent="0.2">
      <c r="A63" s="138" t="s">
        <v>115</v>
      </c>
      <c r="B63" s="136">
        <v>948</v>
      </c>
      <c r="C63" s="136">
        <v>26</v>
      </c>
      <c r="D63" s="137">
        <v>2.8199566160520608</v>
      </c>
      <c r="E63" s="136">
        <v>5</v>
      </c>
      <c r="F63" s="137">
        <v>0.53022269353128315</v>
      </c>
      <c r="G63" s="136">
        <v>686</v>
      </c>
      <c r="H63" s="136">
        <v>19</v>
      </c>
      <c r="I63" s="137">
        <v>2.8485757121439281</v>
      </c>
      <c r="J63" s="136">
        <v>-15</v>
      </c>
      <c r="K63" s="137">
        <v>-2.1398002853067046</v>
      </c>
    </row>
    <row r="64" spans="1:11" s="32" customFormat="1" ht="15.75" customHeight="1" x14ac:dyDescent="0.2">
      <c r="A64" s="138" t="s">
        <v>116</v>
      </c>
      <c r="B64" s="136">
        <v>8</v>
      </c>
      <c r="C64" s="136">
        <v>1</v>
      </c>
      <c r="D64" s="137">
        <v>14.285714285714286</v>
      </c>
      <c r="E64" s="136">
        <v>-1</v>
      </c>
      <c r="F64" s="137">
        <v>-11.111111111111111</v>
      </c>
      <c r="G64" s="136">
        <v>6</v>
      </c>
      <c r="H64" s="136">
        <v>0</v>
      </c>
      <c r="I64" s="137">
        <v>0</v>
      </c>
      <c r="J64" s="136">
        <v>-1</v>
      </c>
      <c r="K64" s="137">
        <v>-14.285714285714286</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14.25" customHeight="1" x14ac:dyDescent="0.2">
      <c r="A11" s="132" t="s">
        <v>281</v>
      </c>
      <c r="B11" s="133">
        <v>270642</v>
      </c>
      <c r="C11" s="133">
        <v>3657</v>
      </c>
      <c r="D11" s="154">
        <v>11.696851965834426</v>
      </c>
      <c r="E11" s="133">
        <v>-8524</v>
      </c>
      <c r="F11" s="154">
        <v>-110.79989844567902</v>
      </c>
      <c r="G11" s="133">
        <v>187012</v>
      </c>
      <c r="H11" s="133">
        <v>268</v>
      </c>
      <c r="I11" s="134">
        <v>-14.800693383604759</v>
      </c>
      <c r="J11" s="133">
        <v>-11198</v>
      </c>
      <c r="K11" s="134">
        <v>-142.09007897574361</v>
      </c>
    </row>
    <row r="12" spans="1:11" s="32" customFormat="1" ht="15.75" customHeight="1" x14ac:dyDescent="0.2">
      <c r="A12" s="138" t="s">
        <v>100</v>
      </c>
      <c r="B12" s="136">
        <v>4219</v>
      </c>
      <c r="C12" s="136">
        <v>-37</v>
      </c>
      <c r="D12" s="137">
        <v>-0.86936090225563911</v>
      </c>
      <c r="E12" s="136">
        <v>38</v>
      </c>
      <c r="F12" s="137">
        <v>0.90887347524515671</v>
      </c>
      <c r="G12" s="136">
        <v>3366</v>
      </c>
      <c r="H12" s="136">
        <v>-48</v>
      </c>
      <c r="I12" s="137">
        <v>-1.40597539543058</v>
      </c>
      <c r="J12" s="136">
        <v>25</v>
      </c>
      <c r="K12" s="137">
        <v>0.74827895839568992</v>
      </c>
    </row>
    <row r="13" spans="1:11" s="32" customFormat="1" ht="31.5" customHeight="1" x14ac:dyDescent="0.2">
      <c r="A13" s="138" t="s">
        <v>101</v>
      </c>
      <c r="B13" s="136">
        <v>9679</v>
      </c>
      <c r="C13" s="136">
        <v>-246</v>
      </c>
      <c r="D13" s="137">
        <v>-2.4785894206549117</v>
      </c>
      <c r="E13" s="136">
        <v>-905</v>
      </c>
      <c r="F13" s="137">
        <v>-8.5506424792139075</v>
      </c>
      <c r="G13" s="136">
        <v>5671</v>
      </c>
      <c r="H13" s="136">
        <v>-275</v>
      </c>
      <c r="I13" s="137">
        <v>-4.6249579549276829</v>
      </c>
      <c r="J13" s="136">
        <v>-946</v>
      </c>
      <c r="K13" s="137">
        <v>-14.296508991990327</v>
      </c>
    </row>
    <row r="14" spans="1:11" s="32" customFormat="1" ht="31.5" customHeight="1" x14ac:dyDescent="0.2">
      <c r="A14" s="138" t="s">
        <v>102</v>
      </c>
      <c r="B14" s="136">
        <v>27635</v>
      </c>
      <c r="C14" s="136">
        <v>-96</v>
      </c>
      <c r="D14" s="137">
        <v>-0.34618297212505861</v>
      </c>
      <c r="E14" s="136">
        <v>1983</v>
      </c>
      <c r="F14" s="137">
        <v>7.7303913924840169</v>
      </c>
      <c r="G14" s="136">
        <v>19676</v>
      </c>
      <c r="H14" s="136">
        <v>-327</v>
      </c>
      <c r="I14" s="137">
        <v>-1.6347547867819827</v>
      </c>
      <c r="J14" s="136">
        <v>1219</v>
      </c>
      <c r="K14" s="137">
        <v>6.6045402828195261</v>
      </c>
    </row>
    <row r="15" spans="1:11" s="32" customFormat="1" ht="31.5" customHeight="1" x14ac:dyDescent="0.2">
      <c r="A15" s="138" t="s">
        <v>103</v>
      </c>
      <c r="B15" s="136">
        <v>26470</v>
      </c>
      <c r="C15" s="136">
        <v>285</v>
      </c>
      <c r="D15" s="137">
        <v>1.0884093946916173</v>
      </c>
      <c r="E15" s="136">
        <v>164</v>
      </c>
      <c r="F15" s="137">
        <v>0.62343191667300235</v>
      </c>
      <c r="G15" s="136">
        <v>18254</v>
      </c>
      <c r="H15" s="136">
        <v>-45</v>
      </c>
      <c r="I15" s="137">
        <v>-0.24591507732662987</v>
      </c>
      <c r="J15" s="136">
        <v>-147</v>
      </c>
      <c r="K15" s="137">
        <v>-0.79886962665072547</v>
      </c>
    </row>
    <row r="16" spans="1:11" s="32" customFormat="1" ht="31.5" customHeight="1" x14ac:dyDescent="0.2">
      <c r="A16" s="142" t="s">
        <v>104</v>
      </c>
      <c r="B16" s="143">
        <v>25276</v>
      </c>
      <c r="C16" s="143">
        <v>173</v>
      </c>
      <c r="D16" s="144">
        <v>0.68916065808867466</v>
      </c>
      <c r="E16" s="143">
        <v>-1224</v>
      </c>
      <c r="F16" s="144">
        <v>-4.6188679245283017</v>
      </c>
      <c r="G16" s="143">
        <v>17458</v>
      </c>
      <c r="H16" s="136">
        <v>-162</v>
      </c>
      <c r="I16" s="137">
        <v>-0.91940976163450627</v>
      </c>
      <c r="J16" s="136">
        <v>-1477</v>
      </c>
      <c r="K16" s="137">
        <v>-7.8003696857670981</v>
      </c>
    </row>
    <row r="17" spans="1:11" s="32" customFormat="1" ht="31.5" customHeight="1" x14ac:dyDescent="0.2">
      <c r="A17" s="142" t="s">
        <v>105</v>
      </c>
      <c r="B17" s="143">
        <v>11452</v>
      </c>
      <c r="C17" s="143">
        <v>211</v>
      </c>
      <c r="D17" s="144">
        <v>1.8770572013166089</v>
      </c>
      <c r="E17" s="143">
        <v>-1896</v>
      </c>
      <c r="F17" s="144">
        <v>-14.204375187293977</v>
      </c>
      <c r="G17" s="145">
        <v>7411</v>
      </c>
      <c r="H17" s="136">
        <v>96</v>
      </c>
      <c r="I17" s="137">
        <v>1.3123718386876282</v>
      </c>
      <c r="J17" s="136">
        <v>-737</v>
      </c>
      <c r="K17" s="137">
        <v>-9.0451644575355914</v>
      </c>
    </row>
    <row r="18" spans="1:11" s="32" customFormat="1" ht="31.5" customHeight="1" x14ac:dyDescent="0.2">
      <c r="A18" s="138" t="s">
        <v>106</v>
      </c>
      <c r="B18" s="136">
        <v>44707</v>
      </c>
      <c r="C18" s="136">
        <v>979</v>
      </c>
      <c r="D18" s="137">
        <v>2.2388401024515185</v>
      </c>
      <c r="E18" s="136">
        <v>-593</v>
      </c>
      <c r="F18" s="137">
        <v>-1.3090507726269316</v>
      </c>
      <c r="G18" s="136">
        <v>31443</v>
      </c>
      <c r="H18" s="136">
        <v>479</v>
      </c>
      <c r="I18" s="137">
        <v>1.5469577573956854</v>
      </c>
      <c r="J18" s="136">
        <v>-2281</v>
      </c>
      <c r="K18" s="137">
        <v>-6.7637290950065232</v>
      </c>
    </row>
    <row r="19" spans="1:11" s="32" customFormat="1" ht="31.5" customHeight="1" x14ac:dyDescent="0.2">
      <c r="A19" s="138" t="s">
        <v>107</v>
      </c>
      <c r="B19" s="136">
        <v>22032</v>
      </c>
      <c r="C19" s="136">
        <v>723</v>
      </c>
      <c r="D19" s="137">
        <v>3.3929325637054766</v>
      </c>
      <c r="E19" s="136">
        <v>311</v>
      </c>
      <c r="F19" s="137">
        <v>1.4317941162929884</v>
      </c>
      <c r="G19" s="136">
        <v>14124</v>
      </c>
      <c r="H19" s="136">
        <v>365</v>
      </c>
      <c r="I19" s="137">
        <v>2.6528090704266298</v>
      </c>
      <c r="J19" s="136">
        <v>-458</v>
      </c>
      <c r="K19" s="137">
        <v>-3.1408585927856261</v>
      </c>
    </row>
    <row r="20" spans="1:11" s="32" customFormat="1" ht="31.5" customHeight="1" x14ac:dyDescent="0.2">
      <c r="A20" s="138" t="s">
        <v>282</v>
      </c>
      <c r="B20" s="136">
        <v>3376</v>
      </c>
      <c r="C20" s="136">
        <v>48</v>
      </c>
      <c r="D20" s="137">
        <v>1.4423076923076923</v>
      </c>
      <c r="E20" s="136">
        <v>-198</v>
      </c>
      <c r="F20" s="137">
        <v>-5.5400111919418018</v>
      </c>
      <c r="G20" s="136">
        <v>1969</v>
      </c>
      <c r="H20" s="136">
        <v>-20</v>
      </c>
      <c r="I20" s="137">
        <v>-1.0055304172951232</v>
      </c>
      <c r="J20" s="136">
        <v>-297</v>
      </c>
      <c r="K20" s="137">
        <v>-13.106796116504855</v>
      </c>
    </row>
    <row r="21" spans="1:11" s="32" customFormat="1" ht="31.5" customHeight="1" x14ac:dyDescent="0.2">
      <c r="A21" s="138" t="s">
        <v>109</v>
      </c>
      <c r="B21" s="136">
        <v>2717</v>
      </c>
      <c r="C21" s="136">
        <v>1</v>
      </c>
      <c r="D21" s="137">
        <v>3.6818851251840944E-2</v>
      </c>
      <c r="E21" s="136">
        <v>-135</v>
      </c>
      <c r="F21" s="137">
        <v>-4.7335203366058902</v>
      </c>
      <c r="G21" s="136">
        <v>1941</v>
      </c>
      <c r="H21" s="136">
        <v>-40</v>
      </c>
      <c r="I21" s="137">
        <v>-2.0191822311963654</v>
      </c>
      <c r="J21" s="136">
        <v>-234</v>
      </c>
      <c r="K21" s="137">
        <v>-10.758620689655173</v>
      </c>
    </row>
    <row r="22" spans="1:11" s="32" customFormat="1" ht="31.5" customHeight="1" x14ac:dyDescent="0.2">
      <c r="A22" s="138" t="s">
        <v>110</v>
      </c>
      <c r="B22" s="136">
        <v>12379</v>
      </c>
      <c r="C22" s="136">
        <v>-202</v>
      </c>
      <c r="D22" s="137">
        <v>-1.6055957396073444</v>
      </c>
      <c r="E22" s="136">
        <v>-316</v>
      </c>
      <c r="F22" s="137">
        <v>-2.4891689641591177</v>
      </c>
      <c r="G22" s="136">
        <v>9584</v>
      </c>
      <c r="H22" s="136">
        <v>-295</v>
      </c>
      <c r="I22" s="137">
        <v>-2.9861321996153456</v>
      </c>
      <c r="J22" s="136">
        <v>-734</v>
      </c>
      <c r="K22" s="137">
        <v>-7.1137817406474122</v>
      </c>
    </row>
    <row r="23" spans="1:11" s="32" customFormat="1" ht="31.5" customHeight="1" x14ac:dyDescent="0.2">
      <c r="A23" s="138" t="s">
        <v>111</v>
      </c>
      <c r="B23" s="136">
        <v>9172</v>
      </c>
      <c r="C23" s="136">
        <v>46</v>
      </c>
      <c r="D23" s="137">
        <v>0.50405435020819633</v>
      </c>
      <c r="E23" s="136">
        <v>-966</v>
      </c>
      <c r="F23" s="137">
        <v>-9.5285066087985797</v>
      </c>
      <c r="G23" s="136">
        <v>6517</v>
      </c>
      <c r="H23" s="136">
        <v>-61</v>
      </c>
      <c r="I23" s="137">
        <v>-0.92733353602918822</v>
      </c>
      <c r="J23" s="136">
        <v>-776</v>
      </c>
      <c r="K23" s="137">
        <v>-10.640340052104758</v>
      </c>
    </row>
    <row r="24" spans="1:11" s="32" customFormat="1" ht="31.5" customHeight="1" x14ac:dyDescent="0.2">
      <c r="A24" s="138" t="s">
        <v>112</v>
      </c>
      <c r="B24" s="136">
        <v>1884</v>
      </c>
      <c r="C24" s="136">
        <v>17</v>
      </c>
      <c r="D24" s="137">
        <v>0.91055168719871449</v>
      </c>
      <c r="E24" s="136">
        <v>-310</v>
      </c>
      <c r="F24" s="137">
        <v>-14.129443938012763</v>
      </c>
      <c r="G24" s="136">
        <v>1314</v>
      </c>
      <c r="H24" s="136">
        <v>0</v>
      </c>
      <c r="I24" s="137">
        <v>0</v>
      </c>
      <c r="J24" s="136">
        <v>-199</v>
      </c>
      <c r="K24" s="137">
        <v>-13.152676801057501</v>
      </c>
    </row>
    <row r="25" spans="1:11" s="32" customFormat="1" ht="31.5" customHeight="1" x14ac:dyDescent="0.2">
      <c r="A25" s="138" t="s">
        <v>113</v>
      </c>
      <c r="B25" s="136">
        <v>7685</v>
      </c>
      <c r="C25" s="136">
        <v>35</v>
      </c>
      <c r="D25" s="137">
        <v>0.45751633986928103</v>
      </c>
      <c r="E25" s="136">
        <v>-3634</v>
      </c>
      <c r="F25" s="137">
        <v>-32.105309656330064</v>
      </c>
      <c r="G25" s="136">
        <v>5133</v>
      </c>
      <c r="H25" s="136">
        <v>-38</v>
      </c>
      <c r="I25" s="137">
        <v>-0.73486753045832531</v>
      </c>
      <c r="J25" s="136">
        <v>-812</v>
      </c>
      <c r="K25" s="137">
        <v>-13.658536585365853</v>
      </c>
    </row>
    <row r="26" spans="1:11" s="32" customFormat="1" ht="31.5" customHeight="1" x14ac:dyDescent="0.2">
      <c r="A26" s="138" t="s">
        <v>114</v>
      </c>
      <c r="B26" s="136">
        <v>34406</v>
      </c>
      <c r="C26" s="136">
        <v>1041</v>
      </c>
      <c r="D26" s="137">
        <v>3.120035965832459</v>
      </c>
      <c r="E26" s="136">
        <v>-437</v>
      </c>
      <c r="F26" s="137">
        <v>-1.2541973997646587</v>
      </c>
      <c r="G26" s="136">
        <v>23588</v>
      </c>
      <c r="H26" s="136">
        <v>418</v>
      </c>
      <c r="I26" s="137">
        <v>1.8040569702201121</v>
      </c>
      <c r="J26" s="136">
        <v>-1552</v>
      </c>
      <c r="K26" s="137">
        <v>-6.1734287987271284</v>
      </c>
    </row>
    <row r="27" spans="1:11" s="32" customFormat="1" ht="31.5" customHeight="1" x14ac:dyDescent="0.2">
      <c r="A27" s="138" t="s">
        <v>115</v>
      </c>
      <c r="B27" s="136">
        <v>27477</v>
      </c>
      <c r="C27" s="136">
        <v>680</v>
      </c>
      <c r="D27" s="137">
        <v>2.5375974922565958</v>
      </c>
      <c r="E27" s="136">
        <v>-385</v>
      </c>
      <c r="F27" s="137">
        <v>-1.3818103510157203</v>
      </c>
      <c r="G27" s="136">
        <v>19508</v>
      </c>
      <c r="H27" s="136">
        <v>225</v>
      </c>
      <c r="I27" s="137">
        <v>1.1668308873100659</v>
      </c>
      <c r="J27" s="136">
        <v>-1774</v>
      </c>
      <c r="K27" s="137">
        <v>-8.3356827365849071</v>
      </c>
    </row>
    <row r="28" spans="1:11" s="32" customFormat="1" ht="31.5" customHeight="1" x14ac:dyDescent="0.2">
      <c r="A28" s="138" t="s">
        <v>116</v>
      </c>
      <c r="B28" s="136">
        <v>76</v>
      </c>
      <c r="C28" s="136">
        <v>-1</v>
      </c>
      <c r="D28" s="137">
        <v>-1.2987012987012987</v>
      </c>
      <c r="E28" s="136">
        <v>-21</v>
      </c>
      <c r="F28" s="137">
        <v>-21.649484536082475</v>
      </c>
      <c r="G28" s="136">
        <v>55</v>
      </c>
      <c r="H28" s="136">
        <v>-4</v>
      </c>
      <c r="I28" s="137">
        <v>-6.7796610169491522</v>
      </c>
      <c r="J28" s="136">
        <v>-18</v>
      </c>
      <c r="K28" s="137">
        <v>-24.657534246575342</v>
      </c>
    </row>
    <row r="29" spans="1:11" s="32" customFormat="1" ht="14.25" customHeight="1" x14ac:dyDescent="0.2">
      <c r="A29" s="132" t="s">
        <v>283</v>
      </c>
      <c r="B29" s="133">
        <v>153904</v>
      </c>
      <c r="C29" s="133">
        <v>642</v>
      </c>
      <c r="D29" s="134">
        <v>6.6347999207091251</v>
      </c>
      <c r="E29" s="133">
        <v>6413</v>
      </c>
      <c r="F29" s="134">
        <v>133.15865219471308</v>
      </c>
      <c r="G29" s="133">
        <v>118964</v>
      </c>
      <c r="H29" s="133">
        <v>197</v>
      </c>
      <c r="I29" s="134">
        <v>1.9411923675633369</v>
      </c>
      <c r="J29" s="133">
        <v>3205</v>
      </c>
      <c r="K29" s="134">
        <v>118.07038167928917</v>
      </c>
    </row>
    <row r="30" spans="1:11" s="32" customFormat="1" ht="30.75" customHeight="1" x14ac:dyDescent="0.2">
      <c r="A30" s="138" t="s">
        <v>100</v>
      </c>
      <c r="B30" s="136">
        <v>3701</v>
      </c>
      <c r="C30" s="136">
        <v>-8</v>
      </c>
      <c r="D30" s="137">
        <v>-0.21569156106767323</v>
      </c>
      <c r="E30" s="136">
        <v>216</v>
      </c>
      <c r="F30" s="137">
        <v>6.1979913916786229</v>
      </c>
      <c r="G30" s="136">
        <v>2389</v>
      </c>
      <c r="H30" s="136">
        <v>-15</v>
      </c>
      <c r="I30" s="137">
        <v>-0.62396006655574043</v>
      </c>
      <c r="J30" s="136">
        <v>13</v>
      </c>
      <c r="K30" s="137">
        <v>0.54713804713804715</v>
      </c>
    </row>
    <row r="31" spans="1:11" s="32" customFormat="1" ht="30.75" customHeight="1" x14ac:dyDescent="0.2">
      <c r="A31" s="138" t="s">
        <v>101</v>
      </c>
      <c r="B31" s="136">
        <v>4304</v>
      </c>
      <c r="C31" s="136">
        <v>-26</v>
      </c>
      <c r="D31" s="137">
        <v>-0.60046189376443415</v>
      </c>
      <c r="E31" s="136">
        <v>310</v>
      </c>
      <c r="F31" s="137">
        <v>7.7616424636955434</v>
      </c>
      <c r="G31" s="136">
        <v>3151</v>
      </c>
      <c r="H31" s="136">
        <v>-70</v>
      </c>
      <c r="I31" s="137">
        <v>-2.1732381248059607</v>
      </c>
      <c r="J31" s="136">
        <v>212</v>
      </c>
      <c r="K31" s="137">
        <v>7.2133378700238175</v>
      </c>
    </row>
    <row r="32" spans="1:11" s="32" customFormat="1" ht="30.75" customHeight="1" x14ac:dyDescent="0.2">
      <c r="A32" s="138" t="s">
        <v>102</v>
      </c>
      <c r="B32" s="136">
        <v>13633</v>
      </c>
      <c r="C32" s="136">
        <v>24</v>
      </c>
      <c r="D32" s="137">
        <v>0.17635388345947534</v>
      </c>
      <c r="E32" s="136">
        <v>58</v>
      </c>
      <c r="F32" s="137">
        <v>0.42725598526703501</v>
      </c>
      <c r="G32" s="136">
        <v>9403</v>
      </c>
      <c r="H32" s="136">
        <v>-16</v>
      </c>
      <c r="I32" s="137">
        <v>-0.16986941288884169</v>
      </c>
      <c r="J32" s="136">
        <v>-381</v>
      </c>
      <c r="K32" s="137">
        <v>-3.8941128372853639</v>
      </c>
    </row>
    <row r="33" spans="1:11" s="32" customFormat="1" ht="30.75" customHeight="1" x14ac:dyDescent="0.2">
      <c r="A33" s="138" t="s">
        <v>103</v>
      </c>
      <c r="B33" s="136">
        <v>14167</v>
      </c>
      <c r="C33" s="136">
        <v>51</v>
      </c>
      <c r="D33" s="137">
        <v>0.36129215075092092</v>
      </c>
      <c r="E33" s="136">
        <v>206</v>
      </c>
      <c r="F33" s="137">
        <v>1.4755390015041903</v>
      </c>
      <c r="G33" s="136">
        <v>10341</v>
      </c>
      <c r="H33" s="136">
        <v>22</v>
      </c>
      <c r="I33" s="137">
        <v>0.2131989533869561</v>
      </c>
      <c r="J33" s="136">
        <v>-157</v>
      </c>
      <c r="K33" s="137">
        <v>-1.4955229567536674</v>
      </c>
    </row>
    <row r="34" spans="1:11" s="32" customFormat="1" ht="30.75" customHeight="1" x14ac:dyDescent="0.2">
      <c r="A34" s="138" t="s">
        <v>104</v>
      </c>
      <c r="B34" s="136">
        <v>21240</v>
      </c>
      <c r="C34" s="136">
        <v>69</v>
      </c>
      <c r="D34" s="137">
        <v>0.32591752869491286</v>
      </c>
      <c r="E34" s="136">
        <v>346</v>
      </c>
      <c r="F34" s="137">
        <v>1.6559777926677515</v>
      </c>
      <c r="G34" s="136">
        <v>16049</v>
      </c>
      <c r="H34" s="136">
        <v>19</v>
      </c>
      <c r="I34" s="137">
        <v>0.11852776044915783</v>
      </c>
      <c r="J34" s="136">
        <v>-126</v>
      </c>
      <c r="K34" s="137">
        <v>-0.77897990726429678</v>
      </c>
    </row>
    <row r="35" spans="1:11" s="32" customFormat="1" ht="30.75" customHeight="1" x14ac:dyDescent="0.2">
      <c r="A35" s="138" t="s">
        <v>105</v>
      </c>
      <c r="B35" s="136">
        <v>7364</v>
      </c>
      <c r="C35" s="136">
        <v>13</v>
      </c>
      <c r="D35" s="137">
        <v>0.17684668752550672</v>
      </c>
      <c r="E35" s="136">
        <v>402</v>
      </c>
      <c r="F35" s="137">
        <v>5.7742028152829645</v>
      </c>
      <c r="G35" s="136">
        <v>5338</v>
      </c>
      <c r="H35" s="136">
        <v>1</v>
      </c>
      <c r="I35" s="137">
        <v>1.873711823121604E-2</v>
      </c>
      <c r="J35" s="136">
        <v>18</v>
      </c>
      <c r="K35" s="137">
        <v>0.33834586466165412</v>
      </c>
    </row>
    <row r="36" spans="1:11" s="32" customFormat="1" ht="30.75" customHeight="1" x14ac:dyDescent="0.2">
      <c r="A36" s="138" t="s">
        <v>106</v>
      </c>
      <c r="B36" s="136">
        <v>20680</v>
      </c>
      <c r="C36" s="136">
        <v>176</v>
      </c>
      <c r="D36" s="137">
        <v>0.85836909871244638</v>
      </c>
      <c r="E36" s="136">
        <v>1328</v>
      </c>
      <c r="F36" s="137">
        <v>6.862339809838776</v>
      </c>
      <c r="G36" s="136">
        <v>17244</v>
      </c>
      <c r="H36" s="136">
        <v>100</v>
      </c>
      <c r="I36" s="137">
        <v>0.58329444703686417</v>
      </c>
      <c r="J36" s="136">
        <v>915</v>
      </c>
      <c r="K36" s="137">
        <v>5.6035274664706964</v>
      </c>
    </row>
    <row r="37" spans="1:11" s="32" customFormat="1" ht="30.75" customHeight="1" x14ac:dyDescent="0.2">
      <c r="A37" s="138" t="s">
        <v>107</v>
      </c>
      <c r="B37" s="136">
        <v>11768</v>
      </c>
      <c r="C37" s="136">
        <v>101</v>
      </c>
      <c r="D37" s="137">
        <v>0.8656895517270935</v>
      </c>
      <c r="E37" s="136">
        <v>913</v>
      </c>
      <c r="F37" s="137">
        <v>8.4108705665591899</v>
      </c>
      <c r="G37" s="136">
        <v>8700</v>
      </c>
      <c r="H37" s="136">
        <v>44</v>
      </c>
      <c r="I37" s="137">
        <v>0.50831792975970425</v>
      </c>
      <c r="J37" s="136">
        <v>847</v>
      </c>
      <c r="K37" s="137">
        <v>10.785686998599262</v>
      </c>
    </row>
    <row r="38" spans="1:11" s="32" customFormat="1" ht="30.75" customHeight="1" x14ac:dyDescent="0.2">
      <c r="A38" s="142" t="s">
        <v>108</v>
      </c>
      <c r="B38" s="143">
        <v>2061</v>
      </c>
      <c r="C38" s="143">
        <v>0</v>
      </c>
      <c r="D38" s="144">
        <v>0</v>
      </c>
      <c r="E38" s="143">
        <v>135</v>
      </c>
      <c r="F38" s="144">
        <v>7.009345794392523</v>
      </c>
      <c r="G38" s="136">
        <v>1616</v>
      </c>
      <c r="H38" s="136">
        <v>6</v>
      </c>
      <c r="I38" s="137">
        <v>0.37267080745341613</v>
      </c>
      <c r="J38" s="136">
        <v>66</v>
      </c>
      <c r="K38" s="137">
        <v>4.258064516129032</v>
      </c>
    </row>
    <row r="39" spans="1:11" s="32" customFormat="1" ht="30.75" customHeight="1" x14ac:dyDescent="0.2">
      <c r="A39" s="142" t="s">
        <v>109</v>
      </c>
      <c r="B39" s="143">
        <v>1629</v>
      </c>
      <c r="C39" s="143">
        <v>-2</v>
      </c>
      <c r="D39" s="144">
        <v>-0.12262415695892091</v>
      </c>
      <c r="E39" s="143">
        <v>131</v>
      </c>
      <c r="F39" s="150">
        <v>8.7449933244325759</v>
      </c>
      <c r="G39" s="136">
        <v>1376</v>
      </c>
      <c r="H39" s="136">
        <v>-9</v>
      </c>
      <c r="I39" s="137">
        <v>-0.64981949458483756</v>
      </c>
      <c r="J39" s="136">
        <v>123</v>
      </c>
      <c r="K39" s="137">
        <v>9.8164405426975261</v>
      </c>
    </row>
    <row r="40" spans="1:11" s="32" customFormat="1" ht="30.75" customHeight="1" x14ac:dyDescent="0.2">
      <c r="A40" s="138" t="s">
        <v>110</v>
      </c>
      <c r="B40" s="136">
        <v>5826</v>
      </c>
      <c r="C40" s="136">
        <v>-8</v>
      </c>
      <c r="D40" s="137">
        <v>-0.13712718546451835</v>
      </c>
      <c r="E40" s="136">
        <v>160</v>
      </c>
      <c r="F40" s="137">
        <v>2.8238616307800917</v>
      </c>
      <c r="G40" s="136">
        <v>4916</v>
      </c>
      <c r="H40" s="136">
        <v>-23</v>
      </c>
      <c r="I40" s="137">
        <v>-0.46568131200647905</v>
      </c>
      <c r="J40" s="136">
        <v>33</v>
      </c>
      <c r="K40" s="137">
        <v>0.67581404874052842</v>
      </c>
    </row>
    <row r="41" spans="1:11" s="32" customFormat="1" ht="30.75" customHeight="1" x14ac:dyDescent="0.2">
      <c r="A41" s="138" t="s">
        <v>111</v>
      </c>
      <c r="B41" s="136">
        <v>4851</v>
      </c>
      <c r="C41" s="136">
        <v>53</v>
      </c>
      <c r="D41" s="137">
        <v>1.1046269278866194</v>
      </c>
      <c r="E41" s="136">
        <v>237</v>
      </c>
      <c r="F41" s="137">
        <v>5.1365409622886862</v>
      </c>
      <c r="G41" s="136">
        <v>3835</v>
      </c>
      <c r="H41" s="136">
        <v>20</v>
      </c>
      <c r="I41" s="137">
        <v>0.52424639580602883</v>
      </c>
      <c r="J41" s="136">
        <v>123</v>
      </c>
      <c r="K41" s="137">
        <v>3.3135775862068964</v>
      </c>
    </row>
    <row r="42" spans="1:11" s="32" customFormat="1" ht="30.75" customHeight="1" x14ac:dyDescent="0.2">
      <c r="A42" s="138" t="s">
        <v>112</v>
      </c>
      <c r="B42" s="136">
        <v>1949</v>
      </c>
      <c r="C42" s="136">
        <v>1</v>
      </c>
      <c r="D42" s="137">
        <v>5.1334702258726897E-2</v>
      </c>
      <c r="E42" s="136">
        <v>-87</v>
      </c>
      <c r="F42" s="137">
        <v>-4.2730844793713167</v>
      </c>
      <c r="G42" s="136">
        <v>1526</v>
      </c>
      <c r="H42" s="136">
        <v>-16</v>
      </c>
      <c r="I42" s="137">
        <v>-1.0376134889753568</v>
      </c>
      <c r="J42" s="136">
        <v>-61</v>
      </c>
      <c r="K42" s="137">
        <v>-3.8437303087586643</v>
      </c>
    </row>
    <row r="43" spans="1:11" s="32" customFormat="1" ht="30.75" customHeight="1" x14ac:dyDescent="0.2">
      <c r="A43" s="138" t="s">
        <v>113</v>
      </c>
      <c r="B43" s="136">
        <v>4111</v>
      </c>
      <c r="C43" s="136">
        <v>-26</v>
      </c>
      <c r="D43" s="137">
        <v>-0.62847474014986704</v>
      </c>
      <c r="E43" s="136">
        <v>266</v>
      </c>
      <c r="F43" s="137">
        <v>6.9180754226267878</v>
      </c>
      <c r="G43" s="136">
        <v>3035</v>
      </c>
      <c r="H43" s="136">
        <v>9</v>
      </c>
      <c r="I43" s="137">
        <v>0.29742233972240584</v>
      </c>
      <c r="J43" s="136">
        <v>118</v>
      </c>
      <c r="K43" s="137">
        <v>4.0452519712032906</v>
      </c>
    </row>
    <row r="44" spans="1:11" s="32" customFormat="1" ht="30.75" customHeight="1" x14ac:dyDescent="0.2">
      <c r="A44" s="138" t="s">
        <v>114</v>
      </c>
      <c r="B44" s="136">
        <v>23340</v>
      </c>
      <c r="C44" s="136">
        <v>122</v>
      </c>
      <c r="D44" s="137">
        <v>0.52545438883624773</v>
      </c>
      <c r="E44" s="136">
        <v>909</v>
      </c>
      <c r="F44" s="137">
        <v>4.0524274441620971</v>
      </c>
      <c r="G44" s="136">
        <v>18623</v>
      </c>
      <c r="H44" s="136">
        <v>70</v>
      </c>
      <c r="I44" s="137">
        <v>0.37729747210693687</v>
      </c>
      <c r="J44" s="136">
        <v>713</v>
      </c>
      <c r="K44" s="137">
        <v>3.9810161920714684</v>
      </c>
    </row>
    <row r="45" spans="1:11" s="32" customFormat="1" ht="30.75" customHeight="1" x14ac:dyDescent="0.2">
      <c r="A45" s="138" t="s">
        <v>115</v>
      </c>
      <c r="B45" s="136">
        <v>13247</v>
      </c>
      <c r="C45" s="136">
        <v>101</v>
      </c>
      <c r="D45" s="137">
        <v>0.76829453826258942</v>
      </c>
      <c r="E45" s="136">
        <v>871</v>
      </c>
      <c r="F45" s="137">
        <v>7.03781512605042</v>
      </c>
      <c r="G45" s="136">
        <v>11393</v>
      </c>
      <c r="H45" s="136">
        <v>54</v>
      </c>
      <c r="I45" s="137">
        <v>0.47623247199929447</v>
      </c>
      <c r="J45" s="136">
        <v>737</v>
      </c>
      <c r="K45" s="137">
        <v>6.9162912912912917</v>
      </c>
    </row>
    <row r="46" spans="1:11" s="32" customFormat="1" ht="30.75" customHeight="1" x14ac:dyDescent="0.2">
      <c r="A46" s="146" t="s">
        <v>116</v>
      </c>
      <c r="B46" s="147">
        <v>33</v>
      </c>
      <c r="C46" s="147">
        <v>1</v>
      </c>
      <c r="D46" s="148">
        <v>3.125</v>
      </c>
      <c r="E46" s="147">
        <v>12</v>
      </c>
      <c r="F46" s="148">
        <v>57.142857142857146</v>
      </c>
      <c r="G46" s="147">
        <v>29</v>
      </c>
      <c r="H46" s="147">
        <v>1</v>
      </c>
      <c r="I46" s="148">
        <v>3.5714285714285716</v>
      </c>
      <c r="J46" s="147">
        <v>12</v>
      </c>
      <c r="K46" s="148">
        <v>70.588235294117652</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36.75" customHeight="1" x14ac:dyDescent="0.2">
      <c r="A11" s="138" t="s">
        <v>285</v>
      </c>
      <c r="B11" s="136">
        <v>109</v>
      </c>
      <c r="C11" s="136">
        <v>0</v>
      </c>
      <c r="D11" s="137">
        <v>0</v>
      </c>
      <c r="E11" s="136">
        <v>-9</v>
      </c>
      <c r="F11" s="137">
        <v>-7.6271186440677967</v>
      </c>
      <c r="G11" s="136">
        <v>84</v>
      </c>
      <c r="H11" s="136">
        <v>-3</v>
      </c>
      <c r="I11" s="137">
        <v>-3.4482758620689653</v>
      </c>
      <c r="J11" s="136">
        <v>-6</v>
      </c>
      <c r="K11" s="137">
        <v>-6.666666666666667</v>
      </c>
    </row>
    <row r="12" spans="1:11" s="32" customFormat="1" ht="36.75" customHeight="1" x14ac:dyDescent="0.2">
      <c r="A12" s="155" t="s">
        <v>286</v>
      </c>
      <c r="B12" s="156">
        <v>422</v>
      </c>
      <c r="C12" s="156">
        <v>-1</v>
      </c>
      <c r="D12" s="157">
        <v>-0.2364066193853428</v>
      </c>
      <c r="E12" s="156">
        <v>14</v>
      </c>
      <c r="F12" s="157">
        <v>3.4313725490196076</v>
      </c>
      <c r="G12" s="156">
        <v>302</v>
      </c>
      <c r="H12" s="156">
        <v>2</v>
      </c>
      <c r="I12" s="157">
        <v>0.66666666666666663</v>
      </c>
      <c r="J12" s="156">
        <v>21</v>
      </c>
      <c r="K12" s="157">
        <v>7.4733096085409256</v>
      </c>
    </row>
    <row r="13" spans="1:11" s="32" customFormat="1" ht="36.75" customHeight="1" x14ac:dyDescent="0.2">
      <c r="A13" s="138" t="s">
        <v>287</v>
      </c>
      <c r="B13" s="136">
        <v>4339</v>
      </c>
      <c r="C13" s="136">
        <v>-24</v>
      </c>
      <c r="D13" s="137">
        <v>-0.55008022003208801</v>
      </c>
      <c r="E13" s="136">
        <v>218</v>
      </c>
      <c r="F13" s="137">
        <v>5.2899781606406213</v>
      </c>
      <c r="G13" s="136">
        <v>3310</v>
      </c>
      <c r="H13" s="136">
        <v>-43</v>
      </c>
      <c r="I13" s="137">
        <v>-1.2824336415150612</v>
      </c>
      <c r="J13" s="136">
        <v>143</v>
      </c>
      <c r="K13" s="137">
        <v>4.5153141774550045</v>
      </c>
    </row>
    <row r="14" spans="1:11" s="32" customFormat="1" ht="36.75" customHeight="1" x14ac:dyDescent="0.2">
      <c r="A14" s="46" t="s">
        <v>288</v>
      </c>
      <c r="B14" s="156">
        <v>1853</v>
      </c>
      <c r="C14" s="156">
        <v>-21</v>
      </c>
      <c r="D14" s="157">
        <v>-1.1205976520811098</v>
      </c>
      <c r="E14" s="156">
        <v>-35</v>
      </c>
      <c r="F14" s="157">
        <v>-1.853813559322034</v>
      </c>
      <c r="G14" s="156">
        <v>1147</v>
      </c>
      <c r="H14" s="156">
        <v>-20</v>
      </c>
      <c r="I14" s="157">
        <v>-1.7137960582690659</v>
      </c>
      <c r="J14" s="156">
        <v>-164</v>
      </c>
      <c r="K14" s="157">
        <v>-12.509534706331046</v>
      </c>
    </row>
    <row r="15" spans="1:11" s="32" customFormat="1" ht="36.75" customHeight="1" x14ac:dyDescent="0.2">
      <c r="A15" s="138" t="s">
        <v>289</v>
      </c>
      <c r="B15" s="136">
        <v>833</v>
      </c>
      <c r="C15" s="136">
        <v>14</v>
      </c>
      <c r="D15" s="137">
        <v>1.7094017094017093</v>
      </c>
      <c r="E15" s="136">
        <v>96</v>
      </c>
      <c r="F15" s="137">
        <v>13.025780189959294</v>
      </c>
      <c r="G15" s="136">
        <v>650</v>
      </c>
      <c r="H15" s="136">
        <v>11</v>
      </c>
      <c r="I15" s="137">
        <v>1.7214397496087637</v>
      </c>
      <c r="J15" s="136">
        <v>72</v>
      </c>
      <c r="K15" s="137">
        <v>12.456747404844291</v>
      </c>
    </row>
    <row r="16" spans="1:11" s="32" customFormat="1" ht="36.75" customHeight="1" x14ac:dyDescent="0.2">
      <c r="A16" s="46" t="s">
        <v>290</v>
      </c>
      <c r="B16" s="156">
        <v>473</v>
      </c>
      <c r="C16" s="156">
        <v>-13</v>
      </c>
      <c r="D16" s="157">
        <v>-2.6748971193415638</v>
      </c>
      <c r="E16" s="156">
        <v>-39</v>
      </c>
      <c r="F16" s="157">
        <v>-7.6171875</v>
      </c>
      <c r="G16" s="156">
        <v>346</v>
      </c>
      <c r="H16" s="156">
        <v>-13</v>
      </c>
      <c r="I16" s="157">
        <v>-3.6211699164345403</v>
      </c>
      <c r="J16" s="156">
        <v>-34</v>
      </c>
      <c r="K16" s="157">
        <v>-8.9473684210526319</v>
      </c>
    </row>
    <row r="17" spans="1:11" s="32" customFormat="1" ht="36.75" customHeight="1" x14ac:dyDescent="0.2">
      <c r="A17" s="138" t="s">
        <v>291</v>
      </c>
      <c r="B17" s="136">
        <v>3545</v>
      </c>
      <c r="C17" s="136">
        <v>-2</v>
      </c>
      <c r="D17" s="137">
        <v>-5.6385678037778407E-2</v>
      </c>
      <c r="E17" s="136">
        <v>-96</v>
      </c>
      <c r="F17" s="137">
        <v>-2.6366382861851139</v>
      </c>
      <c r="G17" s="136">
        <v>2267</v>
      </c>
      <c r="H17" s="136">
        <v>-16</v>
      </c>
      <c r="I17" s="137">
        <v>-0.70083223828296104</v>
      </c>
      <c r="J17" s="136">
        <v>-97</v>
      </c>
      <c r="K17" s="137">
        <v>-4.1032148900169201</v>
      </c>
    </row>
    <row r="18" spans="1:11" s="32" customFormat="1" ht="36.75" customHeight="1" x14ac:dyDescent="0.2">
      <c r="A18" s="46" t="s">
        <v>292</v>
      </c>
      <c r="B18" s="156">
        <v>6649</v>
      </c>
      <c r="C18" s="156">
        <v>-224</v>
      </c>
      <c r="D18" s="157">
        <v>-3.2591299287065327</v>
      </c>
      <c r="E18" s="156">
        <v>-624</v>
      </c>
      <c r="F18" s="157">
        <v>-8.5796782620651726</v>
      </c>
      <c r="G18" s="156">
        <v>4271</v>
      </c>
      <c r="H18" s="156">
        <v>-244</v>
      </c>
      <c r="I18" s="157">
        <v>-5.4042081949058689</v>
      </c>
      <c r="J18" s="156">
        <v>-631</v>
      </c>
      <c r="K18" s="157">
        <v>-12.872297021623828</v>
      </c>
    </row>
    <row r="19" spans="1:11" s="32" customFormat="1" ht="36.75" customHeight="1" x14ac:dyDescent="0.2">
      <c r="A19" s="138" t="s">
        <v>293</v>
      </c>
      <c r="B19" s="136">
        <v>3789</v>
      </c>
      <c r="C19" s="136">
        <v>-46</v>
      </c>
      <c r="D19" s="137">
        <v>-1.1994784876140809</v>
      </c>
      <c r="E19" s="136">
        <v>125</v>
      </c>
      <c r="F19" s="137">
        <v>3.4115720524017465</v>
      </c>
      <c r="G19" s="136">
        <v>2284</v>
      </c>
      <c r="H19" s="136">
        <v>-85</v>
      </c>
      <c r="I19" s="137">
        <v>-3.5880118193330519</v>
      </c>
      <c r="J19" s="136">
        <v>-6</v>
      </c>
      <c r="K19" s="137">
        <v>-0.26200873362445415</v>
      </c>
    </row>
    <row r="20" spans="1:11" s="32" customFormat="1" ht="36.75" customHeight="1" x14ac:dyDescent="0.2">
      <c r="A20" s="46" t="s">
        <v>294</v>
      </c>
      <c r="B20" s="156">
        <v>9826</v>
      </c>
      <c r="C20" s="156">
        <v>0</v>
      </c>
      <c r="D20" s="157">
        <v>0</v>
      </c>
      <c r="E20" s="156">
        <v>134</v>
      </c>
      <c r="F20" s="157">
        <v>1.3825835740817169</v>
      </c>
      <c r="G20" s="156">
        <v>6972</v>
      </c>
      <c r="H20" s="156">
        <v>-48</v>
      </c>
      <c r="I20" s="157">
        <v>-0.68376068376068377</v>
      </c>
      <c r="J20" s="156">
        <v>-18</v>
      </c>
      <c r="K20" s="157">
        <v>-0.25751072961373389</v>
      </c>
    </row>
    <row r="21" spans="1:11" s="32" customFormat="1" ht="36.75" customHeight="1" x14ac:dyDescent="0.2">
      <c r="A21" s="138" t="s">
        <v>295</v>
      </c>
      <c r="B21" s="136">
        <v>2915</v>
      </c>
      <c r="C21" s="136">
        <v>-28</v>
      </c>
      <c r="D21" s="137">
        <v>-0.9514101257220523</v>
      </c>
      <c r="E21" s="136">
        <v>118</v>
      </c>
      <c r="F21" s="137">
        <v>4.2188058634250982</v>
      </c>
      <c r="G21" s="136">
        <v>2083</v>
      </c>
      <c r="H21" s="136">
        <v>-30</v>
      </c>
      <c r="I21" s="137">
        <v>-1.419782300047326</v>
      </c>
      <c r="J21" s="136">
        <v>-6</v>
      </c>
      <c r="K21" s="137">
        <v>-0.2872187649593107</v>
      </c>
    </row>
    <row r="22" spans="1:11" s="32" customFormat="1" ht="36.75" customHeight="1" x14ac:dyDescent="0.2">
      <c r="A22" s="158" t="s">
        <v>296</v>
      </c>
      <c r="B22" s="159">
        <v>10202</v>
      </c>
      <c r="C22" s="159">
        <v>33</v>
      </c>
      <c r="D22" s="160">
        <v>0.32451568492477134</v>
      </c>
      <c r="E22" s="159">
        <v>601</v>
      </c>
      <c r="F22" s="160">
        <v>6.2597646078533487</v>
      </c>
      <c r="G22" s="159">
        <v>7420</v>
      </c>
      <c r="H22" s="156">
        <v>-30</v>
      </c>
      <c r="I22" s="157">
        <v>-0.40268456375838924</v>
      </c>
      <c r="J22" s="156">
        <v>294</v>
      </c>
      <c r="K22" s="157">
        <v>4.1257367387033401</v>
      </c>
    </row>
    <row r="23" spans="1:11" s="32" customFormat="1" ht="36.75" customHeight="1" x14ac:dyDescent="0.2">
      <c r="A23" s="142" t="s">
        <v>297</v>
      </c>
      <c r="B23" s="143">
        <v>3892</v>
      </c>
      <c r="C23" s="143">
        <v>55</v>
      </c>
      <c r="D23" s="144">
        <v>1.4334115194162105</v>
      </c>
      <c r="E23" s="143">
        <v>458</v>
      </c>
      <c r="F23" s="144">
        <v>13.337216074548632</v>
      </c>
      <c r="G23" s="145">
        <v>2840</v>
      </c>
      <c r="H23" s="136">
        <v>32</v>
      </c>
      <c r="I23" s="137">
        <v>1.1396011396011396</v>
      </c>
      <c r="J23" s="136">
        <v>363</v>
      </c>
      <c r="K23" s="137">
        <v>14.654824384335891</v>
      </c>
    </row>
    <row r="24" spans="1:11" s="32" customFormat="1" ht="36.75" customHeight="1" x14ac:dyDescent="0.2">
      <c r="A24" s="161" t="s">
        <v>298</v>
      </c>
      <c r="B24" s="156">
        <v>6032</v>
      </c>
      <c r="C24" s="156">
        <v>-3</v>
      </c>
      <c r="D24" s="157">
        <v>-4.9710024855012427E-2</v>
      </c>
      <c r="E24" s="156">
        <v>215</v>
      </c>
      <c r="F24" s="157">
        <v>3.6960632628502665</v>
      </c>
      <c r="G24" s="156">
        <v>3647</v>
      </c>
      <c r="H24" s="156">
        <v>-89</v>
      </c>
      <c r="I24" s="157">
        <v>-2.3822269807280514</v>
      </c>
      <c r="J24" s="156">
        <v>-33</v>
      </c>
      <c r="K24" s="157">
        <v>-0.89673913043478259</v>
      </c>
    </row>
    <row r="25" spans="1:11" s="32" customFormat="1" ht="36.75" customHeight="1" x14ac:dyDescent="0.2">
      <c r="A25" s="138" t="s">
        <v>299</v>
      </c>
      <c r="B25" s="136">
        <v>8401</v>
      </c>
      <c r="C25" s="136">
        <v>-129</v>
      </c>
      <c r="D25" s="137">
        <v>-1.5123094958968346</v>
      </c>
      <c r="E25" s="136">
        <v>515</v>
      </c>
      <c r="F25" s="137">
        <v>6.5305604869388789</v>
      </c>
      <c r="G25" s="136">
        <v>6117</v>
      </c>
      <c r="H25" s="136">
        <v>-178</v>
      </c>
      <c r="I25" s="137">
        <v>-2.8276409849086575</v>
      </c>
      <c r="J25" s="136">
        <v>238</v>
      </c>
      <c r="K25" s="137">
        <v>4.0483075352951179</v>
      </c>
    </row>
    <row r="26" spans="1:11" s="32" customFormat="1" ht="36.75" customHeight="1" x14ac:dyDescent="0.2">
      <c r="A26" s="46" t="s">
        <v>300</v>
      </c>
      <c r="B26" s="156">
        <v>6038</v>
      </c>
      <c r="C26" s="156">
        <v>13</v>
      </c>
      <c r="D26" s="157">
        <v>0.21576763485477179</v>
      </c>
      <c r="E26" s="156">
        <v>-720</v>
      </c>
      <c r="F26" s="157">
        <v>-10.654039656703167</v>
      </c>
      <c r="G26" s="156">
        <v>4172</v>
      </c>
      <c r="H26" s="156">
        <v>-54</v>
      </c>
      <c r="I26" s="157">
        <v>-1.2778040700425934</v>
      </c>
      <c r="J26" s="156">
        <v>-273</v>
      </c>
      <c r="K26" s="157">
        <v>-6.1417322834645667</v>
      </c>
    </row>
    <row r="27" spans="1:11" s="32" customFormat="1" ht="36.75" customHeight="1" x14ac:dyDescent="0.2">
      <c r="A27" s="138" t="s">
        <v>301</v>
      </c>
      <c r="B27" s="136">
        <v>719</v>
      </c>
      <c r="C27" s="136">
        <v>18</v>
      </c>
      <c r="D27" s="137">
        <v>2.5677603423680457</v>
      </c>
      <c r="E27" s="136">
        <v>4</v>
      </c>
      <c r="F27" s="137">
        <v>0.55944055944055948</v>
      </c>
      <c r="G27" s="136">
        <v>568</v>
      </c>
      <c r="H27" s="136">
        <v>22</v>
      </c>
      <c r="I27" s="137">
        <v>4.0293040293040292</v>
      </c>
      <c r="J27" s="136">
        <v>36</v>
      </c>
      <c r="K27" s="137">
        <v>6.7669172932330826</v>
      </c>
    </row>
    <row r="28" spans="1:11" s="32" customFormat="1" ht="36.75" customHeight="1" x14ac:dyDescent="0.2">
      <c r="A28" s="46" t="s">
        <v>302</v>
      </c>
      <c r="B28" s="156">
        <v>3386</v>
      </c>
      <c r="C28" s="156">
        <v>25</v>
      </c>
      <c r="D28" s="157">
        <v>0.7438262421898244</v>
      </c>
      <c r="E28" s="156">
        <v>168</v>
      </c>
      <c r="F28" s="157">
        <v>5.2206339341205714</v>
      </c>
      <c r="G28" s="156">
        <v>2497</v>
      </c>
      <c r="H28" s="156">
        <v>-29</v>
      </c>
      <c r="I28" s="157">
        <v>-1.1480601741884402</v>
      </c>
      <c r="J28" s="156">
        <v>60</v>
      </c>
      <c r="K28" s="157">
        <v>2.4620434961017645</v>
      </c>
    </row>
    <row r="29" spans="1:11" s="32" customFormat="1" ht="36.75" customHeight="1" x14ac:dyDescent="0.2">
      <c r="A29" s="138" t="s">
        <v>303</v>
      </c>
      <c r="B29" s="136">
        <v>1470</v>
      </c>
      <c r="C29" s="136">
        <v>-3</v>
      </c>
      <c r="D29" s="137">
        <v>-0.20366598778004075</v>
      </c>
      <c r="E29" s="136">
        <v>-71</v>
      </c>
      <c r="F29" s="137">
        <v>-4.6073977936404935</v>
      </c>
      <c r="G29" s="136">
        <v>945</v>
      </c>
      <c r="H29" s="136">
        <v>-6</v>
      </c>
      <c r="I29" s="137">
        <v>-0.63091482649842268</v>
      </c>
      <c r="J29" s="136">
        <v>-148</v>
      </c>
      <c r="K29" s="137">
        <v>-13.540713632204941</v>
      </c>
    </row>
    <row r="30" spans="1:11" s="32" customFormat="1" ht="36.75" customHeight="1" x14ac:dyDescent="0.2">
      <c r="A30" s="46" t="s">
        <v>304</v>
      </c>
      <c r="B30" s="156">
        <v>8609</v>
      </c>
      <c r="C30" s="156">
        <v>82</v>
      </c>
      <c r="D30" s="157">
        <v>0.96165122551893989</v>
      </c>
      <c r="E30" s="156">
        <v>362</v>
      </c>
      <c r="F30" s="157">
        <v>4.3894749605917305</v>
      </c>
      <c r="G30" s="156">
        <v>6498</v>
      </c>
      <c r="H30" s="156">
        <v>-28</v>
      </c>
      <c r="I30" s="157">
        <v>-0.42905301869445295</v>
      </c>
      <c r="J30" s="156">
        <v>102</v>
      </c>
      <c r="K30" s="157">
        <v>1.5947467166979361</v>
      </c>
    </row>
    <row r="31" spans="1:11" s="32" customFormat="1" ht="36.75" customHeight="1" x14ac:dyDescent="0.2">
      <c r="A31" s="138" t="s">
        <v>305</v>
      </c>
      <c r="B31" s="136">
        <v>5239</v>
      </c>
      <c r="C31" s="136">
        <v>45</v>
      </c>
      <c r="D31" s="137">
        <v>0.86638428956488256</v>
      </c>
      <c r="E31" s="136">
        <v>-320</v>
      </c>
      <c r="F31" s="137">
        <v>-5.7564310127720812</v>
      </c>
      <c r="G31" s="136">
        <v>3724</v>
      </c>
      <c r="H31" s="136">
        <v>20</v>
      </c>
      <c r="I31" s="137">
        <v>0.5399568034557235</v>
      </c>
      <c r="J31" s="136">
        <v>-419</v>
      </c>
      <c r="K31" s="137">
        <v>-10.113444363987449</v>
      </c>
    </row>
    <row r="32" spans="1:11" s="32" customFormat="1" ht="36.75" customHeight="1" x14ac:dyDescent="0.2">
      <c r="A32" s="46" t="s">
        <v>306</v>
      </c>
      <c r="B32" s="156">
        <v>8227</v>
      </c>
      <c r="C32" s="156">
        <v>11</v>
      </c>
      <c r="D32" s="157">
        <v>0.13388510223953262</v>
      </c>
      <c r="E32" s="156">
        <v>300</v>
      </c>
      <c r="F32" s="157">
        <v>3.7845338715781507</v>
      </c>
      <c r="G32" s="156">
        <v>5178</v>
      </c>
      <c r="H32" s="156">
        <v>-8</v>
      </c>
      <c r="I32" s="157">
        <v>-0.15426147319706904</v>
      </c>
      <c r="J32" s="156">
        <v>-29</v>
      </c>
      <c r="K32" s="157">
        <v>-0.5569425772997888</v>
      </c>
    </row>
    <row r="33" spans="1:11" s="32" customFormat="1" ht="36.75" customHeight="1" x14ac:dyDescent="0.2">
      <c r="A33" s="138" t="s">
        <v>307</v>
      </c>
      <c r="B33" s="136">
        <v>6949</v>
      </c>
      <c r="C33" s="136">
        <v>145</v>
      </c>
      <c r="D33" s="137">
        <v>2.1310993533215754</v>
      </c>
      <c r="E33" s="136">
        <v>647</v>
      </c>
      <c r="F33" s="137">
        <v>10.26658203744843</v>
      </c>
      <c r="G33" s="136">
        <v>5013</v>
      </c>
      <c r="H33" s="136">
        <v>60</v>
      </c>
      <c r="I33" s="137">
        <v>1.2113870381586918</v>
      </c>
      <c r="J33" s="136">
        <v>367</v>
      </c>
      <c r="K33" s="137">
        <v>7.8992681876883344</v>
      </c>
    </row>
    <row r="34" spans="1:11" s="32" customFormat="1" ht="36.75" customHeight="1" x14ac:dyDescent="0.2">
      <c r="A34" s="46" t="s">
        <v>308</v>
      </c>
      <c r="B34" s="156">
        <v>6799</v>
      </c>
      <c r="C34" s="156">
        <v>56</v>
      </c>
      <c r="D34" s="157">
        <v>0.83049087943052058</v>
      </c>
      <c r="E34" s="156">
        <v>-580</v>
      </c>
      <c r="F34" s="157">
        <v>-7.8601436509012057</v>
      </c>
      <c r="G34" s="156">
        <v>4457</v>
      </c>
      <c r="H34" s="156">
        <v>6</v>
      </c>
      <c r="I34" s="157">
        <v>0.13480116827679173</v>
      </c>
      <c r="J34" s="156">
        <v>-462</v>
      </c>
      <c r="K34" s="157">
        <v>-9.3921528766009352</v>
      </c>
    </row>
    <row r="35" spans="1:11" s="32" customFormat="1" ht="36.75" customHeight="1" x14ac:dyDescent="0.2">
      <c r="A35" s="138" t="s">
        <v>309</v>
      </c>
      <c r="B35" s="136">
        <v>1393</v>
      </c>
      <c r="C35" s="136">
        <v>53</v>
      </c>
      <c r="D35" s="137">
        <v>3.955223880597015</v>
      </c>
      <c r="E35" s="136">
        <v>10</v>
      </c>
      <c r="F35" s="137">
        <v>0.72306579898770784</v>
      </c>
      <c r="G35" s="136">
        <v>1005</v>
      </c>
      <c r="H35" s="136">
        <v>45</v>
      </c>
      <c r="I35" s="137">
        <v>4.6875</v>
      </c>
      <c r="J35" s="136">
        <v>-32</v>
      </c>
      <c r="K35" s="137">
        <v>-3.085824493731919</v>
      </c>
    </row>
    <row r="36" spans="1:11" s="32" customFormat="1" ht="36.75" customHeight="1" x14ac:dyDescent="0.2">
      <c r="A36" s="46" t="s">
        <v>310</v>
      </c>
      <c r="B36" s="156">
        <v>38324</v>
      </c>
      <c r="C36" s="156">
        <v>133</v>
      </c>
      <c r="D36" s="157">
        <v>0.34824958759917257</v>
      </c>
      <c r="E36" s="156">
        <v>-308</v>
      </c>
      <c r="F36" s="157">
        <v>-0.79726651480637811</v>
      </c>
      <c r="G36" s="156">
        <v>28045</v>
      </c>
      <c r="H36" s="156">
        <v>-194</v>
      </c>
      <c r="I36" s="157">
        <v>-0.68699316548036404</v>
      </c>
      <c r="J36" s="156">
        <v>-1109</v>
      </c>
      <c r="K36" s="157">
        <v>-3.8039377100912395</v>
      </c>
    </row>
    <row r="37" spans="1:11" s="32" customFormat="1" ht="36.75" customHeight="1" x14ac:dyDescent="0.2">
      <c r="A37" s="138" t="s">
        <v>311</v>
      </c>
      <c r="B37" s="136">
        <v>18403</v>
      </c>
      <c r="C37" s="136">
        <v>217</v>
      </c>
      <c r="D37" s="137">
        <v>1.193225558121632</v>
      </c>
      <c r="E37" s="136">
        <v>-1480</v>
      </c>
      <c r="F37" s="137">
        <v>-7.443544736709752</v>
      </c>
      <c r="G37" s="136">
        <v>12465</v>
      </c>
      <c r="H37" s="136">
        <v>92</v>
      </c>
      <c r="I37" s="137">
        <v>0.74355451386082594</v>
      </c>
      <c r="J37" s="136">
        <v>-696</v>
      </c>
      <c r="K37" s="137">
        <v>-5.2883519489400506</v>
      </c>
    </row>
    <row r="38" spans="1:11" s="32" customFormat="1" ht="36.75" customHeight="1" x14ac:dyDescent="0.2">
      <c r="A38" s="46" t="s">
        <v>312</v>
      </c>
      <c r="B38" s="156">
        <v>413</v>
      </c>
      <c r="C38" s="156">
        <v>7</v>
      </c>
      <c r="D38" s="157">
        <v>1.7241379310344827</v>
      </c>
      <c r="E38" s="156">
        <v>-14</v>
      </c>
      <c r="F38" s="157">
        <v>-3.278688524590164</v>
      </c>
      <c r="G38" s="156">
        <v>284</v>
      </c>
      <c r="H38" s="156">
        <v>5</v>
      </c>
      <c r="I38" s="157">
        <v>1.7921146953405018</v>
      </c>
      <c r="J38" s="156">
        <v>-23</v>
      </c>
      <c r="K38" s="157">
        <v>-7.4918566775244297</v>
      </c>
    </row>
    <row r="39" spans="1:11" s="32" customFormat="1" ht="36.75" customHeight="1" x14ac:dyDescent="0.2">
      <c r="A39" s="138" t="s">
        <v>313</v>
      </c>
      <c r="B39" s="136">
        <v>61</v>
      </c>
      <c r="C39" s="136">
        <v>9</v>
      </c>
      <c r="D39" s="137">
        <v>17.307692307692307</v>
      </c>
      <c r="E39" s="136">
        <v>-11</v>
      </c>
      <c r="F39" s="137">
        <v>-15.277777777777779</v>
      </c>
      <c r="G39" s="136">
        <v>44</v>
      </c>
      <c r="H39" s="136">
        <v>7</v>
      </c>
      <c r="I39" s="137">
        <v>18.918918918918919</v>
      </c>
      <c r="J39" s="136">
        <v>-12</v>
      </c>
      <c r="K39" s="137">
        <v>-21.428571428571427</v>
      </c>
    </row>
    <row r="40" spans="1:11" s="32" customFormat="1" ht="36.75" customHeight="1" x14ac:dyDescent="0.2">
      <c r="A40" s="46" t="s">
        <v>314</v>
      </c>
      <c r="B40" s="156">
        <v>20960</v>
      </c>
      <c r="C40" s="156">
        <v>425</v>
      </c>
      <c r="D40" s="157">
        <v>2.0696372047723397</v>
      </c>
      <c r="E40" s="156">
        <v>1036</v>
      </c>
      <c r="F40" s="157">
        <v>5.1997590845211805</v>
      </c>
      <c r="G40" s="156">
        <v>15153</v>
      </c>
      <c r="H40" s="156">
        <v>254</v>
      </c>
      <c r="I40" s="157">
        <v>1.7048124035170145</v>
      </c>
      <c r="J40" s="156">
        <v>107</v>
      </c>
      <c r="K40" s="157">
        <v>0.7111524657716336</v>
      </c>
    </row>
    <row r="41" spans="1:11" s="32" customFormat="1" ht="36.75" customHeight="1" x14ac:dyDescent="0.2">
      <c r="A41" s="138" t="s">
        <v>315</v>
      </c>
      <c r="B41" s="136">
        <v>35610</v>
      </c>
      <c r="C41" s="136">
        <v>591</v>
      </c>
      <c r="D41" s="137">
        <v>1.6876552728518803</v>
      </c>
      <c r="E41" s="136">
        <v>-435</v>
      </c>
      <c r="F41" s="137">
        <v>-1.2068248023304202</v>
      </c>
      <c r="G41" s="136">
        <v>27131</v>
      </c>
      <c r="H41" s="136">
        <v>252</v>
      </c>
      <c r="I41" s="137">
        <v>0.93753487852970718</v>
      </c>
      <c r="J41" s="136">
        <v>-1389</v>
      </c>
      <c r="K41" s="137">
        <v>-4.8702664796633943</v>
      </c>
    </row>
    <row r="42" spans="1:11" s="32" customFormat="1" ht="36.75" customHeight="1" x14ac:dyDescent="0.2">
      <c r="A42" s="46" t="s">
        <v>316</v>
      </c>
      <c r="B42" s="156">
        <v>41</v>
      </c>
      <c r="C42" s="156">
        <v>1</v>
      </c>
      <c r="D42" s="157">
        <v>2.5</v>
      </c>
      <c r="E42" s="156">
        <v>7</v>
      </c>
      <c r="F42" s="157">
        <v>20.588235294117649</v>
      </c>
      <c r="G42" s="156">
        <v>30</v>
      </c>
      <c r="H42" s="156">
        <v>1</v>
      </c>
      <c r="I42" s="157">
        <v>3.4482758620689653</v>
      </c>
      <c r="J42" s="156">
        <v>1</v>
      </c>
      <c r="K42" s="157">
        <v>3.4482758620689653</v>
      </c>
    </row>
    <row r="43" spans="1:11" s="32" customFormat="1" ht="36.75" customHeight="1" x14ac:dyDescent="0.2">
      <c r="A43" s="138" t="s">
        <v>317</v>
      </c>
      <c r="B43" s="136">
        <v>1341</v>
      </c>
      <c r="C43" s="136">
        <v>13</v>
      </c>
      <c r="D43" s="137">
        <v>0.97891566265060237</v>
      </c>
      <c r="E43" s="136">
        <v>-60</v>
      </c>
      <c r="F43" s="137">
        <v>-4.282655246252677</v>
      </c>
      <c r="G43" s="136">
        <v>1026</v>
      </c>
      <c r="H43" s="136">
        <v>19</v>
      </c>
      <c r="I43" s="137">
        <v>1.8867924528301887</v>
      </c>
      <c r="J43" s="136">
        <v>-86</v>
      </c>
      <c r="K43" s="137">
        <v>-7.7338129496402876</v>
      </c>
    </row>
    <row r="44" spans="1:11" s="32" customFormat="1" ht="36.75" customHeight="1" x14ac:dyDescent="0.2">
      <c r="A44" s="46" t="s">
        <v>318</v>
      </c>
      <c r="B44" s="156">
        <v>7374</v>
      </c>
      <c r="C44" s="156">
        <v>116</v>
      </c>
      <c r="D44" s="157">
        <v>1.5982364287682558</v>
      </c>
      <c r="E44" s="156">
        <v>198</v>
      </c>
      <c r="F44" s="157">
        <v>2.7591973244147159</v>
      </c>
      <c r="G44" s="156">
        <v>5303</v>
      </c>
      <c r="H44" s="156">
        <v>46</v>
      </c>
      <c r="I44" s="157">
        <v>0.87502377782004948</v>
      </c>
      <c r="J44" s="156">
        <v>13</v>
      </c>
      <c r="K44" s="157">
        <v>0.24574669187145556</v>
      </c>
    </row>
    <row r="45" spans="1:11" ht="36.75" customHeight="1" x14ac:dyDescent="0.2">
      <c r="A45" s="138" t="s">
        <v>319</v>
      </c>
      <c r="B45" s="136">
        <v>8800</v>
      </c>
      <c r="C45" s="136">
        <v>336</v>
      </c>
      <c r="D45" s="137">
        <v>3.9697542533081287</v>
      </c>
      <c r="E45" s="136">
        <v>228</v>
      </c>
      <c r="F45" s="137">
        <v>2.6598226784881009</v>
      </c>
      <c r="G45" s="136">
        <v>5719</v>
      </c>
      <c r="H45" s="136">
        <v>174</v>
      </c>
      <c r="I45" s="137">
        <v>3.1379621280432821</v>
      </c>
      <c r="J45" s="136">
        <v>-89</v>
      </c>
      <c r="K45" s="137">
        <v>-1.5323691460055096</v>
      </c>
    </row>
    <row r="46" spans="1:11" s="85" customFormat="1" ht="36.75" customHeight="1" x14ac:dyDescent="0.2">
      <c r="A46" s="46" t="s">
        <v>320</v>
      </c>
      <c r="B46" s="156">
        <v>8289</v>
      </c>
      <c r="C46" s="156">
        <v>200</v>
      </c>
      <c r="D46" s="157">
        <v>2.4724935097045369</v>
      </c>
      <c r="E46" s="156">
        <v>305</v>
      </c>
      <c r="F46" s="157">
        <v>3.8201402805611222</v>
      </c>
      <c r="G46" s="156">
        <v>5486</v>
      </c>
      <c r="H46" s="156">
        <v>85</v>
      </c>
      <c r="I46" s="157">
        <v>1.5737826328457694</v>
      </c>
      <c r="J46" s="156">
        <v>313</v>
      </c>
      <c r="K46" s="157">
        <v>6.0506475932727621</v>
      </c>
    </row>
    <row r="47" spans="1:11" s="85" customFormat="1" ht="36.75" customHeight="1" x14ac:dyDescent="0.2">
      <c r="A47" s="138" t="s">
        <v>321</v>
      </c>
      <c r="B47" s="136">
        <v>16711</v>
      </c>
      <c r="C47" s="136">
        <v>288</v>
      </c>
      <c r="D47" s="137">
        <v>1.753638190342812</v>
      </c>
      <c r="E47" s="136">
        <v>691</v>
      </c>
      <c r="F47" s="137">
        <v>4.3133583021223467</v>
      </c>
      <c r="G47" s="136">
        <v>11619</v>
      </c>
      <c r="H47" s="136">
        <v>150</v>
      </c>
      <c r="I47" s="137">
        <v>1.3078733978550876</v>
      </c>
      <c r="J47" s="136">
        <v>165</v>
      </c>
      <c r="K47" s="137">
        <v>1.4405447878470403</v>
      </c>
    </row>
    <row r="48" spans="1:11" s="85" customFormat="1" ht="36.75" customHeight="1" x14ac:dyDescent="0.2">
      <c r="A48" s="46" t="s">
        <v>322</v>
      </c>
      <c r="B48" s="156">
        <v>5437</v>
      </c>
      <c r="C48" s="156">
        <v>48</v>
      </c>
      <c r="D48" s="157">
        <v>0.89070328446836144</v>
      </c>
      <c r="E48" s="156">
        <v>-63</v>
      </c>
      <c r="F48" s="157">
        <v>-1.1454545454545455</v>
      </c>
      <c r="G48" s="156">
        <v>3585</v>
      </c>
      <c r="H48" s="156">
        <v>-14</v>
      </c>
      <c r="I48" s="157">
        <v>-0.38899694359544318</v>
      </c>
      <c r="J48" s="156">
        <v>-231</v>
      </c>
      <c r="K48" s="157">
        <v>-6.0534591194968552</v>
      </c>
    </row>
    <row r="49" spans="1:11" ht="36.75" customHeight="1" x14ac:dyDescent="0.2">
      <c r="A49" s="138" t="s">
        <v>323</v>
      </c>
      <c r="B49" s="136">
        <v>4088</v>
      </c>
      <c r="C49" s="136">
        <v>-12</v>
      </c>
      <c r="D49" s="137">
        <v>-0.29268292682926828</v>
      </c>
      <c r="E49" s="136">
        <v>-14</v>
      </c>
      <c r="F49" s="137">
        <v>-0.34129692832764508</v>
      </c>
      <c r="G49" s="136">
        <v>3144</v>
      </c>
      <c r="H49" s="136">
        <v>-52</v>
      </c>
      <c r="I49" s="137">
        <v>-1.6270337922403004</v>
      </c>
      <c r="J49" s="136">
        <v>-115</v>
      </c>
      <c r="K49" s="137">
        <v>-3.5286897821417611</v>
      </c>
    </row>
    <row r="50" spans="1:11" ht="36.75" customHeight="1" x14ac:dyDescent="0.2">
      <c r="A50" s="46" t="s">
        <v>324</v>
      </c>
      <c r="B50" s="156">
        <v>120</v>
      </c>
      <c r="C50" s="156">
        <v>4</v>
      </c>
      <c r="D50" s="157">
        <v>3.4482758620689653</v>
      </c>
      <c r="E50" s="156">
        <v>9</v>
      </c>
      <c r="F50" s="157">
        <v>8.1081081081081088</v>
      </c>
      <c r="G50" s="156">
        <v>86</v>
      </c>
      <c r="H50" s="156">
        <v>4</v>
      </c>
      <c r="I50" s="157">
        <v>4.8780487804878048</v>
      </c>
      <c r="J50" s="156">
        <v>11</v>
      </c>
      <c r="K50" s="157">
        <v>14.666666666666666</v>
      </c>
    </row>
    <row r="51" spans="1:11" ht="36.75" customHeight="1" x14ac:dyDescent="0.2">
      <c r="A51" s="138" t="s">
        <v>325</v>
      </c>
      <c r="B51" s="136">
        <v>7</v>
      </c>
      <c r="C51" s="136">
        <v>0</v>
      </c>
      <c r="D51" s="137">
        <v>0</v>
      </c>
      <c r="E51" s="136">
        <v>1</v>
      </c>
      <c r="F51" s="137">
        <v>16.666666666666668</v>
      </c>
      <c r="G51" s="136">
        <v>7</v>
      </c>
      <c r="H51" s="136">
        <v>2</v>
      </c>
      <c r="I51" s="137">
        <v>40</v>
      </c>
      <c r="J51" s="136">
        <v>3</v>
      </c>
      <c r="K51" s="137">
        <v>75</v>
      </c>
    </row>
    <row r="52" spans="1:11" ht="36.75" customHeight="1" x14ac:dyDescent="0.2">
      <c r="A52" s="46" t="s">
        <v>326</v>
      </c>
      <c r="B52" s="156">
        <v>131</v>
      </c>
      <c r="C52" s="156">
        <v>7</v>
      </c>
      <c r="D52" s="157">
        <v>5.645161290322581</v>
      </c>
      <c r="E52" s="156">
        <v>0</v>
      </c>
      <c r="F52" s="157">
        <v>0</v>
      </c>
      <c r="G52" s="156">
        <v>80</v>
      </c>
      <c r="H52" s="156">
        <v>-3</v>
      </c>
      <c r="I52" s="157">
        <v>-3.6144578313253013</v>
      </c>
      <c r="J52" s="156">
        <v>-10</v>
      </c>
      <c r="K52" s="157">
        <v>-11.111111111111111</v>
      </c>
    </row>
    <row r="53" spans="1:11" ht="36.75" customHeight="1" x14ac:dyDescent="0.2">
      <c r="A53" s="138" t="s">
        <v>327</v>
      </c>
      <c r="B53" s="136">
        <v>12157</v>
      </c>
      <c r="C53" s="136">
        <v>-143</v>
      </c>
      <c r="D53" s="137">
        <v>-1.1626016260162602</v>
      </c>
      <c r="E53" s="136">
        <v>-67</v>
      </c>
      <c r="F53" s="137">
        <v>-0.54810209424083767</v>
      </c>
      <c r="G53" s="136">
        <v>9727</v>
      </c>
      <c r="H53" s="136">
        <v>-211</v>
      </c>
      <c r="I53" s="137">
        <v>-2.123163614409338</v>
      </c>
      <c r="J53" s="136">
        <v>-375</v>
      </c>
      <c r="K53" s="137">
        <v>-3.712136210651356</v>
      </c>
    </row>
    <row r="54" spans="1:11" ht="36.75" customHeight="1" x14ac:dyDescent="0.2">
      <c r="A54" s="46" t="s">
        <v>328</v>
      </c>
      <c r="B54" s="156">
        <v>6048</v>
      </c>
      <c r="C54" s="156">
        <v>-67</v>
      </c>
      <c r="D54" s="157">
        <v>-1.0956663941128373</v>
      </c>
      <c r="E54" s="156">
        <v>-89</v>
      </c>
      <c r="F54" s="157">
        <v>-1.450219977187551</v>
      </c>
      <c r="G54" s="156">
        <v>4773</v>
      </c>
      <c r="H54" s="156">
        <v>-107</v>
      </c>
      <c r="I54" s="157">
        <v>-2.192622950819672</v>
      </c>
      <c r="J54" s="156">
        <v>-326</v>
      </c>
      <c r="K54" s="157">
        <v>-6.393410472641694</v>
      </c>
    </row>
    <row r="55" spans="1:11" ht="36.75" customHeight="1" x14ac:dyDescent="0.2">
      <c r="A55" s="138" t="s">
        <v>329</v>
      </c>
      <c r="B55" s="136">
        <v>2630</v>
      </c>
      <c r="C55" s="136">
        <v>2</v>
      </c>
      <c r="D55" s="137">
        <v>7.6103500761035003E-2</v>
      </c>
      <c r="E55" s="136">
        <v>-158</v>
      </c>
      <c r="F55" s="137">
        <v>-5.6671449067431849</v>
      </c>
      <c r="G55" s="136">
        <v>1963</v>
      </c>
      <c r="H55" s="136">
        <v>-24</v>
      </c>
      <c r="I55" s="137">
        <v>-1.2078510317060895</v>
      </c>
      <c r="J55" s="136">
        <v>-168</v>
      </c>
      <c r="K55" s="137">
        <v>-7.8836227123416238</v>
      </c>
    </row>
    <row r="56" spans="1:11" ht="36.75" customHeight="1" x14ac:dyDescent="0.2">
      <c r="A56" s="46" t="s">
        <v>330</v>
      </c>
      <c r="B56" s="156">
        <v>2572</v>
      </c>
      <c r="C56" s="156">
        <v>43</v>
      </c>
      <c r="D56" s="157">
        <v>1.7002767892447608</v>
      </c>
      <c r="E56" s="156">
        <v>-168</v>
      </c>
      <c r="F56" s="157">
        <v>-6.1313868613138682</v>
      </c>
      <c r="G56" s="156">
        <v>1934</v>
      </c>
      <c r="H56" s="156">
        <v>-5</v>
      </c>
      <c r="I56" s="157">
        <v>-0.25786487880350695</v>
      </c>
      <c r="J56" s="156">
        <v>-128</v>
      </c>
      <c r="K56" s="157">
        <v>-6.2075654704170704</v>
      </c>
    </row>
    <row r="57" spans="1:11" ht="36.75" customHeight="1" x14ac:dyDescent="0.2">
      <c r="A57" s="138" t="s">
        <v>331</v>
      </c>
      <c r="B57" s="136">
        <v>3975</v>
      </c>
      <c r="C57" s="136">
        <v>31</v>
      </c>
      <c r="D57" s="137">
        <v>0.78600405679513186</v>
      </c>
      <c r="E57" s="136">
        <v>-251</v>
      </c>
      <c r="F57" s="137">
        <v>-5.9394226218646473</v>
      </c>
      <c r="G57" s="136">
        <v>2795</v>
      </c>
      <c r="H57" s="136">
        <v>-16</v>
      </c>
      <c r="I57" s="137">
        <v>-0.56919245819992881</v>
      </c>
      <c r="J57" s="136">
        <v>-110</v>
      </c>
      <c r="K57" s="137">
        <v>-3.7865748709122204</v>
      </c>
    </row>
    <row r="58" spans="1:11" ht="36.75" customHeight="1" x14ac:dyDescent="0.2">
      <c r="A58" s="46" t="s">
        <v>332</v>
      </c>
      <c r="B58" s="156">
        <v>1394</v>
      </c>
      <c r="C58" s="156">
        <v>0</v>
      </c>
      <c r="D58" s="157">
        <v>0</v>
      </c>
      <c r="E58" s="156">
        <v>-85</v>
      </c>
      <c r="F58" s="157">
        <v>-5.7471264367816088</v>
      </c>
      <c r="G58" s="156">
        <v>1064</v>
      </c>
      <c r="H58" s="156">
        <v>-18</v>
      </c>
      <c r="I58" s="157">
        <v>-1.6635859519408502</v>
      </c>
      <c r="J58" s="156">
        <v>-97</v>
      </c>
      <c r="K58" s="157">
        <v>-8.354866494401378</v>
      </c>
    </row>
    <row r="59" spans="1:11" ht="36.75" customHeight="1" x14ac:dyDescent="0.2">
      <c r="A59" s="138" t="s">
        <v>333</v>
      </c>
      <c r="B59" s="136">
        <v>1426</v>
      </c>
      <c r="C59" s="136">
        <v>23</v>
      </c>
      <c r="D59" s="137">
        <v>1.639344262295082</v>
      </c>
      <c r="E59" s="136">
        <v>-53</v>
      </c>
      <c r="F59" s="137">
        <v>-3.583502366463827</v>
      </c>
      <c r="G59" s="136">
        <v>1125</v>
      </c>
      <c r="H59" s="136">
        <v>28</v>
      </c>
      <c r="I59" s="137">
        <v>2.552415679124886</v>
      </c>
      <c r="J59" s="136">
        <v>-67</v>
      </c>
      <c r="K59" s="137">
        <v>-5.6208053691275168</v>
      </c>
    </row>
    <row r="60" spans="1:11" ht="36.75" customHeight="1" x14ac:dyDescent="0.2">
      <c r="A60" s="46" t="s">
        <v>334</v>
      </c>
      <c r="B60" s="156">
        <v>2026</v>
      </c>
      <c r="C60" s="156">
        <v>0</v>
      </c>
      <c r="D60" s="157">
        <v>0</v>
      </c>
      <c r="E60" s="156">
        <v>-14</v>
      </c>
      <c r="F60" s="157">
        <v>-0.68627450980392157</v>
      </c>
      <c r="G60" s="156">
        <v>1471</v>
      </c>
      <c r="H60" s="156">
        <v>-6</v>
      </c>
      <c r="I60" s="157">
        <v>-0.40622884224779959</v>
      </c>
      <c r="J60" s="156">
        <v>-83</v>
      </c>
      <c r="K60" s="157">
        <v>-5.3410553410553412</v>
      </c>
    </row>
    <row r="61" spans="1:11" ht="36.75" customHeight="1" x14ac:dyDescent="0.2">
      <c r="A61" s="138" t="s">
        <v>335</v>
      </c>
      <c r="B61" s="136">
        <v>2721</v>
      </c>
      <c r="C61" s="136">
        <v>20</v>
      </c>
      <c r="D61" s="137">
        <v>0.74046649389115138</v>
      </c>
      <c r="E61" s="136">
        <v>-270</v>
      </c>
      <c r="F61" s="137">
        <v>-9.0270812437311942</v>
      </c>
      <c r="G61" s="136">
        <v>2016</v>
      </c>
      <c r="H61" s="136">
        <v>-17</v>
      </c>
      <c r="I61" s="137">
        <v>-0.83620265617314316</v>
      </c>
      <c r="J61" s="136">
        <v>-166</v>
      </c>
      <c r="K61" s="137">
        <v>-7.6076993583868013</v>
      </c>
    </row>
    <row r="62" spans="1:11" ht="36.75" customHeight="1" x14ac:dyDescent="0.2">
      <c r="A62" s="158" t="s">
        <v>336</v>
      </c>
      <c r="B62" s="159">
        <v>1112</v>
      </c>
      <c r="C62" s="159">
        <v>-2</v>
      </c>
      <c r="D62" s="160">
        <v>-0.17953321364452424</v>
      </c>
      <c r="E62" s="159">
        <v>-127</v>
      </c>
      <c r="F62" s="160">
        <v>-10.250201775625504</v>
      </c>
      <c r="G62" s="159">
        <v>824</v>
      </c>
      <c r="H62" s="156">
        <v>1</v>
      </c>
      <c r="I62" s="157">
        <v>0.12150668286755771</v>
      </c>
      <c r="J62" s="156">
        <v>-94</v>
      </c>
      <c r="K62" s="157">
        <v>-10.239651416122005</v>
      </c>
    </row>
    <row r="63" spans="1:11" ht="36.75" customHeight="1" x14ac:dyDescent="0.2">
      <c r="A63" s="142" t="s">
        <v>337</v>
      </c>
      <c r="B63" s="143">
        <v>3352</v>
      </c>
      <c r="C63" s="143">
        <v>-21</v>
      </c>
      <c r="D63" s="144">
        <v>-0.62259116513489476</v>
      </c>
      <c r="E63" s="143">
        <v>-2988</v>
      </c>
      <c r="F63" s="144">
        <v>-47.129337539432179</v>
      </c>
      <c r="G63" s="145">
        <v>1992</v>
      </c>
      <c r="H63" s="136">
        <v>-15</v>
      </c>
      <c r="I63" s="137">
        <v>-0.74738415545590431</v>
      </c>
      <c r="J63" s="136">
        <v>-452</v>
      </c>
      <c r="K63" s="137">
        <v>-18.494271685761049</v>
      </c>
    </row>
    <row r="64" spans="1:11" ht="36.75" customHeight="1" x14ac:dyDescent="0.2">
      <c r="A64" s="161" t="s">
        <v>338</v>
      </c>
      <c r="B64" s="156">
        <v>8444</v>
      </c>
      <c r="C64" s="156">
        <v>30</v>
      </c>
      <c r="D64" s="157">
        <v>0.3565486094604231</v>
      </c>
      <c r="E64" s="156">
        <v>-380</v>
      </c>
      <c r="F64" s="157">
        <v>-4.3064369900271986</v>
      </c>
      <c r="G64" s="156">
        <v>6176</v>
      </c>
      <c r="H64" s="156">
        <v>-14</v>
      </c>
      <c r="I64" s="157">
        <v>-0.22617124394184168</v>
      </c>
      <c r="J64" s="156">
        <v>-242</v>
      </c>
      <c r="K64" s="157">
        <v>-3.770645060766594</v>
      </c>
    </row>
    <row r="65" spans="1:11" s="85" customFormat="1" ht="36.75" customHeight="1" x14ac:dyDescent="0.2">
      <c r="A65" s="138" t="s">
        <v>339</v>
      </c>
      <c r="B65" s="136">
        <v>5403</v>
      </c>
      <c r="C65" s="136">
        <v>203</v>
      </c>
      <c r="D65" s="137">
        <v>3.9038461538461537</v>
      </c>
      <c r="E65" s="136">
        <v>725</v>
      </c>
      <c r="F65" s="137">
        <v>15.498076100897819</v>
      </c>
      <c r="G65" s="136">
        <v>3801</v>
      </c>
      <c r="H65" s="136">
        <v>148</v>
      </c>
      <c r="I65" s="137">
        <v>4.05146454968519</v>
      </c>
      <c r="J65" s="136">
        <v>427</v>
      </c>
      <c r="K65" s="137">
        <v>12.655601659751037</v>
      </c>
    </row>
    <row r="66" spans="1:11" s="85" customFormat="1" ht="36.75" customHeight="1" x14ac:dyDescent="0.2">
      <c r="A66" s="46" t="s">
        <v>340</v>
      </c>
      <c r="B66" s="156">
        <v>42675</v>
      </c>
      <c r="C66" s="156">
        <v>731</v>
      </c>
      <c r="D66" s="157">
        <v>1.7427999237078009</v>
      </c>
      <c r="E66" s="156">
        <v>797</v>
      </c>
      <c r="F66" s="157">
        <v>1.9031472372128564</v>
      </c>
      <c r="G66" s="156">
        <v>31626</v>
      </c>
      <c r="H66" s="156">
        <v>227</v>
      </c>
      <c r="I66" s="157">
        <v>0.72295296028535938</v>
      </c>
      <c r="J66" s="156">
        <v>-239</v>
      </c>
      <c r="K66" s="157">
        <v>-0.75003922799309586</v>
      </c>
    </row>
    <row r="67" spans="1:11" s="85" customFormat="1" ht="36.75" customHeight="1" x14ac:dyDescent="0.2">
      <c r="A67" s="138" t="s">
        <v>341</v>
      </c>
      <c r="B67" s="136">
        <v>3382</v>
      </c>
      <c r="C67" s="136">
        <v>93</v>
      </c>
      <c r="D67" s="137">
        <v>2.8276071754332626</v>
      </c>
      <c r="E67" s="136">
        <v>189</v>
      </c>
      <c r="F67" s="137">
        <v>5.9191982461634822</v>
      </c>
      <c r="G67" s="136">
        <v>2491</v>
      </c>
      <c r="H67" s="136">
        <v>68</v>
      </c>
      <c r="I67" s="137">
        <v>2.8064382996285597</v>
      </c>
      <c r="J67" s="136">
        <v>66</v>
      </c>
      <c r="K67" s="137">
        <v>2.7216494845360826</v>
      </c>
    </row>
    <row r="68" spans="1:11" ht="36.75" customHeight="1" x14ac:dyDescent="0.2">
      <c r="A68" s="46" t="s">
        <v>342</v>
      </c>
      <c r="B68" s="156">
        <v>6286</v>
      </c>
      <c r="C68" s="156">
        <v>136</v>
      </c>
      <c r="D68" s="162">
        <v>2.2113821138211383</v>
      </c>
      <c r="E68" s="156">
        <v>-1239</v>
      </c>
      <c r="F68" s="162">
        <v>-16.465116279069768</v>
      </c>
      <c r="G68" s="156">
        <v>4293</v>
      </c>
      <c r="H68" s="156">
        <v>45</v>
      </c>
      <c r="I68" s="157">
        <v>1.0593220338983051</v>
      </c>
      <c r="J68" s="156">
        <v>-1093</v>
      </c>
      <c r="K68" s="157">
        <v>-20.293353137764576</v>
      </c>
    </row>
    <row r="69" spans="1:11" ht="36.75" customHeight="1" x14ac:dyDescent="0.2">
      <c r="A69" s="138" t="s">
        <v>343</v>
      </c>
      <c r="B69" s="136">
        <v>2292</v>
      </c>
      <c r="C69" s="136">
        <v>18</v>
      </c>
      <c r="D69" s="137">
        <v>0.79155672823218992</v>
      </c>
      <c r="E69" s="136">
        <v>7</v>
      </c>
      <c r="F69" s="137">
        <v>0.30634573304157547</v>
      </c>
      <c r="G69" s="136">
        <v>1713</v>
      </c>
      <c r="H69" s="136">
        <v>-27</v>
      </c>
      <c r="I69" s="137">
        <v>-1.5517241379310345</v>
      </c>
      <c r="J69" s="136">
        <v>-78</v>
      </c>
      <c r="K69" s="137">
        <v>-4.3551088777219427</v>
      </c>
    </row>
    <row r="70" spans="1:11" ht="36.75" customHeight="1" x14ac:dyDescent="0.2">
      <c r="A70" s="46" t="s">
        <v>344</v>
      </c>
      <c r="B70" s="156">
        <v>4075</v>
      </c>
      <c r="C70" s="156">
        <v>-10</v>
      </c>
      <c r="D70" s="157">
        <v>-0.24479804161566707</v>
      </c>
      <c r="E70" s="156">
        <v>51</v>
      </c>
      <c r="F70" s="157">
        <v>1.2673956262425448</v>
      </c>
      <c r="G70" s="156">
        <v>3235</v>
      </c>
      <c r="H70" s="156">
        <v>-16</v>
      </c>
      <c r="I70" s="157">
        <v>-0.49215625961242693</v>
      </c>
      <c r="J70" s="156">
        <v>-45</v>
      </c>
      <c r="K70" s="157">
        <v>-1.3719512195121952</v>
      </c>
    </row>
    <row r="71" spans="1:11" ht="36.75" customHeight="1" x14ac:dyDescent="0.2">
      <c r="A71" s="138" t="s">
        <v>345</v>
      </c>
      <c r="B71" s="136">
        <v>15232</v>
      </c>
      <c r="C71" s="136">
        <v>93</v>
      </c>
      <c r="D71" s="137">
        <v>0.61430741792720789</v>
      </c>
      <c r="E71" s="136">
        <v>-719</v>
      </c>
      <c r="F71" s="137">
        <v>-4.5075543853049966</v>
      </c>
      <c r="G71" s="136">
        <v>11758</v>
      </c>
      <c r="H71" s="136">
        <v>-33</v>
      </c>
      <c r="I71" s="137">
        <v>-0.27987448053600206</v>
      </c>
      <c r="J71" s="136">
        <v>-920</v>
      </c>
      <c r="K71" s="137">
        <v>-7.2566650891307773</v>
      </c>
    </row>
    <row r="72" spans="1:11" ht="36.75" customHeight="1" x14ac:dyDescent="0.2">
      <c r="A72" s="163" t="s">
        <v>346</v>
      </c>
      <c r="B72" s="164">
        <v>19125</v>
      </c>
      <c r="C72" s="164">
        <v>680</v>
      </c>
      <c r="D72" s="165">
        <v>3.6866359447004609</v>
      </c>
      <c r="E72" s="164">
        <v>1147</v>
      </c>
      <c r="F72" s="165">
        <v>6.3800200244743577</v>
      </c>
      <c r="G72" s="164">
        <v>14195</v>
      </c>
      <c r="H72" s="164">
        <v>355</v>
      </c>
      <c r="I72" s="165">
        <v>2.5650289017341041</v>
      </c>
      <c r="J72" s="164">
        <v>6</v>
      </c>
      <c r="K72" s="165">
        <v>4.2286278102755655E-2</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20.25" customHeight="1" x14ac:dyDescent="0.2">
      <c r="A11" s="166" t="s">
        <v>91</v>
      </c>
      <c r="B11" s="136">
        <v>164995</v>
      </c>
      <c r="C11" s="136">
        <v>3558</v>
      </c>
      <c r="D11" s="137">
        <v>2.2039557226658077</v>
      </c>
      <c r="E11" s="136">
        <v>12834</v>
      </c>
      <c r="F11" s="137">
        <v>8.4344871550528708</v>
      </c>
      <c r="G11" s="136">
        <v>121408</v>
      </c>
      <c r="H11" s="136">
        <v>1494</v>
      </c>
      <c r="I11" s="137">
        <v>1.2458928899044315</v>
      </c>
      <c r="J11" s="136">
        <v>4589</v>
      </c>
      <c r="K11" s="137">
        <v>3.9282993348684716</v>
      </c>
    </row>
    <row r="12" spans="1:11" s="32" customFormat="1" ht="15.75" customHeight="1" x14ac:dyDescent="0.2">
      <c r="A12" s="166" t="s">
        <v>92</v>
      </c>
      <c r="B12" s="136">
        <v>175111</v>
      </c>
      <c r="C12" s="136">
        <v>1120</v>
      </c>
      <c r="D12" s="137">
        <v>0.64371145633969573</v>
      </c>
      <c r="E12" s="136">
        <v>-11254</v>
      </c>
      <c r="F12" s="137">
        <v>-6.0386875217986207</v>
      </c>
      <c r="G12" s="136">
        <v>127922</v>
      </c>
      <c r="H12" s="136">
        <v>-119</v>
      </c>
      <c r="I12" s="137">
        <v>-9.2938980482814099E-2</v>
      </c>
      <c r="J12" s="136">
        <v>-10326</v>
      </c>
      <c r="K12" s="137">
        <v>-7.4691858110063079</v>
      </c>
    </row>
    <row r="13" spans="1:11" s="32" customFormat="1" ht="15.75" customHeight="1" x14ac:dyDescent="0.2">
      <c r="A13" s="167" t="s">
        <v>93</v>
      </c>
      <c r="B13" s="168">
        <v>28005</v>
      </c>
      <c r="C13" s="168">
        <v>423</v>
      </c>
      <c r="D13" s="169">
        <v>1.5336088753534913</v>
      </c>
      <c r="E13" s="168">
        <v>-1772</v>
      </c>
      <c r="F13" s="169">
        <v>-5.9509017026564131</v>
      </c>
      <c r="G13" s="168">
        <v>19922</v>
      </c>
      <c r="H13" s="168">
        <v>119</v>
      </c>
      <c r="I13" s="169">
        <v>0.60091905266878753</v>
      </c>
      <c r="J13" s="168">
        <v>-898</v>
      </c>
      <c r="K13" s="169">
        <v>-4.3131604226705091</v>
      </c>
    </row>
    <row r="14" spans="1:11" s="32" customFormat="1" ht="15.75" customHeight="1" x14ac:dyDescent="0.2">
      <c r="A14" s="167" t="s">
        <v>94</v>
      </c>
      <c r="B14" s="168">
        <v>147106</v>
      </c>
      <c r="C14" s="168">
        <v>697</v>
      </c>
      <c r="D14" s="169">
        <v>0.47606362996810303</v>
      </c>
      <c r="E14" s="168">
        <v>-9482</v>
      </c>
      <c r="F14" s="169">
        <v>-6.0553809998211872</v>
      </c>
      <c r="G14" s="168">
        <v>108000</v>
      </c>
      <c r="H14" s="168">
        <v>-238</v>
      </c>
      <c r="I14" s="169">
        <v>-0.21988580720264603</v>
      </c>
      <c r="J14" s="168">
        <v>-9428</v>
      </c>
      <c r="K14" s="169">
        <v>-8.0287495316278914</v>
      </c>
    </row>
    <row r="15" spans="1:11" s="32" customFormat="1" ht="15.75" customHeight="1" x14ac:dyDescent="0.2">
      <c r="A15" s="166" t="s">
        <v>95</v>
      </c>
      <c r="B15" s="136">
        <v>84440</v>
      </c>
      <c r="C15" s="136">
        <v>-379</v>
      </c>
      <c r="D15" s="137">
        <v>-0.44683384619012251</v>
      </c>
      <c r="E15" s="136">
        <v>-3691</v>
      </c>
      <c r="F15" s="137">
        <v>-4.1880836482055122</v>
      </c>
      <c r="G15" s="136">
        <v>56646</v>
      </c>
      <c r="H15" s="136">
        <v>-910</v>
      </c>
      <c r="I15" s="137">
        <v>-1.5810688720550421</v>
      </c>
      <c r="J15" s="136">
        <v>-2256</v>
      </c>
      <c r="K15" s="137">
        <v>-3.8300906590608128</v>
      </c>
    </row>
    <row r="16" spans="1:11" s="32" customFormat="1" ht="15.75" customHeight="1" x14ac:dyDescent="0.2">
      <c r="A16" s="167" t="s">
        <v>96</v>
      </c>
      <c r="B16" s="168">
        <v>25827</v>
      </c>
      <c r="C16" s="168">
        <v>277</v>
      </c>
      <c r="D16" s="169">
        <v>1.0841487279843445</v>
      </c>
      <c r="E16" s="168">
        <v>-1756</v>
      </c>
      <c r="F16" s="169">
        <v>-6.3662400754087667</v>
      </c>
      <c r="G16" s="168">
        <v>17725</v>
      </c>
      <c r="H16" s="168">
        <v>26</v>
      </c>
      <c r="I16" s="169">
        <v>0.14690095485620658</v>
      </c>
      <c r="J16" s="168">
        <v>-425</v>
      </c>
      <c r="K16" s="169">
        <v>-2.3415977961432506</v>
      </c>
    </row>
    <row r="17" spans="1:11" s="32" customFormat="1" ht="15.75" customHeight="1" x14ac:dyDescent="0.2">
      <c r="A17" s="167" t="s">
        <v>97</v>
      </c>
      <c r="B17" s="168">
        <v>58613</v>
      </c>
      <c r="C17" s="168">
        <v>-656</v>
      </c>
      <c r="D17" s="169">
        <v>-1.1068180667802729</v>
      </c>
      <c r="E17" s="168">
        <v>-1935</v>
      </c>
      <c r="F17" s="169">
        <v>-3.1958115875008257</v>
      </c>
      <c r="G17" s="168">
        <v>38921</v>
      </c>
      <c r="H17" s="168">
        <v>-936</v>
      </c>
      <c r="I17" s="169">
        <v>-2.3483955139624157</v>
      </c>
      <c r="J17" s="168">
        <v>-1831</v>
      </c>
      <c r="K17" s="169">
        <v>-4.4930310168826066</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252277</v>
      </c>
      <c r="C19" s="133">
        <v>2505</v>
      </c>
      <c r="D19" s="134">
        <v>1.0029146581682495</v>
      </c>
      <c r="E19" s="133">
        <v>328</v>
      </c>
      <c r="F19" s="134">
        <v>0.13018507713862726</v>
      </c>
      <c r="G19" s="133">
        <v>181359</v>
      </c>
      <c r="H19" s="133">
        <v>203</v>
      </c>
      <c r="I19" s="134">
        <v>0.11205811565722361</v>
      </c>
      <c r="J19" s="133">
        <v>-4676</v>
      </c>
      <c r="K19" s="134">
        <v>-2.5135055231542451</v>
      </c>
    </row>
    <row r="20" spans="1:11" s="32" customFormat="1" ht="26.25" customHeight="1" x14ac:dyDescent="0.2">
      <c r="A20" s="166" t="s">
        <v>91</v>
      </c>
      <c r="B20" s="136">
        <v>94506</v>
      </c>
      <c r="C20" s="136">
        <v>2417</v>
      </c>
      <c r="D20" s="137">
        <v>2.6246348640988608</v>
      </c>
      <c r="E20" s="136">
        <v>8342</v>
      </c>
      <c r="F20" s="137">
        <v>9.6815375330764581</v>
      </c>
      <c r="G20" s="136">
        <v>69244</v>
      </c>
      <c r="H20" s="136">
        <v>1154</v>
      </c>
      <c r="I20" s="137">
        <v>1.6948156851226319</v>
      </c>
      <c r="J20" s="136">
        <v>3514</v>
      </c>
      <c r="K20" s="137">
        <v>5.3461128860489886</v>
      </c>
    </row>
    <row r="21" spans="1:11" s="32" customFormat="1" ht="15.75" customHeight="1" x14ac:dyDescent="0.2">
      <c r="A21" s="166" t="s">
        <v>92</v>
      </c>
      <c r="B21" s="136">
        <v>103883</v>
      </c>
      <c r="C21" s="136">
        <v>524</v>
      </c>
      <c r="D21" s="137">
        <v>0.50697084917617241</v>
      </c>
      <c r="E21" s="136">
        <v>-5885</v>
      </c>
      <c r="F21" s="137">
        <v>-5.3613074848771953</v>
      </c>
      <c r="G21" s="136">
        <v>75974</v>
      </c>
      <c r="H21" s="136">
        <v>-108</v>
      </c>
      <c r="I21" s="137">
        <v>-0.14195210430850924</v>
      </c>
      <c r="J21" s="136">
        <v>-6005</v>
      </c>
      <c r="K21" s="137">
        <v>-7.325046658290538</v>
      </c>
    </row>
    <row r="22" spans="1:11" s="32" customFormat="1" ht="15.75" customHeight="1" x14ac:dyDescent="0.2">
      <c r="A22" s="167" t="s">
        <v>93</v>
      </c>
      <c r="B22" s="168">
        <v>18698</v>
      </c>
      <c r="C22" s="168">
        <v>269</v>
      </c>
      <c r="D22" s="169">
        <v>1.459655976992783</v>
      </c>
      <c r="E22" s="168">
        <v>-596</v>
      </c>
      <c r="F22" s="169">
        <v>-3.0890432258733287</v>
      </c>
      <c r="G22" s="168">
        <v>13418</v>
      </c>
      <c r="H22" s="168">
        <v>80</v>
      </c>
      <c r="I22" s="169">
        <v>0.59979007347428404</v>
      </c>
      <c r="J22" s="168">
        <v>-544</v>
      </c>
      <c r="K22" s="169">
        <v>-3.8962899298094831</v>
      </c>
    </row>
    <row r="23" spans="1:11" s="32" customFormat="1" ht="15.75" customHeight="1" x14ac:dyDescent="0.2">
      <c r="A23" s="167" t="s">
        <v>94</v>
      </c>
      <c r="B23" s="168">
        <v>85185</v>
      </c>
      <c r="C23" s="168">
        <v>255</v>
      </c>
      <c r="D23" s="169">
        <v>0.30024726245143057</v>
      </c>
      <c r="E23" s="168">
        <v>-5289</v>
      </c>
      <c r="F23" s="169">
        <v>-5.8458783738974729</v>
      </c>
      <c r="G23" s="168">
        <v>62556</v>
      </c>
      <c r="H23" s="168">
        <v>-188</v>
      </c>
      <c r="I23" s="169">
        <v>-0.29963024352926176</v>
      </c>
      <c r="J23" s="168">
        <v>-5461</v>
      </c>
      <c r="K23" s="169">
        <v>-8.0288751341576372</v>
      </c>
    </row>
    <row r="24" spans="1:11" s="32" customFormat="1" ht="15.75" customHeight="1" x14ac:dyDescent="0.2">
      <c r="A24" s="166" t="s">
        <v>95</v>
      </c>
      <c r="B24" s="136">
        <v>53888</v>
      </c>
      <c r="C24" s="136">
        <v>-436</v>
      </c>
      <c r="D24" s="137">
        <v>-0.80259185626978868</v>
      </c>
      <c r="E24" s="136">
        <v>-2129</v>
      </c>
      <c r="F24" s="137">
        <v>-3.8006319510148705</v>
      </c>
      <c r="G24" s="136">
        <v>36141</v>
      </c>
      <c r="H24" s="136">
        <v>-843</v>
      </c>
      <c r="I24" s="137">
        <v>-2.2793640493186245</v>
      </c>
      <c r="J24" s="136">
        <v>-2185</v>
      </c>
      <c r="K24" s="137">
        <v>-5.7010906434274382</v>
      </c>
    </row>
    <row r="25" spans="1:11" s="32" customFormat="1" ht="15.75" customHeight="1" x14ac:dyDescent="0.2">
      <c r="A25" s="167" t="s">
        <v>96</v>
      </c>
      <c r="B25" s="168">
        <v>15502</v>
      </c>
      <c r="C25" s="168">
        <v>125</v>
      </c>
      <c r="D25" s="169">
        <v>0.81290238668140735</v>
      </c>
      <c r="E25" s="168">
        <v>-731</v>
      </c>
      <c r="F25" s="169">
        <v>-4.503172549744348</v>
      </c>
      <c r="G25" s="168">
        <v>10733</v>
      </c>
      <c r="H25" s="168">
        <v>-85</v>
      </c>
      <c r="I25" s="169">
        <v>-0.78572749121833985</v>
      </c>
      <c r="J25" s="168">
        <v>-534</v>
      </c>
      <c r="K25" s="169">
        <v>-4.7395047483802255</v>
      </c>
    </row>
    <row r="26" spans="1:11" s="32" customFormat="1" ht="15.75" customHeight="1" x14ac:dyDescent="0.2">
      <c r="A26" s="167" t="s">
        <v>97</v>
      </c>
      <c r="B26" s="168">
        <v>38386</v>
      </c>
      <c r="C26" s="168">
        <v>-561</v>
      </c>
      <c r="D26" s="169">
        <v>-1.4404190309908338</v>
      </c>
      <c r="E26" s="168">
        <v>-1398</v>
      </c>
      <c r="F26" s="169">
        <v>-3.5139754675246331</v>
      </c>
      <c r="G26" s="168">
        <v>25408</v>
      </c>
      <c r="H26" s="168">
        <v>-758</v>
      </c>
      <c r="I26" s="169">
        <v>-2.896889092715738</v>
      </c>
      <c r="J26" s="168">
        <v>-1651</v>
      </c>
      <c r="K26" s="169">
        <v>-6.1014819468568682</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172269</v>
      </c>
      <c r="C28" s="133">
        <v>1794</v>
      </c>
      <c r="D28" s="134">
        <v>1.0523537175538935</v>
      </c>
      <c r="E28" s="133">
        <v>-2439</v>
      </c>
      <c r="F28" s="134">
        <v>-1.3960436843189779</v>
      </c>
      <c r="G28" s="133">
        <v>124617</v>
      </c>
      <c r="H28" s="133">
        <v>262</v>
      </c>
      <c r="I28" s="134">
        <v>0.2106871456716658</v>
      </c>
      <c r="J28" s="133">
        <v>-3317</v>
      </c>
      <c r="K28" s="134">
        <v>-2.5927431331780451</v>
      </c>
    </row>
    <row r="29" spans="1:11" s="32" customFormat="1" ht="20.25" customHeight="1" x14ac:dyDescent="0.2">
      <c r="A29" s="166" t="s">
        <v>91</v>
      </c>
      <c r="B29" s="136">
        <v>70489</v>
      </c>
      <c r="C29" s="136">
        <v>1141</v>
      </c>
      <c r="D29" s="137">
        <v>1.6453250273980504</v>
      </c>
      <c r="E29" s="136">
        <v>4492</v>
      </c>
      <c r="F29" s="137">
        <v>6.8063699865145386</v>
      </c>
      <c r="G29" s="136">
        <v>52164</v>
      </c>
      <c r="H29" s="136">
        <v>340</v>
      </c>
      <c r="I29" s="137">
        <v>0.65606668724915096</v>
      </c>
      <c r="J29" s="136">
        <v>1075</v>
      </c>
      <c r="K29" s="137">
        <v>2.1041711523028441</v>
      </c>
    </row>
    <row r="30" spans="1:11" s="32" customFormat="1" ht="15.75" customHeight="1" x14ac:dyDescent="0.2">
      <c r="A30" s="166" t="s">
        <v>92</v>
      </c>
      <c r="B30" s="136">
        <v>71228</v>
      </c>
      <c r="C30" s="136">
        <v>596</v>
      </c>
      <c r="D30" s="137">
        <v>0.84381017102729639</v>
      </c>
      <c r="E30" s="136">
        <v>-5369</v>
      </c>
      <c r="F30" s="137">
        <v>-7.0094129012885622</v>
      </c>
      <c r="G30" s="136">
        <v>51948</v>
      </c>
      <c r="H30" s="136">
        <v>-11</v>
      </c>
      <c r="I30" s="137">
        <v>-2.1170538309051367E-2</v>
      </c>
      <c r="J30" s="136">
        <v>-4321</v>
      </c>
      <c r="K30" s="137">
        <v>-7.6791839200981</v>
      </c>
    </row>
    <row r="31" spans="1:11" s="32" customFormat="1" ht="15.75" customHeight="1" x14ac:dyDescent="0.2">
      <c r="A31" s="167" t="s">
        <v>93</v>
      </c>
      <c r="B31" s="168">
        <v>9307</v>
      </c>
      <c r="C31" s="168">
        <v>154</v>
      </c>
      <c r="D31" s="169">
        <v>1.6825084671692341</v>
      </c>
      <c r="E31" s="168">
        <v>-1176</v>
      </c>
      <c r="F31" s="169">
        <v>-11.218162739673758</v>
      </c>
      <c r="G31" s="168">
        <v>6504</v>
      </c>
      <c r="H31" s="168">
        <v>39</v>
      </c>
      <c r="I31" s="169">
        <v>0.60324825986078889</v>
      </c>
      <c r="J31" s="168">
        <v>-354</v>
      </c>
      <c r="K31" s="169">
        <v>-5.1618547681539804</v>
      </c>
    </row>
    <row r="32" spans="1:11" s="32" customFormat="1" ht="15.75" customHeight="1" x14ac:dyDescent="0.2">
      <c r="A32" s="167" t="s">
        <v>94</v>
      </c>
      <c r="B32" s="168">
        <v>61921</v>
      </c>
      <c r="C32" s="168">
        <v>442</v>
      </c>
      <c r="D32" s="169">
        <v>0.71894468029733727</v>
      </c>
      <c r="E32" s="168">
        <v>-4193</v>
      </c>
      <c r="F32" s="169">
        <v>-6.3420758084520674</v>
      </c>
      <c r="G32" s="168">
        <v>45444</v>
      </c>
      <c r="H32" s="168">
        <v>-50</v>
      </c>
      <c r="I32" s="169">
        <v>-0.10990460280476547</v>
      </c>
      <c r="J32" s="168">
        <v>-3967</v>
      </c>
      <c r="K32" s="169">
        <v>-8.0285766327336017</v>
      </c>
    </row>
    <row r="33" spans="1:11" s="32" customFormat="1" ht="15.75" customHeight="1" x14ac:dyDescent="0.2">
      <c r="A33" s="166" t="s">
        <v>95</v>
      </c>
      <c r="B33" s="136">
        <v>30552</v>
      </c>
      <c r="C33" s="136">
        <v>57</v>
      </c>
      <c r="D33" s="137">
        <v>0.18691588785046728</v>
      </c>
      <c r="E33" s="136">
        <v>-1562</v>
      </c>
      <c r="F33" s="137">
        <v>-4.8639222768885846</v>
      </c>
      <c r="G33" s="136">
        <v>20505</v>
      </c>
      <c r="H33" s="136">
        <v>-67</v>
      </c>
      <c r="I33" s="137">
        <v>-0.32568539762784365</v>
      </c>
      <c r="J33" s="136">
        <v>-71</v>
      </c>
      <c r="K33" s="137">
        <v>-0.34506220839813373</v>
      </c>
    </row>
    <row r="34" spans="1:11" s="32" customFormat="1" ht="15.75" customHeight="1" x14ac:dyDescent="0.2">
      <c r="A34" s="167" t="s">
        <v>96</v>
      </c>
      <c r="B34" s="168">
        <v>10325</v>
      </c>
      <c r="C34" s="168">
        <v>152</v>
      </c>
      <c r="D34" s="169">
        <v>1.4941511845080113</v>
      </c>
      <c r="E34" s="168">
        <v>-1025</v>
      </c>
      <c r="F34" s="169">
        <v>-9.0308370044052868</v>
      </c>
      <c r="G34" s="168">
        <v>6992</v>
      </c>
      <c r="H34" s="168">
        <v>111</v>
      </c>
      <c r="I34" s="169">
        <v>1.6131376253451533</v>
      </c>
      <c r="J34" s="168">
        <v>109</v>
      </c>
      <c r="K34" s="169">
        <v>1.5836117971814616</v>
      </c>
    </row>
    <row r="35" spans="1:11" s="32" customFormat="1" ht="15.75" customHeight="1" x14ac:dyDescent="0.2">
      <c r="A35" s="167" t="s">
        <v>97</v>
      </c>
      <c r="B35" s="168">
        <v>20227</v>
      </c>
      <c r="C35" s="168">
        <v>-95</v>
      </c>
      <c r="D35" s="169">
        <v>-0.46747367385099892</v>
      </c>
      <c r="E35" s="168">
        <v>-537</v>
      </c>
      <c r="F35" s="169">
        <v>-2.5862068965517242</v>
      </c>
      <c r="G35" s="168">
        <v>13513</v>
      </c>
      <c r="H35" s="168">
        <v>-178</v>
      </c>
      <c r="I35" s="169">
        <v>-1.3001241691622234</v>
      </c>
      <c r="J35" s="168">
        <v>-180</v>
      </c>
      <c r="K35" s="169">
        <v>-1.3145402760534579</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424546</v>
      </c>
      <c r="C10" s="133">
        <v>4299</v>
      </c>
      <c r="D10" s="134">
        <v>1.7886304003588553</v>
      </c>
      <c r="E10" s="133">
        <v>-2111</v>
      </c>
      <c r="F10" s="134">
        <v>1.294681489659204</v>
      </c>
      <c r="G10" s="133">
        <v>305976</v>
      </c>
      <c r="H10" s="133">
        <v>465</v>
      </c>
      <c r="I10" s="134">
        <v>0.30938296471115406</v>
      </c>
      <c r="J10" s="133">
        <v>-7993</v>
      </c>
      <c r="K10" s="134">
        <v>-2.8808803816314117</v>
      </c>
    </row>
    <row r="11" spans="1:11" s="32" customFormat="1" ht="15.75" customHeight="1" x14ac:dyDescent="0.2">
      <c r="A11" s="173" t="s">
        <v>78</v>
      </c>
      <c r="B11" s="136">
        <v>270642</v>
      </c>
      <c r="C11" s="136">
        <v>3657</v>
      </c>
      <c r="D11" s="137">
        <v>1.3697398730265746</v>
      </c>
      <c r="E11" s="136">
        <v>-8524</v>
      </c>
      <c r="F11" s="137">
        <v>-3.0533804259831068</v>
      </c>
      <c r="G11" s="136">
        <v>187012</v>
      </c>
      <c r="H11" s="136">
        <v>268</v>
      </c>
      <c r="I11" s="137">
        <v>0.14351197361093262</v>
      </c>
      <c r="J11" s="136">
        <v>-11198</v>
      </c>
      <c r="K11" s="137">
        <v>-5.6495635941678017</v>
      </c>
    </row>
    <row r="12" spans="1:11" s="32" customFormat="1" ht="15.75" customHeight="1" x14ac:dyDescent="0.2">
      <c r="A12" s="167" t="s">
        <v>349</v>
      </c>
      <c r="B12" s="168">
        <v>214638</v>
      </c>
      <c r="C12" s="168">
        <v>6390</v>
      </c>
      <c r="D12" s="169">
        <v>3.0684568399216321</v>
      </c>
      <c r="E12" s="168">
        <v>-7039</v>
      </c>
      <c r="F12" s="169">
        <v>-3.1753406984035331</v>
      </c>
      <c r="G12" s="168">
        <v>144300</v>
      </c>
      <c r="H12" s="168">
        <v>2615</v>
      </c>
      <c r="I12" s="169">
        <v>1.8456435049581819</v>
      </c>
      <c r="J12" s="168">
        <v>-8345</v>
      </c>
      <c r="K12" s="169">
        <v>-5.4669330800222742</v>
      </c>
    </row>
    <row r="13" spans="1:11" s="32" customFormat="1" ht="15.75" customHeight="1" x14ac:dyDescent="0.2">
      <c r="A13" s="167" t="s">
        <v>80</v>
      </c>
      <c r="B13" s="168">
        <v>56004</v>
      </c>
      <c r="C13" s="168">
        <v>-2733</v>
      </c>
      <c r="D13" s="169">
        <v>-4.6529444813320398</v>
      </c>
      <c r="E13" s="168">
        <v>-1485</v>
      </c>
      <c r="F13" s="169">
        <v>-2.5831028544591139</v>
      </c>
      <c r="G13" s="168">
        <v>42712</v>
      </c>
      <c r="H13" s="168">
        <v>-2347</v>
      </c>
      <c r="I13" s="169">
        <v>-5.2087263365809271</v>
      </c>
      <c r="J13" s="168">
        <v>-2853</v>
      </c>
      <c r="K13" s="169">
        <v>-6.2613848348513113</v>
      </c>
    </row>
    <row r="14" spans="1:11" s="32" customFormat="1" ht="15.75" customHeight="1" x14ac:dyDescent="0.2">
      <c r="A14" s="173" t="s">
        <v>81</v>
      </c>
      <c r="B14" s="136">
        <v>153904</v>
      </c>
      <c r="C14" s="136">
        <v>642</v>
      </c>
      <c r="D14" s="137">
        <v>0.41889052733228066</v>
      </c>
      <c r="E14" s="136">
        <v>6413</v>
      </c>
      <c r="F14" s="137">
        <v>4.3480619156423108</v>
      </c>
      <c r="G14" s="136">
        <v>118964</v>
      </c>
      <c r="H14" s="136">
        <v>197</v>
      </c>
      <c r="I14" s="137">
        <v>0.16587099110022144</v>
      </c>
      <c r="J14" s="136">
        <v>3205</v>
      </c>
      <c r="K14" s="137">
        <v>2.76868321253639</v>
      </c>
    </row>
    <row r="15" spans="1:11" s="32" customFormat="1" ht="15.75" customHeight="1" x14ac:dyDescent="0.2">
      <c r="A15" s="167" t="s">
        <v>82</v>
      </c>
      <c r="B15" s="168">
        <v>60265</v>
      </c>
      <c r="C15" s="168">
        <v>1137</v>
      </c>
      <c r="D15" s="169">
        <v>1.9229468272222974</v>
      </c>
      <c r="E15" s="168">
        <v>20682</v>
      </c>
      <c r="F15" s="169">
        <v>52.24970315539499</v>
      </c>
      <c r="G15" s="168">
        <v>47802</v>
      </c>
      <c r="H15" s="168">
        <v>666</v>
      </c>
      <c r="I15" s="169">
        <v>1.4129327902240325</v>
      </c>
      <c r="J15" s="168">
        <v>15675</v>
      </c>
      <c r="K15" s="169">
        <v>48.79073676346998</v>
      </c>
    </row>
    <row r="16" spans="1:11" s="32" customFormat="1" ht="15.75" customHeight="1" x14ac:dyDescent="0.2">
      <c r="A16" s="167" t="s">
        <v>83</v>
      </c>
      <c r="B16" s="168">
        <v>93639</v>
      </c>
      <c r="C16" s="168">
        <v>-495</v>
      </c>
      <c r="D16" s="169">
        <v>-0.52584613423417681</v>
      </c>
      <c r="E16" s="168">
        <v>-14269</v>
      </c>
      <c r="F16" s="169">
        <v>-13.223301330763242</v>
      </c>
      <c r="G16" s="168">
        <v>71162</v>
      </c>
      <c r="H16" s="168">
        <v>-469</v>
      </c>
      <c r="I16" s="169">
        <v>-0.65474445421674976</v>
      </c>
      <c r="J16" s="168">
        <v>-12470</v>
      </c>
      <c r="K16" s="169">
        <v>-14.910560550985268</v>
      </c>
    </row>
    <row r="17" spans="1:11" s="32" customFormat="1" ht="15.75" customHeight="1" x14ac:dyDescent="0.2">
      <c r="A17" s="132" t="s">
        <v>270</v>
      </c>
      <c r="B17" s="133">
        <v>252277</v>
      </c>
      <c r="C17" s="133">
        <v>2505</v>
      </c>
      <c r="D17" s="134">
        <v>1.8238575612545664</v>
      </c>
      <c r="E17" s="133">
        <v>328</v>
      </c>
      <c r="F17" s="134">
        <v>1.8981642746450058</v>
      </c>
      <c r="G17" s="133">
        <v>181359</v>
      </c>
      <c r="H17" s="133">
        <v>203</v>
      </c>
      <c r="I17" s="134">
        <v>0.24832491347969937</v>
      </c>
      <c r="J17" s="133">
        <v>-4676</v>
      </c>
      <c r="K17" s="134">
        <v>-3.2244037368918916</v>
      </c>
    </row>
    <row r="18" spans="1:11" s="32" customFormat="1" ht="15.75" customHeight="1" x14ac:dyDescent="0.2">
      <c r="A18" s="173" t="s">
        <v>78</v>
      </c>
      <c r="B18" s="136">
        <v>153939</v>
      </c>
      <c r="C18" s="136">
        <v>2024</v>
      </c>
      <c r="D18" s="137">
        <v>1.3323239969719909</v>
      </c>
      <c r="E18" s="136">
        <v>-3647</v>
      </c>
      <c r="F18" s="137">
        <v>-2.3142918787201907</v>
      </c>
      <c r="G18" s="136">
        <v>104476</v>
      </c>
      <c r="H18" s="136">
        <v>47</v>
      </c>
      <c r="I18" s="137">
        <v>4.5006655239444984E-2</v>
      </c>
      <c r="J18" s="136">
        <v>-6885</v>
      </c>
      <c r="K18" s="137">
        <v>-6.1825953430734275</v>
      </c>
    </row>
    <row r="19" spans="1:11" s="32" customFormat="1" ht="15.75" customHeight="1" x14ac:dyDescent="0.2">
      <c r="A19" s="167" t="s">
        <v>349</v>
      </c>
      <c r="B19" s="168">
        <v>120506</v>
      </c>
      <c r="C19" s="168">
        <v>3695</v>
      </c>
      <c r="D19" s="169">
        <v>3.1632294903733382</v>
      </c>
      <c r="E19" s="168">
        <v>-2801</v>
      </c>
      <c r="F19" s="169">
        <v>-2.2715660911383782</v>
      </c>
      <c r="G19" s="168">
        <v>79350</v>
      </c>
      <c r="H19" s="168">
        <v>1500</v>
      </c>
      <c r="I19" s="169">
        <v>1.9267822736030829</v>
      </c>
      <c r="J19" s="168">
        <v>-5017</v>
      </c>
      <c r="K19" s="169">
        <v>-5.9466379034456605</v>
      </c>
    </row>
    <row r="20" spans="1:11" s="32" customFormat="1" ht="15.75" customHeight="1" x14ac:dyDescent="0.2">
      <c r="A20" s="167" t="s">
        <v>80</v>
      </c>
      <c r="B20" s="168">
        <v>33433</v>
      </c>
      <c r="C20" s="168">
        <v>-1671</v>
      </c>
      <c r="D20" s="169">
        <v>-4.7601412944393804</v>
      </c>
      <c r="E20" s="168">
        <v>-846</v>
      </c>
      <c r="F20" s="169">
        <v>-2.4679833133988738</v>
      </c>
      <c r="G20" s="168">
        <v>25126</v>
      </c>
      <c r="H20" s="168">
        <v>-1453</v>
      </c>
      <c r="I20" s="169">
        <v>-5.4667218480755482</v>
      </c>
      <c r="J20" s="168">
        <v>-1868</v>
      </c>
      <c r="K20" s="169">
        <v>-6.9200563088093654</v>
      </c>
    </row>
    <row r="21" spans="1:11" s="32" customFormat="1" ht="15.75" customHeight="1" x14ac:dyDescent="0.2">
      <c r="A21" s="173" t="s">
        <v>81</v>
      </c>
      <c r="B21" s="143">
        <v>98338</v>
      </c>
      <c r="C21" s="143">
        <v>481</v>
      </c>
      <c r="D21" s="144">
        <v>0.49153356428257561</v>
      </c>
      <c r="E21" s="143">
        <v>3975</v>
      </c>
      <c r="F21" s="144">
        <v>4.2124561533651965</v>
      </c>
      <c r="G21" s="136">
        <v>76883</v>
      </c>
      <c r="H21" s="136">
        <v>156</v>
      </c>
      <c r="I21" s="137">
        <v>0.2033182582402544</v>
      </c>
      <c r="J21" s="136">
        <v>2209</v>
      </c>
      <c r="K21" s="137">
        <v>2.9581916061815359</v>
      </c>
    </row>
    <row r="22" spans="1:11" s="32" customFormat="1" ht="15.75" customHeight="1" x14ac:dyDescent="0.2">
      <c r="A22" s="167" t="s">
        <v>82</v>
      </c>
      <c r="B22" s="174">
        <v>37756</v>
      </c>
      <c r="C22" s="174">
        <v>805</v>
      </c>
      <c r="D22" s="175">
        <v>2.1785607967308058</v>
      </c>
      <c r="E22" s="174">
        <v>13446</v>
      </c>
      <c r="F22" s="176">
        <v>55.310571781160014</v>
      </c>
      <c r="G22" s="168">
        <v>29953</v>
      </c>
      <c r="H22" s="168">
        <v>507</v>
      </c>
      <c r="I22" s="169">
        <v>1.7217958296542824</v>
      </c>
      <c r="J22" s="168">
        <v>10376</v>
      </c>
      <c r="K22" s="169">
        <v>53.000970526638405</v>
      </c>
    </row>
    <row r="23" spans="1:11" s="32" customFormat="1" ht="15.75" customHeight="1" x14ac:dyDescent="0.2">
      <c r="A23" s="167" t="s">
        <v>83</v>
      </c>
      <c r="B23" s="168">
        <v>60582</v>
      </c>
      <c r="C23" s="168">
        <v>-324</v>
      </c>
      <c r="D23" s="169">
        <v>-0.53196729386267361</v>
      </c>
      <c r="E23" s="168">
        <v>-9471</v>
      </c>
      <c r="F23" s="169">
        <v>-13.51976360755428</v>
      </c>
      <c r="G23" s="168">
        <v>46930</v>
      </c>
      <c r="H23" s="168">
        <v>-351</v>
      </c>
      <c r="I23" s="169">
        <v>-0.74237008523508385</v>
      </c>
      <c r="J23" s="168">
        <v>-8167</v>
      </c>
      <c r="K23" s="169">
        <v>-14.822948617892081</v>
      </c>
    </row>
    <row r="24" spans="1:11" s="32" customFormat="1" ht="15.75" customHeight="1" x14ac:dyDescent="0.2">
      <c r="A24" s="132" t="s">
        <v>271</v>
      </c>
      <c r="B24" s="133">
        <v>172269</v>
      </c>
      <c r="C24" s="133">
        <v>1794</v>
      </c>
      <c r="D24" s="134">
        <v>1.7097236700822225</v>
      </c>
      <c r="E24" s="133">
        <v>-2439</v>
      </c>
      <c r="F24" s="134">
        <v>0.57756678064966938</v>
      </c>
      <c r="G24" s="133">
        <v>124617</v>
      </c>
      <c r="H24" s="133">
        <v>262</v>
      </c>
      <c r="I24" s="134">
        <v>0.36600700137025549</v>
      </c>
      <c r="J24" s="133">
        <v>-3317</v>
      </c>
      <c r="K24" s="134">
        <v>-2.5418481467486065</v>
      </c>
    </row>
    <row r="25" spans="1:11" s="32" customFormat="1" ht="15.75" customHeight="1" x14ac:dyDescent="0.2">
      <c r="A25" s="173" t="s">
        <v>78</v>
      </c>
      <c r="B25" s="136">
        <v>116703</v>
      </c>
      <c r="C25" s="136">
        <v>1633</v>
      </c>
      <c r="D25" s="137">
        <v>1.4191361779786218</v>
      </c>
      <c r="E25" s="136">
        <v>-4877</v>
      </c>
      <c r="F25" s="137">
        <v>-4.0113505510774798</v>
      </c>
      <c r="G25" s="136">
        <v>82536</v>
      </c>
      <c r="H25" s="136">
        <v>221</v>
      </c>
      <c r="I25" s="137">
        <v>0.26848083581364274</v>
      </c>
      <c r="J25" s="136">
        <v>-4313</v>
      </c>
      <c r="K25" s="137">
        <v>-4.9660905709910308</v>
      </c>
    </row>
    <row r="26" spans="1:11" s="32" customFormat="1" ht="15.75" customHeight="1" x14ac:dyDescent="0.2">
      <c r="A26" s="167" t="s">
        <v>349</v>
      </c>
      <c r="B26" s="168">
        <v>94132</v>
      </c>
      <c r="C26" s="168">
        <v>2695</v>
      </c>
      <c r="D26" s="169">
        <v>2.9473845379879045</v>
      </c>
      <c r="E26" s="168">
        <v>-4238</v>
      </c>
      <c r="F26" s="169">
        <v>-4.3082240520483888</v>
      </c>
      <c r="G26" s="168">
        <v>64950</v>
      </c>
      <c r="H26" s="168">
        <v>1115</v>
      </c>
      <c r="I26" s="169">
        <v>1.7466906869272343</v>
      </c>
      <c r="J26" s="168">
        <v>-3328</v>
      </c>
      <c r="K26" s="169">
        <v>-4.8741908081666132</v>
      </c>
    </row>
    <row r="27" spans="1:11" s="32" customFormat="1" ht="15.75" customHeight="1" x14ac:dyDescent="0.2">
      <c r="A27" s="167" t="s">
        <v>80</v>
      </c>
      <c r="B27" s="168">
        <v>22571</v>
      </c>
      <c r="C27" s="168">
        <v>-1062</v>
      </c>
      <c r="D27" s="169">
        <v>-4.4937164134896124</v>
      </c>
      <c r="E27" s="168">
        <v>-639</v>
      </c>
      <c r="F27" s="169">
        <v>-2.7531236535975872</v>
      </c>
      <c r="G27" s="168">
        <v>17586</v>
      </c>
      <c r="H27" s="168">
        <v>-894</v>
      </c>
      <c r="I27" s="169">
        <v>-4.837662337662338</v>
      </c>
      <c r="J27" s="168">
        <v>-985</v>
      </c>
      <c r="K27" s="169">
        <v>-5.3039685531204563</v>
      </c>
    </row>
    <row r="28" spans="1:11" s="32" customFormat="1" ht="15.75" customHeight="1" x14ac:dyDescent="0.2">
      <c r="A28" s="173" t="s">
        <v>81</v>
      </c>
      <c r="B28" s="136">
        <v>55566</v>
      </c>
      <c r="C28" s="136">
        <v>161</v>
      </c>
      <c r="D28" s="137">
        <v>0.29058749210360074</v>
      </c>
      <c r="E28" s="136">
        <v>2438</v>
      </c>
      <c r="F28" s="137">
        <v>4.5889173317271492</v>
      </c>
      <c r="G28" s="136">
        <v>42081</v>
      </c>
      <c r="H28" s="136">
        <v>41</v>
      </c>
      <c r="I28" s="137">
        <v>9.7526165556612754E-2</v>
      </c>
      <c r="J28" s="136">
        <v>996</v>
      </c>
      <c r="K28" s="137">
        <v>2.4242424242424243</v>
      </c>
    </row>
    <row r="29" spans="1:11" s="32" customFormat="1" ht="15.75" customHeight="1" x14ac:dyDescent="0.2">
      <c r="A29" s="167" t="s">
        <v>82</v>
      </c>
      <c r="B29" s="168">
        <v>22509</v>
      </c>
      <c r="C29" s="168">
        <v>332</v>
      </c>
      <c r="D29" s="169">
        <v>1.4970464896063489</v>
      </c>
      <c r="E29" s="168">
        <v>7236</v>
      </c>
      <c r="F29" s="169">
        <v>47.377725397760756</v>
      </c>
      <c r="G29" s="168">
        <v>17849</v>
      </c>
      <c r="H29" s="168">
        <v>159</v>
      </c>
      <c r="I29" s="169">
        <v>0.89881288863764841</v>
      </c>
      <c r="J29" s="168">
        <v>5299</v>
      </c>
      <c r="K29" s="169">
        <v>42.223107569721115</v>
      </c>
    </row>
    <row r="30" spans="1:11" s="32" customFormat="1" ht="15.75" customHeight="1" x14ac:dyDescent="0.2">
      <c r="A30" s="177" t="s">
        <v>83</v>
      </c>
      <c r="B30" s="178">
        <v>33057</v>
      </c>
      <c r="C30" s="178">
        <v>-171</v>
      </c>
      <c r="D30" s="179">
        <v>-0.514626218851571</v>
      </c>
      <c r="E30" s="178">
        <v>-4798</v>
      </c>
      <c r="F30" s="179">
        <v>-12.674679698850879</v>
      </c>
      <c r="G30" s="178">
        <v>24232</v>
      </c>
      <c r="H30" s="178">
        <v>-118</v>
      </c>
      <c r="I30" s="179">
        <v>-0.48459958932238195</v>
      </c>
      <c r="J30" s="178">
        <v>-4303</v>
      </c>
      <c r="K30" s="179">
        <v>-15.079726651480637</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15.75" customHeight="1" x14ac:dyDescent="0.2">
      <c r="A11" s="173" t="s">
        <v>78</v>
      </c>
      <c r="B11" s="136">
        <v>219223</v>
      </c>
      <c r="C11" s="136">
        <v>3868</v>
      </c>
      <c r="D11" s="137">
        <v>1.7961041071718791</v>
      </c>
      <c r="E11" s="136">
        <v>13518</v>
      </c>
      <c r="F11" s="137">
        <v>6.5715466323132645</v>
      </c>
      <c r="G11" s="136">
        <v>150627</v>
      </c>
      <c r="H11" s="136">
        <v>864</v>
      </c>
      <c r="I11" s="137">
        <v>0.57691152020191905</v>
      </c>
      <c r="J11" s="136">
        <v>6114</v>
      </c>
      <c r="K11" s="137">
        <v>4.2307612463930582</v>
      </c>
    </row>
    <row r="12" spans="1:11" s="32" customFormat="1" ht="15.75" customHeight="1" x14ac:dyDescent="0.2">
      <c r="A12" s="167" t="s">
        <v>351</v>
      </c>
      <c r="B12" s="168">
        <v>25628</v>
      </c>
      <c r="C12" s="168">
        <v>-1274</v>
      </c>
      <c r="D12" s="169">
        <v>-4.7357073823507543</v>
      </c>
      <c r="E12" s="168">
        <v>1595</v>
      </c>
      <c r="F12" s="169">
        <v>6.6367078600257976</v>
      </c>
      <c r="G12" s="168">
        <v>18682</v>
      </c>
      <c r="H12" s="168">
        <v>-1108</v>
      </c>
      <c r="I12" s="169">
        <v>-5.5987872662961093</v>
      </c>
      <c r="J12" s="168">
        <v>934</v>
      </c>
      <c r="K12" s="169">
        <v>5.2625647960333559</v>
      </c>
    </row>
    <row r="13" spans="1:11" s="32" customFormat="1" ht="15.75" customHeight="1" x14ac:dyDescent="0.2">
      <c r="A13" s="167" t="s">
        <v>352</v>
      </c>
      <c r="B13" s="168">
        <v>108923</v>
      </c>
      <c r="C13" s="168">
        <v>6686</v>
      </c>
      <c r="D13" s="169">
        <v>6.5397067597836402</v>
      </c>
      <c r="E13" s="168">
        <v>11710</v>
      </c>
      <c r="F13" s="169">
        <v>12.045714050589941</v>
      </c>
      <c r="G13" s="168">
        <v>73160</v>
      </c>
      <c r="H13" s="168">
        <v>4225</v>
      </c>
      <c r="I13" s="169">
        <v>6.1289620657140782</v>
      </c>
      <c r="J13" s="168">
        <v>7290</v>
      </c>
      <c r="K13" s="169">
        <v>11.067253681493851</v>
      </c>
    </row>
    <row r="14" spans="1:11" s="32" customFormat="1" ht="15.75" customHeight="1" x14ac:dyDescent="0.2">
      <c r="A14" s="167" t="s">
        <v>80</v>
      </c>
      <c r="B14" s="168">
        <v>84672</v>
      </c>
      <c r="C14" s="168">
        <v>-1544</v>
      </c>
      <c r="D14" s="169">
        <v>-1.790850886146423</v>
      </c>
      <c r="E14" s="168">
        <v>213</v>
      </c>
      <c r="F14" s="169">
        <v>0.2521933719319433</v>
      </c>
      <c r="G14" s="168">
        <v>58785</v>
      </c>
      <c r="H14" s="168">
        <v>-2253</v>
      </c>
      <c r="I14" s="169">
        <v>-3.6911432222549885</v>
      </c>
      <c r="J14" s="168">
        <v>-2110</v>
      </c>
      <c r="K14" s="169">
        <v>-3.4649807044913374</v>
      </c>
    </row>
    <row r="15" spans="1:11" s="32" customFormat="1" ht="15.75" customHeight="1" x14ac:dyDescent="0.2">
      <c r="A15" s="173" t="s">
        <v>353</v>
      </c>
      <c r="B15" s="136">
        <v>205323</v>
      </c>
      <c r="C15" s="136">
        <v>431</v>
      </c>
      <c r="D15" s="137">
        <v>0.21035472346406889</v>
      </c>
      <c r="E15" s="136">
        <v>-15629</v>
      </c>
      <c r="F15" s="137">
        <v>-7.0734820232448676</v>
      </c>
      <c r="G15" s="136">
        <v>155349</v>
      </c>
      <c r="H15" s="136">
        <v>-399</v>
      </c>
      <c r="I15" s="137">
        <v>-0.25618306495107479</v>
      </c>
      <c r="J15" s="136">
        <v>-14107</v>
      </c>
      <c r="K15" s="137">
        <v>-8.3248748937777357</v>
      </c>
    </row>
    <row r="16" spans="1:11" s="32" customFormat="1" ht="15.75" customHeight="1" x14ac:dyDescent="0.2">
      <c r="A16" s="132" t="s">
        <v>270</v>
      </c>
      <c r="B16" s="133">
        <v>252277</v>
      </c>
      <c r="C16" s="133">
        <v>2505</v>
      </c>
      <c r="D16" s="134">
        <v>1.0029146581682495</v>
      </c>
      <c r="E16" s="133">
        <v>328</v>
      </c>
      <c r="F16" s="134">
        <v>0.13018507713862726</v>
      </c>
      <c r="G16" s="133">
        <v>181359</v>
      </c>
      <c r="H16" s="133">
        <v>203</v>
      </c>
      <c r="I16" s="134">
        <v>0.11205811565722361</v>
      </c>
      <c r="J16" s="133">
        <v>-4676</v>
      </c>
      <c r="K16" s="134">
        <v>-2.5135055231542451</v>
      </c>
    </row>
    <row r="17" spans="1:11" s="32" customFormat="1" ht="15.75" customHeight="1" x14ac:dyDescent="0.2">
      <c r="A17" s="173" t="s">
        <v>78</v>
      </c>
      <c r="B17" s="136">
        <v>120729</v>
      </c>
      <c r="C17" s="136">
        <v>2180</v>
      </c>
      <c r="D17" s="137">
        <v>1.8389020573771184</v>
      </c>
      <c r="E17" s="136">
        <v>9354</v>
      </c>
      <c r="F17" s="137">
        <v>8.3986531986531983</v>
      </c>
      <c r="G17" s="136">
        <v>81146</v>
      </c>
      <c r="H17" s="136">
        <v>453</v>
      </c>
      <c r="I17" s="137">
        <v>0.56138698524035546</v>
      </c>
      <c r="J17" s="136">
        <v>3616</v>
      </c>
      <c r="K17" s="137">
        <v>4.6640010318586356</v>
      </c>
    </row>
    <row r="18" spans="1:11" s="32" customFormat="1" ht="15.75" customHeight="1" x14ac:dyDescent="0.2">
      <c r="A18" s="167" t="s">
        <v>351</v>
      </c>
      <c r="B18" s="168">
        <v>13338</v>
      </c>
      <c r="C18" s="168">
        <v>-873</v>
      </c>
      <c r="D18" s="169">
        <v>-6.1431285623812544</v>
      </c>
      <c r="E18" s="168">
        <v>929</v>
      </c>
      <c r="F18" s="169">
        <v>7.4865017326134256</v>
      </c>
      <c r="G18" s="168">
        <v>9516</v>
      </c>
      <c r="H18" s="168">
        <v>-660</v>
      </c>
      <c r="I18" s="169">
        <v>-6.4858490566037732</v>
      </c>
      <c r="J18" s="168">
        <v>454</v>
      </c>
      <c r="K18" s="169">
        <v>5.0099315824321344</v>
      </c>
    </row>
    <row r="19" spans="1:11" s="32" customFormat="1" ht="15.75" customHeight="1" x14ac:dyDescent="0.2">
      <c r="A19" s="167" t="s">
        <v>352</v>
      </c>
      <c r="B19" s="168">
        <v>58269</v>
      </c>
      <c r="C19" s="168">
        <v>4021</v>
      </c>
      <c r="D19" s="169">
        <v>7.4122548296711397</v>
      </c>
      <c r="E19" s="168">
        <v>7724</v>
      </c>
      <c r="F19" s="169">
        <v>15.281432386981898</v>
      </c>
      <c r="G19" s="168">
        <v>38279</v>
      </c>
      <c r="H19" s="168">
        <v>2490</v>
      </c>
      <c r="I19" s="169">
        <v>6.9574450250076838</v>
      </c>
      <c r="J19" s="168">
        <v>4345</v>
      </c>
      <c r="K19" s="169">
        <v>12.804267106736607</v>
      </c>
    </row>
    <row r="20" spans="1:11" s="32" customFormat="1" ht="15.75" customHeight="1" x14ac:dyDescent="0.2">
      <c r="A20" s="167" t="s">
        <v>80</v>
      </c>
      <c r="B20" s="168">
        <v>49122</v>
      </c>
      <c r="C20" s="168">
        <v>-968</v>
      </c>
      <c r="D20" s="169">
        <v>-1.9325214613695347</v>
      </c>
      <c r="E20" s="168">
        <v>701</v>
      </c>
      <c r="F20" s="169">
        <v>1.4477189649119184</v>
      </c>
      <c r="G20" s="168">
        <v>33351</v>
      </c>
      <c r="H20" s="168">
        <v>-1377</v>
      </c>
      <c r="I20" s="169">
        <v>-3.9651002073255008</v>
      </c>
      <c r="J20" s="168">
        <v>-1183</v>
      </c>
      <c r="K20" s="169">
        <v>-3.4256095442172931</v>
      </c>
    </row>
    <row r="21" spans="1:11" s="32" customFormat="1" ht="15.75" customHeight="1" x14ac:dyDescent="0.2">
      <c r="A21" s="173" t="s">
        <v>353</v>
      </c>
      <c r="B21" s="136">
        <v>131548</v>
      </c>
      <c r="C21" s="136">
        <v>325</v>
      </c>
      <c r="D21" s="137">
        <v>0.24766999687554772</v>
      </c>
      <c r="E21" s="136">
        <v>-9026</v>
      </c>
      <c r="F21" s="137">
        <v>-6.4208175053708363</v>
      </c>
      <c r="G21" s="136">
        <v>100213</v>
      </c>
      <c r="H21" s="136">
        <v>-250</v>
      </c>
      <c r="I21" s="137">
        <v>-0.24884783452614395</v>
      </c>
      <c r="J21" s="136">
        <v>-8292</v>
      </c>
      <c r="K21" s="137">
        <v>-7.6420441454310861</v>
      </c>
    </row>
    <row r="22" spans="1:11" s="32" customFormat="1" ht="15.75" customHeight="1" x14ac:dyDescent="0.2">
      <c r="A22" s="132" t="s">
        <v>271</v>
      </c>
      <c r="B22" s="133">
        <v>172269</v>
      </c>
      <c r="C22" s="133">
        <v>1794</v>
      </c>
      <c r="D22" s="134">
        <v>1.0523537175538935</v>
      </c>
      <c r="E22" s="133">
        <v>-2439</v>
      </c>
      <c r="F22" s="134">
        <v>-1.3960436843189779</v>
      </c>
      <c r="G22" s="133">
        <v>124617</v>
      </c>
      <c r="H22" s="133">
        <v>262</v>
      </c>
      <c r="I22" s="134">
        <v>0.2106871456716658</v>
      </c>
      <c r="J22" s="133">
        <v>-3317</v>
      </c>
      <c r="K22" s="134">
        <v>-2.5927431331780451</v>
      </c>
    </row>
    <row r="23" spans="1:11" s="32" customFormat="1" ht="15.75" customHeight="1" x14ac:dyDescent="0.2">
      <c r="A23" s="173" t="s">
        <v>78</v>
      </c>
      <c r="B23" s="136">
        <v>98494</v>
      </c>
      <c r="C23" s="136">
        <v>1688</v>
      </c>
      <c r="D23" s="137">
        <v>1.7436935727124352</v>
      </c>
      <c r="E23" s="136">
        <v>4164</v>
      </c>
      <c r="F23" s="137">
        <v>4.4142902576062761</v>
      </c>
      <c r="G23" s="136">
        <v>69481</v>
      </c>
      <c r="H23" s="136">
        <v>411</v>
      </c>
      <c r="I23" s="137">
        <v>0.59504850152019695</v>
      </c>
      <c r="J23" s="136">
        <v>2498</v>
      </c>
      <c r="K23" s="137">
        <v>3.7293044503829331</v>
      </c>
    </row>
    <row r="24" spans="1:11" s="32" customFormat="1" ht="15.75" customHeight="1" x14ac:dyDescent="0.2">
      <c r="A24" s="167" t="s">
        <v>351</v>
      </c>
      <c r="B24" s="168">
        <v>12290</v>
      </c>
      <c r="C24" s="168">
        <v>-401</v>
      </c>
      <c r="D24" s="169">
        <v>-3.1597194862500984</v>
      </c>
      <c r="E24" s="168">
        <v>666</v>
      </c>
      <c r="F24" s="169">
        <v>5.729525120440468</v>
      </c>
      <c r="G24" s="168">
        <v>9166</v>
      </c>
      <c r="H24" s="168">
        <v>-448</v>
      </c>
      <c r="I24" s="169">
        <v>-4.6598710214270858</v>
      </c>
      <c r="J24" s="168">
        <v>480</v>
      </c>
      <c r="K24" s="169">
        <v>5.5261340087497119</v>
      </c>
    </row>
    <row r="25" spans="1:11" s="32" customFormat="1" ht="15.75" customHeight="1" x14ac:dyDescent="0.2">
      <c r="A25" s="167" t="s">
        <v>352</v>
      </c>
      <c r="B25" s="168">
        <v>50654</v>
      </c>
      <c r="C25" s="168">
        <v>2665</v>
      </c>
      <c r="D25" s="169">
        <v>5.5533559774114902</v>
      </c>
      <c r="E25" s="168">
        <v>3986</v>
      </c>
      <c r="F25" s="169">
        <v>8.5411845375846411</v>
      </c>
      <c r="G25" s="168">
        <v>34881</v>
      </c>
      <c r="H25" s="168">
        <v>1735</v>
      </c>
      <c r="I25" s="169">
        <v>5.2344174259337475</v>
      </c>
      <c r="J25" s="168">
        <v>2945</v>
      </c>
      <c r="K25" s="169">
        <v>9.2215681362725448</v>
      </c>
    </row>
    <row r="26" spans="1:11" s="32" customFormat="1" ht="15.75" customHeight="1" x14ac:dyDescent="0.2">
      <c r="A26" s="167" t="s">
        <v>80</v>
      </c>
      <c r="B26" s="168">
        <v>35550</v>
      </c>
      <c r="C26" s="168">
        <v>-576</v>
      </c>
      <c r="D26" s="169">
        <v>-1.5944195316392626</v>
      </c>
      <c r="E26" s="168">
        <v>-488</v>
      </c>
      <c r="F26" s="169">
        <v>-1.3541262001220933</v>
      </c>
      <c r="G26" s="168">
        <v>25434</v>
      </c>
      <c r="H26" s="168">
        <v>-876</v>
      </c>
      <c r="I26" s="169">
        <v>-3.3295324971493727</v>
      </c>
      <c r="J26" s="168">
        <v>-927</v>
      </c>
      <c r="K26" s="169">
        <v>-3.5165585524069649</v>
      </c>
    </row>
    <row r="27" spans="1:11" s="32" customFormat="1" ht="15.75" customHeight="1" x14ac:dyDescent="0.2">
      <c r="A27" s="180" t="s">
        <v>353</v>
      </c>
      <c r="B27" s="171">
        <v>73775</v>
      </c>
      <c r="C27" s="171">
        <v>106</v>
      </c>
      <c r="D27" s="172">
        <v>0.14388684521304754</v>
      </c>
      <c r="E27" s="171">
        <v>-6603</v>
      </c>
      <c r="F27" s="172">
        <v>-8.214934434795591</v>
      </c>
      <c r="G27" s="171">
        <v>55136</v>
      </c>
      <c r="H27" s="171">
        <v>-149</v>
      </c>
      <c r="I27" s="172">
        <v>-0.26951252600162795</v>
      </c>
      <c r="J27" s="171">
        <v>-5815</v>
      </c>
      <c r="K27" s="172">
        <v>-9.5404505258322256</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424546</v>
      </c>
      <c r="C10" s="44">
        <v>4299</v>
      </c>
      <c r="D10" s="45">
        <v>1.0229698248886965</v>
      </c>
      <c r="E10" s="44">
        <v>-2111</v>
      </c>
      <c r="F10" s="45">
        <v>-0.49477683478766316</v>
      </c>
      <c r="G10" s="44">
        <v>252277</v>
      </c>
      <c r="H10" s="44">
        <v>2505</v>
      </c>
      <c r="I10" s="45">
        <v>1.0029146581682495</v>
      </c>
      <c r="J10" s="44">
        <v>328</v>
      </c>
      <c r="K10" s="45">
        <v>0.13018507713862726</v>
      </c>
      <c r="L10" s="44">
        <v>172269</v>
      </c>
      <c r="M10" s="44">
        <v>1794</v>
      </c>
      <c r="N10" s="45">
        <v>1.0523537175538935</v>
      </c>
      <c r="O10" s="44">
        <v>-2439</v>
      </c>
      <c r="P10" s="45">
        <v>-1.3960436843189779</v>
      </c>
    </row>
    <row r="11" spans="1:16" s="32" customFormat="1" ht="15.75" customHeight="1" x14ac:dyDescent="0.2">
      <c r="A11" s="46" t="s">
        <v>71</v>
      </c>
      <c r="B11" s="47">
        <v>31160</v>
      </c>
      <c r="C11" s="47">
        <v>1452</v>
      </c>
      <c r="D11" s="48">
        <v>4.8875723710784973</v>
      </c>
      <c r="E11" s="47">
        <v>1188</v>
      </c>
      <c r="F11" s="48">
        <v>3.9636994528226346</v>
      </c>
      <c r="G11" s="47">
        <v>14837</v>
      </c>
      <c r="H11" s="47">
        <v>678</v>
      </c>
      <c r="I11" s="48">
        <v>4.7884737622713471</v>
      </c>
      <c r="J11" s="47">
        <v>563</v>
      </c>
      <c r="K11" s="48">
        <v>3.9442342721031247</v>
      </c>
      <c r="L11" s="47">
        <v>16323</v>
      </c>
      <c r="M11" s="47">
        <v>774</v>
      </c>
      <c r="N11" s="48">
        <v>4.9778120779471351</v>
      </c>
      <c r="O11" s="47">
        <v>625</v>
      </c>
      <c r="P11" s="48">
        <v>3.9813989043190214</v>
      </c>
    </row>
    <row r="12" spans="1:16" s="32" customFormat="1" ht="15.75" customHeight="1" x14ac:dyDescent="0.2">
      <c r="A12" s="49" t="s">
        <v>72</v>
      </c>
      <c r="B12" s="50">
        <v>63453</v>
      </c>
      <c r="C12" s="50">
        <v>2257</v>
      </c>
      <c r="D12" s="51">
        <v>3.6881495522583174</v>
      </c>
      <c r="E12" s="50">
        <v>2408</v>
      </c>
      <c r="F12" s="51">
        <v>3.9446310099107218</v>
      </c>
      <c r="G12" s="50">
        <v>32284</v>
      </c>
      <c r="H12" s="50">
        <v>1053</v>
      </c>
      <c r="I12" s="51">
        <v>3.371649963177612</v>
      </c>
      <c r="J12" s="50">
        <v>1127</v>
      </c>
      <c r="K12" s="51">
        <v>3.6171646820939114</v>
      </c>
      <c r="L12" s="50">
        <v>31169</v>
      </c>
      <c r="M12" s="50">
        <v>1204</v>
      </c>
      <c r="N12" s="51">
        <v>4.0180210245286165</v>
      </c>
      <c r="O12" s="50">
        <v>1281</v>
      </c>
      <c r="P12" s="51">
        <v>4.2860010706638114</v>
      </c>
    </row>
    <row r="13" spans="1:16" s="32" customFormat="1" ht="15.75" customHeight="1" x14ac:dyDescent="0.2">
      <c r="A13" s="46" t="s">
        <v>73</v>
      </c>
      <c r="B13" s="47">
        <v>218955</v>
      </c>
      <c r="C13" s="47">
        <v>1432</v>
      </c>
      <c r="D13" s="48">
        <v>0.65832118902368941</v>
      </c>
      <c r="E13" s="47">
        <v>-8506</v>
      </c>
      <c r="F13" s="48">
        <v>-3.7395421632719454</v>
      </c>
      <c r="G13" s="47">
        <v>133743</v>
      </c>
      <c r="H13" s="47">
        <v>811</v>
      </c>
      <c r="I13" s="48">
        <v>0.61008635994342975</v>
      </c>
      <c r="J13" s="47">
        <v>-4232</v>
      </c>
      <c r="K13" s="48">
        <v>-3.0672223228845805</v>
      </c>
      <c r="L13" s="47">
        <v>85212</v>
      </c>
      <c r="M13" s="47">
        <v>621</v>
      </c>
      <c r="N13" s="48">
        <v>0.73412065113309921</v>
      </c>
      <c r="O13" s="47">
        <v>-4274</v>
      </c>
      <c r="P13" s="48">
        <v>-4.7761661041950694</v>
      </c>
    </row>
    <row r="14" spans="1:16" s="32" customFormat="1" ht="15.75" customHeight="1" x14ac:dyDescent="0.2">
      <c r="A14" s="49" t="s">
        <v>74</v>
      </c>
      <c r="B14" s="50">
        <v>126469</v>
      </c>
      <c r="C14" s="50">
        <v>319</v>
      </c>
      <c r="D14" s="51">
        <v>0.25287356321839083</v>
      </c>
      <c r="E14" s="50">
        <v>1984</v>
      </c>
      <c r="F14" s="51">
        <v>1.5937663172269751</v>
      </c>
      <c r="G14" s="50">
        <v>76074</v>
      </c>
      <c r="H14" s="50">
        <v>437</v>
      </c>
      <c r="I14" s="51">
        <v>0.57775956211906876</v>
      </c>
      <c r="J14" s="50">
        <v>2153</v>
      </c>
      <c r="K14" s="51">
        <v>2.9125688234737086</v>
      </c>
      <c r="L14" s="50">
        <v>50395</v>
      </c>
      <c r="M14" s="50">
        <v>-118</v>
      </c>
      <c r="N14" s="51">
        <v>-0.23360323085146398</v>
      </c>
      <c r="O14" s="50">
        <v>-169</v>
      </c>
      <c r="P14" s="51">
        <v>-0.33422988687603827</v>
      </c>
    </row>
    <row r="15" spans="1:16" s="32" customFormat="1" ht="15.75" customHeight="1" x14ac:dyDescent="0.2">
      <c r="A15" s="46" t="s">
        <v>75</v>
      </c>
      <c r="B15" s="47">
        <v>408877</v>
      </c>
      <c r="C15" s="47">
        <v>4008</v>
      </c>
      <c r="D15" s="48">
        <v>0.98994983562584438</v>
      </c>
      <c r="E15" s="47">
        <v>-4114</v>
      </c>
      <c r="F15" s="48">
        <v>-0.99614761580760836</v>
      </c>
      <c r="G15" s="47">
        <v>242101</v>
      </c>
      <c r="H15" s="47">
        <v>2301</v>
      </c>
      <c r="I15" s="48">
        <v>0.95954962468723937</v>
      </c>
      <c r="J15" s="47">
        <v>-952</v>
      </c>
      <c r="K15" s="48">
        <v>-0.39168411827872934</v>
      </c>
      <c r="L15" s="47">
        <v>166776</v>
      </c>
      <c r="M15" s="47">
        <v>1707</v>
      </c>
      <c r="N15" s="48">
        <v>1.0341130072878615</v>
      </c>
      <c r="O15" s="47">
        <v>-3162</v>
      </c>
      <c r="P15" s="48">
        <v>-1.8606786004307454</v>
      </c>
    </row>
    <row r="16" spans="1:16" s="32" customFormat="1" ht="15.75" customHeight="1" x14ac:dyDescent="0.2">
      <c r="A16" s="49" t="s">
        <v>76</v>
      </c>
      <c r="B16" s="50">
        <v>424546</v>
      </c>
      <c r="C16" s="50">
        <v>4299</v>
      </c>
      <c r="D16" s="51">
        <v>1.0229698248886965</v>
      </c>
      <c r="E16" s="50">
        <v>-2111</v>
      </c>
      <c r="F16" s="51">
        <v>-0.49477683478766316</v>
      </c>
      <c r="G16" s="50">
        <v>252277</v>
      </c>
      <c r="H16" s="50">
        <v>2505</v>
      </c>
      <c r="I16" s="51">
        <v>1.0029146581682495</v>
      </c>
      <c r="J16" s="50">
        <v>328</v>
      </c>
      <c r="K16" s="51">
        <v>0.13018507713862726</v>
      </c>
      <c r="L16" s="50">
        <v>172269</v>
      </c>
      <c r="M16" s="50">
        <v>1794</v>
      </c>
      <c r="N16" s="51">
        <v>1.0523537175538935</v>
      </c>
      <c r="O16" s="50">
        <v>-2439</v>
      </c>
      <c r="P16" s="51">
        <v>-1.3960436843189779</v>
      </c>
    </row>
    <row r="17" spans="1:16" s="32" customFormat="1" ht="45" x14ac:dyDescent="0.2">
      <c r="A17" s="52" t="s">
        <v>77</v>
      </c>
      <c r="B17" s="44">
        <v>424546</v>
      </c>
      <c r="C17" s="44">
        <v>4299</v>
      </c>
      <c r="D17" s="45">
        <v>1.0229698248886965</v>
      </c>
      <c r="E17" s="44">
        <v>-2111</v>
      </c>
      <c r="F17" s="45">
        <v>-0.49477683478766316</v>
      </c>
      <c r="G17" s="44">
        <v>252277</v>
      </c>
      <c r="H17" s="44">
        <v>2505</v>
      </c>
      <c r="I17" s="45">
        <v>1.0029146581682495</v>
      </c>
      <c r="J17" s="44">
        <v>328</v>
      </c>
      <c r="K17" s="45">
        <v>0.13018507713862726</v>
      </c>
      <c r="L17" s="44">
        <v>172269</v>
      </c>
      <c r="M17" s="44">
        <v>1794</v>
      </c>
      <c r="N17" s="45">
        <v>1.0523537175538935</v>
      </c>
      <c r="O17" s="44">
        <v>-2439</v>
      </c>
      <c r="P17" s="45">
        <v>-1.3960436843189779</v>
      </c>
    </row>
    <row r="18" spans="1:16" s="32" customFormat="1" ht="15.75" customHeight="1" x14ac:dyDescent="0.2">
      <c r="A18" s="46" t="s">
        <v>78</v>
      </c>
      <c r="B18" s="47">
        <v>270642</v>
      </c>
      <c r="C18" s="47">
        <v>3657</v>
      </c>
      <c r="D18" s="48">
        <v>1.3697398730265746</v>
      </c>
      <c r="E18" s="47">
        <v>-8524</v>
      </c>
      <c r="F18" s="48">
        <v>-3.0533804259831068</v>
      </c>
      <c r="G18" s="47">
        <v>153939</v>
      </c>
      <c r="H18" s="47">
        <v>2024</v>
      </c>
      <c r="I18" s="48">
        <v>1.3323239969719909</v>
      </c>
      <c r="J18" s="47">
        <v>-3647</v>
      </c>
      <c r="K18" s="48">
        <v>-2.3142918787201907</v>
      </c>
      <c r="L18" s="47">
        <v>116703</v>
      </c>
      <c r="M18" s="47">
        <v>1633</v>
      </c>
      <c r="N18" s="48">
        <v>1.4191361779786218</v>
      </c>
      <c r="O18" s="47">
        <v>-4877</v>
      </c>
      <c r="P18" s="48">
        <v>-4.0113505510774798</v>
      </c>
    </row>
    <row r="19" spans="1:16" s="32" customFormat="1" ht="12.75" customHeight="1" x14ac:dyDescent="0.2">
      <c r="A19" s="53" t="s">
        <v>79</v>
      </c>
      <c r="B19" s="54">
        <v>214638</v>
      </c>
      <c r="C19" s="54">
        <v>6390</v>
      </c>
      <c r="D19" s="55">
        <v>3.0684568399216321</v>
      </c>
      <c r="E19" s="54">
        <v>-7039</v>
      </c>
      <c r="F19" s="55">
        <v>-3.1753406984035331</v>
      </c>
      <c r="G19" s="54">
        <v>120506</v>
      </c>
      <c r="H19" s="54">
        <v>3695</v>
      </c>
      <c r="I19" s="55">
        <v>3.1632294903733382</v>
      </c>
      <c r="J19" s="54">
        <v>-2801</v>
      </c>
      <c r="K19" s="55">
        <v>-2.2715660911383782</v>
      </c>
      <c r="L19" s="54">
        <v>94132</v>
      </c>
      <c r="M19" s="54">
        <v>2695</v>
      </c>
      <c r="N19" s="55">
        <v>2.9473845379879045</v>
      </c>
      <c r="O19" s="54">
        <v>-4238</v>
      </c>
      <c r="P19" s="55">
        <v>-4.3082240520483888</v>
      </c>
    </row>
    <row r="20" spans="1:16" s="32" customFormat="1" ht="12.75" customHeight="1" x14ac:dyDescent="0.2">
      <c r="A20" s="53" t="s">
        <v>80</v>
      </c>
      <c r="B20" s="54">
        <v>56004</v>
      </c>
      <c r="C20" s="54">
        <v>-2733</v>
      </c>
      <c r="D20" s="55">
        <v>-4.6529444813320398</v>
      </c>
      <c r="E20" s="54">
        <v>-1485</v>
      </c>
      <c r="F20" s="55">
        <v>-2.5831028544591139</v>
      </c>
      <c r="G20" s="54">
        <v>33433</v>
      </c>
      <c r="H20" s="54">
        <v>-1671</v>
      </c>
      <c r="I20" s="55">
        <v>-4.7601412944393804</v>
      </c>
      <c r="J20" s="54">
        <v>-846</v>
      </c>
      <c r="K20" s="55">
        <v>-2.4679833133988738</v>
      </c>
      <c r="L20" s="54">
        <v>22571</v>
      </c>
      <c r="M20" s="54">
        <v>-1062</v>
      </c>
      <c r="N20" s="55">
        <v>-4.4937164134896124</v>
      </c>
      <c r="O20" s="54">
        <v>-639</v>
      </c>
      <c r="P20" s="55">
        <v>-2.7531236535975872</v>
      </c>
    </row>
    <row r="21" spans="1:16" s="32" customFormat="1" ht="15.75" customHeight="1" x14ac:dyDescent="0.2">
      <c r="A21" s="46" t="s">
        <v>81</v>
      </c>
      <c r="B21" s="47">
        <v>153904</v>
      </c>
      <c r="C21" s="47">
        <v>642</v>
      </c>
      <c r="D21" s="48">
        <v>0.41889052733228066</v>
      </c>
      <c r="E21" s="47">
        <v>6413</v>
      </c>
      <c r="F21" s="48">
        <v>4.3480619156423108</v>
      </c>
      <c r="G21" s="47">
        <v>98338</v>
      </c>
      <c r="H21" s="47">
        <v>481</v>
      </c>
      <c r="I21" s="48">
        <v>0.49153356428257561</v>
      </c>
      <c r="J21" s="47">
        <v>3975</v>
      </c>
      <c r="K21" s="48">
        <v>4.2124561533651965</v>
      </c>
      <c r="L21" s="47">
        <v>55566</v>
      </c>
      <c r="M21" s="47">
        <v>161</v>
      </c>
      <c r="N21" s="48">
        <v>0.29058749210360074</v>
      </c>
      <c r="O21" s="47">
        <v>2438</v>
      </c>
      <c r="P21" s="48">
        <v>4.5889173317271492</v>
      </c>
    </row>
    <row r="22" spans="1:16" s="32" customFormat="1" ht="12.75" customHeight="1" x14ac:dyDescent="0.2">
      <c r="A22" s="53" t="s">
        <v>82</v>
      </c>
      <c r="B22" s="54">
        <v>60265</v>
      </c>
      <c r="C22" s="54">
        <v>1137</v>
      </c>
      <c r="D22" s="55">
        <v>1.9229468272222974</v>
      </c>
      <c r="E22" s="54">
        <v>20682</v>
      </c>
      <c r="F22" s="55">
        <v>52.24970315539499</v>
      </c>
      <c r="G22" s="54">
        <v>37756</v>
      </c>
      <c r="H22" s="54">
        <v>805</v>
      </c>
      <c r="I22" s="55">
        <v>2.1785607967308058</v>
      </c>
      <c r="J22" s="54">
        <v>13446</v>
      </c>
      <c r="K22" s="55">
        <v>55.310571781160014</v>
      </c>
      <c r="L22" s="54">
        <v>22509</v>
      </c>
      <c r="M22" s="54">
        <v>332</v>
      </c>
      <c r="N22" s="55">
        <v>1.4970464896063489</v>
      </c>
      <c r="O22" s="54">
        <v>7236</v>
      </c>
      <c r="P22" s="55">
        <v>47.377725397760756</v>
      </c>
    </row>
    <row r="23" spans="1:16" s="32" customFormat="1" ht="12.75" customHeight="1" x14ac:dyDescent="0.2">
      <c r="A23" s="53" t="s">
        <v>83</v>
      </c>
      <c r="B23" s="54">
        <v>93639</v>
      </c>
      <c r="C23" s="54">
        <v>-495</v>
      </c>
      <c r="D23" s="55">
        <v>-0.52584613423417681</v>
      </c>
      <c r="E23" s="54">
        <v>-14269</v>
      </c>
      <c r="F23" s="55">
        <v>-13.223301330763242</v>
      </c>
      <c r="G23" s="54">
        <v>60582</v>
      </c>
      <c r="H23" s="54">
        <v>-324</v>
      </c>
      <c r="I23" s="55">
        <v>-0.53196729386267361</v>
      </c>
      <c r="J23" s="54">
        <v>-9471</v>
      </c>
      <c r="K23" s="55">
        <v>-13.51976360755428</v>
      </c>
      <c r="L23" s="54">
        <v>33057</v>
      </c>
      <c r="M23" s="54">
        <v>-171</v>
      </c>
      <c r="N23" s="55">
        <v>-0.514626218851571</v>
      </c>
      <c r="O23" s="54">
        <v>-4798</v>
      </c>
      <c r="P23" s="55">
        <v>-12.674679698850879</v>
      </c>
    </row>
    <row r="24" spans="1:16" s="32" customFormat="1" ht="33.75" x14ac:dyDescent="0.2">
      <c r="A24" s="52" t="s">
        <v>84</v>
      </c>
      <c r="B24" s="44">
        <v>424546</v>
      </c>
      <c r="C24" s="44">
        <v>4299</v>
      </c>
      <c r="D24" s="45">
        <v>1.0229698248886965</v>
      </c>
      <c r="E24" s="44">
        <v>-2111</v>
      </c>
      <c r="F24" s="45">
        <v>-0.49477683478766316</v>
      </c>
      <c r="G24" s="44">
        <v>252277</v>
      </c>
      <c r="H24" s="44">
        <v>2505</v>
      </c>
      <c r="I24" s="45">
        <v>1.0029146581682495</v>
      </c>
      <c r="J24" s="44">
        <v>328</v>
      </c>
      <c r="K24" s="45">
        <v>0.13018507713862726</v>
      </c>
      <c r="L24" s="44">
        <v>172269</v>
      </c>
      <c r="M24" s="44">
        <v>1794</v>
      </c>
      <c r="N24" s="45">
        <v>1.0523537175538935</v>
      </c>
      <c r="O24" s="44">
        <v>-2439</v>
      </c>
      <c r="P24" s="45">
        <v>-1.3960436843189779</v>
      </c>
    </row>
    <row r="25" spans="1:16" s="32" customFormat="1" ht="15.75" customHeight="1" x14ac:dyDescent="0.2">
      <c r="A25" s="46" t="s">
        <v>85</v>
      </c>
      <c r="B25" s="47">
        <v>3325</v>
      </c>
      <c r="C25" s="47">
        <v>24</v>
      </c>
      <c r="D25" s="48">
        <v>0.72705240836110274</v>
      </c>
      <c r="E25" s="47">
        <v>-70</v>
      </c>
      <c r="F25" s="48">
        <v>-2.0618556701030926</v>
      </c>
      <c r="G25" s="47">
        <v>1356</v>
      </c>
      <c r="H25" s="47">
        <v>1</v>
      </c>
      <c r="I25" s="48">
        <v>7.3800738007380073E-2</v>
      </c>
      <c r="J25" s="47">
        <v>-27</v>
      </c>
      <c r="K25" s="48">
        <v>-1.9522776572668112</v>
      </c>
      <c r="L25" s="47">
        <v>1969</v>
      </c>
      <c r="M25" s="47">
        <v>23</v>
      </c>
      <c r="N25" s="48">
        <v>1.1819116135662899</v>
      </c>
      <c r="O25" s="47">
        <v>-43</v>
      </c>
      <c r="P25" s="48">
        <v>-2.1371769383697812</v>
      </c>
    </row>
    <row r="26" spans="1:16" s="32" customFormat="1" ht="15.75" customHeight="1" x14ac:dyDescent="0.2">
      <c r="A26" s="49" t="s">
        <v>86</v>
      </c>
      <c r="B26" s="50">
        <v>22630</v>
      </c>
      <c r="C26" s="50">
        <v>240</v>
      </c>
      <c r="D26" s="51">
        <v>1.0719071013845467</v>
      </c>
      <c r="E26" s="50">
        <v>-2533</v>
      </c>
      <c r="F26" s="51">
        <v>-10.066367285299846</v>
      </c>
      <c r="G26" s="50">
        <v>10362</v>
      </c>
      <c r="H26" s="50">
        <v>84</v>
      </c>
      <c r="I26" s="51">
        <v>0.81727962638645646</v>
      </c>
      <c r="J26" s="50">
        <v>-750</v>
      </c>
      <c r="K26" s="51">
        <v>-6.7494600431965441</v>
      </c>
      <c r="L26" s="50">
        <v>12268</v>
      </c>
      <c r="M26" s="50">
        <v>156</v>
      </c>
      <c r="N26" s="51">
        <v>1.2879788639365919</v>
      </c>
      <c r="O26" s="50">
        <v>-1783</v>
      </c>
      <c r="P26" s="51">
        <v>-12.68948829264821</v>
      </c>
    </row>
    <row r="27" spans="1:16" s="32" customFormat="1" ht="15.75" customHeight="1" x14ac:dyDescent="0.2">
      <c r="A27" s="46" t="s">
        <v>87</v>
      </c>
      <c r="B27" s="47">
        <v>27666</v>
      </c>
      <c r="C27" s="47">
        <v>-203</v>
      </c>
      <c r="D27" s="48">
        <v>-0.72840790842872005</v>
      </c>
      <c r="E27" s="47">
        <v>-257</v>
      </c>
      <c r="F27" s="48">
        <v>-0.9203882104358414</v>
      </c>
      <c r="G27" s="47">
        <v>4914</v>
      </c>
      <c r="H27" s="47">
        <v>23</v>
      </c>
      <c r="I27" s="48">
        <v>0.47025148231445513</v>
      </c>
      <c r="J27" s="47">
        <v>-162</v>
      </c>
      <c r="K27" s="48">
        <v>-3.1914893617021276</v>
      </c>
      <c r="L27" s="47">
        <v>22752</v>
      </c>
      <c r="M27" s="47">
        <v>-226</v>
      </c>
      <c r="N27" s="48">
        <v>-0.98354948211332582</v>
      </c>
      <c r="O27" s="47">
        <v>-95</v>
      </c>
      <c r="P27" s="48">
        <v>-0.4158095154724909</v>
      </c>
    </row>
    <row r="28" spans="1:16" s="32" customFormat="1" ht="15.75" customHeight="1" x14ac:dyDescent="0.2">
      <c r="A28" s="49" t="s">
        <v>88</v>
      </c>
      <c r="B28" s="50">
        <v>343207</v>
      </c>
      <c r="C28" s="50">
        <v>3647</v>
      </c>
      <c r="D28" s="51">
        <v>1.074036989044646</v>
      </c>
      <c r="E28" s="50">
        <v>-454</v>
      </c>
      <c r="F28" s="51">
        <v>-0.13210693095812442</v>
      </c>
      <c r="G28" s="50">
        <v>217563</v>
      </c>
      <c r="H28" s="50">
        <v>2099</v>
      </c>
      <c r="I28" s="51">
        <v>0.97417666060223518</v>
      </c>
      <c r="J28" s="50">
        <v>382</v>
      </c>
      <c r="K28" s="51">
        <v>0.17589015613704698</v>
      </c>
      <c r="L28" s="50">
        <v>125644</v>
      </c>
      <c r="M28" s="50">
        <v>1548</v>
      </c>
      <c r="N28" s="51">
        <v>1.247421351211965</v>
      </c>
      <c r="O28" s="50">
        <v>-836</v>
      </c>
      <c r="P28" s="51">
        <v>-0.66097406704617334</v>
      </c>
    </row>
    <row r="29" spans="1:16" s="32" customFormat="1" ht="15.75" customHeight="1" x14ac:dyDescent="0.2">
      <c r="A29" s="46" t="s">
        <v>89</v>
      </c>
      <c r="B29" s="47">
        <v>27718</v>
      </c>
      <c r="C29" s="47">
        <v>591</v>
      </c>
      <c r="D29" s="48">
        <v>2.1786412061783462</v>
      </c>
      <c r="E29" s="47">
        <v>1203</v>
      </c>
      <c r="F29" s="48">
        <v>4.537054497454271</v>
      </c>
      <c r="G29" s="47">
        <v>18082</v>
      </c>
      <c r="H29" s="47">
        <v>298</v>
      </c>
      <c r="I29" s="48">
        <v>1.6756635177687809</v>
      </c>
      <c r="J29" s="47">
        <v>885</v>
      </c>
      <c r="K29" s="48">
        <v>5.146246438332267</v>
      </c>
      <c r="L29" s="47">
        <v>9636</v>
      </c>
      <c r="M29" s="47">
        <v>293</v>
      </c>
      <c r="N29" s="48">
        <v>3.1360376752649044</v>
      </c>
      <c r="O29" s="47">
        <v>318</v>
      </c>
      <c r="P29" s="48">
        <v>3.4127495170637476</v>
      </c>
    </row>
    <row r="30" spans="1:16" s="32" customFormat="1" x14ac:dyDescent="0.2">
      <c r="A30" s="43" t="s">
        <v>90</v>
      </c>
      <c r="B30" s="44">
        <v>424546</v>
      </c>
      <c r="C30" s="44">
        <v>4299</v>
      </c>
      <c r="D30" s="45">
        <v>1.0229698248886965</v>
      </c>
      <c r="E30" s="44">
        <v>-2111</v>
      </c>
      <c r="F30" s="45">
        <v>-0.49477683478766316</v>
      </c>
      <c r="G30" s="44">
        <v>252277</v>
      </c>
      <c r="H30" s="44">
        <v>2505</v>
      </c>
      <c r="I30" s="45">
        <v>1.0029146581682495</v>
      </c>
      <c r="J30" s="44">
        <v>328</v>
      </c>
      <c r="K30" s="45">
        <v>0.13018507713862726</v>
      </c>
      <c r="L30" s="44">
        <v>172269</v>
      </c>
      <c r="M30" s="44">
        <v>1794</v>
      </c>
      <c r="N30" s="45">
        <v>1.0523537175538935</v>
      </c>
      <c r="O30" s="44">
        <v>-2439</v>
      </c>
      <c r="P30" s="45">
        <v>-1.3960436843189779</v>
      </c>
    </row>
    <row r="31" spans="1:16" s="32" customFormat="1" ht="22.5" customHeight="1" x14ac:dyDescent="0.2">
      <c r="A31" s="46" t="s">
        <v>91</v>
      </c>
      <c r="B31" s="47">
        <v>164995</v>
      </c>
      <c r="C31" s="47">
        <v>3558</v>
      </c>
      <c r="D31" s="48">
        <v>2.2039557226658077</v>
      </c>
      <c r="E31" s="47">
        <v>12834</v>
      </c>
      <c r="F31" s="48">
        <v>8.4344871550528708</v>
      </c>
      <c r="G31" s="47">
        <v>94506</v>
      </c>
      <c r="H31" s="47">
        <v>2417</v>
      </c>
      <c r="I31" s="48">
        <v>2.6246348640988608</v>
      </c>
      <c r="J31" s="47">
        <v>8342</v>
      </c>
      <c r="K31" s="48">
        <v>9.6815375330764581</v>
      </c>
      <c r="L31" s="47">
        <v>70489</v>
      </c>
      <c r="M31" s="47">
        <v>1141</v>
      </c>
      <c r="N31" s="48">
        <v>1.6453250273980504</v>
      </c>
      <c r="O31" s="47">
        <v>4492</v>
      </c>
      <c r="P31" s="48">
        <v>6.8063699865145386</v>
      </c>
    </row>
    <row r="32" spans="1:16" s="32" customFormat="1" ht="15.75" customHeight="1" x14ac:dyDescent="0.2">
      <c r="A32" s="46" t="s">
        <v>92</v>
      </c>
      <c r="B32" s="47">
        <v>175111</v>
      </c>
      <c r="C32" s="47">
        <v>1120</v>
      </c>
      <c r="D32" s="48">
        <v>0.64371145633969573</v>
      </c>
      <c r="E32" s="47">
        <v>-11254</v>
      </c>
      <c r="F32" s="48">
        <v>-6.0386875217986207</v>
      </c>
      <c r="G32" s="47">
        <v>103883</v>
      </c>
      <c r="H32" s="47">
        <v>524</v>
      </c>
      <c r="I32" s="48">
        <v>0.50697084917617241</v>
      </c>
      <c r="J32" s="47">
        <v>-5885</v>
      </c>
      <c r="K32" s="48">
        <v>-5.3613074848771953</v>
      </c>
      <c r="L32" s="47">
        <v>71228</v>
      </c>
      <c r="M32" s="47">
        <v>596</v>
      </c>
      <c r="N32" s="48">
        <v>0.84381017102729639</v>
      </c>
      <c r="O32" s="47">
        <v>-5369</v>
      </c>
      <c r="P32" s="48">
        <v>-7.0094129012885622</v>
      </c>
    </row>
    <row r="33" spans="1:16" s="32" customFormat="1" ht="12.75" customHeight="1" x14ac:dyDescent="0.2">
      <c r="A33" s="56" t="s">
        <v>93</v>
      </c>
      <c r="B33" s="54">
        <v>28005</v>
      </c>
      <c r="C33" s="54">
        <v>423</v>
      </c>
      <c r="D33" s="55">
        <v>1.5336088753534913</v>
      </c>
      <c r="E33" s="54">
        <v>-1772</v>
      </c>
      <c r="F33" s="55">
        <v>-5.9509017026564131</v>
      </c>
      <c r="G33" s="54">
        <v>18698</v>
      </c>
      <c r="H33" s="54">
        <v>269</v>
      </c>
      <c r="I33" s="55">
        <v>1.459655976992783</v>
      </c>
      <c r="J33" s="54">
        <v>-596</v>
      </c>
      <c r="K33" s="55">
        <v>-3.0890432258733287</v>
      </c>
      <c r="L33" s="54">
        <v>9307</v>
      </c>
      <c r="M33" s="54">
        <v>154</v>
      </c>
      <c r="N33" s="55">
        <v>1.6825084671692341</v>
      </c>
      <c r="O33" s="54">
        <v>-1176</v>
      </c>
      <c r="P33" s="55">
        <v>-11.218162739673758</v>
      </c>
    </row>
    <row r="34" spans="1:16" s="32" customFormat="1" ht="12.75" customHeight="1" x14ac:dyDescent="0.2">
      <c r="A34" s="56" t="s">
        <v>94</v>
      </c>
      <c r="B34" s="54">
        <v>147106</v>
      </c>
      <c r="C34" s="54">
        <v>697</v>
      </c>
      <c r="D34" s="55">
        <v>0.47606362996810303</v>
      </c>
      <c r="E34" s="54">
        <v>-9482</v>
      </c>
      <c r="F34" s="55">
        <v>-6.0553809998211872</v>
      </c>
      <c r="G34" s="54">
        <v>85185</v>
      </c>
      <c r="H34" s="54">
        <v>255</v>
      </c>
      <c r="I34" s="55">
        <v>0.30024726245143057</v>
      </c>
      <c r="J34" s="54">
        <v>-5289</v>
      </c>
      <c r="K34" s="55">
        <v>-5.8458783738974729</v>
      </c>
      <c r="L34" s="54">
        <v>61921</v>
      </c>
      <c r="M34" s="54">
        <v>442</v>
      </c>
      <c r="N34" s="55">
        <v>0.71894468029733727</v>
      </c>
      <c r="O34" s="54">
        <v>-4193</v>
      </c>
      <c r="P34" s="55">
        <v>-6.3420758084520674</v>
      </c>
    </row>
    <row r="35" spans="1:16" s="32" customFormat="1" ht="15.75" customHeight="1" x14ac:dyDescent="0.2">
      <c r="A35" s="46" t="s">
        <v>95</v>
      </c>
      <c r="B35" s="47">
        <v>84440</v>
      </c>
      <c r="C35" s="47">
        <v>-379</v>
      </c>
      <c r="D35" s="48">
        <v>-0.44683384619012251</v>
      </c>
      <c r="E35" s="47">
        <v>-3691</v>
      </c>
      <c r="F35" s="48">
        <v>-4.1880836482055122</v>
      </c>
      <c r="G35" s="47">
        <v>53888</v>
      </c>
      <c r="H35" s="47">
        <v>-436</v>
      </c>
      <c r="I35" s="48">
        <v>-0.80259185626978868</v>
      </c>
      <c r="J35" s="47">
        <v>-2129</v>
      </c>
      <c r="K35" s="48">
        <v>-3.8006319510148705</v>
      </c>
      <c r="L35" s="47">
        <v>30552</v>
      </c>
      <c r="M35" s="47">
        <v>57</v>
      </c>
      <c r="N35" s="48">
        <v>0.18691588785046728</v>
      </c>
      <c r="O35" s="47">
        <v>-1562</v>
      </c>
      <c r="P35" s="48">
        <v>-4.8639222768885846</v>
      </c>
    </row>
    <row r="36" spans="1:16" s="32" customFormat="1" ht="12.75" customHeight="1" x14ac:dyDescent="0.2">
      <c r="A36" s="56" t="s">
        <v>96</v>
      </c>
      <c r="B36" s="54">
        <v>25827</v>
      </c>
      <c r="C36" s="54">
        <v>277</v>
      </c>
      <c r="D36" s="55">
        <v>1.0841487279843445</v>
      </c>
      <c r="E36" s="54">
        <v>-1756</v>
      </c>
      <c r="F36" s="55">
        <v>-6.3662400754087667</v>
      </c>
      <c r="G36" s="54">
        <v>15502</v>
      </c>
      <c r="H36" s="54">
        <v>125</v>
      </c>
      <c r="I36" s="55">
        <v>0.81290238668140735</v>
      </c>
      <c r="J36" s="54">
        <v>-731</v>
      </c>
      <c r="K36" s="55">
        <v>-4.503172549744348</v>
      </c>
      <c r="L36" s="54">
        <v>10325</v>
      </c>
      <c r="M36" s="54">
        <v>152</v>
      </c>
      <c r="N36" s="55">
        <v>1.4941511845080113</v>
      </c>
      <c r="O36" s="54">
        <v>-1025</v>
      </c>
      <c r="P36" s="55">
        <v>-9.0308370044052868</v>
      </c>
    </row>
    <row r="37" spans="1:16" s="32" customFormat="1" ht="12.75" customHeight="1" x14ac:dyDescent="0.2">
      <c r="A37" s="56" t="s">
        <v>97</v>
      </c>
      <c r="B37" s="54">
        <v>58613</v>
      </c>
      <c r="C37" s="54">
        <v>-656</v>
      </c>
      <c r="D37" s="55">
        <v>-1.1068180667802729</v>
      </c>
      <c r="E37" s="54">
        <v>-1935</v>
      </c>
      <c r="F37" s="55">
        <v>-3.1958115875008257</v>
      </c>
      <c r="G37" s="54">
        <v>38386</v>
      </c>
      <c r="H37" s="54">
        <v>-561</v>
      </c>
      <c r="I37" s="55">
        <v>-1.4404190309908338</v>
      </c>
      <c r="J37" s="54">
        <v>-1398</v>
      </c>
      <c r="K37" s="55">
        <v>-3.5139754675246331</v>
      </c>
      <c r="L37" s="54">
        <v>20227</v>
      </c>
      <c r="M37" s="54">
        <v>-95</v>
      </c>
      <c r="N37" s="55">
        <v>-0.46747367385099892</v>
      </c>
      <c r="O37" s="54">
        <v>-537</v>
      </c>
      <c r="P37" s="55">
        <v>-2.5862068965517242</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424546</v>
      </c>
      <c r="C39" s="44">
        <v>4299</v>
      </c>
      <c r="D39" s="45">
        <v>1.0229698248886965</v>
      </c>
      <c r="E39" s="44">
        <v>-2111</v>
      </c>
      <c r="F39" s="45">
        <v>-0.49477683478766316</v>
      </c>
      <c r="G39" s="44">
        <v>252277</v>
      </c>
      <c r="H39" s="44">
        <v>2505</v>
      </c>
      <c r="I39" s="45">
        <v>1.0029146581682495</v>
      </c>
      <c r="J39" s="44">
        <v>328</v>
      </c>
      <c r="K39" s="45">
        <v>0.13018507713862726</v>
      </c>
      <c r="L39" s="44">
        <v>172269</v>
      </c>
      <c r="M39" s="44">
        <v>1794</v>
      </c>
      <c r="N39" s="45">
        <v>1.0523537175538935</v>
      </c>
      <c r="O39" s="44">
        <v>-2439</v>
      </c>
      <c r="P39" s="45">
        <v>-1.3960436843189779</v>
      </c>
    </row>
    <row r="40" spans="1:16" s="32" customFormat="1" ht="22.5" customHeight="1" x14ac:dyDescent="0.2">
      <c r="A40" s="46" t="s">
        <v>100</v>
      </c>
      <c r="B40" s="47">
        <v>7920</v>
      </c>
      <c r="C40" s="47">
        <v>-45</v>
      </c>
      <c r="D40" s="48">
        <v>-0.56497175141242939</v>
      </c>
      <c r="E40" s="47">
        <v>254</v>
      </c>
      <c r="F40" s="48">
        <v>3.3133315940516566</v>
      </c>
      <c r="G40" s="47">
        <v>2749</v>
      </c>
      <c r="H40" s="47">
        <v>-46</v>
      </c>
      <c r="I40" s="48">
        <v>-1.6457960644007155</v>
      </c>
      <c r="J40" s="47">
        <v>120</v>
      </c>
      <c r="K40" s="48">
        <v>4.5644731837200458</v>
      </c>
      <c r="L40" s="47">
        <v>5171</v>
      </c>
      <c r="M40" s="47">
        <v>1</v>
      </c>
      <c r="N40" s="48">
        <v>1.9342359767891684E-2</v>
      </c>
      <c r="O40" s="47">
        <v>134</v>
      </c>
      <c r="P40" s="48">
        <v>2.6603136787770501</v>
      </c>
    </row>
    <row r="41" spans="1:16" s="32" customFormat="1" ht="22.5" x14ac:dyDescent="0.2">
      <c r="A41" s="49" t="s">
        <v>101</v>
      </c>
      <c r="B41" s="50">
        <v>13983</v>
      </c>
      <c r="C41" s="50">
        <v>-272</v>
      </c>
      <c r="D41" s="51">
        <v>-1.9081024202034373</v>
      </c>
      <c r="E41" s="50">
        <v>-595</v>
      </c>
      <c r="F41" s="51">
        <v>-4.0814926601728629</v>
      </c>
      <c r="G41" s="50">
        <v>10906</v>
      </c>
      <c r="H41" s="50">
        <v>-210</v>
      </c>
      <c r="I41" s="51">
        <v>-1.8891687657430731</v>
      </c>
      <c r="J41" s="50">
        <v>-523</v>
      </c>
      <c r="K41" s="51">
        <v>-4.57607839706011</v>
      </c>
      <c r="L41" s="50">
        <v>3077</v>
      </c>
      <c r="M41" s="50">
        <v>-62</v>
      </c>
      <c r="N41" s="51">
        <v>-1.9751513220770947</v>
      </c>
      <c r="O41" s="50">
        <v>-72</v>
      </c>
      <c r="P41" s="51">
        <v>-2.2864401397268974</v>
      </c>
    </row>
    <row r="42" spans="1:16" s="32" customFormat="1" ht="22.5" customHeight="1" x14ac:dyDescent="0.2">
      <c r="A42" s="46" t="s">
        <v>102</v>
      </c>
      <c r="B42" s="47">
        <v>41268</v>
      </c>
      <c r="C42" s="47">
        <v>-72</v>
      </c>
      <c r="D42" s="48">
        <v>-0.17416545718432511</v>
      </c>
      <c r="E42" s="47">
        <v>2041</v>
      </c>
      <c r="F42" s="48">
        <v>5.2030489203864683</v>
      </c>
      <c r="G42" s="47">
        <v>22519</v>
      </c>
      <c r="H42" s="47">
        <v>-120</v>
      </c>
      <c r="I42" s="48">
        <v>-0.53005874817792309</v>
      </c>
      <c r="J42" s="47">
        <v>1137</v>
      </c>
      <c r="K42" s="48">
        <v>5.3175568234963988</v>
      </c>
      <c r="L42" s="47">
        <v>18749</v>
      </c>
      <c r="M42" s="47">
        <v>48</v>
      </c>
      <c r="N42" s="48">
        <v>0.25667076626918345</v>
      </c>
      <c r="O42" s="47">
        <v>904</v>
      </c>
      <c r="P42" s="48">
        <v>5.0658447744466235</v>
      </c>
    </row>
    <row r="43" spans="1:16" s="32" customFormat="1" ht="22.5" x14ac:dyDescent="0.2">
      <c r="A43" s="49" t="s">
        <v>103</v>
      </c>
      <c r="B43" s="50">
        <v>40637</v>
      </c>
      <c r="C43" s="50">
        <v>336</v>
      </c>
      <c r="D43" s="51">
        <v>0.8337262102677353</v>
      </c>
      <c r="E43" s="50">
        <v>370</v>
      </c>
      <c r="F43" s="51">
        <v>0.91886656567412517</v>
      </c>
      <c r="G43" s="50">
        <v>19550</v>
      </c>
      <c r="H43" s="50">
        <v>80</v>
      </c>
      <c r="I43" s="51">
        <v>0.41088854648176681</v>
      </c>
      <c r="J43" s="50">
        <v>56</v>
      </c>
      <c r="K43" s="51">
        <v>0.28726787729557812</v>
      </c>
      <c r="L43" s="50">
        <v>21087</v>
      </c>
      <c r="M43" s="50">
        <v>256</v>
      </c>
      <c r="N43" s="51">
        <v>1.2289376410157937</v>
      </c>
      <c r="O43" s="50">
        <v>314</v>
      </c>
      <c r="P43" s="51">
        <v>1.5115775285226014</v>
      </c>
    </row>
    <row r="44" spans="1:16" s="32" customFormat="1" ht="22.5" customHeight="1" x14ac:dyDescent="0.2">
      <c r="A44" s="46" t="s">
        <v>104</v>
      </c>
      <c r="B44" s="47">
        <v>46516</v>
      </c>
      <c r="C44" s="47">
        <v>242</v>
      </c>
      <c r="D44" s="48">
        <v>0.52297186324934086</v>
      </c>
      <c r="E44" s="47">
        <v>-878</v>
      </c>
      <c r="F44" s="48">
        <v>-1.8525551757606449</v>
      </c>
      <c r="G44" s="47">
        <v>36257</v>
      </c>
      <c r="H44" s="47">
        <v>140</v>
      </c>
      <c r="I44" s="48">
        <v>0.38762909433230891</v>
      </c>
      <c r="J44" s="47">
        <v>-565</v>
      </c>
      <c r="K44" s="48">
        <v>-1.5344087773613602</v>
      </c>
      <c r="L44" s="47">
        <v>10259</v>
      </c>
      <c r="M44" s="47">
        <v>102</v>
      </c>
      <c r="N44" s="48">
        <v>1.0042335335236783</v>
      </c>
      <c r="O44" s="47">
        <v>-313</v>
      </c>
      <c r="P44" s="48">
        <v>-2.9606507756337495</v>
      </c>
    </row>
    <row r="45" spans="1:16" s="32" customFormat="1" ht="22.5" customHeight="1" x14ac:dyDescent="0.2">
      <c r="A45" s="49" t="s">
        <v>105</v>
      </c>
      <c r="B45" s="50">
        <v>18816</v>
      </c>
      <c r="C45" s="50">
        <v>224</v>
      </c>
      <c r="D45" s="51">
        <v>1.2048192771084338</v>
      </c>
      <c r="E45" s="50">
        <v>-1494</v>
      </c>
      <c r="F45" s="51">
        <v>-7.3559822747415069</v>
      </c>
      <c r="G45" s="50">
        <v>14799</v>
      </c>
      <c r="H45" s="50">
        <v>128</v>
      </c>
      <c r="I45" s="51">
        <v>0.87246949764842208</v>
      </c>
      <c r="J45" s="50">
        <v>-507</v>
      </c>
      <c r="K45" s="51">
        <v>-3.3124264994119952</v>
      </c>
      <c r="L45" s="50">
        <v>4017</v>
      </c>
      <c r="M45" s="50">
        <v>96</v>
      </c>
      <c r="N45" s="51">
        <v>2.4483550114766639</v>
      </c>
      <c r="O45" s="50">
        <v>-987</v>
      </c>
      <c r="P45" s="51">
        <v>-19.7242206235012</v>
      </c>
    </row>
    <row r="46" spans="1:16" s="32" customFormat="1" ht="22.5" customHeight="1" x14ac:dyDescent="0.2">
      <c r="A46" s="46" t="s">
        <v>106</v>
      </c>
      <c r="B46" s="47">
        <v>65387</v>
      </c>
      <c r="C46" s="47">
        <v>1155</v>
      </c>
      <c r="D46" s="48">
        <v>1.7981691368788142</v>
      </c>
      <c r="E46" s="47">
        <v>735</v>
      </c>
      <c r="F46" s="48">
        <v>1.13685578172369</v>
      </c>
      <c r="G46" s="47">
        <v>46208</v>
      </c>
      <c r="H46" s="47">
        <v>710</v>
      </c>
      <c r="I46" s="48">
        <v>1.5605081542045804</v>
      </c>
      <c r="J46" s="47">
        <v>225</v>
      </c>
      <c r="K46" s="48">
        <v>0.48931126720744622</v>
      </c>
      <c r="L46" s="47">
        <v>19179</v>
      </c>
      <c r="M46" s="47">
        <v>445</v>
      </c>
      <c r="N46" s="48">
        <v>2.3753603074623677</v>
      </c>
      <c r="O46" s="47">
        <v>510</v>
      </c>
      <c r="P46" s="48">
        <v>2.731801381970111</v>
      </c>
    </row>
    <row r="47" spans="1:16" s="32" customFormat="1" ht="22.5" customHeight="1" x14ac:dyDescent="0.2">
      <c r="A47" s="49" t="s">
        <v>107</v>
      </c>
      <c r="B47" s="50">
        <v>33800</v>
      </c>
      <c r="C47" s="50">
        <v>824</v>
      </c>
      <c r="D47" s="51">
        <v>2.4987869966035903</v>
      </c>
      <c r="E47" s="50">
        <v>1224</v>
      </c>
      <c r="F47" s="51">
        <v>3.757367387033399</v>
      </c>
      <c r="G47" s="50">
        <v>26323</v>
      </c>
      <c r="H47" s="50">
        <v>689</v>
      </c>
      <c r="I47" s="51">
        <v>2.6878364671920107</v>
      </c>
      <c r="J47" s="50">
        <v>1030</v>
      </c>
      <c r="K47" s="51">
        <v>4.072272960898272</v>
      </c>
      <c r="L47" s="50">
        <v>7477</v>
      </c>
      <c r="M47" s="50">
        <v>135</v>
      </c>
      <c r="N47" s="51">
        <v>1.8387360392263687</v>
      </c>
      <c r="O47" s="50">
        <v>194</v>
      </c>
      <c r="P47" s="51">
        <v>2.6637374708224635</v>
      </c>
    </row>
    <row r="48" spans="1:16" s="32" customFormat="1" ht="22.5" customHeight="1" x14ac:dyDescent="0.2">
      <c r="A48" s="46" t="s">
        <v>108</v>
      </c>
      <c r="B48" s="47">
        <v>5437</v>
      </c>
      <c r="C48" s="47">
        <v>48</v>
      </c>
      <c r="D48" s="48">
        <v>0.89070328446836144</v>
      </c>
      <c r="E48" s="47">
        <v>-63</v>
      </c>
      <c r="F48" s="48">
        <v>-1.1454545454545455</v>
      </c>
      <c r="G48" s="47">
        <v>1645</v>
      </c>
      <c r="H48" s="47">
        <v>21</v>
      </c>
      <c r="I48" s="48">
        <v>1.2931034482758621</v>
      </c>
      <c r="J48" s="47">
        <v>-45</v>
      </c>
      <c r="K48" s="48">
        <v>-2.6627218934911241</v>
      </c>
      <c r="L48" s="47">
        <v>3792</v>
      </c>
      <c r="M48" s="47">
        <v>27</v>
      </c>
      <c r="N48" s="48">
        <v>0.71713147410358569</v>
      </c>
      <c r="O48" s="47">
        <v>-18</v>
      </c>
      <c r="P48" s="48">
        <v>-0.47244094488188976</v>
      </c>
    </row>
    <row r="49" spans="1:16" s="32" customFormat="1" ht="22.5" customHeight="1" x14ac:dyDescent="0.2">
      <c r="A49" s="49" t="s">
        <v>109</v>
      </c>
      <c r="B49" s="50">
        <v>4346</v>
      </c>
      <c r="C49" s="50">
        <v>-1</v>
      </c>
      <c r="D49" s="51">
        <v>-2.3004370830457786E-2</v>
      </c>
      <c r="E49" s="50">
        <v>-4</v>
      </c>
      <c r="F49" s="51">
        <v>-9.1954022988505746E-2</v>
      </c>
      <c r="G49" s="50">
        <v>1060</v>
      </c>
      <c r="H49" s="50">
        <v>1</v>
      </c>
      <c r="I49" s="51">
        <v>9.442870632672333E-2</v>
      </c>
      <c r="J49" s="50">
        <v>-21</v>
      </c>
      <c r="K49" s="51">
        <v>-1.9426456984273821</v>
      </c>
      <c r="L49" s="50">
        <v>3286</v>
      </c>
      <c r="M49" s="50">
        <v>-2</v>
      </c>
      <c r="N49" s="51">
        <v>-6.0827250608272508E-2</v>
      </c>
      <c r="O49" s="50">
        <v>17</v>
      </c>
      <c r="P49" s="51">
        <v>0.52003670847353933</v>
      </c>
    </row>
    <row r="50" spans="1:16" s="32" customFormat="1" ht="22.5" customHeight="1" x14ac:dyDescent="0.2">
      <c r="A50" s="46" t="s">
        <v>110</v>
      </c>
      <c r="B50" s="47">
        <v>18205</v>
      </c>
      <c r="C50" s="47">
        <v>-210</v>
      </c>
      <c r="D50" s="48">
        <v>-1.1403746945424926</v>
      </c>
      <c r="E50" s="47">
        <v>-156</v>
      </c>
      <c r="F50" s="48">
        <v>-0.84962692663798267</v>
      </c>
      <c r="G50" s="47">
        <v>307</v>
      </c>
      <c r="H50" s="47">
        <v>-7</v>
      </c>
      <c r="I50" s="48">
        <v>-2.2292993630573248</v>
      </c>
      <c r="J50" s="47">
        <v>-10</v>
      </c>
      <c r="K50" s="48">
        <v>-3.1545741324921135</v>
      </c>
      <c r="L50" s="47">
        <v>17898</v>
      </c>
      <c r="M50" s="47">
        <v>-203</v>
      </c>
      <c r="N50" s="48">
        <v>-1.1214850008286834</v>
      </c>
      <c r="O50" s="47">
        <v>-146</v>
      </c>
      <c r="P50" s="48">
        <v>-0.80913322988250946</v>
      </c>
    </row>
    <row r="51" spans="1:16" s="32" customFormat="1" ht="22.5" customHeight="1" x14ac:dyDescent="0.2">
      <c r="A51" s="49" t="s">
        <v>111</v>
      </c>
      <c r="B51" s="50">
        <v>14023</v>
      </c>
      <c r="C51" s="50">
        <v>99</v>
      </c>
      <c r="D51" s="51">
        <v>0.71100258546394712</v>
      </c>
      <c r="E51" s="50">
        <v>-729</v>
      </c>
      <c r="F51" s="51">
        <v>-4.9417028199566158</v>
      </c>
      <c r="G51" s="50">
        <v>2563</v>
      </c>
      <c r="H51" s="50">
        <v>2</v>
      </c>
      <c r="I51" s="51">
        <v>7.8094494338149162E-2</v>
      </c>
      <c r="J51" s="50">
        <v>-76</v>
      </c>
      <c r="K51" s="51">
        <v>-2.8798787419477074</v>
      </c>
      <c r="L51" s="50">
        <v>11460</v>
      </c>
      <c r="M51" s="50">
        <v>97</v>
      </c>
      <c r="N51" s="51">
        <v>0.85364780427703957</v>
      </c>
      <c r="O51" s="50">
        <v>-653</v>
      </c>
      <c r="P51" s="51">
        <v>-5.3909023363328652</v>
      </c>
    </row>
    <row r="52" spans="1:16" s="32" customFormat="1" ht="22.5" customHeight="1" x14ac:dyDescent="0.2">
      <c r="A52" s="46" t="s">
        <v>112</v>
      </c>
      <c r="B52" s="47">
        <v>3833</v>
      </c>
      <c r="C52" s="47">
        <v>18</v>
      </c>
      <c r="D52" s="48">
        <v>0.47182175622542594</v>
      </c>
      <c r="E52" s="47">
        <v>-397</v>
      </c>
      <c r="F52" s="48">
        <v>-9.3853427895981092</v>
      </c>
      <c r="G52" s="47">
        <v>2059</v>
      </c>
      <c r="H52" s="47">
        <v>13</v>
      </c>
      <c r="I52" s="48">
        <v>0.63538611925708699</v>
      </c>
      <c r="J52" s="47">
        <v>-222</v>
      </c>
      <c r="K52" s="48">
        <v>-9.7325734327049531</v>
      </c>
      <c r="L52" s="47">
        <v>1774</v>
      </c>
      <c r="M52" s="47">
        <v>5</v>
      </c>
      <c r="N52" s="48">
        <v>0.28264556246466932</v>
      </c>
      <c r="O52" s="47">
        <v>-175</v>
      </c>
      <c r="P52" s="48">
        <v>-8.9789635710620832</v>
      </c>
    </row>
    <row r="53" spans="1:16" s="32" customFormat="1" ht="22.5" customHeight="1" x14ac:dyDescent="0.2">
      <c r="A53" s="49" t="s">
        <v>113</v>
      </c>
      <c r="B53" s="50">
        <v>11796</v>
      </c>
      <c r="C53" s="50">
        <v>9</v>
      </c>
      <c r="D53" s="51">
        <v>7.6355306693815225E-2</v>
      </c>
      <c r="E53" s="50">
        <v>-3368</v>
      </c>
      <c r="F53" s="51">
        <v>-22.210498549195464</v>
      </c>
      <c r="G53" s="50">
        <v>1008</v>
      </c>
      <c r="H53" s="50">
        <v>-6</v>
      </c>
      <c r="I53" s="51">
        <v>-0.59171597633136097</v>
      </c>
      <c r="J53" s="50">
        <v>-966</v>
      </c>
      <c r="K53" s="51">
        <v>-48.936170212765958</v>
      </c>
      <c r="L53" s="50">
        <v>10788</v>
      </c>
      <c r="M53" s="50">
        <v>15</v>
      </c>
      <c r="N53" s="51">
        <v>0.13923698134224449</v>
      </c>
      <c r="O53" s="50">
        <v>-2402</v>
      </c>
      <c r="P53" s="51">
        <v>-18.21076573161486</v>
      </c>
    </row>
    <row r="54" spans="1:16" s="32" customFormat="1" ht="22.5" customHeight="1" x14ac:dyDescent="0.2">
      <c r="A54" s="46" t="s">
        <v>114</v>
      </c>
      <c r="B54" s="47">
        <v>57746</v>
      </c>
      <c r="C54" s="47">
        <v>1163</v>
      </c>
      <c r="D54" s="48">
        <v>2.0553876606047754</v>
      </c>
      <c r="E54" s="47">
        <v>472</v>
      </c>
      <c r="F54" s="48">
        <v>0.82410867060097082</v>
      </c>
      <c r="G54" s="47">
        <v>48927</v>
      </c>
      <c r="H54" s="47">
        <v>925</v>
      </c>
      <c r="I54" s="48">
        <v>1.9270030415399357</v>
      </c>
      <c r="J54" s="47">
        <v>840</v>
      </c>
      <c r="K54" s="48">
        <v>1.7468338636221847</v>
      </c>
      <c r="L54" s="47">
        <v>8819</v>
      </c>
      <c r="M54" s="47">
        <v>238</v>
      </c>
      <c r="N54" s="48">
        <v>2.7735695140426522</v>
      </c>
      <c r="O54" s="47">
        <v>-368</v>
      </c>
      <c r="P54" s="48">
        <v>-4.0056601719821483</v>
      </c>
    </row>
    <row r="55" spans="1:16" s="32" customFormat="1" ht="22.5" customHeight="1" x14ac:dyDescent="0.2">
      <c r="A55" s="49" t="s">
        <v>115</v>
      </c>
      <c r="B55" s="50">
        <v>40724</v>
      </c>
      <c r="C55" s="50">
        <v>781</v>
      </c>
      <c r="D55" s="51">
        <v>1.9552862829532083</v>
      </c>
      <c r="E55" s="50">
        <v>486</v>
      </c>
      <c r="F55" s="51">
        <v>1.2078135096177742</v>
      </c>
      <c r="G55" s="50">
        <v>15370</v>
      </c>
      <c r="H55" s="50">
        <v>184</v>
      </c>
      <c r="I55" s="51">
        <v>1.2116423021203739</v>
      </c>
      <c r="J55" s="50">
        <v>-136</v>
      </c>
      <c r="K55" s="51">
        <v>-0.87707984006191153</v>
      </c>
      <c r="L55" s="50">
        <v>25354</v>
      </c>
      <c r="M55" s="50">
        <v>597</v>
      </c>
      <c r="N55" s="51">
        <v>2.4114391889162663</v>
      </c>
      <c r="O55" s="50">
        <v>622</v>
      </c>
      <c r="P55" s="51">
        <v>2.5149603752223841</v>
      </c>
    </row>
    <row r="56" spans="1:16" s="32" customFormat="1" ht="22.5" customHeight="1" x14ac:dyDescent="0.2">
      <c r="A56" s="46" t="s">
        <v>116</v>
      </c>
      <c r="B56" s="47">
        <v>109</v>
      </c>
      <c r="C56" s="47">
        <v>0</v>
      </c>
      <c r="D56" s="48">
        <v>0</v>
      </c>
      <c r="E56" s="47">
        <v>-9</v>
      </c>
      <c r="F56" s="48">
        <v>-7.6271186440677967</v>
      </c>
      <c r="G56" s="47">
        <v>27</v>
      </c>
      <c r="H56" s="47">
        <v>1</v>
      </c>
      <c r="I56" s="48">
        <v>3.8461538461538463</v>
      </c>
      <c r="J56" s="47">
        <v>-9</v>
      </c>
      <c r="K56" s="48">
        <v>-25</v>
      </c>
      <c r="L56" s="47">
        <v>82</v>
      </c>
      <c r="M56" s="47">
        <v>-1</v>
      </c>
      <c r="N56" s="48">
        <v>-1.2048192771084338</v>
      </c>
      <c r="O56" s="47">
        <v>0</v>
      </c>
      <c r="P56" s="48">
        <v>0</v>
      </c>
    </row>
    <row r="57" spans="1:16" x14ac:dyDescent="0.2">
      <c r="A57" s="43" t="s">
        <v>117</v>
      </c>
      <c r="B57" s="44">
        <v>424546</v>
      </c>
      <c r="C57" s="44">
        <v>4299</v>
      </c>
      <c r="D57" s="45">
        <v>1.0229698248886965</v>
      </c>
      <c r="E57" s="44">
        <v>-2111</v>
      </c>
      <c r="F57" s="45">
        <v>-0.49477683478766316</v>
      </c>
      <c r="G57" s="44">
        <v>252277</v>
      </c>
      <c r="H57" s="44">
        <v>2505</v>
      </c>
      <c r="I57" s="45">
        <v>1.0029146581682495</v>
      </c>
      <c r="J57" s="44">
        <v>328</v>
      </c>
      <c r="K57" s="45">
        <v>0.13018507713862726</v>
      </c>
      <c r="L57" s="44">
        <v>172269</v>
      </c>
      <c r="M57" s="44">
        <v>1794</v>
      </c>
      <c r="N57" s="45">
        <v>1.0523537175538935</v>
      </c>
      <c r="O57" s="44">
        <v>-2439</v>
      </c>
      <c r="P57" s="45">
        <v>-1.3960436843189779</v>
      </c>
    </row>
    <row r="58" spans="1:16" ht="15.75" customHeight="1" x14ac:dyDescent="0.2">
      <c r="A58" s="49" t="s">
        <v>118</v>
      </c>
      <c r="B58" s="50">
        <v>346761</v>
      </c>
      <c r="C58" s="50">
        <v>1845</v>
      </c>
      <c r="D58" s="51">
        <v>0.5349128483456842</v>
      </c>
      <c r="E58" s="50">
        <v>-9652</v>
      </c>
      <c r="F58" s="51">
        <v>-2.708094261432664</v>
      </c>
      <c r="G58" s="50">
        <v>206703</v>
      </c>
      <c r="H58" s="50">
        <v>794</v>
      </c>
      <c r="I58" s="51">
        <v>0.3856072342636796</v>
      </c>
      <c r="J58" s="50">
        <v>-4534</v>
      </c>
      <c r="K58" s="51">
        <v>-2.1464042757660828</v>
      </c>
      <c r="L58" s="50">
        <v>140058</v>
      </c>
      <c r="M58" s="50">
        <v>1051</v>
      </c>
      <c r="N58" s="51">
        <v>0.75607703209190902</v>
      </c>
      <c r="O58" s="50">
        <v>-5118</v>
      </c>
      <c r="P58" s="51">
        <v>-3.525376095222351</v>
      </c>
    </row>
    <row r="59" spans="1:16" ht="15.75" customHeight="1" x14ac:dyDescent="0.2">
      <c r="A59" s="57" t="s">
        <v>119</v>
      </c>
      <c r="B59" s="58">
        <v>77785</v>
      </c>
      <c r="C59" s="58">
        <v>2454</v>
      </c>
      <c r="D59" s="59">
        <v>3.2576230237219739</v>
      </c>
      <c r="E59" s="58">
        <v>7541</v>
      </c>
      <c r="F59" s="59">
        <v>10.735436478560446</v>
      </c>
      <c r="G59" s="58">
        <v>45574</v>
      </c>
      <c r="H59" s="58">
        <v>1711</v>
      </c>
      <c r="I59" s="59">
        <v>3.9007819802567085</v>
      </c>
      <c r="J59" s="58">
        <v>4862</v>
      </c>
      <c r="K59" s="59">
        <v>11.942424837885635</v>
      </c>
      <c r="L59" s="58">
        <v>32211</v>
      </c>
      <c r="M59" s="58">
        <v>743</v>
      </c>
      <c r="N59" s="59">
        <v>2.3611287657302658</v>
      </c>
      <c r="O59" s="58">
        <v>2679</v>
      </c>
      <c r="P59" s="59">
        <v>9.0715156440471354</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420247</v>
      </c>
      <c r="C62" s="68">
        <f>100*B62/$B$62</f>
        <v>100</v>
      </c>
      <c r="D62" s="69"/>
      <c r="E62" s="70"/>
      <c r="F62" s="70"/>
      <c r="G62" s="66"/>
      <c r="H62" s="66"/>
      <c r="I62" s="66"/>
      <c r="J62" s="66"/>
      <c r="K62" s="66"/>
      <c r="L62" s="66"/>
      <c r="M62" s="66"/>
      <c r="N62" s="69"/>
      <c r="O62" s="70"/>
      <c r="P62" s="70"/>
    </row>
    <row r="63" spans="1:16" s="32" customFormat="1" ht="33.75" x14ac:dyDescent="0.2">
      <c r="A63" s="49" t="s">
        <v>123</v>
      </c>
      <c r="B63" s="50">
        <v>371244</v>
      </c>
      <c r="C63" s="51">
        <f t="shared" ref="C63:C67" si="0">100*B63/$B$62</f>
        <v>88.33947654593608</v>
      </c>
      <c r="D63" s="69"/>
      <c r="E63" s="71"/>
      <c r="F63" s="71"/>
      <c r="G63" s="66"/>
      <c r="H63" s="66"/>
      <c r="I63" s="66"/>
      <c r="J63" s="66"/>
      <c r="K63" s="66"/>
      <c r="L63" s="66"/>
      <c r="M63" s="66"/>
      <c r="N63" s="69"/>
      <c r="O63" s="71"/>
      <c r="P63" s="71"/>
    </row>
    <row r="64" spans="1:16" s="32" customFormat="1" ht="22.5" x14ac:dyDescent="0.2">
      <c r="A64" s="49" t="s">
        <v>124</v>
      </c>
      <c r="B64" s="50">
        <f>SUM(B65:B67)</f>
        <v>49003</v>
      </c>
      <c r="C64" s="51">
        <f>100*B64/$B$62</f>
        <v>11.66052345406392</v>
      </c>
      <c r="D64" s="69"/>
      <c r="E64" s="71"/>
      <c r="F64" s="71"/>
      <c r="G64" s="66"/>
      <c r="H64" s="66"/>
      <c r="I64" s="66"/>
      <c r="J64" s="66"/>
      <c r="K64" s="66"/>
      <c r="L64" s="66"/>
      <c r="M64" s="66"/>
      <c r="N64" s="69"/>
      <c r="O64" s="71"/>
      <c r="P64" s="71"/>
    </row>
    <row r="65" spans="1:16" s="32" customFormat="1" ht="15.75" customHeight="1" x14ac:dyDescent="0.2">
      <c r="A65" s="72" t="s">
        <v>125</v>
      </c>
      <c r="B65" s="73">
        <v>28385</v>
      </c>
      <c r="C65" s="74">
        <f>100*B65/$B$62</f>
        <v>6.7543611257189227</v>
      </c>
      <c r="D65" s="69"/>
      <c r="E65" s="71"/>
      <c r="F65" s="71"/>
      <c r="G65" s="66"/>
      <c r="H65" s="66"/>
      <c r="I65" s="66"/>
      <c r="J65" s="66"/>
      <c r="K65" s="66"/>
      <c r="L65" s="66"/>
      <c r="M65" s="66"/>
      <c r="N65" s="69"/>
      <c r="O65" s="71"/>
      <c r="P65" s="71"/>
    </row>
    <row r="66" spans="1:16" s="32" customFormat="1" ht="15.75" customHeight="1" x14ac:dyDescent="0.2">
      <c r="A66" s="72" t="s">
        <v>126</v>
      </c>
      <c r="B66" s="73">
        <v>14795</v>
      </c>
      <c r="C66" s="74">
        <f t="shared" si="0"/>
        <v>3.5205486297344182</v>
      </c>
      <c r="D66" s="69"/>
      <c r="E66" s="71"/>
      <c r="F66" s="71"/>
      <c r="G66" s="66"/>
      <c r="H66" s="66"/>
      <c r="I66" s="66"/>
      <c r="J66" s="66"/>
      <c r="K66" s="66"/>
      <c r="L66" s="66"/>
      <c r="M66" s="66"/>
      <c r="N66" s="69"/>
      <c r="O66" s="71"/>
      <c r="P66" s="71"/>
    </row>
    <row r="67" spans="1:16" s="32" customFormat="1" ht="15.75" customHeight="1" x14ac:dyDescent="0.2">
      <c r="A67" s="72" t="s">
        <v>127</v>
      </c>
      <c r="B67" s="73">
        <v>5823</v>
      </c>
      <c r="C67" s="74">
        <f t="shared" si="0"/>
        <v>1.3856136986105789</v>
      </c>
      <c r="D67" s="69"/>
      <c r="E67" s="71"/>
      <c r="F67" s="71"/>
      <c r="G67" s="66"/>
      <c r="H67" s="66"/>
      <c r="I67" s="66"/>
      <c r="J67" s="66"/>
      <c r="K67" s="66"/>
      <c r="L67" s="66"/>
      <c r="M67" s="66"/>
      <c r="N67" s="69"/>
      <c r="O67" s="71"/>
      <c r="P67" s="71"/>
    </row>
    <row r="68" spans="1:16" s="32" customFormat="1" ht="24.75" customHeight="1" x14ac:dyDescent="0.2">
      <c r="A68" s="52" t="s">
        <v>128</v>
      </c>
      <c r="B68" s="75">
        <v>424546</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380725</v>
      </c>
      <c r="C69" s="51">
        <f>100*B69/$B$68</f>
        <v>89.678150306445005</v>
      </c>
      <c r="D69" s="78"/>
      <c r="E69" s="79"/>
      <c r="F69" s="79"/>
      <c r="G69" s="66"/>
      <c r="H69" s="66"/>
      <c r="I69" s="66"/>
      <c r="J69" s="66"/>
      <c r="K69" s="66"/>
      <c r="L69" s="66"/>
      <c r="M69" s="66"/>
      <c r="N69" s="78"/>
      <c r="O69" s="79"/>
      <c r="P69" s="79"/>
    </row>
    <row r="70" spans="1:16" s="32" customFormat="1" ht="18" x14ac:dyDescent="0.2">
      <c r="A70" s="72" t="s">
        <v>130</v>
      </c>
      <c r="B70" s="73">
        <v>371244</v>
      </c>
      <c r="C70" s="74">
        <f>100*B70/$B$68</f>
        <v>87.444941184229748</v>
      </c>
      <c r="D70" s="78"/>
      <c r="E70" s="79"/>
      <c r="F70" s="79"/>
      <c r="G70" s="66"/>
      <c r="H70" s="66"/>
      <c r="I70" s="66"/>
      <c r="J70" s="66"/>
      <c r="K70" s="66"/>
      <c r="L70" s="66"/>
      <c r="M70" s="66"/>
      <c r="N70" s="78"/>
      <c r="O70" s="79"/>
      <c r="P70" s="79"/>
    </row>
    <row r="71" spans="1:16" ht="28.5" customHeight="1" x14ac:dyDescent="0.2">
      <c r="A71" s="72" t="s">
        <v>131</v>
      </c>
      <c r="B71" s="73">
        <v>9481</v>
      </c>
      <c r="C71" s="74">
        <f>100*B71/$B$68</f>
        <v>2.2332091222152606</v>
      </c>
      <c r="D71" s="78"/>
      <c r="E71" s="79"/>
      <c r="F71" s="80"/>
      <c r="G71" s="66"/>
      <c r="H71" s="66"/>
      <c r="I71" s="66"/>
      <c r="J71" s="66"/>
      <c r="K71" s="66"/>
      <c r="L71" s="66"/>
      <c r="M71" s="66"/>
      <c r="N71" s="78"/>
      <c r="O71" s="79"/>
      <c r="P71" s="80"/>
    </row>
    <row r="72" spans="1:16" ht="22.5" x14ac:dyDescent="0.2">
      <c r="A72" s="49" t="s">
        <v>132</v>
      </c>
      <c r="B72" s="50">
        <v>43821</v>
      </c>
      <c r="C72" s="51">
        <f t="shared" ref="C72:C75" si="1">100*B72/$B$68</f>
        <v>10.321849693554997</v>
      </c>
      <c r="D72" s="78"/>
      <c r="E72" s="79"/>
      <c r="F72" s="80"/>
      <c r="G72" s="66"/>
      <c r="H72" s="66"/>
      <c r="I72" s="66"/>
      <c r="J72" s="66"/>
      <c r="K72" s="66"/>
      <c r="L72" s="66"/>
      <c r="M72" s="66"/>
      <c r="N72" s="78"/>
      <c r="O72" s="79"/>
      <c r="P72" s="80"/>
    </row>
    <row r="73" spans="1:16" ht="15.75" customHeight="1" x14ac:dyDescent="0.2">
      <c r="A73" s="72" t="s">
        <v>133</v>
      </c>
      <c r="B73" s="73">
        <v>35474</v>
      </c>
      <c r="C73" s="74">
        <f>100*B73/$B$68</f>
        <v>8.3557494358679616</v>
      </c>
      <c r="D73" s="78"/>
      <c r="E73" s="79"/>
      <c r="F73" s="80"/>
      <c r="G73" s="66"/>
      <c r="H73" s="66"/>
      <c r="I73" s="66"/>
      <c r="J73" s="66"/>
      <c r="K73" s="66"/>
      <c r="L73" s="66"/>
      <c r="M73" s="66"/>
      <c r="N73" s="78"/>
      <c r="O73" s="79"/>
      <c r="P73" s="80"/>
    </row>
    <row r="74" spans="1:16" ht="15.75" customHeight="1" x14ac:dyDescent="0.2">
      <c r="A74" s="72" t="s">
        <v>134</v>
      </c>
      <c r="B74" s="73">
        <v>7932</v>
      </c>
      <c r="C74" s="74">
        <f>100*B74/$B$68</f>
        <v>1.8683487772820848</v>
      </c>
      <c r="D74" s="81"/>
      <c r="E74" s="71"/>
      <c r="F74" s="71"/>
      <c r="G74" s="66"/>
      <c r="H74" s="66"/>
      <c r="I74" s="66"/>
      <c r="J74" s="66"/>
      <c r="K74" s="66"/>
      <c r="L74" s="66"/>
      <c r="M74" s="66"/>
      <c r="N74" s="81"/>
      <c r="O74" s="71"/>
      <c r="P74" s="71"/>
    </row>
    <row r="75" spans="1:16" ht="15.75" customHeight="1" x14ac:dyDescent="0.2">
      <c r="A75" s="82" t="s">
        <v>127</v>
      </c>
      <c r="B75" s="83">
        <v>415</v>
      </c>
      <c r="C75" s="84">
        <f t="shared" si="1"/>
        <v>9.7751480404950228E-2</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15.75" customHeight="1" x14ac:dyDescent="0.2">
      <c r="A11" s="173" t="s">
        <v>354</v>
      </c>
      <c r="B11" s="136">
        <v>346761</v>
      </c>
      <c r="C11" s="136">
        <v>1845</v>
      </c>
      <c r="D11" s="137">
        <v>0.5349128483456842</v>
      </c>
      <c r="E11" s="136">
        <v>-9652</v>
      </c>
      <c r="F11" s="137">
        <v>-2.708094261432664</v>
      </c>
      <c r="G11" s="136">
        <v>250538</v>
      </c>
      <c r="H11" s="136">
        <v>-500</v>
      </c>
      <c r="I11" s="137">
        <v>-0.19917303356463961</v>
      </c>
      <c r="J11" s="136">
        <v>-10506</v>
      </c>
      <c r="K11" s="137">
        <v>-4.024608878196779</v>
      </c>
    </row>
    <row r="12" spans="1:11" s="32" customFormat="1" ht="15.75" customHeight="1" x14ac:dyDescent="0.2">
      <c r="A12" s="181" t="s">
        <v>355</v>
      </c>
      <c r="B12" s="147">
        <v>77785</v>
      </c>
      <c r="C12" s="147">
        <v>2454</v>
      </c>
      <c r="D12" s="148">
        <v>3.2576230237219739</v>
      </c>
      <c r="E12" s="147">
        <v>7541</v>
      </c>
      <c r="F12" s="148">
        <v>10.735436478560446</v>
      </c>
      <c r="G12" s="147">
        <v>55438</v>
      </c>
      <c r="H12" s="147">
        <v>965</v>
      </c>
      <c r="I12" s="148">
        <v>1.7715198355148423</v>
      </c>
      <c r="J12" s="147">
        <v>2513</v>
      </c>
      <c r="K12" s="148">
        <v>4.7482286254133204</v>
      </c>
    </row>
    <row r="13" spans="1:11" s="32" customFormat="1" ht="15.75" customHeight="1" x14ac:dyDescent="0.2">
      <c r="A13" s="182" t="s">
        <v>356</v>
      </c>
      <c r="B13" s="168">
        <v>24415</v>
      </c>
      <c r="C13" s="168">
        <v>228</v>
      </c>
      <c r="D13" s="169">
        <v>0.94265514532600159</v>
      </c>
      <c r="E13" s="168">
        <v>467</v>
      </c>
      <c r="F13" s="169">
        <v>1.9500584599966595</v>
      </c>
      <c r="G13" s="168">
        <v>19345</v>
      </c>
      <c r="H13" s="168">
        <v>22</v>
      </c>
      <c r="I13" s="169">
        <v>0.11385395642498577</v>
      </c>
      <c r="J13" s="168">
        <v>-46</v>
      </c>
      <c r="K13" s="169">
        <v>-0.23722345417977411</v>
      </c>
    </row>
    <row r="14" spans="1:11" s="32" customFormat="1" ht="15.75" customHeight="1" x14ac:dyDescent="0.2">
      <c r="A14" s="183" t="s">
        <v>357</v>
      </c>
      <c r="B14" s="184">
        <v>53370</v>
      </c>
      <c r="C14" s="184">
        <v>2226</v>
      </c>
      <c r="D14" s="185">
        <v>4.3524167057719376</v>
      </c>
      <c r="E14" s="184">
        <v>7074</v>
      </c>
      <c r="F14" s="185">
        <v>15.279937791601867</v>
      </c>
      <c r="G14" s="184">
        <v>36093</v>
      </c>
      <c r="H14" s="184">
        <v>943</v>
      </c>
      <c r="I14" s="185">
        <v>2.682788051209104</v>
      </c>
      <c r="J14" s="184">
        <v>2559</v>
      </c>
      <c r="K14" s="185">
        <v>7.6310610127035252</v>
      </c>
    </row>
    <row r="15" spans="1:11" s="32" customFormat="1" ht="15.75" customHeight="1" x14ac:dyDescent="0.2">
      <c r="A15" s="182" t="s">
        <v>358</v>
      </c>
      <c r="B15" s="168">
        <v>24415</v>
      </c>
      <c r="C15" s="168">
        <v>228</v>
      </c>
      <c r="D15" s="169">
        <v>0.94265514532600159</v>
      </c>
      <c r="E15" s="168">
        <v>467</v>
      </c>
      <c r="F15" s="169">
        <v>1.9500584599966595</v>
      </c>
      <c r="G15" s="168">
        <v>19345</v>
      </c>
      <c r="H15" s="168">
        <v>22</v>
      </c>
      <c r="I15" s="169">
        <v>0.11385395642498577</v>
      </c>
      <c r="J15" s="168">
        <v>-46</v>
      </c>
      <c r="K15" s="169">
        <v>-0.23722345417977411</v>
      </c>
    </row>
    <row r="16" spans="1:11" s="32" customFormat="1" ht="15.75" customHeight="1" x14ac:dyDescent="0.2">
      <c r="A16" s="167" t="s">
        <v>359</v>
      </c>
      <c r="B16" s="168">
        <v>53370</v>
      </c>
      <c r="C16" s="168">
        <v>2226</v>
      </c>
      <c r="D16" s="169">
        <v>4.3524167057719376</v>
      </c>
      <c r="E16" s="168">
        <v>7074</v>
      </c>
      <c r="F16" s="169">
        <v>15.279937791601867</v>
      </c>
      <c r="G16" s="168">
        <v>36093</v>
      </c>
      <c r="H16" s="168">
        <v>943</v>
      </c>
      <c r="I16" s="169">
        <v>2.682788051209104</v>
      </c>
      <c r="J16" s="168">
        <v>2559</v>
      </c>
      <c r="K16" s="169">
        <v>7.6310610127035252</v>
      </c>
    </row>
    <row r="17" spans="1:15" s="32" customFormat="1" ht="15.75" customHeight="1" x14ac:dyDescent="0.2">
      <c r="A17" s="132" t="s">
        <v>270</v>
      </c>
      <c r="B17" s="133">
        <v>252277</v>
      </c>
      <c r="C17" s="133">
        <v>2505</v>
      </c>
      <c r="D17" s="134">
        <v>1.0029146581682495</v>
      </c>
      <c r="E17" s="133">
        <v>328</v>
      </c>
      <c r="F17" s="134">
        <v>0.13018507713862726</v>
      </c>
      <c r="G17" s="133">
        <v>181359</v>
      </c>
      <c r="H17" s="133">
        <v>203</v>
      </c>
      <c r="I17" s="134">
        <v>0.11205811565722361</v>
      </c>
      <c r="J17" s="133">
        <v>-4676</v>
      </c>
      <c r="K17" s="134">
        <v>-2.5135055231542451</v>
      </c>
    </row>
    <row r="18" spans="1:15" s="32" customFormat="1" ht="15.75" customHeight="1" x14ac:dyDescent="0.2">
      <c r="A18" s="173" t="s">
        <v>354</v>
      </c>
      <c r="B18" s="136">
        <v>206703</v>
      </c>
      <c r="C18" s="136">
        <v>794</v>
      </c>
      <c r="D18" s="137">
        <v>0.3856072342636796</v>
      </c>
      <c r="E18" s="136">
        <v>-4534</v>
      </c>
      <c r="F18" s="137">
        <v>-2.1464042757660828</v>
      </c>
      <c r="G18" s="136">
        <v>148939</v>
      </c>
      <c r="H18" s="136">
        <v>-616</v>
      </c>
      <c r="I18" s="137">
        <v>-0.4118886028551369</v>
      </c>
      <c r="J18" s="136">
        <v>-6524</v>
      </c>
      <c r="K18" s="137">
        <v>-4.1964969156648202</v>
      </c>
    </row>
    <row r="19" spans="1:15" s="32" customFormat="1" ht="15.75" customHeight="1" x14ac:dyDescent="0.2">
      <c r="A19" s="181" t="s">
        <v>355</v>
      </c>
      <c r="B19" s="147">
        <v>45574</v>
      </c>
      <c r="C19" s="147">
        <v>1711</v>
      </c>
      <c r="D19" s="148">
        <v>3.9007819802567085</v>
      </c>
      <c r="E19" s="147">
        <v>4862</v>
      </c>
      <c r="F19" s="148">
        <v>11.942424837885635</v>
      </c>
      <c r="G19" s="147">
        <v>32420</v>
      </c>
      <c r="H19" s="147">
        <v>819</v>
      </c>
      <c r="I19" s="148">
        <v>2.5916901363880891</v>
      </c>
      <c r="J19" s="147">
        <v>1848</v>
      </c>
      <c r="K19" s="148">
        <v>6.0447468271621094</v>
      </c>
      <c r="O19" s="91"/>
    </row>
    <row r="20" spans="1:15" s="32" customFormat="1" ht="15.75" customHeight="1" x14ac:dyDescent="0.2">
      <c r="A20" s="182" t="s">
        <v>356</v>
      </c>
      <c r="B20" s="168">
        <v>14040</v>
      </c>
      <c r="C20" s="168">
        <v>205</v>
      </c>
      <c r="D20" s="169">
        <v>1.4817491868449584</v>
      </c>
      <c r="E20" s="168">
        <v>463</v>
      </c>
      <c r="F20" s="169">
        <v>3.4101789791559254</v>
      </c>
      <c r="G20" s="168">
        <v>10879</v>
      </c>
      <c r="H20" s="168">
        <v>53</v>
      </c>
      <c r="I20" s="169">
        <v>0.48956216515795309</v>
      </c>
      <c r="J20" s="168">
        <v>74</v>
      </c>
      <c r="K20" s="169">
        <v>0.68486811661267932</v>
      </c>
      <c r="O20" s="91"/>
    </row>
    <row r="21" spans="1:15" s="32" customFormat="1" ht="15.75" customHeight="1" x14ac:dyDescent="0.2">
      <c r="A21" s="183" t="s">
        <v>357</v>
      </c>
      <c r="B21" s="184">
        <v>31534</v>
      </c>
      <c r="C21" s="184">
        <v>1506</v>
      </c>
      <c r="D21" s="185">
        <v>5.0153190355668045</v>
      </c>
      <c r="E21" s="184">
        <v>4399</v>
      </c>
      <c r="F21" s="185">
        <v>16.211534918002581</v>
      </c>
      <c r="G21" s="184">
        <v>21541</v>
      </c>
      <c r="H21" s="184">
        <v>766</v>
      </c>
      <c r="I21" s="185">
        <v>3.6871239470517447</v>
      </c>
      <c r="J21" s="184">
        <v>1774</v>
      </c>
      <c r="K21" s="185">
        <v>8.9745535488440336</v>
      </c>
      <c r="O21" s="91"/>
    </row>
    <row r="22" spans="1:15" s="32" customFormat="1" ht="15.75" customHeight="1" x14ac:dyDescent="0.2">
      <c r="A22" s="182" t="s">
        <v>358</v>
      </c>
      <c r="B22" s="168">
        <v>14040</v>
      </c>
      <c r="C22" s="168">
        <v>205</v>
      </c>
      <c r="D22" s="169">
        <v>1.4817491868449584</v>
      </c>
      <c r="E22" s="168">
        <v>463</v>
      </c>
      <c r="F22" s="169">
        <v>3.4101789791559254</v>
      </c>
      <c r="G22" s="168">
        <v>10879</v>
      </c>
      <c r="H22" s="168">
        <v>53</v>
      </c>
      <c r="I22" s="169">
        <v>0.48956216515795309</v>
      </c>
      <c r="J22" s="168">
        <v>74</v>
      </c>
      <c r="K22" s="169">
        <v>0.68486811661267932</v>
      </c>
      <c r="O22" s="91"/>
    </row>
    <row r="23" spans="1:15" s="32" customFormat="1" ht="15.75" customHeight="1" x14ac:dyDescent="0.2">
      <c r="A23" s="167" t="s">
        <v>360</v>
      </c>
      <c r="B23" s="168">
        <v>31534</v>
      </c>
      <c r="C23" s="168">
        <v>1506</v>
      </c>
      <c r="D23" s="169">
        <v>5.0153190355668045</v>
      </c>
      <c r="E23" s="168">
        <v>4399</v>
      </c>
      <c r="F23" s="169">
        <v>16.211534918002581</v>
      </c>
      <c r="G23" s="168">
        <v>21541</v>
      </c>
      <c r="H23" s="168">
        <v>766</v>
      </c>
      <c r="I23" s="169">
        <v>3.6871239470517447</v>
      </c>
      <c r="J23" s="168">
        <v>1774</v>
      </c>
      <c r="K23" s="169">
        <v>8.9745535488440336</v>
      </c>
      <c r="O23" s="91"/>
    </row>
    <row r="24" spans="1:15" s="32" customFormat="1" ht="15.75" customHeight="1" x14ac:dyDescent="0.2">
      <c r="A24" s="132" t="s">
        <v>271</v>
      </c>
      <c r="B24" s="133">
        <v>172269</v>
      </c>
      <c r="C24" s="133">
        <v>1794</v>
      </c>
      <c r="D24" s="134">
        <v>1.0523537175538935</v>
      </c>
      <c r="E24" s="133">
        <v>-2439</v>
      </c>
      <c r="F24" s="134">
        <v>-1.3960436843189779</v>
      </c>
      <c r="G24" s="133">
        <v>124617</v>
      </c>
      <c r="H24" s="133">
        <v>262</v>
      </c>
      <c r="I24" s="134">
        <v>0.2106871456716658</v>
      </c>
      <c r="J24" s="133">
        <v>-3317</v>
      </c>
      <c r="K24" s="134">
        <v>-2.5927431331780451</v>
      </c>
    </row>
    <row r="25" spans="1:15" s="32" customFormat="1" ht="15.75" customHeight="1" x14ac:dyDescent="0.2">
      <c r="A25" s="173" t="s">
        <v>354</v>
      </c>
      <c r="B25" s="136">
        <v>140058</v>
      </c>
      <c r="C25" s="136">
        <v>1051</v>
      </c>
      <c r="D25" s="137">
        <v>0.75607703209190902</v>
      </c>
      <c r="E25" s="136">
        <v>-5118</v>
      </c>
      <c r="F25" s="137">
        <v>-3.525376095222351</v>
      </c>
      <c r="G25" s="136">
        <v>101599</v>
      </c>
      <c r="H25" s="136">
        <v>116</v>
      </c>
      <c r="I25" s="137">
        <v>0.11430485894189174</v>
      </c>
      <c r="J25" s="136">
        <v>-3982</v>
      </c>
      <c r="K25" s="137">
        <v>-3.7715119197582898</v>
      </c>
    </row>
    <row r="26" spans="1:15" s="32" customFormat="1" ht="15.75" customHeight="1" x14ac:dyDescent="0.2">
      <c r="A26" s="181" t="s">
        <v>355</v>
      </c>
      <c r="B26" s="147">
        <v>32211</v>
      </c>
      <c r="C26" s="147">
        <v>743</v>
      </c>
      <c r="D26" s="148">
        <v>2.3611287657302658</v>
      </c>
      <c r="E26" s="147">
        <v>2679</v>
      </c>
      <c r="F26" s="148">
        <v>9.0715156440471354</v>
      </c>
      <c r="G26" s="147">
        <v>23018</v>
      </c>
      <c r="H26" s="147">
        <v>146</v>
      </c>
      <c r="I26" s="148">
        <v>0.6383350821965722</v>
      </c>
      <c r="J26" s="147">
        <v>665</v>
      </c>
      <c r="K26" s="148">
        <v>2.9749921710732341</v>
      </c>
    </row>
    <row r="27" spans="1:15" s="32" customFormat="1" ht="15.75" customHeight="1" x14ac:dyDescent="0.2">
      <c r="A27" s="182" t="s">
        <v>356</v>
      </c>
      <c r="B27" s="168">
        <v>10375</v>
      </c>
      <c r="C27" s="168">
        <v>23</v>
      </c>
      <c r="D27" s="169">
        <v>0.22217928902627512</v>
      </c>
      <c r="E27" s="168">
        <v>4</v>
      </c>
      <c r="F27" s="169">
        <v>3.8569086876868192E-2</v>
      </c>
      <c r="G27" s="168">
        <v>8466</v>
      </c>
      <c r="H27" s="168">
        <v>-31</v>
      </c>
      <c r="I27" s="169">
        <v>-0.36483464752265504</v>
      </c>
      <c r="J27" s="168">
        <v>-120</v>
      </c>
      <c r="K27" s="169">
        <v>-1.3976240391334731</v>
      </c>
    </row>
    <row r="28" spans="1:15" s="32" customFormat="1" ht="15.75" customHeight="1" x14ac:dyDescent="0.2">
      <c r="A28" s="183" t="s">
        <v>357</v>
      </c>
      <c r="B28" s="184">
        <v>21836</v>
      </c>
      <c r="C28" s="184">
        <v>720</v>
      </c>
      <c r="D28" s="185">
        <v>3.4097366925554082</v>
      </c>
      <c r="E28" s="184">
        <v>2675</v>
      </c>
      <c r="F28" s="185">
        <v>13.960649235426127</v>
      </c>
      <c r="G28" s="184">
        <v>14552</v>
      </c>
      <c r="H28" s="184">
        <v>177</v>
      </c>
      <c r="I28" s="185">
        <v>1.231304347826087</v>
      </c>
      <c r="J28" s="184">
        <v>785</v>
      </c>
      <c r="K28" s="185">
        <v>5.7020411128059854</v>
      </c>
    </row>
    <row r="29" spans="1:15" s="32" customFormat="1" ht="15.75" customHeight="1" x14ac:dyDescent="0.2">
      <c r="A29" s="182" t="s">
        <v>358</v>
      </c>
      <c r="B29" s="168">
        <v>10375</v>
      </c>
      <c r="C29" s="168">
        <v>23</v>
      </c>
      <c r="D29" s="169">
        <v>0.22217928902627512</v>
      </c>
      <c r="E29" s="168">
        <v>4</v>
      </c>
      <c r="F29" s="169">
        <v>3.8569086876868192E-2</v>
      </c>
      <c r="G29" s="168">
        <v>8466</v>
      </c>
      <c r="H29" s="168">
        <v>-31</v>
      </c>
      <c r="I29" s="169">
        <v>-0.36483464752265504</v>
      </c>
      <c r="J29" s="168">
        <v>-120</v>
      </c>
      <c r="K29" s="169">
        <v>-1.3976240391334731</v>
      </c>
    </row>
    <row r="30" spans="1:15" s="32" customFormat="1" ht="15.75" customHeight="1" x14ac:dyDescent="0.2">
      <c r="A30" s="183" t="s">
        <v>360</v>
      </c>
      <c r="B30" s="184">
        <v>21836</v>
      </c>
      <c r="C30" s="184">
        <v>720</v>
      </c>
      <c r="D30" s="185">
        <v>3.4097366925554082</v>
      </c>
      <c r="E30" s="184">
        <v>2675</v>
      </c>
      <c r="F30" s="185">
        <v>13.960649235426127</v>
      </c>
      <c r="G30" s="184">
        <v>14552</v>
      </c>
      <c r="H30" s="184">
        <v>177</v>
      </c>
      <c r="I30" s="185">
        <v>1.231304347826087</v>
      </c>
      <c r="J30" s="184">
        <v>785</v>
      </c>
      <c r="K30" s="185">
        <v>5.7020411128059854</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424546</v>
      </c>
      <c r="C10" s="133">
        <v>4299</v>
      </c>
      <c r="D10" s="154">
        <v>1.0229698248886965</v>
      </c>
      <c r="E10" s="133">
        <v>-2111</v>
      </c>
      <c r="F10" s="154">
        <v>-0.49477683478766316</v>
      </c>
      <c r="G10" s="133">
        <v>305976</v>
      </c>
      <c r="H10" s="133">
        <v>465</v>
      </c>
      <c r="I10" s="154">
        <v>0.15220401229415634</v>
      </c>
      <c r="J10" s="133">
        <v>-7993</v>
      </c>
      <c r="K10" s="154">
        <v>-2.5457927374995619</v>
      </c>
    </row>
    <row r="11" spans="1:11" s="32" customFormat="1" ht="15.75" customHeight="1" x14ac:dyDescent="0.2">
      <c r="A11" s="173" t="s">
        <v>361</v>
      </c>
      <c r="B11" s="136">
        <v>402926</v>
      </c>
      <c r="C11" s="136">
        <v>4131</v>
      </c>
      <c r="D11" s="187">
        <v>1.0358705600621874</v>
      </c>
      <c r="E11" s="136">
        <v>-2062</v>
      </c>
      <c r="F11" s="187">
        <v>-0.50915088842138534</v>
      </c>
      <c r="G11" s="136">
        <v>292803</v>
      </c>
      <c r="H11" s="136">
        <v>515</v>
      </c>
      <c r="I11" s="187">
        <v>0.17619608057805999</v>
      </c>
      <c r="J11" s="136">
        <v>-7615</v>
      </c>
      <c r="K11" s="187">
        <v>-2.5348015098962113</v>
      </c>
    </row>
    <row r="12" spans="1:11" s="32" customFormat="1" ht="22.5" customHeight="1" x14ac:dyDescent="0.2">
      <c r="A12" s="173" t="s">
        <v>362</v>
      </c>
      <c r="B12" s="136">
        <v>21620</v>
      </c>
      <c r="C12" s="136">
        <v>168</v>
      </c>
      <c r="D12" s="187">
        <v>0.78314376281931752</v>
      </c>
      <c r="E12" s="136">
        <v>-49</v>
      </c>
      <c r="F12" s="187">
        <v>-0.22612949374682725</v>
      </c>
      <c r="G12" s="136">
        <v>13173</v>
      </c>
      <c r="H12" s="136">
        <v>-50</v>
      </c>
      <c r="I12" s="187">
        <v>-0.37812901762081225</v>
      </c>
      <c r="J12" s="136">
        <v>-378</v>
      </c>
      <c r="K12" s="187">
        <v>-2.789462032322338</v>
      </c>
    </row>
    <row r="13" spans="1:11" s="32" customFormat="1" ht="15.75" customHeight="1" x14ac:dyDescent="0.2">
      <c r="A13" s="132" t="s">
        <v>270</v>
      </c>
      <c r="B13" s="133">
        <v>252277</v>
      </c>
      <c r="C13" s="133">
        <v>2505</v>
      </c>
      <c r="D13" s="154">
        <v>1.0029146581682495</v>
      </c>
      <c r="E13" s="133">
        <v>328</v>
      </c>
      <c r="F13" s="154">
        <v>0.13018507713862726</v>
      </c>
      <c r="G13" s="133">
        <v>181359</v>
      </c>
      <c r="H13" s="133">
        <v>203</v>
      </c>
      <c r="I13" s="154">
        <v>0.11205811565722361</v>
      </c>
      <c r="J13" s="133">
        <v>-4676</v>
      </c>
      <c r="K13" s="154">
        <v>-2.5135055231542451</v>
      </c>
    </row>
    <row r="14" spans="1:11" s="32" customFormat="1" ht="15.75" customHeight="1" x14ac:dyDescent="0.2">
      <c r="A14" s="173" t="s">
        <v>361</v>
      </c>
      <c r="B14" s="136">
        <v>240778</v>
      </c>
      <c r="C14" s="136">
        <v>2413</v>
      </c>
      <c r="D14" s="187">
        <v>1.012313049315126</v>
      </c>
      <c r="E14" s="136">
        <v>228</v>
      </c>
      <c r="F14" s="187">
        <v>9.4782789440864684E-2</v>
      </c>
      <c r="G14" s="136">
        <v>174120</v>
      </c>
      <c r="H14" s="136">
        <v>231</v>
      </c>
      <c r="I14" s="187">
        <v>0.13284336559529356</v>
      </c>
      <c r="J14" s="136">
        <v>-4525</v>
      </c>
      <c r="K14" s="187">
        <v>-2.5329564219541547</v>
      </c>
    </row>
    <row r="15" spans="1:11" s="32" customFormat="1" ht="22.5" customHeight="1" x14ac:dyDescent="0.2">
      <c r="A15" s="173" t="s">
        <v>362</v>
      </c>
      <c r="B15" s="136">
        <v>11499</v>
      </c>
      <c r="C15" s="136">
        <v>92</v>
      </c>
      <c r="D15" s="187">
        <v>0.80652231086175152</v>
      </c>
      <c r="E15" s="136">
        <v>100</v>
      </c>
      <c r="F15" s="187">
        <v>0.8772699359592947</v>
      </c>
      <c r="G15" s="136">
        <v>7239</v>
      </c>
      <c r="H15" s="136">
        <v>-28</v>
      </c>
      <c r="I15" s="187">
        <v>-0.38530342644832805</v>
      </c>
      <c r="J15" s="136">
        <v>-151</v>
      </c>
      <c r="K15" s="187">
        <v>-2.0433017591339646</v>
      </c>
    </row>
    <row r="16" spans="1:11" s="32" customFormat="1" ht="15.75" customHeight="1" x14ac:dyDescent="0.2">
      <c r="A16" s="132" t="s">
        <v>271</v>
      </c>
      <c r="B16" s="133">
        <v>172269</v>
      </c>
      <c r="C16" s="133">
        <v>1794</v>
      </c>
      <c r="D16" s="154">
        <v>1.0523537175538935</v>
      </c>
      <c r="E16" s="133">
        <v>-2439</v>
      </c>
      <c r="F16" s="154">
        <v>-1.3960436843189779</v>
      </c>
      <c r="G16" s="133">
        <v>124617</v>
      </c>
      <c r="H16" s="133">
        <v>262</v>
      </c>
      <c r="I16" s="154">
        <v>0.2106871456716658</v>
      </c>
      <c r="J16" s="133">
        <v>-3317</v>
      </c>
      <c r="K16" s="154">
        <v>-2.5927431331780451</v>
      </c>
    </row>
    <row r="17" spans="1:11" s="32" customFormat="1" ht="15.75" customHeight="1" x14ac:dyDescent="0.2">
      <c r="A17" s="173" t="s">
        <v>361</v>
      </c>
      <c r="B17" s="136">
        <v>162148</v>
      </c>
      <c r="C17" s="136">
        <v>1718</v>
      </c>
      <c r="D17" s="187">
        <v>1.0708720314155706</v>
      </c>
      <c r="E17" s="136">
        <v>-2290</v>
      </c>
      <c r="F17" s="187">
        <v>-1.3926221433002104</v>
      </c>
      <c r="G17" s="136">
        <v>118683</v>
      </c>
      <c r="H17" s="136">
        <v>284</v>
      </c>
      <c r="I17" s="187">
        <v>0.23986689076765852</v>
      </c>
      <c r="J17" s="136">
        <v>-3090</v>
      </c>
      <c r="K17" s="187">
        <v>-2.5375083146510309</v>
      </c>
    </row>
    <row r="18" spans="1:11" s="32" customFormat="1" ht="22.5" customHeight="1" x14ac:dyDescent="0.2">
      <c r="A18" s="180" t="s">
        <v>362</v>
      </c>
      <c r="B18" s="171">
        <v>10121</v>
      </c>
      <c r="C18" s="171">
        <v>76</v>
      </c>
      <c r="D18" s="188">
        <v>0.7565953210552514</v>
      </c>
      <c r="E18" s="171">
        <v>-149</v>
      </c>
      <c r="F18" s="188">
        <v>-1.450827653359299</v>
      </c>
      <c r="G18" s="171">
        <v>5934</v>
      </c>
      <c r="H18" s="171">
        <v>-22</v>
      </c>
      <c r="I18" s="188">
        <v>-0.36937541974479515</v>
      </c>
      <c r="J18" s="171">
        <v>-227</v>
      </c>
      <c r="K18" s="188">
        <v>-3.6844668073364715</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424546</v>
      </c>
      <c r="D9" s="201">
        <v>305976</v>
      </c>
      <c r="E9" s="201">
        <v>118570</v>
      </c>
    </row>
    <row r="10" spans="1:5" s="32" customFormat="1" ht="14.1" customHeight="1" x14ac:dyDescent="0.2">
      <c r="A10" s="199"/>
      <c r="B10" s="161" t="s">
        <v>370</v>
      </c>
      <c r="C10" s="202">
        <v>371244</v>
      </c>
      <c r="D10" s="202">
        <v>269755</v>
      </c>
      <c r="E10" s="202">
        <v>101489</v>
      </c>
    </row>
    <row r="11" spans="1:5" s="32" customFormat="1" ht="12.75" customHeight="1" x14ac:dyDescent="0.2">
      <c r="A11" s="199"/>
      <c r="B11" s="203" t="s">
        <v>366</v>
      </c>
      <c r="C11" s="204">
        <v>272642</v>
      </c>
      <c r="D11" s="204">
        <v>267192</v>
      </c>
      <c r="E11" s="204">
        <v>5450</v>
      </c>
    </row>
    <row r="12" spans="1:5" s="32" customFormat="1" ht="12.75" customHeight="1" x14ac:dyDescent="0.2">
      <c r="A12" s="199"/>
      <c r="B12" s="203" t="s">
        <v>367</v>
      </c>
      <c r="C12" s="205">
        <v>98602</v>
      </c>
      <c r="D12" s="205">
        <v>2563</v>
      </c>
      <c r="E12" s="205">
        <v>96039</v>
      </c>
    </row>
    <row r="13" spans="1:5" s="32" customFormat="1" ht="14.1" customHeight="1" x14ac:dyDescent="0.2">
      <c r="A13" s="199"/>
      <c r="B13" s="46" t="s">
        <v>371</v>
      </c>
      <c r="C13" s="47">
        <v>43406</v>
      </c>
      <c r="D13" s="47">
        <v>30294</v>
      </c>
      <c r="E13" s="47">
        <v>13112</v>
      </c>
    </row>
    <row r="14" spans="1:5" s="32" customFormat="1" ht="12.75" customHeight="1" x14ac:dyDescent="0.2">
      <c r="A14" s="199"/>
      <c r="B14" s="203" t="s">
        <v>372</v>
      </c>
      <c r="C14" s="205">
        <v>7932</v>
      </c>
      <c r="D14" s="205">
        <v>6487</v>
      </c>
      <c r="E14" s="205">
        <v>1445</v>
      </c>
    </row>
    <row r="15" spans="1:5" s="32" customFormat="1" ht="12.75" customHeight="1" x14ac:dyDescent="0.2">
      <c r="A15" s="199"/>
      <c r="B15" s="203" t="s">
        <v>373</v>
      </c>
      <c r="C15" s="205">
        <v>35474</v>
      </c>
      <c r="D15" s="205">
        <v>23807</v>
      </c>
      <c r="E15" s="205">
        <v>11667</v>
      </c>
    </row>
    <row r="16" spans="1:5" s="32" customFormat="1" ht="26.1" customHeight="1" x14ac:dyDescent="0.2">
      <c r="A16" s="199"/>
      <c r="B16" s="46" t="s">
        <v>374</v>
      </c>
      <c r="C16" s="47">
        <v>415</v>
      </c>
      <c r="D16" s="47">
        <v>0</v>
      </c>
      <c r="E16" s="47">
        <v>415</v>
      </c>
    </row>
    <row r="17" spans="1:5" s="32" customFormat="1" ht="14.1" customHeight="1" x14ac:dyDescent="0.2">
      <c r="A17" s="199"/>
      <c r="B17" s="46" t="s">
        <v>375</v>
      </c>
      <c r="C17" s="47">
        <v>9481</v>
      </c>
      <c r="D17" s="47">
        <v>5927</v>
      </c>
      <c r="E17" s="47">
        <v>3554</v>
      </c>
    </row>
    <row r="18" spans="1:5" s="207" customFormat="1" ht="14.25" customHeight="1" x14ac:dyDescent="0.25">
      <c r="A18" s="199"/>
      <c r="B18" s="206" t="s">
        <v>376</v>
      </c>
      <c r="C18" s="201">
        <v>252277</v>
      </c>
      <c r="D18" s="201">
        <v>181359</v>
      </c>
      <c r="E18" s="201">
        <v>70918</v>
      </c>
    </row>
    <row r="19" spans="1:5" s="32" customFormat="1" ht="14.1" customHeight="1" x14ac:dyDescent="0.2">
      <c r="A19" s="199"/>
      <c r="B19" s="208" t="s">
        <v>370</v>
      </c>
      <c r="C19" s="209">
        <v>223472</v>
      </c>
      <c r="D19" s="209">
        <v>162224</v>
      </c>
      <c r="E19" s="209">
        <v>61248</v>
      </c>
    </row>
    <row r="20" spans="1:5" s="32" customFormat="1" ht="12.75" customHeight="1" x14ac:dyDescent="0.2">
      <c r="A20" s="199"/>
      <c r="B20" s="210" t="s">
        <v>366</v>
      </c>
      <c r="C20" s="211">
        <v>163676</v>
      </c>
      <c r="D20" s="212">
        <v>160695</v>
      </c>
      <c r="E20" s="205">
        <v>2981</v>
      </c>
    </row>
    <row r="21" spans="1:5" s="32" customFormat="1" ht="12.75" customHeight="1" x14ac:dyDescent="0.2">
      <c r="A21" s="199"/>
      <c r="B21" s="213" t="s">
        <v>367</v>
      </c>
      <c r="C21" s="214">
        <v>59796</v>
      </c>
      <c r="D21" s="215">
        <v>1529</v>
      </c>
      <c r="E21" s="204">
        <v>58267</v>
      </c>
    </row>
    <row r="22" spans="1:5" s="32" customFormat="1" ht="14.1" customHeight="1" x14ac:dyDescent="0.2">
      <c r="A22" s="199"/>
      <c r="B22" s="46" t="s">
        <v>371</v>
      </c>
      <c r="C22" s="47">
        <v>23285</v>
      </c>
      <c r="D22" s="47">
        <v>15865</v>
      </c>
      <c r="E22" s="47">
        <v>7420</v>
      </c>
    </row>
    <row r="23" spans="1:5" s="32" customFormat="1" ht="12.75" customHeight="1" x14ac:dyDescent="0.2">
      <c r="A23" s="199"/>
      <c r="B23" s="203" t="s">
        <v>372</v>
      </c>
      <c r="C23" s="205">
        <v>4317</v>
      </c>
      <c r="D23" s="205">
        <v>3467</v>
      </c>
      <c r="E23" s="205">
        <v>850</v>
      </c>
    </row>
    <row r="24" spans="1:5" s="32" customFormat="1" ht="12.75" customHeight="1" x14ac:dyDescent="0.2">
      <c r="A24" s="199"/>
      <c r="B24" s="203" t="s">
        <v>373</v>
      </c>
      <c r="C24" s="205">
        <v>18968</v>
      </c>
      <c r="D24" s="205">
        <v>12398</v>
      </c>
      <c r="E24" s="205">
        <v>6570</v>
      </c>
    </row>
    <row r="25" spans="1:5" s="32" customFormat="1" ht="26.1" customHeight="1" x14ac:dyDescent="0.2">
      <c r="A25" s="199"/>
      <c r="B25" s="46" t="s">
        <v>374</v>
      </c>
      <c r="C25" s="47">
        <v>198</v>
      </c>
      <c r="D25" s="47">
        <v>0</v>
      </c>
      <c r="E25" s="47">
        <v>198</v>
      </c>
    </row>
    <row r="26" spans="1:5" s="32" customFormat="1" ht="14.1" customHeight="1" x14ac:dyDescent="0.2">
      <c r="A26" s="199"/>
      <c r="B26" s="46" t="s">
        <v>375</v>
      </c>
      <c r="C26" s="47">
        <v>5322</v>
      </c>
      <c r="D26" s="47">
        <v>3270</v>
      </c>
      <c r="E26" s="47">
        <v>2052</v>
      </c>
    </row>
    <row r="27" spans="1:5" s="32" customFormat="1" ht="12.75" customHeight="1" x14ac:dyDescent="0.2">
      <c r="A27" s="199"/>
      <c r="B27" s="206" t="s">
        <v>377</v>
      </c>
      <c r="C27" s="201">
        <v>172269</v>
      </c>
      <c r="D27" s="201">
        <v>124617</v>
      </c>
      <c r="E27" s="201">
        <v>47652</v>
      </c>
    </row>
    <row r="28" spans="1:5" s="32" customFormat="1" ht="14.1" customHeight="1" x14ac:dyDescent="0.2">
      <c r="A28" s="199"/>
      <c r="B28" s="208" t="s">
        <v>370</v>
      </c>
      <c r="C28" s="209">
        <v>147772</v>
      </c>
      <c r="D28" s="209">
        <v>107531</v>
      </c>
      <c r="E28" s="209">
        <v>40241</v>
      </c>
    </row>
    <row r="29" spans="1:5" s="32" customFormat="1" ht="12.75" customHeight="1" x14ac:dyDescent="0.2">
      <c r="A29" s="199"/>
      <c r="B29" s="203" t="s">
        <v>366</v>
      </c>
      <c r="C29" s="205">
        <v>108966</v>
      </c>
      <c r="D29" s="205">
        <v>106497</v>
      </c>
      <c r="E29" s="205">
        <v>2469</v>
      </c>
    </row>
    <row r="30" spans="1:5" s="32" customFormat="1" ht="10.5" customHeight="1" x14ac:dyDescent="0.2">
      <c r="A30" s="199"/>
      <c r="B30" s="203" t="s">
        <v>367</v>
      </c>
      <c r="C30" s="204">
        <v>38806</v>
      </c>
      <c r="D30" s="204">
        <v>1034</v>
      </c>
      <c r="E30" s="204">
        <v>37772</v>
      </c>
    </row>
    <row r="31" spans="1:5" s="32" customFormat="1" ht="14.1" customHeight="1" x14ac:dyDescent="0.2">
      <c r="A31" s="199"/>
      <c r="B31" s="158" t="s">
        <v>371</v>
      </c>
      <c r="C31" s="216">
        <v>20121</v>
      </c>
      <c r="D31" s="216">
        <v>14429</v>
      </c>
      <c r="E31" s="216">
        <v>5692</v>
      </c>
    </row>
    <row r="32" spans="1:5" s="32" customFormat="1" ht="12.75" customHeight="1" x14ac:dyDescent="0.2">
      <c r="A32" s="199"/>
      <c r="B32" s="203" t="s">
        <v>372</v>
      </c>
      <c r="C32" s="205">
        <v>3615</v>
      </c>
      <c r="D32" s="205">
        <v>3020</v>
      </c>
      <c r="E32" s="205">
        <v>595</v>
      </c>
    </row>
    <row r="33" spans="1:6" s="32" customFormat="1" ht="12.75" customHeight="1" x14ac:dyDescent="0.2">
      <c r="A33" s="199"/>
      <c r="B33" s="203" t="s">
        <v>373</v>
      </c>
      <c r="C33" s="205">
        <v>16506</v>
      </c>
      <c r="D33" s="205">
        <v>11409</v>
      </c>
      <c r="E33" s="205">
        <v>5097</v>
      </c>
    </row>
    <row r="34" spans="1:6" ht="26.1" customHeight="1" x14ac:dyDescent="0.25">
      <c r="A34" s="199"/>
      <c r="B34" s="46" t="s">
        <v>374</v>
      </c>
      <c r="C34" s="47">
        <v>217</v>
      </c>
      <c r="D34" s="47">
        <v>0</v>
      </c>
      <c r="E34" s="47">
        <v>217</v>
      </c>
    </row>
    <row r="35" spans="1:6" ht="14.1" customHeight="1" x14ac:dyDescent="0.25">
      <c r="A35" s="218"/>
      <c r="B35" s="122" t="s">
        <v>375</v>
      </c>
      <c r="C35" s="123">
        <v>4159</v>
      </c>
      <c r="D35" s="123">
        <v>2657</v>
      </c>
      <c r="E35" s="123">
        <v>1502</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420247</v>
      </c>
      <c r="D9" s="201">
        <v>305511</v>
      </c>
      <c r="E9" s="201">
        <v>114736</v>
      </c>
      <c r="G9" s="234"/>
    </row>
    <row r="10" spans="1:7" s="32" customFormat="1" ht="14.1" customHeight="1" x14ac:dyDescent="0.2">
      <c r="A10" s="199"/>
      <c r="B10" s="46" t="s">
        <v>370</v>
      </c>
      <c r="C10" s="47">
        <v>371244</v>
      </c>
      <c r="D10" s="47">
        <v>272642</v>
      </c>
      <c r="E10" s="47">
        <v>98602</v>
      </c>
      <c r="G10" s="234"/>
    </row>
    <row r="11" spans="1:7" s="32" customFormat="1" ht="12.75" customHeight="1" x14ac:dyDescent="0.2">
      <c r="A11" s="199"/>
      <c r="B11" s="203" t="s">
        <v>366</v>
      </c>
      <c r="C11" s="205">
        <v>269755</v>
      </c>
      <c r="D11" s="205">
        <v>267192</v>
      </c>
      <c r="E11" s="205">
        <v>2563</v>
      </c>
      <c r="G11" s="234"/>
    </row>
    <row r="12" spans="1:7" s="32" customFormat="1" ht="12.75" customHeight="1" x14ac:dyDescent="0.2">
      <c r="A12" s="199"/>
      <c r="B12" s="203" t="s">
        <v>367</v>
      </c>
      <c r="C12" s="204">
        <v>101489</v>
      </c>
      <c r="D12" s="204">
        <v>5450</v>
      </c>
      <c r="E12" s="204">
        <v>96039</v>
      </c>
      <c r="G12" s="234"/>
    </row>
    <row r="13" spans="1:7" s="32" customFormat="1" ht="14.1" customHeight="1" x14ac:dyDescent="0.2">
      <c r="A13" s="199"/>
      <c r="B13" s="46" t="s">
        <v>379</v>
      </c>
      <c r="C13" s="47">
        <f>SUM(C14:C17)</f>
        <v>45792</v>
      </c>
      <c r="D13" s="47">
        <f t="shared" ref="D13:E13" si="0">SUM(D14:D17)</f>
        <v>30774</v>
      </c>
      <c r="E13" s="47">
        <f t="shared" si="0"/>
        <v>15018</v>
      </c>
      <c r="G13" s="234"/>
    </row>
    <row r="14" spans="1:7" s="32" customFormat="1" ht="12.75" customHeight="1" x14ac:dyDescent="0.2">
      <c r="A14" s="199"/>
      <c r="B14" s="203" t="s">
        <v>380</v>
      </c>
      <c r="C14" s="205">
        <v>14795</v>
      </c>
      <c r="D14" s="205">
        <v>9431</v>
      </c>
      <c r="E14" s="205">
        <v>5364</v>
      </c>
      <c r="G14" s="234"/>
    </row>
    <row r="15" spans="1:7" s="32" customFormat="1" ht="12.75" customHeight="1" x14ac:dyDescent="0.2">
      <c r="A15" s="199"/>
      <c r="B15" s="203" t="s">
        <v>381</v>
      </c>
      <c r="C15" s="205">
        <v>28385</v>
      </c>
      <c r="D15" s="205">
        <v>20008</v>
      </c>
      <c r="E15" s="205">
        <v>8377</v>
      </c>
    </row>
    <row r="16" spans="1:7" s="32" customFormat="1" ht="12.75" customHeight="1" x14ac:dyDescent="0.2">
      <c r="A16" s="199"/>
      <c r="B16" s="203" t="s">
        <v>382</v>
      </c>
      <c r="C16" s="205">
        <f>C9-SUM(C10,C14:C15,C17:C18)</f>
        <v>660</v>
      </c>
      <c r="D16" s="205">
        <f t="shared" ref="D16:E16" si="1">D9-SUM(D10,D14:D15,D17:D18)</f>
        <v>517</v>
      </c>
      <c r="E16" s="205">
        <f t="shared" si="1"/>
        <v>143</v>
      </c>
    </row>
    <row r="17" spans="1:7" s="32" customFormat="1" ht="12.75" customHeight="1" x14ac:dyDescent="0.2">
      <c r="A17" s="199"/>
      <c r="B17" s="203" t="s">
        <v>127</v>
      </c>
      <c r="C17" s="205">
        <v>1952</v>
      </c>
      <c r="D17" s="205">
        <v>818</v>
      </c>
      <c r="E17" s="205">
        <v>1134</v>
      </c>
    </row>
    <row r="18" spans="1:7" s="32" customFormat="1" ht="14.1" customHeight="1" x14ac:dyDescent="0.2">
      <c r="A18" s="199"/>
      <c r="B18" s="46" t="s">
        <v>383</v>
      </c>
      <c r="C18" s="47">
        <v>3211</v>
      </c>
      <c r="D18" s="47">
        <v>2095</v>
      </c>
      <c r="E18" s="47">
        <v>1116</v>
      </c>
    </row>
    <row r="19" spans="1:7" s="207" customFormat="1" ht="14.25" customHeight="1" x14ac:dyDescent="0.25">
      <c r="A19" s="199"/>
      <c r="B19" s="200" t="s">
        <v>376</v>
      </c>
      <c r="C19" s="201">
        <v>249772</v>
      </c>
      <c r="D19" s="201">
        <v>181156</v>
      </c>
      <c r="E19" s="201">
        <v>68616</v>
      </c>
      <c r="G19" s="234"/>
    </row>
    <row r="20" spans="1:7" s="32" customFormat="1" ht="14.1" customHeight="1" x14ac:dyDescent="0.2">
      <c r="A20" s="199"/>
      <c r="B20" s="46" t="s">
        <v>370</v>
      </c>
      <c r="C20" s="47">
        <v>223468</v>
      </c>
      <c r="D20" s="47">
        <v>163673</v>
      </c>
      <c r="E20" s="47">
        <v>59795</v>
      </c>
    </row>
    <row r="21" spans="1:7" s="32" customFormat="1" ht="12.75" customHeight="1" x14ac:dyDescent="0.2">
      <c r="A21" s="199"/>
      <c r="B21" s="210" t="s">
        <v>366</v>
      </c>
      <c r="C21" s="211">
        <v>162220</v>
      </c>
      <c r="D21" s="211">
        <v>160692</v>
      </c>
      <c r="E21" s="212">
        <v>1528</v>
      </c>
    </row>
    <row r="22" spans="1:7" s="32" customFormat="1" ht="12.75" customHeight="1" x14ac:dyDescent="0.2">
      <c r="A22" s="199"/>
      <c r="B22" s="213" t="s">
        <v>367</v>
      </c>
      <c r="C22" s="214">
        <v>61248</v>
      </c>
      <c r="D22" s="214">
        <v>2981</v>
      </c>
      <c r="E22" s="215">
        <v>58267</v>
      </c>
    </row>
    <row r="23" spans="1:7" s="32" customFormat="1" ht="14.1" customHeight="1" x14ac:dyDescent="0.2">
      <c r="A23" s="199"/>
      <c r="B23" s="46" t="s">
        <v>379</v>
      </c>
      <c r="C23" s="47">
        <f>SUM(C24:C27)</f>
        <v>24375</v>
      </c>
      <c r="D23" s="47">
        <f t="shared" ref="D23:E23" si="2">SUM(D24:D27)</f>
        <v>16194</v>
      </c>
      <c r="E23" s="47">
        <f t="shared" si="2"/>
        <v>8181</v>
      </c>
    </row>
    <row r="24" spans="1:7" s="32" customFormat="1" ht="12.75" customHeight="1" x14ac:dyDescent="0.2">
      <c r="A24" s="199"/>
      <c r="B24" s="203" t="s">
        <v>380</v>
      </c>
      <c r="C24" s="205">
        <v>8057</v>
      </c>
      <c r="D24" s="205">
        <v>5121</v>
      </c>
      <c r="E24" s="205">
        <v>2936</v>
      </c>
    </row>
    <row r="25" spans="1:7" s="32" customFormat="1" ht="12.75" customHeight="1" x14ac:dyDescent="0.2">
      <c r="A25" s="199"/>
      <c r="B25" s="203" t="s">
        <v>381</v>
      </c>
      <c r="C25" s="205">
        <v>14893</v>
      </c>
      <c r="D25" s="205">
        <v>10346</v>
      </c>
      <c r="E25" s="205">
        <v>4547</v>
      </c>
    </row>
    <row r="26" spans="1:7" s="32" customFormat="1" ht="12.75" customHeight="1" x14ac:dyDescent="0.2">
      <c r="A26" s="199"/>
      <c r="B26" s="203" t="s">
        <v>382</v>
      </c>
      <c r="C26" s="205">
        <f>C19-SUM(C20,C24:C25,C27:C28)</f>
        <v>395</v>
      </c>
      <c r="D26" s="205">
        <f t="shared" ref="D26:E26" si="3">D19-SUM(D20,D24:D25,D27:D28)</f>
        <v>298</v>
      </c>
      <c r="E26" s="205">
        <f t="shared" si="3"/>
        <v>97</v>
      </c>
    </row>
    <row r="27" spans="1:7" s="32" customFormat="1" ht="12.75" customHeight="1" x14ac:dyDescent="0.2">
      <c r="A27" s="199"/>
      <c r="B27" s="203" t="s">
        <v>127</v>
      </c>
      <c r="C27" s="205">
        <v>1030</v>
      </c>
      <c r="D27" s="205">
        <v>429</v>
      </c>
      <c r="E27" s="205">
        <v>601</v>
      </c>
    </row>
    <row r="28" spans="1:7" s="32" customFormat="1" ht="14.1" customHeight="1" x14ac:dyDescent="0.2">
      <c r="A28" s="199"/>
      <c r="B28" s="46" t="s">
        <v>383</v>
      </c>
      <c r="C28" s="47">
        <v>1929</v>
      </c>
      <c r="D28" s="47">
        <v>1289</v>
      </c>
      <c r="E28" s="47">
        <v>640</v>
      </c>
    </row>
    <row r="29" spans="1:7" s="32" customFormat="1" ht="12.75" customHeight="1" x14ac:dyDescent="0.2">
      <c r="A29" s="199"/>
      <c r="B29" s="200" t="s">
        <v>377</v>
      </c>
      <c r="C29" s="201">
        <v>170475</v>
      </c>
      <c r="D29" s="201">
        <v>124355</v>
      </c>
      <c r="E29" s="201">
        <v>46120</v>
      </c>
    </row>
    <row r="30" spans="1:7" s="32" customFormat="1" ht="14.1" customHeight="1" x14ac:dyDescent="0.2">
      <c r="A30" s="199"/>
      <c r="B30" s="46" t="s">
        <v>370</v>
      </c>
      <c r="C30" s="47">
        <v>147776</v>
      </c>
      <c r="D30" s="47">
        <v>108969</v>
      </c>
      <c r="E30" s="47">
        <v>38807</v>
      </c>
    </row>
    <row r="31" spans="1:7" s="32" customFormat="1" ht="12.75" customHeight="1" x14ac:dyDescent="0.2">
      <c r="A31" s="199"/>
      <c r="B31" s="203" t="s">
        <v>366</v>
      </c>
      <c r="C31" s="205">
        <v>107535</v>
      </c>
      <c r="D31" s="205">
        <v>106500</v>
      </c>
      <c r="E31" s="205">
        <v>1035</v>
      </c>
    </row>
    <row r="32" spans="1:7" s="32" customFormat="1" ht="10.5" customHeight="1" x14ac:dyDescent="0.2">
      <c r="A32" s="199"/>
      <c r="B32" s="203" t="s">
        <v>367</v>
      </c>
      <c r="C32" s="204">
        <v>40241</v>
      </c>
      <c r="D32" s="204">
        <v>2469</v>
      </c>
      <c r="E32" s="204">
        <v>37772</v>
      </c>
    </row>
    <row r="33" spans="1:11" s="32" customFormat="1" ht="14.1" customHeight="1" x14ac:dyDescent="0.2">
      <c r="A33" s="199"/>
      <c r="B33" s="46" t="s">
        <v>379</v>
      </c>
      <c r="C33" s="216">
        <v>21152</v>
      </c>
      <c r="D33" s="216">
        <v>14361</v>
      </c>
      <c r="E33" s="216">
        <v>6791</v>
      </c>
    </row>
    <row r="34" spans="1:11" s="32" customFormat="1" ht="12.75" customHeight="1" x14ac:dyDescent="0.2">
      <c r="A34" s="199"/>
      <c r="B34" s="203" t="s">
        <v>380</v>
      </c>
      <c r="C34" s="205">
        <v>6738</v>
      </c>
      <c r="D34" s="205">
        <v>4310</v>
      </c>
      <c r="E34" s="205">
        <v>2428</v>
      </c>
    </row>
    <row r="35" spans="1:11" s="32" customFormat="1" ht="12.75" customHeight="1" x14ac:dyDescent="0.2">
      <c r="A35" s="199"/>
      <c r="B35" s="203" t="s">
        <v>381</v>
      </c>
      <c r="C35" s="205">
        <v>13492</v>
      </c>
      <c r="D35" s="205">
        <v>9662</v>
      </c>
      <c r="E35" s="205">
        <v>3830</v>
      </c>
    </row>
    <row r="36" spans="1:11" s="32" customFormat="1" ht="12.75" customHeight="1" x14ac:dyDescent="0.2">
      <c r="A36" s="199"/>
      <c r="B36" s="203" t="s">
        <v>382</v>
      </c>
      <c r="C36" s="205">
        <f>C29-SUM(C30,C33,C38)</f>
        <v>265</v>
      </c>
      <c r="D36" s="205">
        <f t="shared" ref="D36:E36" si="4">D29-SUM(D30,D33,D38)</f>
        <v>219</v>
      </c>
      <c r="E36" s="205">
        <f t="shared" si="4"/>
        <v>46</v>
      </c>
    </row>
    <row r="37" spans="1:11" s="32" customFormat="1" ht="12.75" customHeight="1" x14ac:dyDescent="0.2">
      <c r="A37" s="199"/>
      <c r="B37" s="203" t="s">
        <v>127</v>
      </c>
      <c r="C37" s="205">
        <v>922</v>
      </c>
      <c r="D37" s="205">
        <v>389</v>
      </c>
      <c r="E37" s="205">
        <v>533</v>
      </c>
    </row>
    <row r="38" spans="1:11" s="32" customFormat="1" ht="14.1" customHeight="1" x14ac:dyDescent="0.2">
      <c r="A38" s="218"/>
      <c r="B38" s="122" t="s">
        <v>383</v>
      </c>
      <c r="C38" s="123">
        <v>1282</v>
      </c>
      <c r="D38" s="123">
        <v>806</v>
      </c>
      <c r="E38" s="123">
        <v>476</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424546</v>
      </c>
      <c r="C10" s="133">
        <v>4299</v>
      </c>
      <c r="D10" s="134">
        <v>1.0229698248886965</v>
      </c>
      <c r="E10" s="133">
        <v>-2111</v>
      </c>
      <c r="F10" s="134">
        <v>-0.49477683478766316</v>
      </c>
      <c r="G10" s="133">
        <v>305976</v>
      </c>
      <c r="H10" s="133">
        <v>465</v>
      </c>
      <c r="I10" s="134">
        <v>0.15220401229415634</v>
      </c>
      <c r="J10" s="133">
        <v>-7993</v>
      </c>
      <c r="K10" s="134">
        <v>-2.5457927374995619</v>
      </c>
    </row>
    <row r="11" spans="1:11" s="32" customFormat="1" ht="12.95" customHeight="1" x14ac:dyDescent="0.2">
      <c r="A11" s="138" t="s">
        <v>385</v>
      </c>
      <c r="B11" s="136">
        <v>3</v>
      </c>
      <c r="C11" s="136">
        <v>0</v>
      </c>
      <c r="D11" s="137">
        <v>0</v>
      </c>
      <c r="E11" s="136">
        <v>-3</v>
      </c>
      <c r="F11" s="137">
        <v>-50</v>
      </c>
      <c r="G11" s="136">
        <v>3</v>
      </c>
      <c r="H11" s="136">
        <v>0</v>
      </c>
      <c r="I11" s="137">
        <v>0</v>
      </c>
      <c r="J11" s="136">
        <v>-3</v>
      </c>
      <c r="K11" s="137">
        <v>-50</v>
      </c>
    </row>
    <row r="12" spans="1:11" s="32" customFormat="1" ht="12.95" customHeight="1" x14ac:dyDescent="0.2">
      <c r="A12" s="138" t="s">
        <v>386</v>
      </c>
      <c r="B12" s="136">
        <v>256</v>
      </c>
      <c r="C12" s="136">
        <v>-4</v>
      </c>
      <c r="D12" s="137">
        <v>-1.5384615384615385</v>
      </c>
      <c r="E12" s="136">
        <v>1</v>
      </c>
      <c r="F12" s="137">
        <v>0.39215686274509803</v>
      </c>
      <c r="G12" s="136">
        <v>179</v>
      </c>
      <c r="H12" s="136">
        <v>-2</v>
      </c>
      <c r="I12" s="137">
        <v>-1.1049723756906078</v>
      </c>
      <c r="J12" s="136">
        <v>-23</v>
      </c>
      <c r="K12" s="137">
        <v>-11.386138613861386</v>
      </c>
    </row>
    <row r="13" spans="1:11" s="32" customFormat="1" ht="12.95" customHeight="1" x14ac:dyDescent="0.2">
      <c r="A13" s="138" t="s">
        <v>387</v>
      </c>
      <c r="B13" s="136">
        <v>16</v>
      </c>
      <c r="C13" s="136">
        <v>2</v>
      </c>
      <c r="D13" s="137">
        <v>14.285714285714286</v>
      </c>
      <c r="E13" s="136">
        <v>-7</v>
      </c>
      <c r="F13" s="137">
        <v>-30.434782608695652</v>
      </c>
      <c r="G13" s="136">
        <v>11</v>
      </c>
      <c r="H13" s="136">
        <v>1</v>
      </c>
      <c r="I13" s="137">
        <v>10</v>
      </c>
      <c r="J13" s="136">
        <v>-9</v>
      </c>
      <c r="K13" s="137">
        <v>-45</v>
      </c>
    </row>
    <row r="14" spans="1:11" s="32" customFormat="1" ht="12.95" customHeight="1" x14ac:dyDescent="0.2">
      <c r="A14" s="138" t="s">
        <v>388</v>
      </c>
      <c r="B14" s="136">
        <v>741</v>
      </c>
      <c r="C14" s="136">
        <v>19</v>
      </c>
      <c r="D14" s="137">
        <v>2.6315789473684212</v>
      </c>
      <c r="E14" s="136">
        <v>33</v>
      </c>
      <c r="F14" s="137">
        <v>4.6610169491525424</v>
      </c>
      <c r="G14" s="136">
        <v>541</v>
      </c>
      <c r="H14" s="136">
        <v>9</v>
      </c>
      <c r="I14" s="137">
        <v>1.6917293233082706</v>
      </c>
      <c r="J14" s="136">
        <v>14</v>
      </c>
      <c r="K14" s="137">
        <v>2.6565464895635675</v>
      </c>
    </row>
    <row r="15" spans="1:11" s="32" customFormat="1" ht="12.95" customHeight="1" x14ac:dyDescent="0.2">
      <c r="A15" s="138" t="s">
        <v>389</v>
      </c>
      <c r="B15" s="136">
        <v>14423</v>
      </c>
      <c r="C15" s="136">
        <v>153</v>
      </c>
      <c r="D15" s="137">
        <v>1.0721793973370708</v>
      </c>
      <c r="E15" s="136">
        <v>-195</v>
      </c>
      <c r="F15" s="137">
        <v>-1.3339718155698455</v>
      </c>
      <c r="G15" s="136">
        <v>10578</v>
      </c>
      <c r="H15" s="136">
        <v>7</v>
      </c>
      <c r="I15" s="137">
        <v>6.6218900766247285E-2</v>
      </c>
      <c r="J15" s="136">
        <v>-526</v>
      </c>
      <c r="K15" s="137">
        <v>-4.7370317002881848</v>
      </c>
    </row>
    <row r="16" spans="1:11" s="32" customFormat="1" ht="12.95" customHeight="1" x14ac:dyDescent="0.2">
      <c r="A16" s="138" t="s">
        <v>390</v>
      </c>
      <c r="B16" s="136">
        <v>5720</v>
      </c>
      <c r="C16" s="136">
        <v>61</v>
      </c>
      <c r="D16" s="137">
        <v>1.0779289627142605</v>
      </c>
      <c r="E16" s="136">
        <v>-106</v>
      </c>
      <c r="F16" s="137">
        <v>-1.8194301407483693</v>
      </c>
      <c r="G16" s="136">
        <v>4062</v>
      </c>
      <c r="H16" s="136">
        <v>41</v>
      </c>
      <c r="I16" s="137">
        <v>1.0196468540164139</v>
      </c>
      <c r="J16" s="136">
        <v>-130</v>
      </c>
      <c r="K16" s="137">
        <v>-3.1011450381679388</v>
      </c>
    </row>
    <row r="17" spans="1:11" s="32" customFormat="1" ht="12.95" customHeight="1" x14ac:dyDescent="0.2">
      <c r="A17" s="138" t="s">
        <v>391</v>
      </c>
      <c r="B17" s="136">
        <v>11076</v>
      </c>
      <c r="C17" s="136">
        <v>45</v>
      </c>
      <c r="D17" s="137">
        <v>0.40794125645906987</v>
      </c>
      <c r="E17" s="136">
        <v>-257</v>
      </c>
      <c r="F17" s="137">
        <v>-2.2677137562869496</v>
      </c>
      <c r="G17" s="136">
        <v>7704</v>
      </c>
      <c r="H17" s="136">
        <v>25</v>
      </c>
      <c r="I17" s="137">
        <v>0.32556322437817425</v>
      </c>
      <c r="J17" s="136">
        <v>-351</v>
      </c>
      <c r="K17" s="137">
        <v>-4.3575418994413404</v>
      </c>
    </row>
    <row r="18" spans="1:11" s="32" customFormat="1" ht="12.95" customHeight="1" x14ac:dyDescent="0.2">
      <c r="A18" s="138" t="s">
        <v>392</v>
      </c>
      <c r="B18" s="136">
        <v>264</v>
      </c>
      <c r="C18" s="136">
        <v>-15</v>
      </c>
      <c r="D18" s="137">
        <v>-5.376344086021505</v>
      </c>
      <c r="E18" s="136">
        <v>-11</v>
      </c>
      <c r="F18" s="137">
        <v>-4</v>
      </c>
      <c r="G18" s="136">
        <v>196</v>
      </c>
      <c r="H18" s="136">
        <v>-12</v>
      </c>
      <c r="I18" s="137">
        <v>-5.7692307692307692</v>
      </c>
      <c r="J18" s="136">
        <v>-18</v>
      </c>
      <c r="K18" s="137">
        <v>-8.4112149532710276</v>
      </c>
    </row>
    <row r="19" spans="1:11" s="32" customFormat="1" ht="12.95" customHeight="1" x14ac:dyDescent="0.2">
      <c r="A19" s="138" t="s">
        <v>393</v>
      </c>
      <c r="B19" s="136">
        <v>1055</v>
      </c>
      <c r="C19" s="136">
        <v>-18</v>
      </c>
      <c r="D19" s="137">
        <v>-1.6775396085740912</v>
      </c>
      <c r="E19" s="136">
        <v>-3</v>
      </c>
      <c r="F19" s="137">
        <v>-0.28355387523629488</v>
      </c>
      <c r="G19" s="136">
        <v>790</v>
      </c>
      <c r="H19" s="136">
        <v>-7</v>
      </c>
      <c r="I19" s="137">
        <v>-0.87829360100376408</v>
      </c>
      <c r="J19" s="136">
        <v>5</v>
      </c>
      <c r="K19" s="137">
        <v>0.63694267515923564</v>
      </c>
    </row>
    <row r="20" spans="1:11" s="32" customFormat="1" ht="12.95" customHeight="1" x14ac:dyDescent="0.2">
      <c r="A20" s="138" t="s">
        <v>394</v>
      </c>
      <c r="B20" s="136">
        <v>854</v>
      </c>
      <c r="C20" s="136">
        <v>-11</v>
      </c>
      <c r="D20" s="137">
        <v>-1.2716763005780347</v>
      </c>
      <c r="E20" s="136">
        <v>-58</v>
      </c>
      <c r="F20" s="137">
        <v>-6.3596491228070171</v>
      </c>
      <c r="G20" s="136">
        <v>621</v>
      </c>
      <c r="H20" s="136">
        <v>-10</v>
      </c>
      <c r="I20" s="137">
        <v>-1.5847860538827259</v>
      </c>
      <c r="J20" s="136">
        <v>-66</v>
      </c>
      <c r="K20" s="137">
        <v>-9.606986899563319</v>
      </c>
    </row>
    <row r="21" spans="1:11" s="32" customFormat="1" ht="12.95" customHeight="1" x14ac:dyDescent="0.2">
      <c r="A21" s="138" t="s">
        <v>395</v>
      </c>
      <c r="B21" s="136">
        <v>50</v>
      </c>
      <c r="C21" s="136">
        <v>-1</v>
      </c>
      <c r="D21" s="137">
        <v>-1.9607843137254901</v>
      </c>
      <c r="E21" s="136">
        <v>-13</v>
      </c>
      <c r="F21" s="137">
        <v>-20.634920634920636</v>
      </c>
      <c r="G21" s="136">
        <v>42</v>
      </c>
      <c r="H21" s="136">
        <v>0</v>
      </c>
      <c r="I21" s="137">
        <v>0</v>
      </c>
      <c r="J21" s="136">
        <v>-12</v>
      </c>
      <c r="K21" s="137">
        <v>-22.222222222222221</v>
      </c>
    </row>
    <row r="22" spans="1:11" s="32" customFormat="1" ht="12.95" customHeight="1" x14ac:dyDescent="0.2">
      <c r="A22" s="138" t="s">
        <v>396</v>
      </c>
      <c r="B22" s="136">
        <v>92</v>
      </c>
      <c r="C22" s="136">
        <v>4</v>
      </c>
      <c r="D22" s="137">
        <v>4.5454545454545459</v>
      </c>
      <c r="E22" s="136">
        <v>-1</v>
      </c>
      <c r="F22" s="137">
        <v>-1.075268817204301</v>
      </c>
      <c r="G22" s="136">
        <v>69</v>
      </c>
      <c r="H22" s="136">
        <v>4</v>
      </c>
      <c r="I22" s="137">
        <v>6.1538461538461542</v>
      </c>
      <c r="J22" s="136">
        <v>3</v>
      </c>
      <c r="K22" s="137">
        <v>4.5454545454545459</v>
      </c>
    </row>
    <row r="23" spans="1:11" s="32" customFormat="1" ht="12.95" customHeight="1" x14ac:dyDescent="0.2">
      <c r="A23" s="138" t="s">
        <v>397</v>
      </c>
      <c r="B23" s="136">
        <v>5064</v>
      </c>
      <c r="C23" s="136">
        <v>222</v>
      </c>
      <c r="D23" s="137">
        <v>4.5848822800495661</v>
      </c>
      <c r="E23" s="136">
        <v>50</v>
      </c>
      <c r="F23" s="137">
        <v>0.99720781810929393</v>
      </c>
      <c r="G23" s="136">
        <v>3468</v>
      </c>
      <c r="H23" s="136">
        <v>66</v>
      </c>
      <c r="I23" s="137">
        <v>1.9400352733686066</v>
      </c>
      <c r="J23" s="136">
        <v>-207</v>
      </c>
      <c r="K23" s="137">
        <v>-5.6326530612244898</v>
      </c>
    </row>
    <row r="24" spans="1:11" s="32" customFormat="1" ht="12.95" customHeight="1" x14ac:dyDescent="0.2">
      <c r="A24" s="138" t="s">
        <v>398</v>
      </c>
      <c r="B24" s="136">
        <v>4675</v>
      </c>
      <c r="C24" s="136">
        <v>-32</v>
      </c>
      <c r="D24" s="137">
        <v>-0.67983853834714258</v>
      </c>
      <c r="E24" s="136">
        <v>58</v>
      </c>
      <c r="F24" s="137">
        <v>1.2562269872211393</v>
      </c>
      <c r="G24" s="136">
        <v>3550</v>
      </c>
      <c r="H24" s="136">
        <v>-55</v>
      </c>
      <c r="I24" s="137">
        <v>-1.5256588072122053</v>
      </c>
      <c r="J24" s="136">
        <v>-34</v>
      </c>
      <c r="K24" s="137">
        <v>-0.9486607142857143</v>
      </c>
    </row>
    <row r="25" spans="1:11" s="32" customFormat="1" ht="12.95" customHeight="1" x14ac:dyDescent="0.2">
      <c r="A25" s="138" t="s">
        <v>399</v>
      </c>
      <c r="B25" s="136">
        <v>1759</v>
      </c>
      <c r="C25" s="136">
        <v>29</v>
      </c>
      <c r="D25" s="137">
        <v>1.676300578034682</v>
      </c>
      <c r="E25" s="136">
        <v>-28</v>
      </c>
      <c r="F25" s="137">
        <v>-1.5668718522663683</v>
      </c>
      <c r="G25" s="136">
        <v>1288</v>
      </c>
      <c r="H25" s="136">
        <v>17</v>
      </c>
      <c r="I25" s="137">
        <v>1.3375295043273014</v>
      </c>
      <c r="J25" s="136">
        <v>-34</v>
      </c>
      <c r="K25" s="137">
        <v>-2.571860816944024</v>
      </c>
    </row>
    <row r="26" spans="1:11" s="32" customFormat="1" ht="12.95" customHeight="1" x14ac:dyDescent="0.2">
      <c r="A26" s="138" t="s">
        <v>400</v>
      </c>
      <c r="B26" s="136">
        <v>7</v>
      </c>
      <c r="C26" s="136">
        <v>-1</v>
      </c>
      <c r="D26" s="137">
        <v>-12.5</v>
      </c>
      <c r="E26" s="136">
        <v>-7</v>
      </c>
      <c r="F26" s="137">
        <v>-50</v>
      </c>
      <c r="G26" s="136">
        <v>6</v>
      </c>
      <c r="H26" s="136">
        <v>-1</v>
      </c>
      <c r="I26" s="137">
        <v>-14.285714285714286</v>
      </c>
      <c r="J26" s="136">
        <v>-8</v>
      </c>
      <c r="K26" s="137">
        <v>-57.142857142857146</v>
      </c>
    </row>
    <row r="27" spans="1:11" s="32" customFormat="1" ht="12.95" customHeight="1" x14ac:dyDescent="0.2">
      <c r="A27" s="138" t="s">
        <v>401</v>
      </c>
      <c r="B27" s="136">
        <v>106</v>
      </c>
      <c r="C27" s="136">
        <v>1</v>
      </c>
      <c r="D27" s="137">
        <v>0.95238095238095233</v>
      </c>
      <c r="E27" s="136">
        <v>2</v>
      </c>
      <c r="F27" s="137">
        <v>1.9230769230769231</v>
      </c>
      <c r="G27" s="136">
        <v>83</v>
      </c>
      <c r="H27" s="136">
        <v>1</v>
      </c>
      <c r="I27" s="137">
        <v>1.2195121951219512</v>
      </c>
      <c r="J27" s="136">
        <v>3</v>
      </c>
      <c r="K27" s="137">
        <v>3.75</v>
      </c>
    </row>
    <row r="28" spans="1:11" s="32" customFormat="1" ht="12.95" customHeight="1" x14ac:dyDescent="0.2">
      <c r="A28" s="138" t="s">
        <v>402</v>
      </c>
      <c r="B28" s="136">
        <v>421</v>
      </c>
      <c r="C28" s="136">
        <v>-5</v>
      </c>
      <c r="D28" s="137">
        <v>-1.1737089201877935</v>
      </c>
      <c r="E28" s="136">
        <v>4</v>
      </c>
      <c r="F28" s="137">
        <v>0.95923261390887293</v>
      </c>
      <c r="G28" s="136">
        <v>301</v>
      </c>
      <c r="H28" s="136">
        <v>-13</v>
      </c>
      <c r="I28" s="137">
        <v>-4.1401273885350323</v>
      </c>
      <c r="J28" s="136">
        <v>-19</v>
      </c>
      <c r="K28" s="137">
        <v>-5.9375</v>
      </c>
    </row>
    <row r="29" spans="1:11" s="32" customFormat="1" ht="12.95" customHeight="1" x14ac:dyDescent="0.2">
      <c r="A29" s="138" t="s">
        <v>403</v>
      </c>
      <c r="B29" s="136">
        <v>149</v>
      </c>
      <c r="C29" s="136">
        <v>5</v>
      </c>
      <c r="D29" s="137">
        <v>3.4722222222222223</v>
      </c>
      <c r="E29" s="136">
        <v>22</v>
      </c>
      <c r="F29" s="137">
        <v>17.322834645669293</v>
      </c>
      <c r="G29" s="136">
        <v>117</v>
      </c>
      <c r="H29" s="136">
        <v>2</v>
      </c>
      <c r="I29" s="137">
        <v>1.7391304347826086</v>
      </c>
      <c r="J29" s="136">
        <v>13</v>
      </c>
      <c r="K29" s="137">
        <v>12.5</v>
      </c>
    </row>
    <row r="30" spans="1:11" s="32" customFormat="1" ht="12.95" customHeight="1" x14ac:dyDescent="0.2">
      <c r="A30" s="138" t="s">
        <v>404</v>
      </c>
      <c r="B30" s="136">
        <v>11</v>
      </c>
      <c r="C30" s="136">
        <v>-1</v>
      </c>
      <c r="D30" s="137">
        <v>-8.3333333333333339</v>
      </c>
      <c r="E30" s="136">
        <v>-1</v>
      </c>
      <c r="F30" s="137">
        <v>-8.3333333333333339</v>
      </c>
      <c r="G30" s="136">
        <v>8</v>
      </c>
      <c r="H30" s="136">
        <v>-1</v>
      </c>
      <c r="I30" s="137">
        <v>-11.111111111111111</v>
      </c>
      <c r="J30" s="136">
        <v>1</v>
      </c>
      <c r="K30" s="137">
        <v>14.285714285714286</v>
      </c>
    </row>
    <row r="31" spans="1:11" s="32" customFormat="1" ht="12.95" customHeight="1" x14ac:dyDescent="0.2">
      <c r="A31" s="138" t="s">
        <v>405</v>
      </c>
      <c r="B31" s="136">
        <v>63</v>
      </c>
      <c r="C31" s="136">
        <v>0</v>
      </c>
      <c r="D31" s="137">
        <v>0</v>
      </c>
      <c r="E31" s="136">
        <v>8</v>
      </c>
      <c r="F31" s="137">
        <v>14.545454545454545</v>
      </c>
      <c r="G31" s="136">
        <v>44</v>
      </c>
      <c r="H31" s="136">
        <v>-3</v>
      </c>
      <c r="I31" s="137">
        <v>-6.3829787234042552</v>
      </c>
      <c r="J31" s="136">
        <v>3</v>
      </c>
      <c r="K31" s="137">
        <v>7.3170731707317076</v>
      </c>
    </row>
    <row r="32" spans="1:11" s="32" customFormat="1" ht="12.95" customHeight="1" x14ac:dyDescent="0.2">
      <c r="A32" s="138" t="s">
        <v>406</v>
      </c>
      <c r="B32" s="136">
        <v>1913</v>
      </c>
      <c r="C32" s="136">
        <v>13</v>
      </c>
      <c r="D32" s="137">
        <v>0.68421052631578949</v>
      </c>
      <c r="E32" s="136">
        <v>1</v>
      </c>
      <c r="F32" s="137">
        <v>5.2301255230125521E-2</v>
      </c>
      <c r="G32" s="136">
        <v>1405</v>
      </c>
      <c r="H32" s="136">
        <v>2</v>
      </c>
      <c r="I32" s="137">
        <v>0.14255167498218105</v>
      </c>
      <c r="J32" s="136">
        <v>-25</v>
      </c>
      <c r="K32" s="137">
        <v>-1.7482517482517483</v>
      </c>
    </row>
    <row r="33" spans="1:11" s="32" customFormat="1" ht="12.95" customHeight="1" x14ac:dyDescent="0.2">
      <c r="A33" s="138" t="s">
        <v>407</v>
      </c>
      <c r="B33" s="136">
        <v>551</v>
      </c>
      <c r="C33" s="136">
        <v>-8</v>
      </c>
      <c r="D33" s="137">
        <v>-1.4311270125223614</v>
      </c>
      <c r="E33" s="136">
        <v>65</v>
      </c>
      <c r="F33" s="137">
        <v>13.374485596707819</v>
      </c>
      <c r="G33" s="136">
        <v>417</v>
      </c>
      <c r="H33" s="136">
        <v>-9</v>
      </c>
      <c r="I33" s="137">
        <v>-2.112676056338028</v>
      </c>
      <c r="J33" s="136">
        <v>63</v>
      </c>
      <c r="K33" s="137">
        <v>17.796610169491526</v>
      </c>
    </row>
    <row r="34" spans="1:11" s="32" customFormat="1" ht="12.95" customHeight="1" x14ac:dyDescent="0.2">
      <c r="A34" s="138" t="s">
        <v>408</v>
      </c>
      <c r="B34" s="136">
        <v>5</v>
      </c>
      <c r="C34" s="136">
        <v>1</v>
      </c>
      <c r="D34" s="137">
        <v>25</v>
      </c>
      <c r="E34" s="136">
        <v>-3</v>
      </c>
      <c r="F34" s="137">
        <v>-37.5</v>
      </c>
      <c r="G34" s="136">
        <v>4</v>
      </c>
      <c r="H34" s="136">
        <v>1</v>
      </c>
      <c r="I34" s="137">
        <v>33.333333333333336</v>
      </c>
      <c r="J34" s="136">
        <v>-3</v>
      </c>
      <c r="K34" s="137">
        <v>-42.857142857142854</v>
      </c>
    </row>
    <row r="35" spans="1:11" s="32" customFormat="1" ht="12.95" customHeight="1" x14ac:dyDescent="0.2">
      <c r="A35" s="138" t="s">
        <v>409</v>
      </c>
      <c r="B35" s="136">
        <v>47</v>
      </c>
      <c r="C35" s="136">
        <v>2</v>
      </c>
      <c r="D35" s="137">
        <v>4.4444444444444446</v>
      </c>
      <c r="E35" s="136">
        <v>-7</v>
      </c>
      <c r="F35" s="137">
        <v>-12.962962962962964</v>
      </c>
      <c r="G35" s="136">
        <v>34</v>
      </c>
      <c r="H35" s="136">
        <v>1</v>
      </c>
      <c r="I35" s="137">
        <v>3.0303030303030303</v>
      </c>
      <c r="J35" s="136">
        <v>-8</v>
      </c>
      <c r="K35" s="137">
        <v>-19.047619047619047</v>
      </c>
    </row>
    <row r="36" spans="1:11" s="32" customFormat="1" ht="12.95" customHeight="1" x14ac:dyDescent="0.2">
      <c r="A36" s="138" t="s">
        <v>410</v>
      </c>
      <c r="B36" s="136">
        <v>578</v>
      </c>
      <c r="C36" s="136">
        <v>-4</v>
      </c>
      <c r="D36" s="137">
        <v>-0.6872852233676976</v>
      </c>
      <c r="E36" s="136">
        <v>-7</v>
      </c>
      <c r="F36" s="137">
        <v>-1.1965811965811965</v>
      </c>
      <c r="G36" s="136">
        <v>416</v>
      </c>
      <c r="H36" s="136">
        <v>-15</v>
      </c>
      <c r="I36" s="137">
        <v>-3.4802784222737819</v>
      </c>
      <c r="J36" s="136">
        <v>-20</v>
      </c>
      <c r="K36" s="137">
        <v>-4.5871559633027523</v>
      </c>
    </row>
    <row r="37" spans="1:11" s="32" customFormat="1" ht="12.95" customHeight="1" x14ac:dyDescent="0.2">
      <c r="A37" s="138" t="s">
        <v>411</v>
      </c>
      <c r="B37" s="136">
        <v>119</v>
      </c>
      <c r="C37" s="136">
        <v>-2</v>
      </c>
      <c r="D37" s="137">
        <v>-1.6528925619834711</v>
      </c>
      <c r="E37" s="136">
        <v>1</v>
      </c>
      <c r="F37" s="137">
        <v>0.84745762711864403</v>
      </c>
      <c r="G37" s="136">
        <v>91</v>
      </c>
      <c r="H37" s="136">
        <v>2</v>
      </c>
      <c r="I37" s="137">
        <v>2.2471910112359552</v>
      </c>
      <c r="J37" s="136">
        <v>-4</v>
      </c>
      <c r="K37" s="137">
        <v>-4.2105263157894735</v>
      </c>
    </row>
    <row r="38" spans="1:11" s="32" customFormat="1" ht="12.95" customHeight="1" x14ac:dyDescent="0.2">
      <c r="A38" s="138" t="s">
        <v>412</v>
      </c>
      <c r="B38" s="136">
        <v>221</v>
      </c>
      <c r="C38" s="136">
        <v>8</v>
      </c>
      <c r="D38" s="137">
        <v>3.755868544600939</v>
      </c>
      <c r="E38" s="136">
        <v>-24</v>
      </c>
      <c r="F38" s="137">
        <v>-9.795918367346939</v>
      </c>
      <c r="G38" s="136">
        <v>148</v>
      </c>
      <c r="H38" s="136">
        <v>4</v>
      </c>
      <c r="I38" s="137">
        <v>2.7777777777777777</v>
      </c>
      <c r="J38" s="136">
        <v>-17</v>
      </c>
      <c r="K38" s="137">
        <v>-10.303030303030303</v>
      </c>
    </row>
    <row r="39" spans="1:11" s="32" customFormat="1" ht="12.95" customHeight="1" x14ac:dyDescent="0.2">
      <c r="A39" s="138" t="s">
        <v>413</v>
      </c>
      <c r="B39" s="136">
        <v>53</v>
      </c>
      <c r="C39" s="136">
        <v>-3</v>
      </c>
      <c r="D39" s="137">
        <v>-5.3571428571428568</v>
      </c>
      <c r="E39" s="136">
        <v>1</v>
      </c>
      <c r="F39" s="137">
        <v>1.9230769230769231</v>
      </c>
      <c r="G39" s="136">
        <v>34</v>
      </c>
      <c r="H39" s="136">
        <v>-3</v>
      </c>
      <c r="I39" s="137">
        <v>-8.1081081081081088</v>
      </c>
      <c r="J39" s="136">
        <v>-1</v>
      </c>
      <c r="K39" s="137">
        <v>-2.8571428571428572</v>
      </c>
    </row>
    <row r="40" spans="1:11" s="32" customFormat="1" ht="12.95" customHeight="1" x14ac:dyDescent="0.2">
      <c r="A40" s="138" t="s">
        <v>414</v>
      </c>
      <c r="B40" s="136">
        <v>205</v>
      </c>
      <c r="C40" s="136">
        <v>4</v>
      </c>
      <c r="D40" s="137">
        <v>1.9900497512437811</v>
      </c>
      <c r="E40" s="136">
        <v>5</v>
      </c>
      <c r="F40" s="137">
        <v>2.5</v>
      </c>
      <c r="G40" s="136">
        <v>161</v>
      </c>
      <c r="H40" s="136">
        <v>4</v>
      </c>
      <c r="I40" s="137">
        <v>2.5477707006369426</v>
      </c>
      <c r="J40" s="136">
        <v>5</v>
      </c>
      <c r="K40" s="137">
        <v>3.2051282051282053</v>
      </c>
    </row>
    <row r="41" spans="1:11" s="32" customFormat="1" ht="12.95" customHeight="1" x14ac:dyDescent="0.2">
      <c r="A41" s="138" t="s">
        <v>415</v>
      </c>
      <c r="B41" s="136">
        <v>326</v>
      </c>
      <c r="C41" s="136">
        <v>-11</v>
      </c>
      <c r="D41" s="137">
        <v>-3.2640949554896141</v>
      </c>
      <c r="E41" s="136">
        <v>2</v>
      </c>
      <c r="F41" s="137">
        <v>0.61728395061728392</v>
      </c>
      <c r="G41" s="136">
        <v>243</v>
      </c>
      <c r="H41" s="136">
        <v>-5</v>
      </c>
      <c r="I41" s="137">
        <v>-2.0161290322580645</v>
      </c>
      <c r="J41" s="136">
        <v>-8</v>
      </c>
      <c r="K41" s="137">
        <v>-3.1872509960159361</v>
      </c>
    </row>
    <row r="42" spans="1:11" s="32" customFormat="1" ht="12.95" customHeight="1" x14ac:dyDescent="0.2">
      <c r="A42" s="138" t="s">
        <v>416</v>
      </c>
      <c r="B42" s="136">
        <v>586</v>
      </c>
      <c r="C42" s="136">
        <v>19</v>
      </c>
      <c r="D42" s="137">
        <v>3.3509700176366843</v>
      </c>
      <c r="E42" s="136">
        <v>31</v>
      </c>
      <c r="F42" s="137">
        <v>5.5855855855855854</v>
      </c>
      <c r="G42" s="136">
        <v>444</v>
      </c>
      <c r="H42" s="136">
        <v>7</v>
      </c>
      <c r="I42" s="137">
        <v>1.6018306636155606</v>
      </c>
      <c r="J42" s="136">
        <v>13</v>
      </c>
      <c r="K42" s="137">
        <v>3.0162412993039442</v>
      </c>
    </row>
    <row r="43" spans="1:11" s="32" customFormat="1" ht="12.95" customHeight="1" x14ac:dyDescent="0.2">
      <c r="A43" s="138" t="s">
        <v>417</v>
      </c>
      <c r="B43" s="136">
        <v>492</v>
      </c>
      <c r="C43" s="136">
        <v>14</v>
      </c>
      <c r="D43" s="137">
        <v>2.9288702928870292</v>
      </c>
      <c r="E43" s="136">
        <v>22</v>
      </c>
      <c r="F43" s="137">
        <v>4.6808510638297873</v>
      </c>
      <c r="G43" s="136">
        <v>382</v>
      </c>
      <c r="H43" s="136">
        <v>4</v>
      </c>
      <c r="I43" s="137">
        <v>1.0582010582010581</v>
      </c>
      <c r="J43" s="136">
        <v>-2</v>
      </c>
      <c r="K43" s="137">
        <v>-0.52083333333333337</v>
      </c>
    </row>
    <row r="44" spans="1:11" ht="12.95" customHeight="1" x14ac:dyDescent="0.2">
      <c r="A44" s="138" t="s">
        <v>418</v>
      </c>
      <c r="B44" s="136">
        <v>38</v>
      </c>
      <c r="C44" s="136">
        <v>-1</v>
      </c>
      <c r="D44" s="137">
        <v>-2.5641025641025643</v>
      </c>
      <c r="E44" s="136">
        <v>6</v>
      </c>
      <c r="F44" s="137">
        <v>18.75</v>
      </c>
      <c r="G44" s="136">
        <v>25</v>
      </c>
      <c r="H44" s="136">
        <v>-1</v>
      </c>
      <c r="I44" s="137">
        <v>-3.8461538461538463</v>
      </c>
      <c r="J44" s="136">
        <v>-1</v>
      </c>
      <c r="K44" s="137">
        <v>-3.8461538461538463</v>
      </c>
    </row>
    <row r="45" spans="1:11" ht="12.95" customHeight="1" x14ac:dyDescent="0.2">
      <c r="A45" s="125" t="s">
        <v>419</v>
      </c>
      <c r="B45" s="136">
        <v>186</v>
      </c>
      <c r="C45" s="136">
        <v>0</v>
      </c>
      <c r="D45" s="137">
        <v>0</v>
      </c>
      <c r="E45" s="136">
        <v>-3</v>
      </c>
      <c r="F45" s="137">
        <v>-1.5873015873015872</v>
      </c>
      <c r="G45" s="136">
        <v>138</v>
      </c>
      <c r="H45" s="136">
        <v>-4</v>
      </c>
      <c r="I45" s="137">
        <v>-2.816901408450704</v>
      </c>
      <c r="J45" s="136">
        <v>-9</v>
      </c>
      <c r="K45" s="137">
        <v>-6.1224489795918364</v>
      </c>
    </row>
    <row r="46" spans="1:11" ht="12.95" customHeight="1" x14ac:dyDescent="0.2">
      <c r="A46" s="138" t="s">
        <v>420</v>
      </c>
      <c r="B46" s="136">
        <v>275</v>
      </c>
      <c r="C46" s="136">
        <v>15</v>
      </c>
      <c r="D46" s="137">
        <v>5.7692307692307692</v>
      </c>
      <c r="E46" s="136">
        <v>-2</v>
      </c>
      <c r="F46" s="137">
        <v>-0.72202166064981954</v>
      </c>
      <c r="G46" s="136">
        <v>184</v>
      </c>
      <c r="H46" s="136">
        <v>9</v>
      </c>
      <c r="I46" s="137">
        <v>5.1428571428571432</v>
      </c>
      <c r="J46" s="136">
        <v>-27</v>
      </c>
      <c r="K46" s="137">
        <v>-12.796208530805687</v>
      </c>
    </row>
    <row r="47" spans="1:11" ht="12.95" customHeight="1" x14ac:dyDescent="0.2">
      <c r="A47" s="138" t="s">
        <v>421</v>
      </c>
      <c r="B47" s="136">
        <v>221</v>
      </c>
      <c r="C47" s="136">
        <v>-2</v>
      </c>
      <c r="D47" s="137">
        <v>-0.89686098654708524</v>
      </c>
      <c r="E47" s="136">
        <v>15</v>
      </c>
      <c r="F47" s="137">
        <v>7.2815533980582527</v>
      </c>
      <c r="G47" s="136">
        <v>170</v>
      </c>
      <c r="H47" s="136">
        <v>-6</v>
      </c>
      <c r="I47" s="137">
        <v>-3.4090909090909092</v>
      </c>
      <c r="J47" s="136">
        <v>2</v>
      </c>
      <c r="K47" s="137">
        <v>1.1904761904761905</v>
      </c>
    </row>
    <row r="48" spans="1:11" ht="12.95" customHeight="1" x14ac:dyDescent="0.2">
      <c r="A48" s="138" t="s">
        <v>422</v>
      </c>
      <c r="B48" s="136">
        <v>526</v>
      </c>
      <c r="C48" s="136">
        <v>21</v>
      </c>
      <c r="D48" s="137">
        <v>4.1584158415841586</v>
      </c>
      <c r="E48" s="136">
        <v>81</v>
      </c>
      <c r="F48" s="137">
        <v>18.202247191011235</v>
      </c>
      <c r="G48" s="136">
        <v>395</v>
      </c>
      <c r="H48" s="136">
        <v>11</v>
      </c>
      <c r="I48" s="137">
        <v>2.8645833333333335</v>
      </c>
      <c r="J48" s="136">
        <v>57</v>
      </c>
      <c r="K48" s="137">
        <v>16.863905325443788</v>
      </c>
    </row>
    <row r="49" spans="1:11" ht="12.95" customHeight="1" x14ac:dyDescent="0.2">
      <c r="A49" s="138" t="s">
        <v>423</v>
      </c>
      <c r="B49" s="136">
        <v>12</v>
      </c>
      <c r="C49" s="136">
        <v>1</v>
      </c>
      <c r="D49" s="137">
        <v>9.0909090909090917</v>
      </c>
      <c r="E49" s="136">
        <v>-2</v>
      </c>
      <c r="F49" s="137">
        <v>-14.285714285714286</v>
      </c>
      <c r="G49" s="136">
        <v>10</v>
      </c>
      <c r="H49" s="136">
        <v>1</v>
      </c>
      <c r="I49" s="137">
        <v>11.111111111111111</v>
      </c>
      <c r="J49" s="136">
        <v>-2</v>
      </c>
      <c r="K49" s="137">
        <v>-16.666666666666668</v>
      </c>
    </row>
    <row r="50" spans="1:11" ht="12.95" customHeight="1" x14ac:dyDescent="0.2">
      <c r="A50" s="138" t="s">
        <v>424</v>
      </c>
      <c r="B50" s="136">
        <v>1895</v>
      </c>
      <c r="C50" s="136">
        <v>-21</v>
      </c>
      <c r="D50" s="137">
        <v>-1.0960334029227556</v>
      </c>
      <c r="E50" s="136">
        <v>11</v>
      </c>
      <c r="F50" s="137">
        <v>0.58386411889596601</v>
      </c>
      <c r="G50" s="136">
        <v>1371</v>
      </c>
      <c r="H50" s="136">
        <v>-16</v>
      </c>
      <c r="I50" s="137">
        <v>-1.1535688536409516</v>
      </c>
      <c r="J50" s="136">
        <v>-56</v>
      </c>
      <c r="K50" s="137">
        <v>-3.9243167484232657</v>
      </c>
    </row>
    <row r="51" spans="1:11" ht="12.95" customHeight="1" x14ac:dyDescent="0.2">
      <c r="A51" s="138" t="s">
        <v>425</v>
      </c>
      <c r="B51" s="136">
        <v>324</v>
      </c>
      <c r="C51" s="136">
        <v>15</v>
      </c>
      <c r="D51" s="137">
        <v>4.8543689320388346</v>
      </c>
      <c r="E51" s="136">
        <v>-3</v>
      </c>
      <c r="F51" s="137">
        <v>-0.91743119266055051</v>
      </c>
      <c r="G51" s="136">
        <v>238</v>
      </c>
      <c r="H51" s="136">
        <v>15</v>
      </c>
      <c r="I51" s="137">
        <v>6.7264573991031389</v>
      </c>
      <c r="J51" s="136">
        <v>-2</v>
      </c>
      <c r="K51" s="137">
        <v>-0.83333333333333337</v>
      </c>
    </row>
    <row r="52" spans="1:11" ht="12.95" customHeight="1" x14ac:dyDescent="0.2">
      <c r="A52" s="138" t="s">
        <v>426</v>
      </c>
      <c r="B52" s="136">
        <v>147</v>
      </c>
      <c r="C52" s="136">
        <v>-5</v>
      </c>
      <c r="D52" s="137">
        <v>-3.2894736842105261</v>
      </c>
      <c r="E52" s="136">
        <v>12</v>
      </c>
      <c r="F52" s="137">
        <v>8.8888888888888893</v>
      </c>
      <c r="G52" s="136">
        <v>119</v>
      </c>
      <c r="H52" s="136">
        <v>-7</v>
      </c>
      <c r="I52" s="137">
        <v>-5.5555555555555554</v>
      </c>
      <c r="J52" s="136">
        <v>8</v>
      </c>
      <c r="K52" s="137">
        <v>7.2072072072072073</v>
      </c>
    </row>
    <row r="53" spans="1:11" ht="12.95" customHeight="1" x14ac:dyDescent="0.2">
      <c r="A53" s="138" t="s">
        <v>427</v>
      </c>
      <c r="B53" s="136">
        <v>726</v>
      </c>
      <c r="C53" s="136">
        <v>-3</v>
      </c>
      <c r="D53" s="137">
        <v>-0.41152263374485598</v>
      </c>
      <c r="E53" s="136">
        <v>-2</v>
      </c>
      <c r="F53" s="137">
        <v>-0.27472527472527475</v>
      </c>
      <c r="G53" s="136">
        <v>550</v>
      </c>
      <c r="H53" s="136">
        <v>-1</v>
      </c>
      <c r="I53" s="137">
        <v>-0.18148820326678766</v>
      </c>
      <c r="J53" s="136">
        <v>11</v>
      </c>
      <c r="K53" s="137">
        <v>2.0408163265306123</v>
      </c>
    </row>
    <row r="54" spans="1:11" ht="12.95" customHeight="1" x14ac:dyDescent="0.2">
      <c r="A54" s="138" t="s">
        <v>428</v>
      </c>
      <c r="B54" s="136">
        <v>599</v>
      </c>
      <c r="C54" s="136">
        <v>11</v>
      </c>
      <c r="D54" s="137">
        <v>1.870748299319728</v>
      </c>
      <c r="E54" s="136">
        <v>21</v>
      </c>
      <c r="F54" s="137">
        <v>3.6332179930795849</v>
      </c>
      <c r="G54" s="136">
        <v>464</v>
      </c>
      <c r="H54" s="136">
        <v>4</v>
      </c>
      <c r="I54" s="137">
        <v>0.86956521739130432</v>
      </c>
      <c r="J54" s="136">
        <v>18</v>
      </c>
      <c r="K54" s="137">
        <v>4.0358744394618835</v>
      </c>
    </row>
    <row r="55" spans="1:11" ht="12.95" customHeight="1" x14ac:dyDescent="0.2">
      <c r="A55" s="138" t="s">
        <v>429</v>
      </c>
      <c r="B55" s="136">
        <v>3113</v>
      </c>
      <c r="C55" s="136">
        <v>50</v>
      </c>
      <c r="D55" s="137">
        <v>1.6323865491348351</v>
      </c>
      <c r="E55" s="136">
        <v>63</v>
      </c>
      <c r="F55" s="137">
        <v>2.0655737704918034</v>
      </c>
      <c r="G55" s="136">
        <v>2173</v>
      </c>
      <c r="H55" s="136">
        <v>30</v>
      </c>
      <c r="I55" s="137">
        <v>1.3999066728884741</v>
      </c>
      <c r="J55" s="136">
        <v>-18</v>
      </c>
      <c r="K55" s="137">
        <v>-0.82154267457781838</v>
      </c>
    </row>
    <row r="56" spans="1:11" ht="12.95" customHeight="1" x14ac:dyDescent="0.2">
      <c r="A56" s="138" t="s">
        <v>430</v>
      </c>
      <c r="B56" s="136">
        <v>515</v>
      </c>
      <c r="C56" s="136">
        <v>-4</v>
      </c>
      <c r="D56" s="137">
        <v>-0.77071290944123316</v>
      </c>
      <c r="E56" s="136">
        <v>24</v>
      </c>
      <c r="F56" s="137">
        <v>4.8879837067209779</v>
      </c>
      <c r="G56" s="136">
        <v>384</v>
      </c>
      <c r="H56" s="136">
        <v>-11</v>
      </c>
      <c r="I56" s="137">
        <v>-2.7848101265822787</v>
      </c>
      <c r="J56" s="136">
        <v>-4</v>
      </c>
      <c r="K56" s="137">
        <v>-1.0309278350515463</v>
      </c>
    </row>
    <row r="57" spans="1:11" ht="12.95" customHeight="1" x14ac:dyDescent="0.2">
      <c r="A57" s="138" t="s">
        <v>431</v>
      </c>
      <c r="B57" s="136">
        <v>4903</v>
      </c>
      <c r="C57" s="136">
        <v>38</v>
      </c>
      <c r="D57" s="137">
        <v>0.78108941418293931</v>
      </c>
      <c r="E57" s="136">
        <v>-36</v>
      </c>
      <c r="F57" s="137">
        <v>-0.72889248835796716</v>
      </c>
      <c r="G57" s="136">
        <v>3494</v>
      </c>
      <c r="H57" s="136">
        <v>10</v>
      </c>
      <c r="I57" s="137">
        <v>0.28702640642939148</v>
      </c>
      <c r="J57" s="136">
        <v>-113</v>
      </c>
      <c r="K57" s="137">
        <v>-3.132797338508456</v>
      </c>
    </row>
    <row r="58" spans="1:11" ht="12.95" customHeight="1" x14ac:dyDescent="0.2">
      <c r="A58" s="138" t="s">
        <v>432</v>
      </c>
      <c r="B58" s="136">
        <v>57</v>
      </c>
      <c r="C58" s="136">
        <v>1</v>
      </c>
      <c r="D58" s="137">
        <v>1.7857142857142858</v>
      </c>
      <c r="E58" s="136">
        <v>3</v>
      </c>
      <c r="F58" s="137">
        <v>5.5555555555555554</v>
      </c>
      <c r="G58" s="136">
        <v>46</v>
      </c>
      <c r="H58" s="136">
        <v>0</v>
      </c>
      <c r="I58" s="137">
        <v>0</v>
      </c>
      <c r="J58" s="136">
        <v>5</v>
      </c>
      <c r="K58" s="137">
        <v>12.195121951219512</v>
      </c>
    </row>
    <row r="59" spans="1:11" ht="12.95" customHeight="1" x14ac:dyDescent="0.2">
      <c r="A59" s="138" t="s">
        <v>433</v>
      </c>
      <c r="B59" s="136">
        <v>5119</v>
      </c>
      <c r="C59" s="136">
        <v>61</v>
      </c>
      <c r="D59" s="137">
        <v>1.2060102807433768</v>
      </c>
      <c r="E59" s="136">
        <v>-257</v>
      </c>
      <c r="F59" s="137">
        <v>-4.7805059523809526</v>
      </c>
      <c r="G59" s="136">
        <v>3661</v>
      </c>
      <c r="H59" s="136">
        <v>0</v>
      </c>
      <c r="I59" s="137">
        <v>0</v>
      </c>
      <c r="J59" s="136">
        <v>-249</v>
      </c>
      <c r="K59" s="137">
        <v>-6.3682864450127878</v>
      </c>
    </row>
    <row r="60" spans="1:11" ht="12.95" customHeight="1" x14ac:dyDescent="0.2">
      <c r="A60" s="138" t="s">
        <v>434</v>
      </c>
      <c r="B60" s="136">
        <v>342</v>
      </c>
      <c r="C60" s="136">
        <v>9</v>
      </c>
      <c r="D60" s="137">
        <v>2.7027027027027026</v>
      </c>
      <c r="E60" s="136">
        <v>-25</v>
      </c>
      <c r="F60" s="137">
        <v>-6.8119891008174385</v>
      </c>
      <c r="G60" s="136">
        <v>247</v>
      </c>
      <c r="H60" s="136">
        <v>5</v>
      </c>
      <c r="I60" s="137">
        <v>2.0661157024793386</v>
      </c>
      <c r="J60" s="136">
        <v>-18</v>
      </c>
      <c r="K60" s="137">
        <v>-6.7924528301886795</v>
      </c>
    </row>
    <row r="61" spans="1:11" ht="12.95" customHeight="1" x14ac:dyDescent="0.2">
      <c r="A61" s="138" t="s">
        <v>435</v>
      </c>
      <c r="B61" s="136">
        <v>210</v>
      </c>
      <c r="C61" s="136">
        <v>-14</v>
      </c>
      <c r="D61" s="137">
        <v>-6.25</v>
      </c>
      <c r="E61" s="136">
        <v>3</v>
      </c>
      <c r="F61" s="137">
        <v>1.4492753623188406</v>
      </c>
      <c r="G61" s="136">
        <v>155</v>
      </c>
      <c r="H61" s="136">
        <v>-5</v>
      </c>
      <c r="I61" s="137">
        <v>-3.125</v>
      </c>
      <c r="J61" s="136">
        <v>6</v>
      </c>
      <c r="K61" s="137">
        <v>4.026845637583893</v>
      </c>
    </row>
    <row r="62" spans="1:11" ht="12.95" customHeight="1" x14ac:dyDescent="0.2">
      <c r="A62" s="138" t="s">
        <v>436</v>
      </c>
      <c r="B62" s="136">
        <v>491</v>
      </c>
      <c r="C62" s="136">
        <v>17</v>
      </c>
      <c r="D62" s="137">
        <v>3.5864978902953588</v>
      </c>
      <c r="E62" s="136">
        <v>55</v>
      </c>
      <c r="F62" s="137">
        <v>12.614678899082568</v>
      </c>
      <c r="G62" s="136">
        <v>365</v>
      </c>
      <c r="H62" s="136">
        <v>9</v>
      </c>
      <c r="I62" s="137">
        <v>2.5280898876404496</v>
      </c>
      <c r="J62" s="136">
        <v>24</v>
      </c>
      <c r="K62" s="137">
        <v>7.0381231671554252</v>
      </c>
    </row>
    <row r="63" spans="1:11" ht="12.95" customHeight="1" x14ac:dyDescent="0.2">
      <c r="A63" s="138" t="s">
        <v>437</v>
      </c>
      <c r="B63" s="136">
        <v>531</v>
      </c>
      <c r="C63" s="136">
        <v>-2</v>
      </c>
      <c r="D63" s="137">
        <v>-0.37523452157598497</v>
      </c>
      <c r="E63" s="136">
        <v>-53</v>
      </c>
      <c r="F63" s="137">
        <v>-9.0753424657534243</v>
      </c>
      <c r="G63" s="136">
        <v>413</v>
      </c>
      <c r="H63" s="136">
        <v>-1</v>
      </c>
      <c r="I63" s="137">
        <v>-0.24154589371980675</v>
      </c>
      <c r="J63" s="136">
        <v>-41</v>
      </c>
      <c r="K63" s="137">
        <v>-9.0308370044052868</v>
      </c>
    </row>
    <row r="64" spans="1:11" ht="12.95" customHeight="1" x14ac:dyDescent="0.2">
      <c r="A64" s="138" t="s">
        <v>438</v>
      </c>
      <c r="B64" s="136">
        <v>1030</v>
      </c>
      <c r="C64" s="136">
        <v>-12</v>
      </c>
      <c r="D64" s="137">
        <v>-1.1516314779270633</v>
      </c>
      <c r="E64" s="136">
        <v>45</v>
      </c>
      <c r="F64" s="137">
        <v>4.5685279187817258</v>
      </c>
      <c r="G64" s="136">
        <v>755</v>
      </c>
      <c r="H64" s="136">
        <v>-20</v>
      </c>
      <c r="I64" s="137">
        <v>-2.5806451612903225</v>
      </c>
      <c r="J64" s="136">
        <v>6</v>
      </c>
      <c r="K64" s="137">
        <v>0.8010680907877169</v>
      </c>
    </row>
    <row r="65" spans="1:11" ht="12.95" customHeight="1" x14ac:dyDescent="0.2">
      <c r="A65" s="138" t="s">
        <v>439</v>
      </c>
      <c r="B65" s="136">
        <v>113</v>
      </c>
      <c r="C65" s="136">
        <v>4</v>
      </c>
      <c r="D65" s="137">
        <v>3.669724770642202</v>
      </c>
      <c r="E65" s="136">
        <v>-1</v>
      </c>
      <c r="F65" s="137">
        <v>-0.8771929824561403</v>
      </c>
      <c r="G65" s="136">
        <v>84</v>
      </c>
      <c r="H65" s="136">
        <v>2</v>
      </c>
      <c r="I65" s="137">
        <v>2.4390243902439024</v>
      </c>
      <c r="J65" s="136">
        <v>-6</v>
      </c>
      <c r="K65" s="137">
        <v>-6.666666666666667</v>
      </c>
    </row>
    <row r="66" spans="1:11" ht="12.95" customHeight="1" x14ac:dyDescent="0.2">
      <c r="A66" s="138" t="s">
        <v>440</v>
      </c>
      <c r="B66" s="136">
        <v>159</v>
      </c>
      <c r="C66" s="136">
        <v>-6</v>
      </c>
      <c r="D66" s="137">
        <v>-3.6363636363636362</v>
      </c>
      <c r="E66" s="136">
        <v>10</v>
      </c>
      <c r="F66" s="137">
        <v>6.7114093959731544</v>
      </c>
      <c r="G66" s="136">
        <v>118</v>
      </c>
      <c r="H66" s="136">
        <v>-7</v>
      </c>
      <c r="I66" s="137">
        <v>-5.6</v>
      </c>
      <c r="J66" s="136">
        <v>2</v>
      </c>
      <c r="K66" s="137">
        <v>1.7241379310344827</v>
      </c>
    </row>
    <row r="67" spans="1:11" ht="12.95" customHeight="1" x14ac:dyDescent="0.2">
      <c r="A67" s="138" t="s">
        <v>441</v>
      </c>
      <c r="B67" s="136">
        <v>157</v>
      </c>
      <c r="C67" s="136">
        <v>7</v>
      </c>
      <c r="D67" s="137">
        <v>4.666666666666667</v>
      </c>
      <c r="E67" s="136">
        <v>-5</v>
      </c>
      <c r="F67" s="137">
        <v>-3.0864197530864197</v>
      </c>
      <c r="G67" s="136">
        <v>128</v>
      </c>
      <c r="H67" s="136">
        <v>5</v>
      </c>
      <c r="I67" s="137">
        <v>4.0650406504065044</v>
      </c>
      <c r="J67" s="136">
        <v>2</v>
      </c>
      <c r="K67" s="137">
        <v>1.5873015873015872</v>
      </c>
    </row>
    <row r="68" spans="1:11" ht="12.95" customHeight="1" x14ac:dyDescent="0.2">
      <c r="A68" s="138" t="s">
        <v>442</v>
      </c>
      <c r="B68" s="136">
        <v>14781</v>
      </c>
      <c r="C68" s="136">
        <v>212</v>
      </c>
      <c r="D68" s="137">
        <v>1.4551444848651245</v>
      </c>
      <c r="E68" s="136">
        <v>-611</v>
      </c>
      <c r="F68" s="137">
        <v>-3.9695945945945947</v>
      </c>
      <c r="G68" s="136">
        <v>10553</v>
      </c>
      <c r="H68" s="136">
        <v>13</v>
      </c>
      <c r="I68" s="137">
        <v>0.12333965844402277</v>
      </c>
      <c r="J68" s="136">
        <v>-524</v>
      </c>
      <c r="K68" s="137">
        <v>-4.7305227047034393</v>
      </c>
    </row>
    <row r="69" spans="1:11" ht="12.95" customHeight="1" x14ac:dyDescent="0.2">
      <c r="A69" s="138" t="s">
        <v>443</v>
      </c>
      <c r="B69" s="136">
        <v>472</v>
      </c>
      <c r="C69" s="136">
        <v>18</v>
      </c>
      <c r="D69" s="137">
        <v>3.9647577092511015</v>
      </c>
      <c r="E69" s="136">
        <v>20</v>
      </c>
      <c r="F69" s="137">
        <v>4.4247787610619467</v>
      </c>
      <c r="G69" s="136">
        <v>354</v>
      </c>
      <c r="H69" s="136">
        <v>12</v>
      </c>
      <c r="I69" s="137">
        <v>3.5087719298245612</v>
      </c>
      <c r="J69" s="136">
        <v>-2</v>
      </c>
      <c r="K69" s="137">
        <v>-0.5617977528089888</v>
      </c>
    </row>
    <row r="70" spans="1:11" ht="12.95" customHeight="1" x14ac:dyDescent="0.2">
      <c r="A70" s="138" t="s">
        <v>444</v>
      </c>
      <c r="B70" s="136">
        <v>205</v>
      </c>
      <c r="C70" s="136">
        <v>2</v>
      </c>
      <c r="D70" s="137">
        <v>0.98522167487684731</v>
      </c>
      <c r="E70" s="136">
        <v>6</v>
      </c>
      <c r="F70" s="137">
        <v>3.0150753768844223</v>
      </c>
      <c r="G70" s="136">
        <v>154</v>
      </c>
      <c r="H70" s="136">
        <v>-2</v>
      </c>
      <c r="I70" s="137">
        <v>-1.2820512820512822</v>
      </c>
      <c r="J70" s="136">
        <v>-3</v>
      </c>
      <c r="K70" s="137">
        <v>-1.910828025477707</v>
      </c>
    </row>
    <row r="71" spans="1:11" ht="12.95" customHeight="1" x14ac:dyDescent="0.2">
      <c r="A71" s="138" t="s">
        <v>445</v>
      </c>
      <c r="B71" s="136">
        <v>2125</v>
      </c>
      <c r="C71" s="136">
        <v>5</v>
      </c>
      <c r="D71" s="137">
        <v>0.23584905660377359</v>
      </c>
      <c r="E71" s="136">
        <v>19</v>
      </c>
      <c r="F71" s="137">
        <v>0.90218423551756888</v>
      </c>
      <c r="G71" s="136">
        <v>1559</v>
      </c>
      <c r="H71" s="136">
        <v>8</v>
      </c>
      <c r="I71" s="137">
        <v>0.51579626047711158</v>
      </c>
      <c r="J71" s="136">
        <v>-31</v>
      </c>
      <c r="K71" s="137">
        <v>-1.949685534591195</v>
      </c>
    </row>
    <row r="72" spans="1:11" ht="12.95" customHeight="1" x14ac:dyDescent="0.2">
      <c r="A72" s="138" t="s">
        <v>446</v>
      </c>
      <c r="B72" s="136">
        <v>26</v>
      </c>
      <c r="C72" s="136">
        <v>-2</v>
      </c>
      <c r="D72" s="137">
        <v>-7.1428571428571432</v>
      </c>
      <c r="E72" s="136">
        <v>-3</v>
      </c>
      <c r="F72" s="137">
        <v>-10.344827586206897</v>
      </c>
      <c r="G72" s="136">
        <v>17</v>
      </c>
      <c r="H72" s="136">
        <v>2</v>
      </c>
      <c r="I72" s="137">
        <v>13.333333333333334</v>
      </c>
      <c r="J72" s="136">
        <v>-4</v>
      </c>
      <c r="K72" s="137">
        <v>-19.047619047619047</v>
      </c>
    </row>
    <row r="73" spans="1:11" ht="12.95" customHeight="1" x14ac:dyDescent="0.2">
      <c r="A73" s="138" t="s">
        <v>447</v>
      </c>
      <c r="B73" s="136">
        <v>28</v>
      </c>
      <c r="C73" s="136">
        <v>-2</v>
      </c>
      <c r="D73" s="137">
        <v>-6.666666666666667</v>
      </c>
      <c r="E73" s="136">
        <v>-1</v>
      </c>
      <c r="F73" s="137">
        <v>-3.4482758620689653</v>
      </c>
      <c r="G73" s="136">
        <v>20</v>
      </c>
      <c r="H73" s="136">
        <v>-3</v>
      </c>
      <c r="I73" s="137">
        <v>-13.043478260869565</v>
      </c>
      <c r="J73" s="136">
        <v>-1</v>
      </c>
      <c r="K73" s="137">
        <v>-4.7619047619047619</v>
      </c>
    </row>
    <row r="74" spans="1:11" ht="12.95" customHeight="1" x14ac:dyDescent="0.2">
      <c r="A74" s="138" t="s">
        <v>448</v>
      </c>
      <c r="B74" s="136">
        <v>18</v>
      </c>
      <c r="C74" s="136">
        <v>2</v>
      </c>
      <c r="D74" s="137">
        <v>12.5</v>
      </c>
      <c r="E74" s="136">
        <v>7</v>
      </c>
      <c r="F74" s="137">
        <v>63.636363636363633</v>
      </c>
      <c r="G74" s="136">
        <v>16</v>
      </c>
      <c r="H74" s="136">
        <v>1</v>
      </c>
      <c r="I74" s="137">
        <v>6.666666666666667</v>
      </c>
      <c r="J74" s="136">
        <v>6</v>
      </c>
      <c r="K74" s="137">
        <v>60</v>
      </c>
    </row>
    <row r="75" spans="1:11" ht="12.95" customHeight="1" x14ac:dyDescent="0.2">
      <c r="A75" s="138" t="s">
        <v>449</v>
      </c>
      <c r="B75" s="136">
        <v>12483</v>
      </c>
      <c r="C75" s="136">
        <v>120</v>
      </c>
      <c r="D75" s="137">
        <v>0.97063819461295797</v>
      </c>
      <c r="E75" s="136">
        <v>-318</v>
      </c>
      <c r="F75" s="137">
        <v>-2.4841809233653622</v>
      </c>
      <c r="G75" s="136">
        <v>8890</v>
      </c>
      <c r="H75" s="136">
        <v>-11</v>
      </c>
      <c r="I75" s="137">
        <v>-0.12358162004269184</v>
      </c>
      <c r="J75" s="136">
        <v>-250</v>
      </c>
      <c r="K75" s="137">
        <v>-2.7352297592997812</v>
      </c>
    </row>
    <row r="76" spans="1:11" ht="12.95" customHeight="1" x14ac:dyDescent="0.2">
      <c r="A76" s="138" t="s">
        <v>450</v>
      </c>
      <c r="B76" s="136">
        <v>537</v>
      </c>
      <c r="C76" s="136">
        <v>-6</v>
      </c>
      <c r="D76" s="137">
        <v>-1.1049723756906078</v>
      </c>
      <c r="E76" s="136">
        <v>-24</v>
      </c>
      <c r="F76" s="137">
        <v>-4.2780748663101607</v>
      </c>
      <c r="G76" s="136">
        <v>398</v>
      </c>
      <c r="H76" s="136">
        <v>4</v>
      </c>
      <c r="I76" s="137">
        <v>1.015228426395939</v>
      </c>
      <c r="J76" s="136">
        <v>-8</v>
      </c>
      <c r="K76" s="137">
        <v>-1.9704433497536946</v>
      </c>
    </row>
    <row r="77" spans="1:11" ht="12.95" customHeight="1" x14ac:dyDescent="0.2">
      <c r="A77" s="138" t="s">
        <v>451</v>
      </c>
      <c r="B77" s="136">
        <v>451</v>
      </c>
      <c r="C77" s="136">
        <v>2</v>
      </c>
      <c r="D77" s="137">
        <v>0.44543429844097998</v>
      </c>
      <c r="E77" s="136">
        <v>8</v>
      </c>
      <c r="F77" s="137">
        <v>1.8058690744920993</v>
      </c>
      <c r="G77" s="136">
        <v>354</v>
      </c>
      <c r="H77" s="136">
        <v>10</v>
      </c>
      <c r="I77" s="137">
        <v>2.9069767441860463</v>
      </c>
      <c r="J77" s="136">
        <v>18</v>
      </c>
      <c r="K77" s="137">
        <v>5.3571428571428568</v>
      </c>
    </row>
    <row r="78" spans="1:11" ht="12.95" customHeight="1" x14ac:dyDescent="0.2">
      <c r="A78" s="138" t="s">
        <v>452</v>
      </c>
      <c r="B78" s="136">
        <v>969</v>
      </c>
      <c r="C78" s="136">
        <v>-8</v>
      </c>
      <c r="D78" s="137">
        <v>-0.81883316274309115</v>
      </c>
      <c r="E78" s="136">
        <v>-7</v>
      </c>
      <c r="F78" s="137">
        <v>-0.71721311475409832</v>
      </c>
      <c r="G78" s="136">
        <v>728</v>
      </c>
      <c r="H78" s="136">
        <v>2</v>
      </c>
      <c r="I78" s="137">
        <v>0.27548209366391185</v>
      </c>
      <c r="J78" s="136">
        <v>-15</v>
      </c>
      <c r="K78" s="137">
        <v>-2.018842530282638</v>
      </c>
    </row>
    <row r="79" spans="1:11" ht="12.95" customHeight="1" x14ac:dyDescent="0.2">
      <c r="A79" s="138" t="s">
        <v>453</v>
      </c>
      <c r="B79" s="136">
        <v>6</v>
      </c>
      <c r="C79" s="136">
        <v>0</v>
      </c>
      <c r="D79" s="137">
        <v>0</v>
      </c>
      <c r="E79" s="136">
        <v>2</v>
      </c>
      <c r="F79" s="137">
        <v>50</v>
      </c>
      <c r="G79" s="136">
        <v>4</v>
      </c>
      <c r="H79" s="136">
        <v>0</v>
      </c>
      <c r="I79" s="137">
        <v>0</v>
      </c>
      <c r="J79" s="136">
        <v>1</v>
      </c>
      <c r="K79" s="137">
        <v>33.333333333333336</v>
      </c>
    </row>
    <row r="80" spans="1:11" ht="12.95" customHeight="1" x14ac:dyDescent="0.2">
      <c r="A80" s="138" t="s">
        <v>454</v>
      </c>
      <c r="B80" s="136">
        <v>12</v>
      </c>
      <c r="C80" s="136">
        <v>-1</v>
      </c>
      <c r="D80" s="137">
        <v>-7.6923076923076925</v>
      </c>
      <c r="E80" s="136">
        <v>1</v>
      </c>
      <c r="F80" s="137">
        <v>9.0909090909090917</v>
      </c>
      <c r="G80" s="136">
        <v>11</v>
      </c>
      <c r="H80" s="136">
        <v>-1</v>
      </c>
      <c r="I80" s="137">
        <v>-8.3333333333333339</v>
      </c>
      <c r="J80" s="136">
        <v>1</v>
      </c>
      <c r="K80" s="137">
        <v>10</v>
      </c>
    </row>
    <row r="81" spans="1:11" ht="12.95" customHeight="1" x14ac:dyDescent="0.2">
      <c r="A81" s="138" t="s">
        <v>455</v>
      </c>
      <c r="B81" s="136">
        <v>4</v>
      </c>
      <c r="C81" s="136">
        <v>0</v>
      </c>
      <c r="D81" s="137">
        <v>0</v>
      </c>
      <c r="E81" s="136">
        <v>1</v>
      </c>
      <c r="F81" s="137">
        <v>33.333333333333336</v>
      </c>
      <c r="G81" s="136">
        <v>3</v>
      </c>
      <c r="H81" s="136">
        <v>0</v>
      </c>
      <c r="I81" s="137">
        <v>0</v>
      </c>
      <c r="J81" s="136">
        <v>0</v>
      </c>
      <c r="K81" s="137">
        <v>0</v>
      </c>
    </row>
    <row r="82" spans="1:11" ht="12.95" customHeight="1" x14ac:dyDescent="0.2">
      <c r="A82" s="138" t="s">
        <v>456</v>
      </c>
      <c r="B82" s="136">
        <v>432</v>
      </c>
      <c r="C82" s="136">
        <v>9</v>
      </c>
      <c r="D82" s="137">
        <v>2.1276595744680851</v>
      </c>
      <c r="E82" s="136">
        <v>25</v>
      </c>
      <c r="F82" s="137">
        <v>6.1425061425061429</v>
      </c>
      <c r="G82" s="136">
        <v>319</v>
      </c>
      <c r="H82" s="136">
        <v>6</v>
      </c>
      <c r="I82" s="137">
        <v>1.9169329073482428</v>
      </c>
      <c r="J82" s="136">
        <v>11</v>
      </c>
      <c r="K82" s="137">
        <v>3.5714285714285716</v>
      </c>
    </row>
    <row r="83" spans="1:11" ht="12.95" customHeight="1" x14ac:dyDescent="0.2">
      <c r="A83" s="138" t="s">
        <v>457</v>
      </c>
      <c r="B83" s="136">
        <v>1576</v>
      </c>
      <c r="C83" s="136">
        <v>19</v>
      </c>
      <c r="D83" s="137">
        <v>1.2202954399486192</v>
      </c>
      <c r="E83" s="136">
        <v>41</v>
      </c>
      <c r="F83" s="137">
        <v>2.6710097719869705</v>
      </c>
      <c r="G83" s="136">
        <v>1187</v>
      </c>
      <c r="H83" s="136">
        <v>-10</v>
      </c>
      <c r="I83" s="137">
        <v>-0.83542188805346695</v>
      </c>
      <c r="J83" s="136">
        <v>31</v>
      </c>
      <c r="K83" s="137">
        <v>2.6816608996539792</v>
      </c>
    </row>
    <row r="84" spans="1:11" ht="12.95" customHeight="1" x14ac:dyDescent="0.2">
      <c r="A84" s="138" t="s">
        <v>458</v>
      </c>
      <c r="B84" s="136">
        <v>12863</v>
      </c>
      <c r="C84" s="136">
        <v>156</v>
      </c>
      <c r="D84" s="137">
        <v>1.2276697883056582</v>
      </c>
      <c r="E84" s="136">
        <v>-595</v>
      </c>
      <c r="F84" s="137">
        <v>-4.4211621340466634</v>
      </c>
      <c r="G84" s="136">
        <v>9185</v>
      </c>
      <c r="H84" s="136">
        <v>32</v>
      </c>
      <c r="I84" s="137">
        <v>0.34961214902217852</v>
      </c>
      <c r="J84" s="136">
        <v>-415</v>
      </c>
      <c r="K84" s="137">
        <v>-4.322916666666667</v>
      </c>
    </row>
    <row r="85" spans="1:11" ht="12.95" customHeight="1" x14ac:dyDescent="0.2">
      <c r="A85" s="138" t="s">
        <v>459</v>
      </c>
      <c r="B85" s="136">
        <v>609</v>
      </c>
      <c r="C85" s="136">
        <v>20</v>
      </c>
      <c r="D85" s="137">
        <v>3.3955857385398982</v>
      </c>
      <c r="E85" s="136">
        <v>-22</v>
      </c>
      <c r="F85" s="137">
        <v>-3.4865293185419968</v>
      </c>
      <c r="G85" s="136">
        <v>451</v>
      </c>
      <c r="H85" s="136">
        <v>19</v>
      </c>
      <c r="I85" s="137">
        <v>4.3981481481481479</v>
      </c>
      <c r="J85" s="136">
        <v>-25</v>
      </c>
      <c r="K85" s="137">
        <v>-5.2521008403361344</v>
      </c>
    </row>
    <row r="86" spans="1:11" ht="12.95" customHeight="1" x14ac:dyDescent="0.2">
      <c r="A86" s="138" t="s">
        <v>460</v>
      </c>
      <c r="B86" s="136">
        <v>40</v>
      </c>
      <c r="C86" s="136">
        <v>1</v>
      </c>
      <c r="D86" s="137">
        <v>2.5641025641025643</v>
      </c>
      <c r="E86" s="136">
        <v>-1</v>
      </c>
      <c r="F86" s="137">
        <v>-2.4390243902439024</v>
      </c>
      <c r="G86" s="136">
        <v>27</v>
      </c>
      <c r="H86" s="136">
        <v>-3</v>
      </c>
      <c r="I86" s="137">
        <v>-10</v>
      </c>
      <c r="J86" s="136">
        <v>-1</v>
      </c>
      <c r="K86" s="137">
        <v>-3.5714285714285716</v>
      </c>
    </row>
    <row r="87" spans="1:11" ht="12.95" customHeight="1" x14ac:dyDescent="0.2">
      <c r="A87" s="138" t="s">
        <v>461</v>
      </c>
      <c r="B87" s="136">
        <v>1</v>
      </c>
      <c r="C87" s="136">
        <v>-1</v>
      </c>
      <c r="D87" s="137">
        <v>-50</v>
      </c>
      <c r="E87" s="136">
        <v>-2</v>
      </c>
      <c r="F87" s="137">
        <v>-66.666666666666671</v>
      </c>
      <c r="G87" s="136">
        <v>1</v>
      </c>
      <c r="H87" s="136">
        <v>0</v>
      </c>
      <c r="I87" s="137">
        <v>0</v>
      </c>
      <c r="J87" s="136">
        <v>-1</v>
      </c>
      <c r="K87" s="137">
        <v>-50</v>
      </c>
    </row>
    <row r="88" spans="1:11" ht="12.95" customHeight="1" x14ac:dyDescent="0.2">
      <c r="A88" s="138" t="s">
        <v>462</v>
      </c>
      <c r="B88" s="136">
        <v>203299</v>
      </c>
      <c r="C88" s="136">
        <v>2337</v>
      </c>
      <c r="D88" s="137">
        <v>1.1629064201192265</v>
      </c>
      <c r="E88" s="136">
        <v>1057</v>
      </c>
      <c r="F88" s="137">
        <v>0.52264119223504513</v>
      </c>
      <c r="G88" s="136">
        <v>145433</v>
      </c>
      <c r="H88" s="136">
        <v>347</v>
      </c>
      <c r="I88" s="137">
        <v>0.2391684931695684</v>
      </c>
      <c r="J88" s="136">
        <v>-2861</v>
      </c>
      <c r="K88" s="137">
        <v>-1.9292756281440921</v>
      </c>
    </row>
    <row r="89" spans="1:11" ht="12.95" customHeight="1" x14ac:dyDescent="0.2">
      <c r="A89" s="138" t="s">
        <v>463</v>
      </c>
      <c r="B89" s="136">
        <v>2750</v>
      </c>
      <c r="C89" s="136">
        <v>35</v>
      </c>
      <c r="D89" s="137">
        <v>1.2891344383057091</v>
      </c>
      <c r="E89" s="136">
        <v>82</v>
      </c>
      <c r="F89" s="137">
        <v>3.073463268365817</v>
      </c>
      <c r="G89" s="136">
        <v>1954</v>
      </c>
      <c r="H89" s="136">
        <v>0</v>
      </c>
      <c r="I89" s="137">
        <v>0</v>
      </c>
      <c r="J89" s="136">
        <v>-46</v>
      </c>
      <c r="K89" s="137">
        <v>-2.2999999999999998</v>
      </c>
    </row>
    <row r="90" spans="1:11" ht="12.95" customHeight="1" x14ac:dyDescent="0.2">
      <c r="A90" s="138" t="s">
        <v>464</v>
      </c>
      <c r="B90" s="136">
        <v>552</v>
      </c>
      <c r="C90" s="136">
        <v>25</v>
      </c>
      <c r="D90" s="137">
        <v>4.7438330170777991</v>
      </c>
      <c r="E90" s="136">
        <v>-65</v>
      </c>
      <c r="F90" s="137">
        <v>-10.534846029173419</v>
      </c>
      <c r="G90" s="136">
        <v>398</v>
      </c>
      <c r="H90" s="136">
        <v>18</v>
      </c>
      <c r="I90" s="137">
        <v>4.7368421052631575</v>
      </c>
      <c r="J90" s="136">
        <v>-46</v>
      </c>
      <c r="K90" s="137">
        <v>-10.36036036036036</v>
      </c>
    </row>
    <row r="91" spans="1:11" ht="12.95" customHeight="1" x14ac:dyDescent="0.2">
      <c r="A91" s="138" t="s">
        <v>465</v>
      </c>
      <c r="B91" s="136">
        <v>949</v>
      </c>
      <c r="C91" s="136">
        <v>11</v>
      </c>
      <c r="D91" s="137">
        <v>1.1727078891257996</v>
      </c>
      <c r="E91" s="136">
        <v>-68</v>
      </c>
      <c r="F91" s="137">
        <v>-6.686332350049164</v>
      </c>
      <c r="G91" s="136">
        <v>693</v>
      </c>
      <c r="H91" s="136">
        <v>-9</v>
      </c>
      <c r="I91" s="137">
        <v>-1.2820512820512822</v>
      </c>
      <c r="J91" s="136">
        <v>-63</v>
      </c>
      <c r="K91" s="137">
        <v>-8.3333333333333339</v>
      </c>
    </row>
    <row r="92" spans="1:11" ht="12.95" customHeight="1" x14ac:dyDescent="0.2">
      <c r="A92" s="138" t="s">
        <v>466</v>
      </c>
      <c r="B92" s="136">
        <v>1694</v>
      </c>
      <c r="C92" s="136">
        <v>-9</v>
      </c>
      <c r="D92" s="137">
        <v>-0.52847915443335292</v>
      </c>
      <c r="E92" s="136">
        <v>-16</v>
      </c>
      <c r="F92" s="137">
        <v>-0.93567251461988299</v>
      </c>
      <c r="G92" s="136">
        <v>1302</v>
      </c>
      <c r="H92" s="136">
        <v>-14</v>
      </c>
      <c r="I92" s="137">
        <v>-1.0638297872340425</v>
      </c>
      <c r="J92" s="136">
        <v>-16</v>
      </c>
      <c r="K92" s="137">
        <v>-1.2139605462822458</v>
      </c>
    </row>
    <row r="93" spans="1:11" ht="12.95" customHeight="1" x14ac:dyDescent="0.2">
      <c r="A93" s="138" t="s">
        <v>467</v>
      </c>
      <c r="B93" s="136">
        <v>520</v>
      </c>
      <c r="C93" s="136">
        <v>-7</v>
      </c>
      <c r="D93" s="137">
        <v>-1.3282732447817838</v>
      </c>
      <c r="E93" s="136">
        <v>42</v>
      </c>
      <c r="F93" s="137">
        <v>8.7866108786610884</v>
      </c>
      <c r="G93" s="136">
        <v>383</v>
      </c>
      <c r="H93" s="136">
        <v>-4</v>
      </c>
      <c r="I93" s="137">
        <v>-1.0335917312661498</v>
      </c>
      <c r="J93" s="136">
        <v>26</v>
      </c>
      <c r="K93" s="137">
        <v>7.2829131652661063</v>
      </c>
    </row>
    <row r="94" spans="1:11" ht="12.95" customHeight="1" x14ac:dyDescent="0.2">
      <c r="A94" s="138" t="s">
        <v>468</v>
      </c>
      <c r="B94" s="136">
        <v>636</v>
      </c>
      <c r="C94" s="136">
        <v>-4</v>
      </c>
      <c r="D94" s="137">
        <v>-0.625</v>
      </c>
      <c r="E94" s="136">
        <v>57</v>
      </c>
      <c r="F94" s="137">
        <v>9.8445595854922274</v>
      </c>
      <c r="G94" s="136">
        <v>488</v>
      </c>
      <c r="H94" s="136">
        <v>2</v>
      </c>
      <c r="I94" s="137">
        <v>0.41152263374485598</v>
      </c>
      <c r="J94" s="136">
        <v>29</v>
      </c>
      <c r="K94" s="137">
        <v>6.318082788671024</v>
      </c>
    </row>
    <row r="95" spans="1:11" ht="12.95" customHeight="1" x14ac:dyDescent="0.2">
      <c r="A95" s="138" t="s">
        <v>469</v>
      </c>
      <c r="B95" s="136">
        <v>267</v>
      </c>
      <c r="C95" s="136">
        <v>2</v>
      </c>
      <c r="D95" s="137">
        <v>0.75471698113207553</v>
      </c>
      <c r="E95" s="136">
        <v>-8</v>
      </c>
      <c r="F95" s="137">
        <v>-2.9090909090909092</v>
      </c>
      <c r="G95" s="136">
        <v>201</v>
      </c>
      <c r="H95" s="136">
        <v>-2</v>
      </c>
      <c r="I95" s="137">
        <v>-0.98522167487684731</v>
      </c>
      <c r="J95" s="136">
        <v>-4</v>
      </c>
      <c r="K95" s="137">
        <v>-1.9512195121951219</v>
      </c>
    </row>
    <row r="96" spans="1:11" ht="12.95" customHeight="1" x14ac:dyDescent="0.2">
      <c r="A96" s="138" t="s">
        <v>470</v>
      </c>
      <c r="B96" s="136">
        <v>14</v>
      </c>
      <c r="C96" s="136">
        <v>1</v>
      </c>
      <c r="D96" s="137">
        <v>7.6923076923076925</v>
      </c>
      <c r="E96" s="136">
        <v>-3</v>
      </c>
      <c r="F96" s="137">
        <v>-17.647058823529413</v>
      </c>
      <c r="G96" s="136">
        <v>8</v>
      </c>
      <c r="H96" s="136">
        <v>-1</v>
      </c>
      <c r="I96" s="137">
        <v>-11.111111111111111</v>
      </c>
      <c r="J96" s="136">
        <v>-3</v>
      </c>
      <c r="K96" s="137">
        <v>-27.272727272727273</v>
      </c>
    </row>
    <row r="97" spans="1:11" ht="12.95" customHeight="1" x14ac:dyDescent="0.2">
      <c r="A97" s="138" t="s">
        <v>471</v>
      </c>
      <c r="B97" s="136">
        <v>327</v>
      </c>
      <c r="C97" s="136">
        <v>-7</v>
      </c>
      <c r="D97" s="137">
        <v>-2.0958083832335328</v>
      </c>
      <c r="E97" s="136">
        <v>-9</v>
      </c>
      <c r="F97" s="137">
        <v>-2.6785714285714284</v>
      </c>
      <c r="G97" s="136">
        <v>228</v>
      </c>
      <c r="H97" s="136">
        <v>-13</v>
      </c>
      <c r="I97" s="137">
        <v>-5.394190871369295</v>
      </c>
      <c r="J97" s="136">
        <v>0</v>
      </c>
      <c r="K97" s="137">
        <v>0</v>
      </c>
    </row>
    <row r="98" spans="1:11" ht="12.95" customHeight="1" x14ac:dyDescent="0.2">
      <c r="A98" s="138" t="s">
        <v>472</v>
      </c>
      <c r="B98" s="136">
        <v>732</v>
      </c>
      <c r="C98" s="136">
        <v>2</v>
      </c>
      <c r="D98" s="137">
        <v>0.27397260273972601</v>
      </c>
      <c r="E98" s="136">
        <v>-2</v>
      </c>
      <c r="F98" s="137">
        <v>-0.27247956403269757</v>
      </c>
      <c r="G98" s="136">
        <v>523</v>
      </c>
      <c r="H98" s="136">
        <v>3</v>
      </c>
      <c r="I98" s="137">
        <v>0.57692307692307687</v>
      </c>
      <c r="J98" s="136">
        <v>2</v>
      </c>
      <c r="K98" s="137">
        <v>0.38387715930902111</v>
      </c>
    </row>
    <row r="99" spans="1:11" ht="12.95" customHeight="1" x14ac:dyDescent="0.2">
      <c r="A99" s="138" t="s">
        <v>473</v>
      </c>
      <c r="B99" s="136">
        <v>588</v>
      </c>
      <c r="C99" s="136">
        <v>-6</v>
      </c>
      <c r="D99" s="137">
        <v>-1.0101010101010102</v>
      </c>
      <c r="E99" s="136">
        <v>-6</v>
      </c>
      <c r="F99" s="137">
        <v>-1.0101010101010102</v>
      </c>
      <c r="G99" s="136">
        <v>466</v>
      </c>
      <c r="H99" s="136">
        <v>5</v>
      </c>
      <c r="I99" s="137">
        <v>1.0845986984815619</v>
      </c>
      <c r="J99" s="136">
        <v>-9</v>
      </c>
      <c r="K99" s="137">
        <v>-1.8947368421052631</v>
      </c>
    </row>
    <row r="100" spans="1:11" ht="12.95" customHeight="1" x14ac:dyDescent="0.2">
      <c r="A100" s="138" t="s">
        <v>474</v>
      </c>
      <c r="B100" s="136">
        <v>14694</v>
      </c>
      <c r="C100" s="136">
        <v>95</v>
      </c>
      <c r="D100" s="137">
        <v>0.65072950202068636</v>
      </c>
      <c r="E100" s="136">
        <v>-340</v>
      </c>
      <c r="F100" s="137">
        <v>-2.2615405081814552</v>
      </c>
      <c r="G100" s="136">
        <v>10553</v>
      </c>
      <c r="H100" s="136">
        <v>-61</v>
      </c>
      <c r="I100" s="137">
        <v>-0.57471264367816088</v>
      </c>
      <c r="J100" s="136">
        <v>-336</v>
      </c>
      <c r="K100" s="137">
        <v>-3.0856827991551108</v>
      </c>
    </row>
    <row r="101" spans="1:11" ht="12.95" customHeight="1" x14ac:dyDescent="0.2">
      <c r="A101" s="138" t="s">
        <v>475</v>
      </c>
      <c r="B101" s="136">
        <v>177</v>
      </c>
      <c r="C101" s="136">
        <v>-2</v>
      </c>
      <c r="D101" s="137">
        <v>-1.1173184357541899</v>
      </c>
      <c r="E101" s="136">
        <v>-6</v>
      </c>
      <c r="F101" s="137">
        <v>-3.278688524590164</v>
      </c>
      <c r="G101" s="136">
        <v>113</v>
      </c>
      <c r="H101" s="136">
        <v>-1</v>
      </c>
      <c r="I101" s="137">
        <v>-0.8771929824561403</v>
      </c>
      <c r="J101" s="136">
        <v>-15</v>
      </c>
      <c r="K101" s="137">
        <v>-11.71875</v>
      </c>
    </row>
    <row r="102" spans="1:11" ht="12.95" customHeight="1" x14ac:dyDescent="0.2">
      <c r="A102" s="138" t="s">
        <v>476</v>
      </c>
      <c r="B102" s="136">
        <v>145</v>
      </c>
      <c r="C102" s="136">
        <v>1</v>
      </c>
      <c r="D102" s="137">
        <v>0.69444444444444442</v>
      </c>
      <c r="E102" s="136">
        <v>5</v>
      </c>
      <c r="F102" s="137">
        <v>3.5714285714285716</v>
      </c>
      <c r="G102" s="136">
        <v>103</v>
      </c>
      <c r="H102" s="136">
        <v>0</v>
      </c>
      <c r="I102" s="137">
        <v>0</v>
      </c>
      <c r="J102" s="136">
        <v>-6</v>
      </c>
      <c r="K102" s="137">
        <v>-5.5045871559633026</v>
      </c>
    </row>
    <row r="103" spans="1:11" ht="12.95" customHeight="1" x14ac:dyDescent="0.2">
      <c r="A103" s="138" t="s">
        <v>477</v>
      </c>
      <c r="B103" s="136">
        <v>235</v>
      </c>
      <c r="C103" s="136">
        <v>4</v>
      </c>
      <c r="D103" s="137">
        <v>1.7316017316017316</v>
      </c>
      <c r="E103" s="136">
        <v>19</v>
      </c>
      <c r="F103" s="137">
        <v>8.7962962962962958</v>
      </c>
      <c r="G103" s="136">
        <v>186</v>
      </c>
      <c r="H103" s="136">
        <v>3</v>
      </c>
      <c r="I103" s="137">
        <v>1.639344262295082</v>
      </c>
      <c r="J103" s="136">
        <v>11</v>
      </c>
      <c r="K103" s="137">
        <v>6.2857142857142856</v>
      </c>
    </row>
    <row r="104" spans="1:11" ht="12.95" customHeight="1" x14ac:dyDescent="0.2">
      <c r="A104" s="138" t="s">
        <v>478</v>
      </c>
      <c r="B104" s="136">
        <v>2267</v>
      </c>
      <c r="C104" s="136">
        <v>75</v>
      </c>
      <c r="D104" s="137">
        <v>3.4215328467153285</v>
      </c>
      <c r="E104" s="136">
        <v>153</v>
      </c>
      <c r="F104" s="137">
        <v>7.2374645222327345</v>
      </c>
      <c r="G104" s="136">
        <v>1651</v>
      </c>
      <c r="H104" s="136">
        <v>45</v>
      </c>
      <c r="I104" s="137">
        <v>2.8019925280199254</v>
      </c>
      <c r="J104" s="136">
        <v>111</v>
      </c>
      <c r="K104" s="137">
        <v>7.2077922077922079</v>
      </c>
    </row>
    <row r="105" spans="1:11" ht="12.95" customHeight="1" x14ac:dyDescent="0.2">
      <c r="A105" s="138" t="s">
        <v>479</v>
      </c>
      <c r="B105" s="136">
        <v>7</v>
      </c>
      <c r="C105" s="136">
        <v>1</v>
      </c>
      <c r="D105" s="137">
        <v>16.666666666666668</v>
      </c>
      <c r="E105" s="136">
        <v>-1</v>
      </c>
      <c r="F105" s="137">
        <v>-12.5</v>
      </c>
      <c r="G105" s="136">
        <v>6</v>
      </c>
      <c r="H105" s="136">
        <v>1</v>
      </c>
      <c r="I105" s="137">
        <v>20</v>
      </c>
      <c r="J105" s="136">
        <v>-1</v>
      </c>
      <c r="K105" s="137">
        <v>-14.285714285714286</v>
      </c>
    </row>
    <row r="106" spans="1:11" ht="12.95" customHeight="1" x14ac:dyDescent="0.2">
      <c r="A106" s="138" t="s">
        <v>480</v>
      </c>
      <c r="B106" s="136">
        <v>253</v>
      </c>
      <c r="C106" s="136">
        <v>-1</v>
      </c>
      <c r="D106" s="137">
        <v>-0.39370078740157483</v>
      </c>
      <c r="E106" s="136">
        <v>32</v>
      </c>
      <c r="F106" s="137">
        <v>14.479638009049774</v>
      </c>
      <c r="G106" s="136">
        <v>209</v>
      </c>
      <c r="H106" s="136">
        <v>9</v>
      </c>
      <c r="I106" s="137">
        <v>4.5</v>
      </c>
      <c r="J106" s="136">
        <v>30</v>
      </c>
      <c r="K106" s="137">
        <v>16.759776536312849</v>
      </c>
    </row>
    <row r="107" spans="1:11" ht="12.95" customHeight="1" x14ac:dyDescent="0.2">
      <c r="A107" s="138" t="s">
        <v>481</v>
      </c>
      <c r="B107" s="136">
        <v>481</v>
      </c>
      <c r="C107" s="136">
        <v>5</v>
      </c>
      <c r="D107" s="137">
        <v>1.0504201680672269</v>
      </c>
      <c r="E107" s="136">
        <v>-11</v>
      </c>
      <c r="F107" s="137">
        <v>-2.2357723577235773</v>
      </c>
      <c r="G107" s="136">
        <v>390</v>
      </c>
      <c r="H107" s="136">
        <v>3</v>
      </c>
      <c r="I107" s="137">
        <v>0.77519379844961245</v>
      </c>
      <c r="J107" s="136">
        <v>-6</v>
      </c>
      <c r="K107" s="137">
        <v>-1.5151515151515151</v>
      </c>
    </row>
    <row r="108" spans="1:11" ht="12.95" customHeight="1" x14ac:dyDescent="0.2">
      <c r="A108" s="138" t="s">
        <v>482</v>
      </c>
      <c r="B108" s="136">
        <v>26</v>
      </c>
      <c r="C108" s="136">
        <v>4</v>
      </c>
      <c r="D108" s="137">
        <v>18.181818181818183</v>
      </c>
      <c r="E108" s="136">
        <v>2</v>
      </c>
      <c r="F108" s="137">
        <v>8.3333333333333339</v>
      </c>
      <c r="G108" s="136">
        <v>17</v>
      </c>
      <c r="H108" s="136">
        <v>5</v>
      </c>
      <c r="I108" s="137">
        <v>41.666666666666664</v>
      </c>
      <c r="J108" s="136">
        <v>-2</v>
      </c>
      <c r="K108" s="137">
        <v>-10.526315789473685</v>
      </c>
    </row>
    <row r="109" spans="1:11" ht="12.95" customHeight="1" x14ac:dyDescent="0.2">
      <c r="A109" s="138" t="s">
        <v>483</v>
      </c>
      <c r="B109" s="136">
        <v>130</v>
      </c>
      <c r="C109" s="136">
        <v>0</v>
      </c>
      <c r="D109" s="137">
        <v>0</v>
      </c>
      <c r="E109" s="136">
        <v>7</v>
      </c>
      <c r="F109" s="137">
        <v>5.691056910569106</v>
      </c>
      <c r="G109" s="136">
        <v>101</v>
      </c>
      <c r="H109" s="136">
        <v>-1</v>
      </c>
      <c r="I109" s="137">
        <v>-0.98039215686274506</v>
      </c>
      <c r="J109" s="136">
        <v>7</v>
      </c>
      <c r="K109" s="137">
        <v>7.4468085106382977</v>
      </c>
    </row>
    <row r="110" spans="1:11" ht="12.95" customHeight="1" x14ac:dyDescent="0.2">
      <c r="A110" s="138" t="s">
        <v>484</v>
      </c>
      <c r="B110" s="136">
        <v>1080</v>
      </c>
      <c r="C110" s="136">
        <v>-26</v>
      </c>
      <c r="D110" s="137">
        <v>-2.3508137432188065</v>
      </c>
      <c r="E110" s="136">
        <v>-17</v>
      </c>
      <c r="F110" s="137">
        <v>-1.5496809480401095</v>
      </c>
      <c r="G110" s="136">
        <v>810</v>
      </c>
      <c r="H110" s="136">
        <v>-20</v>
      </c>
      <c r="I110" s="137">
        <v>-2.4096385542168677</v>
      </c>
      <c r="J110" s="136">
        <v>-8</v>
      </c>
      <c r="K110" s="137">
        <v>-0.97799511002444983</v>
      </c>
    </row>
    <row r="111" spans="1:11" ht="12.95" customHeight="1" x14ac:dyDescent="0.2">
      <c r="A111" s="138" t="s">
        <v>485</v>
      </c>
      <c r="B111" s="136">
        <v>10843</v>
      </c>
      <c r="C111" s="136">
        <v>173</v>
      </c>
      <c r="D111" s="137">
        <v>1.6213683223992503</v>
      </c>
      <c r="E111" s="136">
        <v>-140</v>
      </c>
      <c r="F111" s="137">
        <v>-1.2746972594008923</v>
      </c>
      <c r="G111" s="136">
        <v>8137</v>
      </c>
      <c r="H111" s="136">
        <v>87</v>
      </c>
      <c r="I111" s="137">
        <v>1.0807453416149069</v>
      </c>
      <c r="J111" s="136">
        <v>-192</v>
      </c>
      <c r="K111" s="137">
        <v>-2.3051987033257295</v>
      </c>
    </row>
    <row r="112" spans="1:11" ht="12.95" customHeight="1" x14ac:dyDescent="0.2">
      <c r="A112" s="138" t="s">
        <v>486</v>
      </c>
      <c r="B112" s="136">
        <v>28</v>
      </c>
      <c r="C112" s="136">
        <v>1</v>
      </c>
      <c r="D112" s="137">
        <v>3.7037037037037037</v>
      </c>
      <c r="E112" s="136">
        <v>7</v>
      </c>
      <c r="F112" s="137">
        <v>33.333333333333336</v>
      </c>
      <c r="G112" s="136">
        <v>23</v>
      </c>
      <c r="H112" s="136">
        <v>0</v>
      </c>
      <c r="I112" s="137">
        <v>0</v>
      </c>
      <c r="J112" s="136">
        <v>5</v>
      </c>
      <c r="K112" s="137">
        <v>27.777777777777779</v>
      </c>
    </row>
    <row r="113" spans="1:11" ht="12.95" customHeight="1" x14ac:dyDescent="0.2">
      <c r="A113" s="138" t="s">
        <v>487</v>
      </c>
      <c r="B113" s="136">
        <v>407</v>
      </c>
      <c r="C113" s="136">
        <v>20</v>
      </c>
      <c r="D113" s="137">
        <v>5.1679586563307494</v>
      </c>
      <c r="E113" s="136">
        <v>61</v>
      </c>
      <c r="F113" s="137">
        <v>17.630057803468208</v>
      </c>
      <c r="G113" s="136">
        <v>320</v>
      </c>
      <c r="H113" s="136">
        <v>13</v>
      </c>
      <c r="I113" s="137">
        <v>4.234527687296417</v>
      </c>
      <c r="J113" s="136">
        <v>51</v>
      </c>
      <c r="K113" s="137">
        <v>18.959107806691449</v>
      </c>
    </row>
    <row r="114" spans="1:11" ht="12.95" customHeight="1" x14ac:dyDescent="0.2">
      <c r="A114" s="138" t="s">
        <v>488</v>
      </c>
      <c r="B114" s="136">
        <v>297</v>
      </c>
      <c r="C114" s="136">
        <v>4</v>
      </c>
      <c r="D114" s="137">
        <v>1.3651877133105803</v>
      </c>
      <c r="E114" s="136">
        <v>30</v>
      </c>
      <c r="F114" s="137">
        <v>11.235955056179776</v>
      </c>
      <c r="G114" s="136">
        <v>238</v>
      </c>
      <c r="H114" s="136">
        <v>6</v>
      </c>
      <c r="I114" s="137">
        <v>2.5862068965517242</v>
      </c>
      <c r="J114" s="136">
        <v>31</v>
      </c>
      <c r="K114" s="137">
        <v>14.97584541062802</v>
      </c>
    </row>
    <row r="115" spans="1:11" ht="12.95" customHeight="1" x14ac:dyDescent="0.2">
      <c r="A115" s="138" t="s">
        <v>489</v>
      </c>
      <c r="B115" s="136">
        <v>308</v>
      </c>
      <c r="C115" s="136">
        <v>1</v>
      </c>
      <c r="D115" s="137">
        <v>0.32573289902280128</v>
      </c>
      <c r="E115" s="136">
        <v>7</v>
      </c>
      <c r="F115" s="137">
        <v>2.3255813953488373</v>
      </c>
      <c r="G115" s="136">
        <v>239</v>
      </c>
      <c r="H115" s="136">
        <v>2</v>
      </c>
      <c r="I115" s="137">
        <v>0.84388185654008441</v>
      </c>
      <c r="J115" s="136">
        <v>-4</v>
      </c>
      <c r="K115" s="137">
        <v>-1.6460905349794239</v>
      </c>
    </row>
    <row r="116" spans="1:11" ht="12.95" customHeight="1" x14ac:dyDescent="0.2">
      <c r="A116" s="138" t="s">
        <v>490</v>
      </c>
      <c r="B116" s="136">
        <v>60</v>
      </c>
      <c r="C116" s="136">
        <v>4</v>
      </c>
      <c r="D116" s="137">
        <v>7.1428571428571432</v>
      </c>
      <c r="E116" s="136">
        <v>-3</v>
      </c>
      <c r="F116" s="137">
        <v>-4.7619047619047619</v>
      </c>
      <c r="G116" s="136">
        <v>45</v>
      </c>
      <c r="H116" s="136">
        <v>3</v>
      </c>
      <c r="I116" s="137">
        <v>7.1428571428571432</v>
      </c>
      <c r="J116" s="136">
        <v>-10</v>
      </c>
      <c r="K116" s="137">
        <v>-18.181818181818183</v>
      </c>
    </row>
    <row r="117" spans="1:11" ht="12.95" customHeight="1" x14ac:dyDescent="0.2">
      <c r="A117" s="138" t="s">
        <v>491</v>
      </c>
      <c r="B117" s="136">
        <v>15</v>
      </c>
      <c r="C117" s="136">
        <v>-4</v>
      </c>
      <c r="D117" s="137">
        <v>-21.05263157894737</v>
      </c>
      <c r="E117" s="136">
        <v>-1</v>
      </c>
      <c r="F117" s="137">
        <v>-6.25</v>
      </c>
      <c r="G117" s="136">
        <v>9</v>
      </c>
      <c r="H117" s="136">
        <v>-4</v>
      </c>
      <c r="I117" s="137">
        <v>-30.76923076923077</v>
      </c>
      <c r="J117" s="136">
        <v>-3</v>
      </c>
      <c r="K117" s="137">
        <v>-25</v>
      </c>
    </row>
    <row r="118" spans="1:11" ht="12.95" customHeight="1" x14ac:dyDescent="0.2">
      <c r="A118" s="138" t="s">
        <v>492</v>
      </c>
      <c r="B118" s="136">
        <v>3725</v>
      </c>
      <c r="C118" s="136">
        <v>34</v>
      </c>
      <c r="D118" s="137">
        <v>0.92115957735031162</v>
      </c>
      <c r="E118" s="136">
        <v>-162</v>
      </c>
      <c r="F118" s="137">
        <v>-4.1677386158991512</v>
      </c>
      <c r="G118" s="136">
        <v>2635</v>
      </c>
      <c r="H118" s="136">
        <v>11</v>
      </c>
      <c r="I118" s="137">
        <v>0.41920731707317072</v>
      </c>
      <c r="J118" s="136">
        <v>-163</v>
      </c>
      <c r="K118" s="137">
        <v>-5.8255897069335241</v>
      </c>
    </row>
    <row r="119" spans="1:11" ht="12.95" customHeight="1" x14ac:dyDescent="0.2">
      <c r="A119" s="138" t="s">
        <v>493</v>
      </c>
      <c r="B119" s="136">
        <v>14</v>
      </c>
      <c r="C119" s="136">
        <v>0</v>
      </c>
      <c r="D119" s="137">
        <v>0</v>
      </c>
      <c r="E119" s="136">
        <v>6</v>
      </c>
      <c r="F119" s="137">
        <v>75</v>
      </c>
      <c r="G119" s="136">
        <v>6</v>
      </c>
      <c r="H119" s="136">
        <v>0</v>
      </c>
      <c r="I119" s="137">
        <v>0</v>
      </c>
      <c r="J119" s="136">
        <v>1</v>
      </c>
      <c r="K119" s="137">
        <v>20</v>
      </c>
    </row>
    <row r="120" spans="1:11" ht="12.95" customHeight="1" x14ac:dyDescent="0.2">
      <c r="A120" s="138" t="s">
        <v>494</v>
      </c>
      <c r="B120" s="136">
        <v>2828</v>
      </c>
      <c r="C120" s="136">
        <v>-7</v>
      </c>
      <c r="D120" s="137">
        <v>-0.24691358024691357</v>
      </c>
      <c r="E120" s="136">
        <v>35</v>
      </c>
      <c r="F120" s="137">
        <v>1.2531328320802004</v>
      </c>
      <c r="G120" s="136">
        <v>2064</v>
      </c>
      <c r="H120" s="136">
        <v>-19</v>
      </c>
      <c r="I120" s="137">
        <v>-0.91214594335093613</v>
      </c>
      <c r="J120" s="136">
        <v>-15</v>
      </c>
      <c r="K120" s="137">
        <v>-0.72150072150072153</v>
      </c>
    </row>
    <row r="121" spans="1:11" ht="12.95" customHeight="1" x14ac:dyDescent="0.2">
      <c r="A121" s="138" t="s">
        <v>495</v>
      </c>
      <c r="B121" s="136">
        <v>91</v>
      </c>
      <c r="C121" s="136">
        <v>2</v>
      </c>
      <c r="D121" s="137">
        <v>2.2471910112359552</v>
      </c>
      <c r="E121" s="136">
        <v>-8</v>
      </c>
      <c r="F121" s="137">
        <v>-8.0808080808080813</v>
      </c>
      <c r="G121" s="136">
        <v>74</v>
      </c>
      <c r="H121" s="136">
        <v>3</v>
      </c>
      <c r="I121" s="137">
        <v>4.225352112676056</v>
      </c>
      <c r="J121" s="136">
        <v>-4</v>
      </c>
      <c r="K121" s="137">
        <v>-5.1282051282051286</v>
      </c>
    </row>
    <row r="122" spans="1:11" ht="12.95" customHeight="1" x14ac:dyDescent="0.2">
      <c r="A122" s="138" t="s">
        <v>496</v>
      </c>
      <c r="B122" s="136">
        <v>9</v>
      </c>
      <c r="C122" s="136">
        <v>1</v>
      </c>
      <c r="D122" s="137">
        <v>12.5</v>
      </c>
      <c r="E122" s="136">
        <v>0</v>
      </c>
      <c r="F122" s="137">
        <v>0</v>
      </c>
      <c r="G122" s="136">
        <v>2</v>
      </c>
      <c r="H122" s="136">
        <v>-1</v>
      </c>
      <c r="I122" s="137">
        <v>-33.333333333333336</v>
      </c>
      <c r="J122" s="136">
        <v>-5</v>
      </c>
      <c r="K122" s="137">
        <v>-71.428571428571431</v>
      </c>
    </row>
    <row r="123" spans="1:11" ht="12.95" customHeight="1" x14ac:dyDescent="0.2">
      <c r="A123" s="138" t="s">
        <v>497</v>
      </c>
      <c r="B123" s="136">
        <v>3</v>
      </c>
      <c r="C123" s="136">
        <v>-1</v>
      </c>
      <c r="D123" s="137">
        <v>-25</v>
      </c>
      <c r="E123" s="136">
        <v>-2</v>
      </c>
      <c r="F123" s="137">
        <v>-40</v>
      </c>
      <c r="G123" s="136">
        <v>3</v>
      </c>
      <c r="H123" s="136">
        <v>-1</v>
      </c>
      <c r="I123" s="137">
        <v>-25</v>
      </c>
      <c r="J123" s="136">
        <v>-1</v>
      </c>
      <c r="K123" s="137">
        <v>-25</v>
      </c>
    </row>
    <row r="124" spans="1:11" ht="12.95" customHeight="1" x14ac:dyDescent="0.2">
      <c r="A124" s="138" t="s">
        <v>498</v>
      </c>
      <c r="B124" s="136">
        <v>212</v>
      </c>
      <c r="C124" s="136">
        <v>-10</v>
      </c>
      <c r="D124" s="137">
        <v>-4.5045045045045047</v>
      </c>
      <c r="E124" s="136">
        <v>-12</v>
      </c>
      <c r="F124" s="137">
        <v>-5.3571428571428568</v>
      </c>
      <c r="G124" s="136">
        <v>161</v>
      </c>
      <c r="H124" s="136">
        <v>-8</v>
      </c>
      <c r="I124" s="137">
        <v>-4.7337278106508878</v>
      </c>
      <c r="J124" s="136">
        <v>-13</v>
      </c>
      <c r="K124" s="137">
        <v>-7.4712643678160919</v>
      </c>
    </row>
    <row r="125" spans="1:11" ht="12.95" customHeight="1" x14ac:dyDescent="0.2">
      <c r="A125" s="138" t="s">
        <v>499</v>
      </c>
      <c r="B125" s="136">
        <v>115</v>
      </c>
      <c r="C125" s="136">
        <v>0</v>
      </c>
      <c r="D125" s="137">
        <v>0</v>
      </c>
      <c r="E125" s="136">
        <v>11</v>
      </c>
      <c r="F125" s="137">
        <v>10.576923076923077</v>
      </c>
      <c r="G125" s="136">
        <v>79</v>
      </c>
      <c r="H125" s="136">
        <v>3</v>
      </c>
      <c r="I125" s="137">
        <v>3.9473684210526314</v>
      </c>
      <c r="J125" s="136">
        <v>0</v>
      </c>
      <c r="K125" s="137">
        <v>0</v>
      </c>
    </row>
    <row r="126" spans="1:11" ht="12.95" customHeight="1" x14ac:dyDescent="0.2">
      <c r="A126" s="138" t="s">
        <v>500</v>
      </c>
      <c r="B126" s="136">
        <v>14</v>
      </c>
      <c r="C126" s="136">
        <v>2</v>
      </c>
      <c r="D126" s="137">
        <v>16.666666666666668</v>
      </c>
      <c r="E126" s="136">
        <v>-6</v>
      </c>
      <c r="F126" s="137">
        <v>-30</v>
      </c>
      <c r="G126" s="136">
        <v>7</v>
      </c>
      <c r="H126" s="136">
        <v>-1</v>
      </c>
      <c r="I126" s="137">
        <v>-12.5</v>
      </c>
      <c r="J126" s="136">
        <v>-9</v>
      </c>
      <c r="K126" s="137">
        <v>-56.25</v>
      </c>
    </row>
    <row r="127" spans="1:11" ht="12.95" customHeight="1" x14ac:dyDescent="0.2">
      <c r="A127" s="138" t="s">
        <v>501</v>
      </c>
      <c r="B127" s="136">
        <v>67</v>
      </c>
      <c r="C127" s="136">
        <v>3</v>
      </c>
      <c r="D127" s="137">
        <v>4.6875</v>
      </c>
      <c r="E127" s="136">
        <v>0</v>
      </c>
      <c r="F127" s="137">
        <v>0</v>
      </c>
      <c r="G127" s="136">
        <v>51</v>
      </c>
      <c r="H127" s="136">
        <v>3</v>
      </c>
      <c r="I127" s="137">
        <v>6.25</v>
      </c>
      <c r="J127" s="136">
        <v>-2</v>
      </c>
      <c r="K127" s="137">
        <v>-3.7735849056603774</v>
      </c>
    </row>
    <row r="128" spans="1:11" ht="12.95" customHeight="1" x14ac:dyDescent="0.2">
      <c r="A128" s="138" t="s">
        <v>502</v>
      </c>
      <c r="B128" s="136">
        <v>5511</v>
      </c>
      <c r="C128" s="136">
        <v>6</v>
      </c>
      <c r="D128" s="137">
        <v>0.10899182561307902</v>
      </c>
      <c r="E128" s="136">
        <v>-229</v>
      </c>
      <c r="F128" s="137">
        <v>-3.989547038327526</v>
      </c>
      <c r="G128" s="136">
        <v>3969</v>
      </c>
      <c r="H128" s="136">
        <v>-20</v>
      </c>
      <c r="I128" s="137">
        <v>-0.50137879167711208</v>
      </c>
      <c r="J128" s="136">
        <v>-148</v>
      </c>
      <c r="K128" s="137">
        <v>-3.5948506193830458</v>
      </c>
    </row>
    <row r="129" spans="1:11" ht="12.95" customHeight="1" x14ac:dyDescent="0.2">
      <c r="A129" s="138" t="s">
        <v>503</v>
      </c>
      <c r="B129" s="136">
        <v>14</v>
      </c>
      <c r="C129" s="136">
        <v>0</v>
      </c>
      <c r="D129" s="137">
        <v>0</v>
      </c>
      <c r="E129" s="136">
        <v>1</v>
      </c>
      <c r="F129" s="137">
        <v>7.6923076923076925</v>
      </c>
      <c r="G129" s="136">
        <v>11</v>
      </c>
      <c r="H129" s="136">
        <v>0</v>
      </c>
      <c r="I129" s="137">
        <v>0</v>
      </c>
      <c r="J129" s="136">
        <v>1</v>
      </c>
      <c r="K129" s="137">
        <v>10</v>
      </c>
    </row>
    <row r="130" spans="1:11" ht="12.95" customHeight="1" x14ac:dyDescent="0.2">
      <c r="A130" s="138" t="s">
        <v>504</v>
      </c>
      <c r="B130" s="136">
        <v>365</v>
      </c>
      <c r="C130" s="136">
        <v>8</v>
      </c>
      <c r="D130" s="137">
        <v>2.2408963585434174</v>
      </c>
      <c r="E130" s="136">
        <v>6</v>
      </c>
      <c r="F130" s="137">
        <v>1.6713091922005572</v>
      </c>
      <c r="G130" s="136">
        <v>275</v>
      </c>
      <c r="H130" s="136">
        <v>5</v>
      </c>
      <c r="I130" s="137">
        <v>1.8518518518518519</v>
      </c>
      <c r="J130" s="136">
        <v>-6</v>
      </c>
      <c r="K130" s="137">
        <v>-2.1352313167259784</v>
      </c>
    </row>
    <row r="131" spans="1:11" ht="12.95" customHeight="1" x14ac:dyDescent="0.2">
      <c r="A131" s="138" t="s">
        <v>505</v>
      </c>
      <c r="B131" s="136">
        <v>7</v>
      </c>
      <c r="C131" s="136">
        <v>-1</v>
      </c>
      <c r="D131" s="137">
        <v>-12.5</v>
      </c>
      <c r="E131" s="136">
        <v>2</v>
      </c>
      <c r="F131" s="137">
        <v>40</v>
      </c>
      <c r="G131" s="136">
        <v>4</v>
      </c>
      <c r="H131" s="136">
        <v>0</v>
      </c>
      <c r="I131" s="137">
        <v>0</v>
      </c>
      <c r="J131" s="136">
        <v>1</v>
      </c>
      <c r="K131" s="137">
        <v>33.333333333333336</v>
      </c>
    </row>
    <row r="132" spans="1:11" ht="12.95" customHeight="1" x14ac:dyDescent="0.2">
      <c r="A132" s="138" t="s">
        <v>506</v>
      </c>
      <c r="B132" s="136">
        <v>3551</v>
      </c>
      <c r="C132" s="136">
        <v>87</v>
      </c>
      <c r="D132" s="137">
        <v>2.5115473441108547</v>
      </c>
      <c r="E132" s="136">
        <v>-35</v>
      </c>
      <c r="F132" s="137">
        <v>-0.97601784718349138</v>
      </c>
      <c r="G132" s="136">
        <v>2559</v>
      </c>
      <c r="H132" s="136">
        <v>11</v>
      </c>
      <c r="I132" s="137">
        <v>0.43171114599686028</v>
      </c>
      <c r="J132" s="136">
        <v>-92</v>
      </c>
      <c r="K132" s="137">
        <v>-3.4703885326291966</v>
      </c>
    </row>
    <row r="133" spans="1:11" ht="12.95" customHeight="1" x14ac:dyDescent="0.2">
      <c r="A133" s="138" t="s">
        <v>507</v>
      </c>
      <c r="B133" s="136">
        <v>52</v>
      </c>
      <c r="C133" s="136">
        <v>-4</v>
      </c>
      <c r="D133" s="137">
        <v>-7.1428571428571432</v>
      </c>
      <c r="E133" s="136">
        <v>9</v>
      </c>
      <c r="F133" s="137">
        <v>20.930232558139537</v>
      </c>
      <c r="G133" s="136">
        <v>44</v>
      </c>
      <c r="H133" s="136">
        <v>-4</v>
      </c>
      <c r="I133" s="137">
        <v>-8.3333333333333339</v>
      </c>
      <c r="J133" s="136">
        <v>8</v>
      </c>
      <c r="K133" s="137">
        <v>22.222222222222221</v>
      </c>
    </row>
    <row r="134" spans="1:11" ht="12.95" customHeight="1" x14ac:dyDescent="0.2">
      <c r="A134" s="138" t="s">
        <v>508</v>
      </c>
      <c r="B134" s="136">
        <v>664</v>
      </c>
      <c r="C134" s="136">
        <v>0</v>
      </c>
      <c r="D134" s="137">
        <v>0</v>
      </c>
      <c r="E134" s="136">
        <v>-4</v>
      </c>
      <c r="F134" s="137">
        <v>-0.59880239520958078</v>
      </c>
      <c r="G134" s="136">
        <v>488</v>
      </c>
      <c r="H134" s="136">
        <v>-2</v>
      </c>
      <c r="I134" s="137">
        <v>-0.40816326530612246</v>
      </c>
      <c r="J134" s="136">
        <v>-8</v>
      </c>
      <c r="K134" s="137">
        <v>-1.6129032258064515</v>
      </c>
    </row>
    <row r="135" spans="1:11" ht="12.95" customHeight="1" x14ac:dyDescent="0.2">
      <c r="A135" s="138" t="s">
        <v>509</v>
      </c>
      <c r="B135" s="136">
        <v>2612</v>
      </c>
      <c r="C135" s="136">
        <v>-14</v>
      </c>
      <c r="D135" s="137">
        <v>-0.53313023610053312</v>
      </c>
      <c r="E135" s="136">
        <v>-149</v>
      </c>
      <c r="F135" s="137">
        <v>-5.3965954364360735</v>
      </c>
      <c r="G135" s="136">
        <v>1946</v>
      </c>
      <c r="H135" s="136">
        <v>-42</v>
      </c>
      <c r="I135" s="137">
        <v>-2.112676056338028</v>
      </c>
      <c r="J135" s="136">
        <v>-145</v>
      </c>
      <c r="K135" s="137">
        <v>-6.9344811095169776</v>
      </c>
    </row>
    <row r="136" spans="1:11" ht="12.95" customHeight="1" x14ac:dyDescent="0.2">
      <c r="A136" s="138" t="s">
        <v>510</v>
      </c>
      <c r="B136" s="136">
        <v>1051</v>
      </c>
      <c r="C136" s="136">
        <v>15</v>
      </c>
      <c r="D136" s="137">
        <v>1.4478764478764479</v>
      </c>
      <c r="E136" s="136">
        <v>40</v>
      </c>
      <c r="F136" s="137">
        <v>3.9564787339268053</v>
      </c>
      <c r="G136" s="136">
        <v>740</v>
      </c>
      <c r="H136" s="136">
        <v>-5</v>
      </c>
      <c r="I136" s="137">
        <v>-0.67114093959731547</v>
      </c>
      <c r="J136" s="136">
        <v>-24</v>
      </c>
      <c r="K136" s="137">
        <v>-3.1413612565445028</v>
      </c>
    </row>
    <row r="137" spans="1:11" ht="12.95" customHeight="1" x14ac:dyDescent="0.2">
      <c r="A137" s="138" t="s">
        <v>511</v>
      </c>
      <c r="B137" s="136">
        <v>1661</v>
      </c>
      <c r="C137" s="136">
        <v>-61</v>
      </c>
      <c r="D137" s="137">
        <v>-3.5423925667828109</v>
      </c>
      <c r="E137" s="136">
        <v>-120</v>
      </c>
      <c r="F137" s="137">
        <v>-6.7377877596855695</v>
      </c>
      <c r="G137" s="136">
        <v>1212</v>
      </c>
      <c r="H137" s="136">
        <v>0</v>
      </c>
      <c r="I137" s="137">
        <v>0</v>
      </c>
      <c r="J137" s="136">
        <v>-108</v>
      </c>
      <c r="K137" s="137">
        <v>-8.1818181818181817</v>
      </c>
    </row>
    <row r="138" spans="1:11" ht="12.95" customHeight="1" x14ac:dyDescent="0.2">
      <c r="A138" s="138" t="s">
        <v>512</v>
      </c>
      <c r="B138" s="136">
        <v>889</v>
      </c>
      <c r="C138" s="136">
        <v>18</v>
      </c>
      <c r="D138" s="137">
        <v>2.0665901262916186</v>
      </c>
      <c r="E138" s="136">
        <v>79</v>
      </c>
      <c r="F138" s="137">
        <v>9.7530864197530871</v>
      </c>
      <c r="G138" s="136">
        <v>636</v>
      </c>
      <c r="H138" s="136">
        <v>9</v>
      </c>
      <c r="I138" s="137">
        <v>1.4354066985645932</v>
      </c>
      <c r="J138" s="136">
        <v>2</v>
      </c>
      <c r="K138" s="137">
        <v>0.31545741324921134</v>
      </c>
    </row>
    <row r="139" spans="1:11" ht="12.95" customHeight="1" x14ac:dyDescent="0.2">
      <c r="A139" s="138" t="s">
        <v>513</v>
      </c>
      <c r="B139" s="136">
        <v>4664</v>
      </c>
      <c r="C139" s="136">
        <v>-2</v>
      </c>
      <c r="D139" s="137">
        <v>-4.2863266180882986E-2</v>
      </c>
      <c r="E139" s="136">
        <v>-100</v>
      </c>
      <c r="F139" s="137">
        <v>-2.0990764063811924</v>
      </c>
      <c r="G139" s="136">
        <v>3392</v>
      </c>
      <c r="H139" s="136">
        <v>-34</v>
      </c>
      <c r="I139" s="137">
        <v>-0.99241097489784003</v>
      </c>
      <c r="J139" s="136">
        <v>-76</v>
      </c>
      <c r="K139" s="137">
        <v>-2.1914648212226067</v>
      </c>
    </row>
    <row r="140" spans="1:11" ht="12.95" customHeight="1" x14ac:dyDescent="0.2">
      <c r="A140" s="138" t="s">
        <v>514</v>
      </c>
      <c r="B140" s="136">
        <v>152</v>
      </c>
      <c r="C140" s="136">
        <v>2</v>
      </c>
      <c r="D140" s="137">
        <v>1.3333333333333333</v>
      </c>
      <c r="E140" s="136">
        <v>8</v>
      </c>
      <c r="F140" s="137">
        <v>5.5555555555555554</v>
      </c>
      <c r="G140" s="136">
        <v>115</v>
      </c>
      <c r="H140" s="136">
        <v>1</v>
      </c>
      <c r="I140" s="137">
        <v>0.8771929824561403</v>
      </c>
      <c r="J140" s="136">
        <v>12</v>
      </c>
      <c r="K140" s="137">
        <v>11.650485436893204</v>
      </c>
    </row>
    <row r="141" spans="1:11" ht="12.95" customHeight="1" x14ac:dyDescent="0.2">
      <c r="A141" s="138" t="s">
        <v>515</v>
      </c>
      <c r="B141" s="136">
        <v>81</v>
      </c>
      <c r="C141" s="136">
        <v>5</v>
      </c>
      <c r="D141" s="137">
        <v>6.5789473684210522</v>
      </c>
      <c r="E141" s="136">
        <v>11</v>
      </c>
      <c r="F141" s="137">
        <v>15.714285714285714</v>
      </c>
      <c r="G141" s="136">
        <v>64</v>
      </c>
      <c r="H141" s="136">
        <v>4</v>
      </c>
      <c r="I141" s="137">
        <v>6.666666666666667</v>
      </c>
      <c r="J141" s="136">
        <v>4</v>
      </c>
      <c r="K141" s="137">
        <v>6.666666666666667</v>
      </c>
    </row>
    <row r="142" spans="1:11" ht="12.95" customHeight="1" x14ac:dyDescent="0.2">
      <c r="A142" s="138" t="s">
        <v>516</v>
      </c>
      <c r="B142" s="136">
        <v>166</v>
      </c>
      <c r="C142" s="136">
        <v>3</v>
      </c>
      <c r="D142" s="137">
        <v>1.8404907975460123</v>
      </c>
      <c r="E142" s="136">
        <v>-11</v>
      </c>
      <c r="F142" s="137">
        <v>-6.2146892655367232</v>
      </c>
      <c r="G142" s="136">
        <v>120</v>
      </c>
      <c r="H142" s="136">
        <v>0</v>
      </c>
      <c r="I142" s="137">
        <v>0</v>
      </c>
      <c r="J142" s="136">
        <v>-13</v>
      </c>
      <c r="K142" s="137">
        <v>-9.7744360902255636</v>
      </c>
    </row>
    <row r="143" spans="1:11" ht="12.95" customHeight="1" x14ac:dyDescent="0.2">
      <c r="A143" s="138" t="s">
        <v>517</v>
      </c>
      <c r="B143" s="136">
        <v>8</v>
      </c>
      <c r="C143" s="136">
        <v>1</v>
      </c>
      <c r="D143" s="137">
        <v>14.285714285714286</v>
      </c>
      <c r="E143" s="136">
        <v>-5</v>
      </c>
      <c r="F143" s="137">
        <v>-38.46153846153846</v>
      </c>
      <c r="G143" s="136">
        <v>7</v>
      </c>
      <c r="H143" s="136">
        <v>1</v>
      </c>
      <c r="I143" s="137">
        <v>16.666666666666668</v>
      </c>
      <c r="J143" s="136">
        <v>-2</v>
      </c>
      <c r="K143" s="137">
        <v>-22.222222222222221</v>
      </c>
    </row>
    <row r="144" spans="1:11" ht="12.95" customHeight="1" x14ac:dyDescent="0.2">
      <c r="A144" s="138" t="s">
        <v>518</v>
      </c>
      <c r="B144" s="136">
        <v>249</v>
      </c>
      <c r="C144" s="136">
        <v>2</v>
      </c>
      <c r="D144" s="137">
        <v>0.80971659919028338</v>
      </c>
      <c r="E144" s="136">
        <v>-49</v>
      </c>
      <c r="F144" s="137">
        <v>-16.44295302013423</v>
      </c>
      <c r="G144" s="136">
        <v>189</v>
      </c>
      <c r="H144" s="136">
        <v>3</v>
      </c>
      <c r="I144" s="137">
        <v>1.6129032258064515</v>
      </c>
      <c r="J144" s="136">
        <v>-35</v>
      </c>
      <c r="K144" s="137">
        <v>-15.625</v>
      </c>
    </row>
    <row r="145" spans="1:11" ht="12.95" customHeight="1" x14ac:dyDescent="0.2">
      <c r="A145" s="138" t="s">
        <v>519</v>
      </c>
      <c r="B145" s="136">
        <v>504</v>
      </c>
      <c r="C145" s="136">
        <v>-6</v>
      </c>
      <c r="D145" s="137">
        <v>-1.1764705882352942</v>
      </c>
      <c r="E145" s="136">
        <v>-16</v>
      </c>
      <c r="F145" s="137">
        <v>-3.0769230769230771</v>
      </c>
      <c r="G145" s="136">
        <v>379</v>
      </c>
      <c r="H145" s="136">
        <v>-11</v>
      </c>
      <c r="I145" s="137">
        <v>-2.8205128205128207</v>
      </c>
      <c r="J145" s="136">
        <v>-21</v>
      </c>
      <c r="K145" s="137">
        <v>-5.25</v>
      </c>
    </row>
    <row r="146" spans="1:11" ht="12.95" customHeight="1" x14ac:dyDescent="0.2">
      <c r="A146" s="138" t="s">
        <v>520</v>
      </c>
      <c r="B146" s="136">
        <v>4</v>
      </c>
      <c r="C146" s="136">
        <v>0</v>
      </c>
      <c r="D146" s="137">
        <v>0</v>
      </c>
      <c r="E146" s="136">
        <v>-1</v>
      </c>
      <c r="F146" s="137">
        <v>-20</v>
      </c>
      <c r="G146" s="136">
        <v>4</v>
      </c>
      <c r="H146" s="136">
        <v>1</v>
      </c>
      <c r="I146" s="137">
        <v>33.333333333333336</v>
      </c>
      <c r="J146" s="136">
        <v>-1</v>
      </c>
      <c r="K146" s="137">
        <v>-20</v>
      </c>
    </row>
    <row r="147" spans="1:11" ht="12.95" customHeight="1" x14ac:dyDescent="0.2">
      <c r="A147" s="138" t="s">
        <v>521</v>
      </c>
      <c r="B147" s="136">
        <v>482</v>
      </c>
      <c r="C147" s="136">
        <v>1</v>
      </c>
      <c r="D147" s="137">
        <v>0.20790020790020791</v>
      </c>
      <c r="E147" s="136">
        <v>63</v>
      </c>
      <c r="F147" s="137">
        <v>15.035799522673031</v>
      </c>
      <c r="G147" s="136">
        <v>342</v>
      </c>
      <c r="H147" s="136">
        <v>1</v>
      </c>
      <c r="I147" s="137">
        <v>0.2932551319648094</v>
      </c>
      <c r="J147" s="136">
        <v>40</v>
      </c>
      <c r="K147" s="137">
        <v>13.245033112582782</v>
      </c>
    </row>
    <row r="148" spans="1:11" ht="12.95" customHeight="1" x14ac:dyDescent="0.2">
      <c r="A148" s="138" t="s">
        <v>522</v>
      </c>
      <c r="B148" s="136">
        <v>262</v>
      </c>
      <c r="C148" s="136">
        <v>-10</v>
      </c>
      <c r="D148" s="137">
        <v>-3.6764705882352939</v>
      </c>
      <c r="E148" s="136">
        <v>1</v>
      </c>
      <c r="F148" s="137">
        <v>0.38314176245210729</v>
      </c>
      <c r="G148" s="136">
        <v>187</v>
      </c>
      <c r="H148" s="136">
        <v>-6</v>
      </c>
      <c r="I148" s="137">
        <v>-3.1088082901554404</v>
      </c>
      <c r="J148" s="136">
        <v>-4</v>
      </c>
      <c r="K148" s="137">
        <v>-2.0942408376963351</v>
      </c>
    </row>
    <row r="149" spans="1:11" ht="12.95" customHeight="1" x14ac:dyDescent="0.2">
      <c r="A149" s="138" t="s">
        <v>523</v>
      </c>
      <c r="B149" s="136">
        <v>244</v>
      </c>
      <c r="C149" s="136">
        <v>0</v>
      </c>
      <c r="D149" s="137">
        <v>0</v>
      </c>
      <c r="E149" s="136">
        <v>4</v>
      </c>
      <c r="F149" s="137">
        <v>1.6666666666666667</v>
      </c>
      <c r="G149" s="136">
        <v>183</v>
      </c>
      <c r="H149" s="136">
        <v>-1</v>
      </c>
      <c r="I149" s="137">
        <v>-0.54347826086956519</v>
      </c>
      <c r="J149" s="136">
        <v>-19</v>
      </c>
      <c r="K149" s="137">
        <v>-9.4059405940594054</v>
      </c>
    </row>
    <row r="150" spans="1:11" ht="12.95" customHeight="1" x14ac:dyDescent="0.2">
      <c r="A150" s="138" t="s">
        <v>524</v>
      </c>
      <c r="B150" s="136">
        <v>123</v>
      </c>
      <c r="C150" s="136">
        <v>11</v>
      </c>
      <c r="D150" s="137">
        <v>9.8214285714285712</v>
      </c>
      <c r="E150" s="136">
        <v>1</v>
      </c>
      <c r="F150" s="137">
        <v>0.81967213114754101</v>
      </c>
      <c r="G150" s="136">
        <v>92</v>
      </c>
      <c r="H150" s="136">
        <v>2</v>
      </c>
      <c r="I150" s="137">
        <v>2.2222222222222223</v>
      </c>
      <c r="J150" s="136">
        <v>-5</v>
      </c>
      <c r="K150" s="137">
        <v>-5.1546391752577323</v>
      </c>
    </row>
    <row r="151" spans="1:11" ht="12.95" customHeight="1" x14ac:dyDescent="0.2">
      <c r="A151" s="138" t="s">
        <v>525</v>
      </c>
      <c r="B151" s="136">
        <v>9712</v>
      </c>
      <c r="C151" s="136">
        <v>154</v>
      </c>
      <c r="D151" s="137">
        <v>1.6112157355095209</v>
      </c>
      <c r="E151" s="136">
        <v>-339</v>
      </c>
      <c r="F151" s="137">
        <v>-3.3727987264948762</v>
      </c>
      <c r="G151" s="136">
        <v>7070</v>
      </c>
      <c r="H151" s="136">
        <v>15</v>
      </c>
      <c r="I151" s="137">
        <v>0.21261516654854712</v>
      </c>
      <c r="J151" s="136">
        <v>-411</v>
      </c>
      <c r="K151" s="137">
        <v>-5.4939179254110417</v>
      </c>
    </row>
    <row r="152" spans="1:11" ht="12.95" customHeight="1" x14ac:dyDescent="0.2">
      <c r="A152" s="138" t="s">
        <v>526</v>
      </c>
      <c r="B152" s="136">
        <v>546</v>
      </c>
      <c r="C152" s="136">
        <v>2</v>
      </c>
      <c r="D152" s="137">
        <v>0.36764705882352944</v>
      </c>
      <c r="E152" s="136">
        <v>-15</v>
      </c>
      <c r="F152" s="137">
        <v>-2.6737967914438503</v>
      </c>
      <c r="G152" s="136">
        <v>417</v>
      </c>
      <c r="H152" s="136">
        <v>-7</v>
      </c>
      <c r="I152" s="137">
        <v>-1.6509433962264151</v>
      </c>
      <c r="J152" s="136">
        <v>-20</v>
      </c>
      <c r="K152" s="137">
        <v>-4.5766590389016022</v>
      </c>
    </row>
    <row r="153" spans="1:11" ht="12.95" customHeight="1" x14ac:dyDescent="0.2">
      <c r="A153" s="138" t="s">
        <v>527</v>
      </c>
      <c r="B153" s="136">
        <v>280</v>
      </c>
      <c r="C153" s="136">
        <v>-1</v>
      </c>
      <c r="D153" s="137">
        <v>-0.35587188612099646</v>
      </c>
      <c r="E153" s="136">
        <v>17</v>
      </c>
      <c r="F153" s="137">
        <v>6.4638783269961975</v>
      </c>
      <c r="G153" s="136">
        <v>201</v>
      </c>
      <c r="H153" s="136">
        <v>-3</v>
      </c>
      <c r="I153" s="137">
        <v>-1.4705882352941178</v>
      </c>
      <c r="J153" s="136">
        <v>14</v>
      </c>
      <c r="K153" s="137">
        <v>7.4866310160427805</v>
      </c>
    </row>
    <row r="154" spans="1:11" ht="12.95" customHeight="1" x14ac:dyDescent="0.2">
      <c r="A154" s="138" t="s">
        <v>528</v>
      </c>
      <c r="B154" s="136">
        <v>342</v>
      </c>
      <c r="C154" s="136">
        <v>7</v>
      </c>
      <c r="D154" s="137">
        <v>2.08955223880597</v>
      </c>
      <c r="E154" s="136">
        <v>3</v>
      </c>
      <c r="F154" s="137">
        <v>0.88495575221238942</v>
      </c>
      <c r="G154" s="136">
        <v>245</v>
      </c>
      <c r="H154" s="136">
        <v>-5</v>
      </c>
      <c r="I154" s="137">
        <v>-2</v>
      </c>
      <c r="J154" s="136">
        <v>-2</v>
      </c>
      <c r="K154" s="137">
        <v>-0.80971659919028338</v>
      </c>
    </row>
    <row r="155" spans="1:11" ht="12.95" customHeight="1" x14ac:dyDescent="0.2">
      <c r="A155" s="138" t="s">
        <v>529</v>
      </c>
      <c r="B155" s="136">
        <v>897</v>
      </c>
      <c r="C155" s="136">
        <v>11</v>
      </c>
      <c r="D155" s="137">
        <v>1.2415349887133182</v>
      </c>
      <c r="E155" s="136">
        <v>27</v>
      </c>
      <c r="F155" s="137">
        <v>3.103448275862069</v>
      </c>
      <c r="G155" s="136">
        <v>657</v>
      </c>
      <c r="H155" s="136">
        <v>8</v>
      </c>
      <c r="I155" s="137">
        <v>1.2326656394453004</v>
      </c>
      <c r="J155" s="136">
        <v>6</v>
      </c>
      <c r="K155" s="137">
        <v>0.92165898617511521</v>
      </c>
    </row>
    <row r="156" spans="1:11" ht="12.95" customHeight="1" x14ac:dyDescent="0.2">
      <c r="A156" s="138" t="s">
        <v>530</v>
      </c>
      <c r="B156" s="136">
        <v>65</v>
      </c>
      <c r="C156" s="136">
        <v>-6</v>
      </c>
      <c r="D156" s="137">
        <v>-8.4507042253521121</v>
      </c>
      <c r="E156" s="136">
        <v>3</v>
      </c>
      <c r="F156" s="137">
        <v>4.838709677419355</v>
      </c>
      <c r="G156" s="136">
        <v>43</v>
      </c>
      <c r="H156" s="136">
        <v>-5</v>
      </c>
      <c r="I156" s="137">
        <v>-10.416666666666666</v>
      </c>
      <c r="J156" s="136">
        <v>3</v>
      </c>
      <c r="K156" s="137">
        <v>7.5</v>
      </c>
    </row>
    <row r="157" spans="1:11" ht="12.95" customHeight="1" x14ac:dyDescent="0.2">
      <c r="A157" s="138" t="s">
        <v>531</v>
      </c>
      <c r="B157" s="136">
        <v>584</v>
      </c>
      <c r="C157" s="136">
        <v>18</v>
      </c>
      <c r="D157" s="137">
        <v>3.1802120141342756</v>
      </c>
      <c r="E157" s="136">
        <v>1</v>
      </c>
      <c r="F157" s="137">
        <v>0.17152658662092624</v>
      </c>
      <c r="G157" s="136">
        <v>441</v>
      </c>
      <c r="H157" s="136">
        <v>16</v>
      </c>
      <c r="I157" s="137">
        <v>3.7647058823529411</v>
      </c>
      <c r="J157" s="136">
        <v>-22</v>
      </c>
      <c r="K157" s="137">
        <v>-4.7516198704103676</v>
      </c>
    </row>
    <row r="158" spans="1:11" ht="12.95" customHeight="1" x14ac:dyDescent="0.2">
      <c r="A158" s="138" t="s">
        <v>532</v>
      </c>
      <c r="B158" s="136">
        <v>54</v>
      </c>
      <c r="C158" s="136">
        <v>0</v>
      </c>
      <c r="D158" s="137">
        <v>0</v>
      </c>
      <c r="E158" s="136">
        <v>-3</v>
      </c>
      <c r="F158" s="137">
        <v>-5.2631578947368425</v>
      </c>
      <c r="G158" s="136">
        <v>46</v>
      </c>
      <c r="H158" s="136">
        <v>0</v>
      </c>
      <c r="I158" s="137">
        <v>0</v>
      </c>
      <c r="J158" s="136">
        <v>-3</v>
      </c>
      <c r="K158" s="137">
        <v>-6.1224489795918364</v>
      </c>
    </row>
    <row r="159" spans="1:11" ht="12.95" customHeight="1" x14ac:dyDescent="0.2">
      <c r="A159" s="138" t="s">
        <v>533</v>
      </c>
      <c r="B159" s="136">
        <v>123</v>
      </c>
      <c r="C159" s="136">
        <v>14</v>
      </c>
      <c r="D159" s="137">
        <v>12.844036697247706</v>
      </c>
      <c r="E159" s="136">
        <v>10</v>
      </c>
      <c r="F159" s="137">
        <v>8.8495575221238933</v>
      </c>
      <c r="G159" s="136">
        <v>99</v>
      </c>
      <c r="H159" s="136">
        <v>7</v>
      </c>
      <c r="I159" s="137">
        <v>7.6086956521739131</v>
      </c>
      <c r="J159" s="136">
        <v>11</v>
      </c>
      <c r="K159" s="137">
        <v>12.5</v>
      </c>
    </row>
    <row r="160" spans="1:11" ht="12.95" customHeight="1" x14ac:dyDescent="0.2">
      <c r="A160" s="138" t="s">
        <v>534</v>
      </c>
      <c r="B160" s="136">
        <v>85</v>
      </c>
      <c r="C160" s="136">
        <v>5</v>
      </c>
      <c r="D160" s="137">
        <v>6.25</v>
      </c>
      <c r="E160" s="136">
        <v>9</v>
      </c>
      <c r="F160" s="137">
        <v>11.842105263157896</v>
      </c>
      <c r="G160" s="136">
        <v>63</v>
      </c>
      <c r="H160" s="136">
        <v>1</v>
      </c>
      <c r="I160" s="137">
        <v>1.6129032258064515</v>
      </c>
      <c r="J160" s="136">
        <v>4</v>
      </c>
      <c r="K160" s="137">
        <v>6.7796610169491522</v>
      </c>
    </row>
    <row r="161" spans="1:11" ht="12.95" customHeight="1" x14ac:dyDescent="0.2">
      <c r="A161" s="138" t="s">
        <v>535</v>
      </c>
      <c r="B161" s="136">
        <v>54</v>
      </c>
      <c r="C161" s="136">
        <v>4</v>
      </c>
      <c r="D161" s="137">
        <v>8</v>
      </c>
      <c r="E161" s="136">
        <v>-7</v>
      </c>
      <c r="F161" s="137">
        <v>-11.475409836065573</v>
      </c>
      <c r="G161" s="136">
        <v>42</v>
      </c>
      <c r="H161" s="136">
        <v>3</v>
      </c>
      <c r="I161" s="137">
        <v>7.6923076923076925</v>
      </c>
      <c r="J161" s="136">
        <v>-4</v>
      </c>
      <c r="K161" s="137">
        <v>-8.695652173913043</v>
      </c>
    </row>
    <row r="162" spans="1:11" ht="12.95" customHeight="1" x14ac:dyDescent="0.2">
      <c r="A162" s="138" t="s">
        <v>536</v>
      </c>
      <c r="B162" s="136">
        <v>83</v>
      </c>
      <c r="C162" s="136">
        <v>0</v>
      </c>
      <c r="D162" s="137">
        <v>0</v>
      </c>
      <c r="E162" s="136">
        <v>13</v>
      </c>
      <c r="F162" s="137">
        <v>18.571428571428573</v>
      </c>
      <c r="G162" s="136">
        <v>69</v>
      </c>
      <c r="H162" s="136">
        <v>-1</v>
      </c>
      <c r="I162" s="137">
        <v>-1.4285714285714286</v>
      </c>
      <c r="J162" s="136">
        <v>15</v>
      </c>
      <c r="K162" s="137">
        <v>27.777777777777779</v>
      </c>
    </row>
    <row r="163" spans="1:11" ht="12.95" customHeight="1" x14ac:dyDescent="0.2">
      <c r="A163" s="138" t="s">
        <v>537</v>
      </c>
      <c r="B163" s="136">
        <v>820</v>
      </c>
      <c r="C163" s="136">
        <v>5</v>
      </c>
      <c r="D163" s="137">
        <v>0.61349693251533743</v>
      </c>
      <c r="E163" s="136">
        <v>18</v>
      </c>
      <c r="F163" s="137">
        <v>2.2443890274314215</v>
      </c>
      <c r="G163" s="136">
        <v>632</v>
      </c>
      <c r="H163" s="136">
        <v>-3</v>
      </c>
      <c r="I163" s="137">
        <v>-0.47244094488188976</v>
      </c>
      <c r="J163" s="136">
        <v>-4</v>
      </c>
      <c r="K163" s="137">
        <v>-0.62893081761006286</v>
      </c>
    </row>
    <row r="164" spans="1:11" ht="12.95" customHeight="1" x14ac:dyDescent="0.2">
      <c r="A164" s="138" t="s">
        <v>538</v>
      </c>
      <c r="B164" s="136">
        <v>5411</v>
      </c>
      <c r="C164" s="136">
        <v>23</v>
      </c>
      <c r="D164" s="137">
        <v>0.42687453600593911</v>
      </c>
      <c r="E164" s="136">
        <v>-110</v>
      </c>
      <c r="F164" s="137">
        <v>-1.9923926824850571</v>
      </c>
      <c r="G164" s="136">
        <v>3897</v>
      </c>
      <c r="H164" s="136">
        <v>-34</v>
      </c>
      <c r="I164" s="137">
        <v>-0.86491986771813789</v>
      </c>
      <c r="J164" s="136">
        <v>-157</v>
      </c>
      <c r="K164" s="137">
        <v>-3.8727183029107053</v>
      </c>
    </row>
    <row r="165" spans="1:11" ht="12.95" customHeight="1" x14ac:dyDescent="0.2">
      <c r="A165" s="138" t="s">
        <v>539</v>
      </c>
      <c r="B165" s="136">
        <v>180</v>
      </c>
      <c r="C165" s="136">
        <v>1</v>
      </c>
      <c r="D165" s="137">
        <v>0.55865921787709494</v>
      </c>
      <c r="E165" s="136">
        <v>-1</v>
      </c>
      <c r="F165" s="137">
        <v>-0.5524861878453039</v>
      </c>
      <c r="G165" s="136">
        <v>135</v>
      </c>
      <c r="H165" s="136">
        <v>0</v>
      </c>
      <c r="I165" s="137">
        <v>0</v>
      </c>
      <c r="J165" s="136">
        <v>5</v>
      </c>
      <c r="K165" s="137">
        <v>3.8461538461538463</v>
      </c>
    </row>
    <row r="166" spans="1:11" ht="12.95" customHeight="1" x14ac:dyDescent="0.2">
      <c r="A166" s="138" t="s">
        <v>540</v>
      </c>
      <c r="B166" s="136">
        <v>41</v>
      </c>
      <c r="C166" s="136">
        <v>4</v>
      </c>
      <c r="D166" s="137">
        <v>10.810810810810811</v>
      </c>
      <c r="E166" s="136">
        <v>1</v>
      </c>
      <c r="F166" s="137">
        <v>2.5</v>
      </c>
      <c r="G166" s="136">
        <v>28</v>
      </c>
      <c r="H166" s="136">
        <v>3</v>
      </c>
      <c r="I166" s="137">
        <v>12</v>
      </c>
      <c r="J166" s="136">
        <v>2</v>
      </c>
      <c r="K166" s="137">
        <v>7.6923076923076925</v>
      </c>
    </row>
    <row r="167" spans="1:11" ht="12.95" customHeight="1" x14ac:dyDescent="0.2">
      <c r="A167" s="138" t="s">
        <v>541</v>
      </c>
      <c r="B167" s="136">
        <v>333</v>
      </c>
      <c r="C167" s="136">
        <v>-4</v>
      </c>
      <c r="D167" s="137">
        <v>-1.1869436201780414</v>
      </c>
      <c r="E167" s="136">
        <v>-25</v>
      </c>
      <c r="F167" s="137">
        <v>-6.983240223463687</v>
      </c>
      <c r="G167" s="136">
        <v>269</v>
      </c>
      <c r="H167" s="136">
        <v>-10</v>
      </c>
      <c r="I167" s="137">
        <v>-3.5842293906810037</v>
      </c>
      <c r="J167" s="136">
        <v>-25</v>
      </c>
      <c r="K167" s="137">
        <v>-8.5034013605442169</v>
      </c>
    </row>
    <row r="168" spans="1:11" ht="12.95" customHeight="1" x14ac:dyDescent="0.2">
      <c r="A168" s="138" t="s">
        <v>542</v>
      </c>
      <c r="B168" s="136">
        <v>252</v>
      </c>
      <c r="C168" s="136">
        <v>-15</v>
      </c>
      <c r="D168" s="137">
        <v>-5.617977528089888</v>
      </c>
      <c r="E168" s="136">
        <v>-7</v>
      </c>
      <c r="F168" s="137">
        <v>-2.7027027027027026</v>
      </c>
      <c r="G168" s="136">
        <v>196</v>
      </c>
      <c r="H168" s="136">
        <v>-11</v>
      </c>
      <c r="I168" s="137">
        <v>-5.3140096618357484</v>
      </c>
      <c r="J168" s="136">
        <v>-14</v>
      </c>
      <c r="K168" s="137">
        <v>-6.666666666666667</v>
      </c>
    </row>
    <row r="169" spans="1:11" ht="12.95" customHeight="1" x14ac:dyDescent="0.2">
      <c r="A169" s="138" t="s">
        <v>543</v>
      </c>
      <c r="B169" s="136">
        <v>30</v>
      </c>
      <c r="C169" s="136">
        <v>-1</v>
      </c>
      <c r="D169" s="137">
        <v>-3.225806451612903</v>
      </c>
      <c r="E169" s="136">
        <v>-1</v>
      </c>
      <c r="F169" s="137">
        <v>-3.225806451612903</v>
      </c>
      <c r="G169" s="136">
        <v>23</v>
      </c>
      <c r="H169" s="136">
        <v>0</v>
      </c>
      <c r="I169" s="137">
        <v>0</v>
      </c>
      <c r="J169" s="136">
        <v>-5</v>
      </c>
      <c r="K169" s="137">
        <v>-17.857142857142858</v>
      </c>
    </row>
    <row r="170" spans="1:11" ht="12.95" customHeight="1" x14ac:dyDescent="0.2">
      <c r="A170" s="138" t="s">
        <v>544</v>
      </c>
      <c r="B170" s="136">
        <v>858</v>
      </c>
      <c r="C170" s="136">
        <v>-5</v>
      </c>
      <c r="D170" s="137">
        <v>-0.57937427578215528</v>
      </c>
      <c r="E170" s="136">
        <v>-11</v>
      </c>
      <c r="F170" s="137">
        <v>-1.2658227848101267</v>
      </c>
      <c r="G170" s="136">
        <v>643</v>
      </c>
      <c r="H170" s="136">
        <v>-17</v>
      </c>
      <c r="I170" s="137">
        <v>-2.5757575757575757</v>
      </c>
      <c r="J170" s="136">
        <v>-24</v>
      </c>
      <c r="K170" s="137">
        <v>-3.5982008995502248</v>
      </c>
    </row>
    <row r="171" spans="1:11" ht="12.95" customHeight="1" x14ac:dyDescent="0.2">
      <c r="A171" s="138" t="s">
        <v>545</v>
      </c>
      <c r="B171" s="136">
        <v>159</v>
      </c>
      <c r="C171" s="136">
        <v>-4</v>
      </c>
      <c r="D171" s="137">
        <v>-2.4539877300613497</v>
      </c>
      <c r="E171" s="136">
        <v>5</v>
      </c>
      <c r="F171" s="137">
        <v>3.2467532467532467</v>
      </c>
      <c r="G171" s="136">
        <v>114</v>
      </c>
      <c r="H171" s="136">
        <v>-5</v>
      </c>
      <c r="I171" s="137">
        <v>-4.2016806722689077</v>
      </c>
      <c r="J171" s="136">
        <v>-7</v>
      </c>
      <c r="K171" s="137">
        <v>-5.785123966942149</v>
      </c>
    </row>
    <row r="172" spans="1:11" ht="12.95" customHeight="1" x14ac:dyDescent="0.2">
      <c r="A172" s="138" t="s">
        <v>546</v>
      </c>
      <c r="B172" s="136">
        <v>118</v>
      </c>
      <c r="C172" s="136">
        <v>4</v>
      </c>
      <c r="D172" s="137">
        <v>3.5087719298245612</v>
      </c>
      <c r="E172" s="136">
        <v>-10</v>
      </c>
      <c r="F172" s="137">
        <v>-7.8125</v>
      </c>
      <c r="G172" s="136">
        <v>78</v>
      </c>
      <c r="H172" s="136">
        <v>-2</v>
      </c>
      <c r="I172" s="137">
        <v>-2.5</v>
      </c>
      <c r="J172" s="136">
        <v>-17</v>
      </c>
      <c r="K172" s="137">
        <v>-17.894736842105264</v>
      </c>
    </row>
    <row r="173" spans="1:11" ht="12.95" customHeight="1" x14ac:dyDescent="0.2">
      <c r="A173" s="138" t="s">
        <v>547</v>
      </c>
      <c r="B173" s="136">
        <v>315</v>
      </c>
      <c r="C173" s="136">
        <v>-2</v>
      </c>
      <c r="D173" s="137">
        <v>-0.63091482649842268</v>
      </c>
      <c r="E173" s="136">
        <v>-13</v>
      </c>
      <c r="F173" s="137">
        <v>-3.9634146341463414</v>
      </c>
      <c r="G173" s="136">
        <v>211</v>
      </c>
      <c r="H173" s="136">
        <v>2</v>
      </c>
      <c r="I173" s="137">
        <v>0.9569377990430622</v>
      </c>
      <c r="J173" s="136">
        <v>-3</v>
      </c>
      <c r="K173" s="137">
        <v>-1.4018691588785046</v>
      </c>
    </row>
    <row r="174" spans="1:11" ht="12.95" customHeight="1" x14ac:dyDescent="0.2">
      <c r="A174" s="138" t="s">
        <v>548</v>
      </c>
      <c r="B174" s="136">
        <v>540</v>
      </c>
      <c r="C174" s="136">
        <v>22</v>
      </c>
      <c r="D174" s="137">
        <v>4.2471042471042475</v>
      </c>
      <c r="E174" s="136">
        <v>5</v>
      </c>
      <c r="F174" s="137">
        <v>0.93457943925233644</v>
      </c>
      <c r="G174" s="136">
        <v>381</v>
      </c>
      <c r="H174" s="136">
        <v>22</v>
      </c>
      <c r="I174" s="137">
        <v>6.1281337047353759</v>
      </c>
      <c r="J174" s="136">
        <v>-46</v>
      </c>
      <c r="K174" s="137">
        <v>-10.772833723653395</v>
      </c>
    </row>
    <row r="175" spans="1:11" ht="12.95" customHeight="1" x14ac:dyDescent="0.2">
      <c r="A175" s="138" t="s">
        <v>549</v>
      </c>
      <c r="B175" s="136">
        <v>761</v>
      </c>
      <c r="C175" s="136">
        <v>39</v>
      </c>
      <c r="D175" s="137">
        <v>5.4016620498614962</v>
      </c>
      <c r="E175" s="136">
        <v>-2</v>
      </c>
      <c r="F175" s="137">
        <v>-0.26212319790301442</v>
      </c>
      <c r="G175" s="136">
        <v>578</v>
      </c>
      <c r="H175" s="136">
        <v>31</v>
      </c>
      <c r="I175" s="137">
        <v>5.6672760511883</v>
      </c>
      <c r="J175" s="136">
        <v>-1</v>
      </c>
      <c r="K175" s="137">
        <v>-0.17271157167530224</v>
      </c>
    </row>
    <row r="176" spans="1:11" ht="12.95" customHeight="1" x14ac:dyDescent="0.2">
      <c r="A176" s="138" t="s">
        <v>550</v>
      </c>
      <c r="B176" s="136">
        <v>76</v>
      </c>
      <c r="C176" s="136">
        <v>-4</v>
      </c>
      <c r="D176" s="137">
        <v>-5</v>
      </c>
      <c r="E176" s="136">
        <v>-5</v>
      </c>
      <c r="F176" s="137">
        <v>-6.1728395061728394</v>
      </c>
      <c r="G176" s="136">
        <v>54</v>
      </c>
      <c r="H176" s="136">
        <v>-7</v>
      </c>
      <c r="I176" s="137">
        <v>-11.475409836065573</v>
      </c>
      <c r="J176" s="136">
        <v>-16</v>
      </c>
      <c r="K176" s="137">
        <v>-22.857142857142858</v>
      </c>
    </row>
    <row r="177" spans="1:11" ht="12.95" customHeight="1" x14ac:dyDescent="0.2">
      <c r="A177" s="138" t="s">
        <v>551</v>
      </c>
      <c r="B177" s="136">
        <v>222</v>
      </c>
      <c r="C177" s="136">
        <v>0</v>
      </c>
      <c r="D177" s="137">
        <v>0</v>
      </c>
      <c r="E177" s="136">
        <v>14</v>
      </c>
      <c r="F177" s="137">
        <v>6.7307692307692308</v>
      </c>
      <c r="G177" s="136">
        <v>176</v>
      </c>
      <c r="H177" s="136">
        <v>1</v>
      </c>
      <c r="I177" s="137">
        <v>0.5714285714285714</v>
      </c>
      <c r="J177" s="136">
        <v>13</v>
      </c>
      <c r="K177" s="137">
        <v>7.9754601226993866</v>
      </c>
    </row>
    <row r="178" spans="1:11" ht="12.95" customHeight="1" x14ac:dyDescent="0.2">
      <c r="A178" s="138" t="s">
        <v>552</v>
      </c>
      <c r="B178" s="136">
        <v>120</v>
      </c>
      <c r="C178" s="136">
        <v>-13</v>
      </c>
      <c r="D178" s="137">
        <v>-9.7744360902255636</v>
      </c>
      <c r="E178" s="136">
        <v>23</v>
      </c>
      <c r="F178" s="137">
        <v>23.711340206185568</v>
      </c>
      <c r="G178" s="136">
        <v>92</v>
      </c>
      <c r="H178" s="136">
        <v>-11</v>
      </c>
      <c r="I178" s="137">
        <v>-10.679611650485437</v>
      </c>
      <c r="J178" s="136">
        <v>10</v>
      </c>
      <c r="K178" s="137">
        <v>12.195121951219512</v>
      </c>
    </row>
    <row r="179" spans="1:11" ht="12.95" customHeight="1" x14ac:dyDescent="0.2">
      <c r="A179" s="138" t="s">
        <v>553</v>
      </c>
      <c r="B179" s="136">
        <v>896</v>
      </c>
      <c r="C179" s="136">
        <v>-12</v>
      </c>
      <c r="D179" s="137">
        <v>-1.3215859030837005</v>
      </c>
      <c r="E179" s="136">
        <v>-14</v>
      </c>
      <c r="F179" s="137">
        <v>-1.5384615384615385</v>
      </c>
      <c r="G179" s="136">
        <v>666</v>
      </c>
      <c r="H179" s="136">
        <v>-16</v>
      </c>
      <c r="I179" s="137">
        <v>-2.3460410557184752</v>
      </c>
      <c r="J179" s="136">
        <v>-33</v>
      </c>
      <c r="K179" s="137">
        <v>-4.7210300429184553</v>
      </c>
    </row>
    <row r="180" spans="1:11" ht="12.95" customHeight="1" x14ac:dyDescent="0.2">
      <c r="A180" s="138" t="s">
        <v>554</v>
      </c>
      <c r="B180" s="136">
        <v>777</v>
      </c>
      <c r="C180" s="136">
        <v>-15</v>
      </c>
      <c r="D180" s="137">
        <v>-1.893939393939394</v>
      </c>
      <c r="E180" s="136">
        <v>-26</v>
      </c>
      <c r="F180" s="137">
        <v>-3.2378580323785804</v>
      </c>
      <c r="G180" s="136">
        <v>576</v>
      </c>
      <c r="H180" s="136">
        <v>-23</v>
      </c>
      <c r="I180" s="137">
        <v>-3.8397328881469117</v>
      </c>
      <c r="J180" s="136">
        <v>-29</v>
      </c>
      <c r="K180" s="137">
        <v>-4.7933884297520661</v>
      </c>
    </row>
    <row r="181" spans="1:11" ht="12.95" customHeight="1" x14ac:dyDescent="0.2">
      <c r="A181" s="138" t="s">
        <v>555</v>
      </c>
      <c r="B181" s="136">
        <v>113</v>
      </c>
      <c r="C181" s="136">
        <v>3</v>
      </c>
      <c r="D181" s="137">
        <v>2.7272727272727271</v>
      </c>
      <c r="E181" s="136">
        <v>-3</v>
      </c>
      <c r="F181" s="137">
        <v>-2.5862068965517242</v>
      </c>
      <c r="G181" s="136">
        <v>93</v>
      </c>
      <c r="H181" s="136">
        <v>3</v>
      </c>
      <c r="I181" s="137">
        <v>3.3333333333333335</v>
      </c>
      <c r="J181" s="136">
        <v>2</v>
      </c>
      <c r="K181" s="137">
        <v>2.197802197802198</v>
      </c>
    </row>
    <row r="182" spans="1:11" ht="12.95" customHeight="1" x14ac:dyDescent="0.2">
      <c r="A182" s="138" t="s">
        <v>556</v>
      </c>
      <c r="B182" s="136">
        <v>147</v>
      </c>
      <c r="C182" s="136">
        <v>11</v>
      </c>
      <c r="D182" s="137">
        <v>8.0882352941176467</v>
      </c>
      <c r="E182" s="136">
        <v>2</v>
      </c>
      <c r="F182" s="137">
        <v>1.3793103448275863</v>
      </c>
      <c r="G182" s="136">
        <v>118</v>
      </c>
      <c r="H182" s="136">
        <v>9</v>
      </c>
      <c r="I182" s="137">
        <v>8.2568807339449535</v>
      </c>
      <c r="J182" s="136">
        <v>-4</v>
      </c>
      <c r="K182" s="137">
        <v>-3.278688524590164</v>
      </c>
    </row>
    <row r="183" spans="1:11" ht="12.95" customHeight="1" x14ac:dyDescent="0.2">
      <c r="A183" s="138" t="s">
        <v>557</v>
      </c>
      <c r="B183" s="136">
        <v>667</v>
      </c>
      <c r="C183" s="136">
        <v>25</v>
      </c>
      <c r="D183" s="137">
        <v>3.8940809968847354</v>
      </c>
      <c r="E183" s="136">
        <v>-30</v>
      </c>
      <c r="F183" s="137">
        <v>-4.3041606886657098</v>
      </c>
      <c r="G183" s="136">
        <v>524</v>
      </c>
      <c r="H183" s="136">
        <v>16</v>
      </c>
      <c r="I183" s="137">
        <v>3.1496062992125986</v>
      </c>
      <c r="J183" s="136">
        <v>-41</v>
      </c>
      <c r="K183" s="137">
        <v>-7.2566371681415927</v>
      </c>
    </row>
    <row r="184" spans="1:11" ht="12.95" customHeight="1" x14ac:dyDescent="0.2">
      <c r="A184" s="138" t="s">
        <v>558</v>
      </c>
      <c r="B184" s="136">
        <v>1075</v>
      </c>
      <c r="C184" s="136">
        <v>2</v>
      </c>
      <c r="D184" s="137">
        <v>0.1863932898415657</v>
      </c>
      <c r="E184" s="136">
        <v>2</v>
      </c>
      <c r="F184" s="137">
        <v>0.1863932898415657</v>
      </c>
      <c r="G184" s="136">
        <v>812</v>
      </c>
      <c r="H184" s="136">
        <v>5</v>
      </c>
      <c r="I184" s="137">
        <v>0.61957868649318459</v>
      </c>
      <c r="J184" s="136">
        <v>-2</v>
      </c>
      <c r="K184" s="137">
        <v>-0.24570024570024571</v>
      </c>
    </row>
    <row r="185" spans="1:11" ht="12.95" customHeight="1" x14ac:dyDescent="0.2">
      <c r="A185" s="138" t="s">
        <v>559</v>
      </c>
      <c r="B185" s="136">
        <v>19</v>
      </c>
      <c r="C185" s="136">
        <v>-4</v>
      </c>
      <c r="D185" s="137">
        <v>-17.391304347826086</v>
      </c>
      <c r="E185" s="136">
        <v>-4</v>
      </c>
      <c r="F185" s="137">
        <v>-17.391304347826086</v>
      </c>
      <c r="G185" s="136">
        <v>11</v>
      </c>
      <c r="H185" s="136">
        <v>-2</v>
      </c>
      <c r="I185" s="137">
        <v>-15.384615384615385</v>
      </c>
      <c r="J185" s="136">
        <v>-3</v>
      </c>
      <c r="K185" s="137">
        <v>-21.428571428571427</v>
      </c>
    </row>
    <row r="186" spans="1:11" ht="12.95" customHeight="1" x14ac:dyDescent="0.2">
      <c r="A186" s="138" t="s">
        <v>560</v>
      </c>
      <c r="B186" s="136">
        <v>186</v>
      </c>
      <c r="C186" s="136">
        <v>4</v>
      </c>
      <c r="D186" s="137">
        <v>2.197802197802198</v>
      </c>
      <c r="E186" s="136">
        <v>31</v>
      </c>
      <c r="F186" s="137">
        <v>20</v>
      </c>
      <c r="G186" s="136">
        <v>145</v>
      </c>
      <c r="H186" s="136">
        <v>-1</v>
      </c>
      <c r="I186" s="137">
        <v>-0.68493150684931503</v>
      </c>
      <c r="J186" s="136">
        <v>25</v>
      </c>
      <c r="K186" s="137">
        <v>20.833333333333332</v>
      </c>
    </row>
    <row r="187" spans="1:11" ht="12.95" customHeight="1" x14ac:dyDescent="0.2">
      <c r="A187" s="138" t="s">
        <v>561</v>
      </c>
      <c r="B187" s="136">
        <v>115</v>
      </c>
      <c r="C187" s="136">
        <v>-2</v>
      </c>
      <c r="D187" s="137">
        <v>-1.7094017094017093</v>
      </c>
      <c r="E187" s="136">
        <v>6</v>
      </c>
      <c r="F187" s="137">
        <v>5.5045871559633026</v>
      </c>
      <c r="G187" s="136">
        <v>88</v>
      </c>
      <c r="H187" s="136">
        <v>0</v>
      </c>
      <c r="I187" s="137">
        <v>0</v>
      </c>
      <c r="J187" s="136">
        <v>10</v>
      </c>
      <c r="K187" s="137">
        <v>12.820512820512821</v>
      </c>
    </row>
    <row r="188" spans="1:11" ht="12.95" customHeight="1" x14ac:dyDescent="0.2">
      <c r="A188" s="138" t="s">
        <v>562</v>
      </c>
      <c r="B188" s="136">
        <v>46</v>
      </c>
      <c r="C188" s="136">
        <v>2</v>
      </c>
      <c r="D188" s="137">
        <v>4.5454545454545459</v>
      </c>
      <c r="E188" s="136">
        <v>1</v>
      </c>
      <c r="F188" s="137">
        <v>2.2222222222222223</v>
      </c>
      <c r="G188" s="136">
        <v>35</v>
      </c>
      <c r="H188" s="136">
        <v>1</v>
      </c>
      <c r="I188" s="137">
        <v>2.9411764705882355</v>
      </c>
      <c r="J188" s="136">
        <v>7</v>
      </c>
      <c r="K188" s="137">
        <v>25</v>
      </c>
    </row>
    <row r="189" spans="1:11" ht="12.95" customHeight="1" x14ac:dyDescent="0.2">
      <c r="A189" s="146" t="s">
        <v>563</v>
      </c>
      <c r="B189" s="147">
        <v>2041</v>
      </c>
      <c r="C189" s="147">
        <v>-5</v>
      </c>
      <c r="D189" s="148">
        <v>-0.24437927663734116</v>
      </c>
      <c r="E189" s="147">
        <v>10</v>
      </c>
      <c r="F189" s="148">
        <v>0.49236829148202854</v>
      </c>
      <c r="G189" s="147">
        <v>1383</v>
      </c>
      <c r="H189" s="147">
        <v>-3</v>
      </c>
      <c r="I189" s="148">
        <v>-0.21645021645021645</v>
      </c>
      <c r="J189" s="147">
        <v>-27</v>
      </c>
      <c r="K189" s="148">
        <v>-1.9148936170212767</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43821</v>
      </c>
      <c r="C9" s="256">
        <v>23483</v>
      </c>
      <c r="D9" s="256">
        <v>20338</v>
      </c>
      <c r="E9" s="256">
        <v>30294</v>
      </c>
      <c r="F9" s="256">
        <v>15865</v>
      </c>
      <c r="G9" s="256">
        <v>14429</v>
      </c>
    </row>
    <row r="10" spans="1:7" s="32" customFormat="1" ht="15.75" customHeight="1" x14ac:dyDescent="0.2">
      <c r="A10" s="257" t="s">
        <v>85</v>
      </c>
      <c r="B10" s="256">
        <v>338</v>
      </c>
      <c r="C10" s="256">
        <v>109</v>
      </c>
      <c r="D10" s="256">
        <v>229</v>
      </c>
      <c r="E10" s="256">
        <v>209</v>
      </c>
      <c r="F10" s="256">
        <v>78</v>
      </c>
      <c r="G10" s="256">
        <v>131</v>
      </c>
    </row>
    <row r="11" spans="1:7" s="32" customFormat="1" ht="23.25" customHeight="1" x14ac:dyDescent="0.2">
      <c r="A11" s="258" t="s">
        <v>179</v>
      </c>
      <c r="B11" s="204">
        <v>307</v>
      </c>
      <c r="C11" s="204">
        <v>101</v>
      </c>
      <c r="D11" s="204">
        <v>206</v>
      </c>
      <c r="E11" s="204">
        <v>189</v>
      </c>
      <c r="F11" s="204">
        <v>72</v>
      </c>
      <c r="G11" s="204">
        <v>117</v>
      </c>
    </row>
    <row r="12" spans="1:7" s="32" customFormat="1" ht="14.1" customHeight="1" x14ac:dyDescent="0.2">
      <c r="A12" s="259" t="s">
        <v>180</v>
      </c>
      <c r="B12" s="204">
        <v>30</v>
      </c>
      <c r="C12" s="204">
        <v>8</v>
      </c>
      <c r="D12" s="204">
        <v>22</v>
      </c>
      <c r="E12" s="204">
        <v>19</v>
      </c>
      <c r="F12" s="204">
        <v>6</v>
      </c>
      <c r="G12" s="204">
        <v>13</v>
      </c>
    </row>
    <row r="13" spans="1:7" s="32" customFormat="1" ht="14.1" customHeight="1" x14ac:dyDescent="0.2">
      <c r="A13" s="259" t="s">
        <v>181</v>
      </c>
      <c r="B13" s="204">
        <v>1</v>
      </c>
      <c r="C13" s="204">
        <v>0</v>
      </c>
      <c r="D13" s="204">
        <v>1</v>
      </c>
      <c r="E13" s="204">
        <v>1</v>
      </c>
      <c r="F13" s="204">
        <v>0</v>
      </c>
      <c r="G13" s="204">
        <v>1</v>
      </c>
    </row>
    <row r="14" spans="1:7" ht="15.75" customHeight="1" x14ac:dyDescent="0.25">
      <c r="A14" s="260" t="s">
        <v>86</v>
      </c>
      <c r="B14" s="261">
        <v>2076</v>
      </c>
      <c r="C14" s="261">
        <v>764</v>
      </c>
      <c r="D14" s="261">
        <v>1312</v>
      </c>
      <c r="E14" s="261">
        <v>1465</v>
      </c>
      <c r="F14" s="261">
        <v>518</v>
      </c>
      <c r="G14" s="261">
        <v>947</v>
      </c>
    </row>
    <row r="15" spans="1:7" ht="14.1" customHeight="1" x14ac:dyDescent="0.25">
      <c r="A15" s="259" t="s">
        <v>182</v>
      </c>
      <c r="B15" s="204">
        <v>4</v>
      </c>
      <c r="C15" s="204">
        <v>2</v>
      </c>
      <c r="D15" s="204">
        <v>2</v>
      </c>
      <c r="E15" s="204">
        <v>2</v>
      </c>
      <c r="F15" s="204">
        <v>1</v>
      </c>
      <c r="G15" s="204">
        <v>1</v>
      </c>
    </row>
    <row r="16" spans="1:7" ht="14.1" customHeight="1" x14ac:dyDescent="0.25">
      <c r="A16" s="259" t="s">
        <v>183</v>
      </c>
      <c r="B16" s="204">
        <v>2</v>
      </c>
      <c r="C16" s="204">
        <v>0</v>
      </c>
      <c r="D16" s="204">
        <v>2</v>
      </c>
      <c r="E16" s="204">
        <v>1</v>
      </c>
      <c r="F16" s="204">
        <v>0</v>
      </c>
      <c r="G16" s="204">
        <v>1</v>
      </c>
    </row>
    <row r="17" spans="1:7" ht="14.1" customHeight="1" x14ac:dyDescent="0.25">
      <c r="A17" s="259" t="s">
        <v>184</v>
      </c>
      <c r="B17" s="204">
        <v>0</v>
      </c>
      <c r="C17" s="204">
        <v>0</v>
      </c>
      <c r="D17" s="204">
        <v>0</v>
      </c>
      <c r="E17" s="204">
        <v>0</v>
      </c>
      <c r="F17" s="204">
        <v>0</v>
      </c>
      <c r="G17" s="204">
        <v>0</v>
      </c>
    </row>
    <row r="18" spans="1:7" ht="14.1" customHeight="1" x14ac:dyDescent="0.25">
      <c r="A18" s="259" t="s">
        <v>185</v>
      </c>
      <c r="B18" s="204">
        <v>7</v>
      </c>
      <c r="C18" s="204">
        <v>2</v>
      </c>
      <c r="D18" s="204">
        <v>5</v>
      </c>
      <c r="E18" s="204">
        <v>4</v>
      </c>
      <c r="F18" s="204">
        <v>1</v>
      </c>
      <c r="G18" s="204">
        <v>3</v>
      </c>
    </row>
    <row r="19" spans="1:7" ht="14.1" customHeight="1" x14ac:dyDescent="0.25">
      <c r="A19" s="259" t="s">
        <v>186</v>
      </c>
      <c r="B19" s="204">
        <v>10</v>
      </c>
      <c r="C19" s="204">
        <v>5</v>
      </c>
      <c r="D19" s="204">
        <v>5</v>
      </c>
      <c r="E19" s="204">
        <v>7</v>
      </c>
      <c r="F19" s="204">
        <v>3</v>
      </c>
      <c r="G19" s="204">
        <v>4</v>
      </c>
    </row>
    <row r="20" spans="1:7" ht="14.1" customHeight="1" x14ac:dyDescent="0.25">
      <c r="A20" s="259" t="s">
        <v>187</v>
      </c>
      <c r="B20" s="204">
        <v>339</v>
      </c>
      <c r="C20" s="204">
        <v>181</v>
      </c>
      <c r="D20" s="204">
        <v>158</v>
      </c>
      <c r="E20" s="204">
        <v>237</v>
      </c>
      <c r="F20" s="204">
        <v>130</v>
      </c>
      <c r="G20" s="204">
        <v>107</v>
      </c>
    </row>
    <row r="21" spans="1:7" ht="14.1" customHeight="1" x14ac:dyDescent="0.25">
      <c r="A21" s="259" t="s">
        <v>188</v>
      </c>
      <c r="B21" s="204">
        <v>34</v>
      </c>
      <c r="C21" s="204">
        <v>8</v>
      </c>
      <c r="D21" s="204">
        <v>26</v>
      </c>
      <c r="E21" s="204">
        <v>28</v>
      </c>
      <c r="F21" s="204">
        <v>7</v>
      </c>
      <c r="G21" s="204">
        <v>21</v>
      </c>
    </row>
    <row r="22" spans="1:7" ht="14.1" customHeight="1" x14ac:dyDescent="0.25">
      <c r="A22" s="259" t="s">
        <v>189</v>
      </c>
      <c r="B22" s="204">
        <v>1</v>
      </c>
      <c r="C22" s="204">
        <v>0</v>
      </c>
      <c r="D22" s="204">
        <v>1</v>
      </c>
      <c r="E22" s="204">
        <v>1</v>
      </c>
      <c r="F22" s="204">
        <v>0</v>
      </c>
      <c r="G22" s="204">
        <v>1</v>
      </c>
    </row>
    <row r="23" spans="1:7" ht="14.1" customHeight="1" x14ac:dyDescent="0.25">
      <c r="A23" s="259" t="s">
        <v>190</v>
      </c>
      <c r="B23" s="204">
        <v>35</v>
      </c>
      <c r="C23" s="204">
        <v>18</v>
      </c>
      <c r="D23" s="204">
        <v>17</v>
      </c>
      <c r="E23" s="204">
        <v>27</v>
      </c>
      <c r="F23" s="204">
        <v>16</v>
      </c>
      <c r="G23" s="204">
        <v>11</v>
      </c>
    </row>
    <row r="24" spans="1:7" ht="14.1" customHeight="1" x14ac:dyDescent="0.25">
      <c r="A24" s="259" t="s">
        <v>191</v>
      </c>
      <c r="B24" s="204">
        <v>49</v>
      </c>
      <c r="C24" s="204">
        <v>42</v>
      </c>
      <c r="D24" s="204">
        <v>7</v>
      </c>
      <c r="E24" s="204">
        <v>34</v>
      </c>
      <c r="F24" s="204">
        <v>28</v>
      </c>
      <c r="G24" s="204">
        <v>6</v>
      </c>
    </row>
    <row r="25" spans="1:7" ht="14.1" customHeight="1" x14ac:dyDescent="0.25">
      <c r="A25" s="259" t="s">
        <v>192</v>
      </c>
      <c r="B25" s="204">
        <v>5</v>
      </c>
      <c r="C25" s="204">
        <v>1</v>
      </c>
      <c r="D25" s="204">
        <v>4</v>
      </c>
      <c r="E25" s="204">
        <v>4</v>
      </c>
      <c r="F25" s="204">
        <v>1</v>
      </c>
      <c r="G25" s="204">
        <v>3</v>
      </c>
    </row>
    <row r="26" spans="1:7" ht="22.5" customHeight="1" x14ac:dyDescent="0.25">
      <c r="A26" s="258" t="s">
        <v>193</v>
      </c>
      <c r="B26" s="204">
        <v>39</v>
      </c>
      <c r="C26" s="204">
        <v>9</v>
      </c>
      <c r="D26" s="204">
        <v>30</v>
      </c>
      <c r="E26" s="204">
        <v>26</v>
      </c>
      <c r="F26" s="204">
        <v>7</v>
      </c>
      <c r="G26" s="204">
        <v>19</v>
      </c>
    </row>
    <row r="27" spans="1:7" ht="14.1" customHeight="1" x14ac:dyDescent="0.25">
      <c r="A27" s="259" t="s">
        <v>194</v>
      </c>
      <c r="B27" s="204">
        <v>33</v>
      </c>
      <c r="C27" s="204">
        <v>15</v>
      </c>
      <c r="D27" s="204">
        <v>18</v>
      </c>
      <c r="E27" s="204">
        <v>27</v>
      </c>
      <c r="F27" s="204">
        <v>11</v>
      </c>
      <c r="G27" s="204">
        <v>16</v>
      </c>
    </row>
    <row r="28" spans="1:7" ht="14.1" customHeight="1" x14ac:dyDescent="0.25">
      <c r="A28" s="259" t="s">
        <v>195</v>
      </c>
      <c r="B28" s="204">
        <v>143</v>
      </c>
      <c r="C28" s="204">
        <v>69</v>
      </c>
      <c r="D28" s="204">
        <v>74</v>
      </c>
      <c r="E28" s="204">
        <v>98</v>
      </c>
      <c r="F28" s="204">
        <v>45</v>
      </c>
      <c r="G28" s="204">
        <v>53</v>
      </c>
    </row>
    <row r="29" spans="1:7" ht="14.1" customHeight="1" x14ac:dyDescent="0.25">
      <c r="A29" s="259" t="s">
        <v>196</v>
      </c>
      <c r="B29" s="204">
        <v>3</v>
      </c>
      <c r="C29" s="204">
        <v>1</v>
      </c>
      <c r="D29" s="204">
        <v>2</v>
      </c>
      <c r="E29" s="204">
        <v>3</v>
      </c>
      <c r="F29" s="204">
        <v>1</v>
      </c>
      <c r="G29" s="204">
        <v>2</v>
      </c>
    </row>
    <row r="30" spans="1:7" ht="14.1" customHeight="1" x14ac:dyDescent="0.25">
      <c r="A30" s="259" t="s">
        <v>197</v>
      </c>
      <c r="B30" s="204">
        <v>49</v>
      </c>
      <c r="C30" s="204">
        <v>18</v>
      </c>
      <c r="D30" s="204">
        <v>31</v>
      </c>
      <c r="E30" s="204">
        <v>35</v>
      </c>
      <c r="F30" s="204">
        <v>13</v>
      </c>
      <c r="G30" s="204">
        <v>22</v>
      </c>
    </row>
    <row r="31" spans="1:7" ht="14.1" customHeight="1" x14ac:dyDescent="0.25">
      <c r="A31" s="259" t="s">
        <v>198</v>
      </c>
      <c r="B31" s="204">
        <v>99</v>
      </c>
      <c r="C31" s="204">
        <v>62</v>
      </c>
      <c r="D31" s="204">
        <v>37</v>
      </c>
      <c r="E31" s="204">
        <v>48</v>
      </c>
      <c r="F31" s="204">
        <v>23</v>
      </c>
      <c r="G31" s="204">
        <v>25</v>
      </c>
    </row>
    <row r="32" spans="1:7" ht="14.1" customHeight="1" x14ac:dyDescent="0.25">
      <c r="A32" s="259" t="s">
        <v>199</v>
      </c>
      <c r="B32" s="204">
        <v>63</v>
      </c>
      <c r="C32" s="204">
        <v>25</v>
      </c>
      <c r="D32" s="204">
        <v>38</v>
      </c>
      <c r="E32" s="204">
        <v>34</v>
      </c>
      <c r="F32" s="204">
        <v>11</v>
      </c>
      <c r="G32" s="204">
        <v>23</v>
      </c>
    </row>
    <row r="33" spans="1:7" ht="14.1" customHeight="1" x14ac:dyDescent="0.25">
      <c r="A33" s="259" t="s">
        <v>200</v>
      </c>
      <c r="B33" s="204">
        <v>42</v>
      </c>
      <c r="C33" s="204">
        <v>8</v>
      </c>
      <c r="D33" s="204">
        <v>34</v>
      </c>
      <c r="E33" s="204">
        <v>27</v>
      </c>
      <c r="F33" s="204">
        <v>6</v>
      </c>
      <c r="G33" s="204">
        <v>21</v>
      </c>
    </row>
    <row r="34" spans="1:7" ht="22.5" customHeight="1" x14ac:dyDescent="0.25">
      <c r="A34" s="258" t="s">
        <v>201</v>
      </c>
      <c r="B34" s="204">
        <v>30</v>
      </c>
      <c r="C34" s="204">
        <v>5</v>
      </c>
      <c r="D34" s="204">
        <v>25</v>
      </c>
      <c r="E34" s="204">
        <v>23</v>
      </c>
      <c r="F34" s="204">
        <v>4</v>
      </c>
      <c r="G34" s="204">
        <v>19</v>
      </c>
    </row>
    <row r="35" spans="1:7" ht="25.5" customHeight="1" x14ac:dyDescent="0.25">
      <c r="A35" s="258" t="s">
        <v>202</v>
      </c>
      <c r="B35" s="204">
        <v>190</v>
      </c>
      <c r="C35" s="204">
        <v>28</v>
      </c>
      <c r="D35" s="204">
        <v>162</v>
      </c>
      <c r="E35" s="204">
        <v>155</v>
      </c>
      <c r="F35" s="204">
        <v>22</v>
      </c>
      <c r="G35" s="204">
        <v>133</v>
      </c>
    </row>
    <row r="36" spans="1:7" ht="27" customHeight="1" x14ac:dyDescent="0.25">
      <c r="A36" s="258" t="s">
        <v>203</v>
      </c>
      <c r="B36" s="204">
        <v>60</v>
      </c>
      <c r="C36" s="204">
        <v>16</v>
      </c>
      <c r="D36" s="204">
        <v>44</v>
      </c>
      <c r="E36" s="204">
        <v>53</v>
      </c>
      <c r="F36" s="204">
        <v>15</v>
      </c>
      <c r="G36" s="204">
        <v>38</v>
      </c>
    </row>
    <row r="37" spans="1:7" ht="14.1" customHeight="1" x14ac:dyDescent="0.25">
      <c r="A37" s="259" t="s">
        <v>204</v>
      </c>
      <c r="B37" s="204">
        <v>58</v>
      </c>
      <c r="C37" s="204">
        <v>21</v>
      </c>
      <c r="D37" s="204">
        <v>37</v>
      </c>
      <c r="E37" s="204">
        <v>38</v>
      </c>
      <c r="F37" s="204">
        <v>15</v>
      </c>
      <c r="G37" s="204">
        <v>23</v>
      </c>
    </row>
    <row r="38" spans="1:7" ht="14.1" customHeight="1" x14ac:dyDescent="0.25">
      <c r="A38" s="259" t="s">
        <v>205</v>
      </c>
      <c r="B38" s="204">
        <v>65</v>
      </c>
      <c r="C38" s="204">
        <v>12</v>
      </c>
      <c r="D38" s="204">
        <v>53</v>
      </c>
      <c r="E38" s="204">
        <v>42</v>
      </c>
      <c r="F38" s="204">
        <v>8</v>
      </c>
      <c r="G38" s="204">
        <v>34</v>
      </c>
    </row>
    <row r="39" spans="1:7" ht="20.25" customHeight="1" x14ac:dyDescent="0.25">
      <c r="A39" s="258" t="s">
        <v>206</v>
      </c>
      <c r="B39" s="204">
        <v>217</v>
      </c>
      <c r="C39" s="204">
        <v>64</v>
      </c>
      <c r="D39" s="204">
        <v>153</v>
      </c>
      <c r="E39" s="204">
        <v>132</v>
      </c>
      <c r="F39" s="204">
        <v>37</v>
      </c>
      <c r="G39" s="204">
        <v>95</v>
      </c>
    </row>
    <row r="40" spans="1:7" ht="14.1" customHeight="1" x14ac:dyDescent="0.25">
      <c r="A40" s="259" t="s">
        <v>207</v>
      </c>
      <c r="B40" s="204">
        <v>29</v>
      </c>
      <c r="C40" s="204">
        <v>7</v>
      </c>
      <c r="D40" s="204">
        <v>22</v>
      </c>
      <c r="E40" s="204">
        <v>22</v>
      </c>
      <c r="F40" s="204">
        <v>5</v>
      </c>
      <c r="G40" s="204">
        <v>17</v>
      </c>
    </row>
    <row r="41" spans="1:7" ht="14.1" customHeight="1" x14ac:dyDescent="0.25">
      <c r="A41" s="259" t="s">
        <v>208</v>
      </c>
      <c r="B41" s="204">
        <v>61</v>
      </c>
      <c r="C41" s="204">
        <v>10</v>
      </c>
      <c r="D41" s="204">
        <v>51</v>
      </c>
      <c r="E41" s="204">
        <v>52</v>
      </c>
      <c r="F41" s="204">
        <v>10</v>
      </c>
      <c r="G41" s="204">
        <v>42</v>
      </c>
    </row>
    <row r="42" spans="1:7" ht="14.1" customHeight="1" x14ac:dyDescent="0.25">
      <c r="A42" s="259" t="s">
        <v>209</v>
      </c>
      <c r="B42" s="204">
        <v>78</v>
      </c>
      <c r="C42" s="204">
        <v>33</v>
      </c>
      <c r="D42" s="204">
        <v>45</v>
      </c>
      <c r="E42" s="204">
        <v>56</v>
      </c>
      <c r="F42" s="204">
        <v>22</v>
      </c>
      <c r="G42" s="204">
        <v>34</v>
      </c>
    </row>
    <row r="43" spans="1:7" ht="14.1" customHeight="1" x14ac:dyDescent="0.25">
      <c r="A43" s="259" t="s">
        <v>210</v>
      </c>
      <c r="B43" s="204">
        <v>83</v>
      </c>
      <c r="C43" s="204">
        <v>21</v>
      </c>
      <c r="D43" s="204">
        <v>62</v>
      </c>
      <c r="E43" s="204">
        <v>58</v>
      </c>
      <c r="F43" s="204">
        <v>17</v>
      </c>
      <c r="G43" s="204">
        <v>41</v>
      </c>
    </row>
    <row r="44" spans="1:7" ht="24" customHeight="1" x14ac:dyDescent="0.25">
      <c r="A44" s="258" t="s">
        <v>211</v>
      </c>
      <c r="B44" s="204">
        <v>32</v>
      </c>
      <c r="C44" s="204">
        <v>13</v>
      </c>
      <c r="D44" s="204">
        <v>19</v>
      </c>
      <c r="E44" s="204">
        <v>29</v>
      </c>
      <c r="F44" s="204">
        <v>11</v>
      </c>
      <c r="G44" s="204">
        <v>18</v>
      </c>
    </row>
    <row r="45" spans="1:7" ht="15.75" customHeight="1" x14ac:dyDescent="0.25">
      <c r="A45" s="259" t="s">
        <v>212</v>
      </c>
      <c r="B45" s="204">
        <v>12</v>
      </c>
      <c r="C45" s="204">
        <v>4</v>
      </c>
      <c r="D45" s="204">
        <v>8</v>
      </c>
      <c r="E45" s="204">
        <v>9</v>
      </c>
      <c r="F45" s="204">
        <v>3</v>
      </c>
      <c r="G45" s="204">
        <v>6</v>
      </c>
    </row>
    <row r="46" spans="1:7" ht="14.1" customHeight="1" x14ac:dyDescent="0.25">
      <c r="A46" s="259" t="s">
        <v>213</v>
      </c>
      <c r="B46" s="204">
        <v>5</v>
      </c>
      <c r="C46" s="204">
        <v>2</v>
      </c>
      <c r="D46" s="204">
        <v>3</v>
      </c>
      <c r="E46" s="204">
        <v>4</v>
      </c>
      <c r="F46" s="204">
        <v>2</v>
      </c>
      <c r="G46" s="204">
        <v>2</v>
      </c>
    </row>
    <row r="47" spans="1:7" ht="21" customHeight="1" x14ac:dyDescent="0.25">
      <c r="A47" s="258" t="s">
        <v>214</v>
      </c>
      <c r="B47" s="204">
        <v>197</v>
      </c>
      <c r="C47" s="204">
        <v>61</v>
      </c>
      <c r="D47" s="204">
        <v>136</v>
      </c>
      <c r="E47" s="204">
        <v>147</v>
      </c>
      <c r="F47" s="204">
        <v>42</v>
      </c>
      <c r="G47" s="204">
        <v>105</v>
      </c>
    </row>
    <row r="48" spans="1:7" ht="21" customHeight="1" x14ac:dyDescent="0.25">
      <c r="A48" s="258" t="s">
        <v>215</v>
      </c>
      <c r="B48" s="204">
        <v>2</v>
      </c>
      <c r="C48" s="204">
        <v>1</v>
      </c>
      <c r="D48" s="204">
        <v>1</v>
      </c>
      <c r="E48" s="204">
        <v>2</v>
      </c>
      <c r="F48" s="204">
        <v>1</v>
      </c>
      <c r="G48" s="204">
        <v>1</v>
      </c>
    </row>
    <row r="49" spans="1:7" ht="15.75" customHeight="1" x14ac:dyDescent="0.25">
      <c r="A49" s="257" t="s">
        <v>87</v>
      </c>
      <c r="B49" s="261">
        <v>2739</v>
      </c>
      <c r="C49" s="261">
        <v>321</v>
      </c>
      <c r="D49" s="261">
        <v>2418</v>
      </c>
      <c r="E49" s="261">
        <v>2122</v>
      </c>
      <c r="F49" s="261">
        <v>239</v>
      </c>
      <c r="G49" s="261">
        <v>1883</v>
      </c>
    </row>
    <row r="50" spans="1:7" ht="14.1" customHeight="1" x14ac:dyDescent="0.25">
      <c r="A50" s="259" t="s">
        <v>217</v>
      </c>
      <c r="B50" s="204">
        <v>1106</v>
      </c>
      <c r="C50" s="204">
        <v>139</v>
      </c>
      <c r="D50" s="204">
        <v>967</v>
      </c>
      <c r="E50" s="204">
        <v>856</v>
      </c>
      <c r="F50" s="204">
        <v>109</v>
      </c>
      <c r="G50" s="204">
        <v>747</v>
      </c>
    </row>
    <row r="51" spans="1:7" ht="14.1" customHeight="1" x14ac:dyDescent="0.25">
      <c r="A51" s="259" t="s">
        <v>218</v>
      </c>
      <c r="B51" s="204">
        <v>88</v>
      </c>
      <c r="C51" s="204">
        <v>10</v>
      </c>
      <c r="D51" s="204">
        <v>78</v>
      </c>
      <c r="E51" s="204">
        <v>61</v>
      </c>
      <c r="F51" s="204">
        <v>7</v>
      </c>
      <c r="G51" s="204">
        <v>54</v>
      </c>
    </row>
    <row r="52" spans="1:7" ht="14.1" customHeight="1" x14ac:dyDescent="0.25">
      <c r="A52" s="259" t="s">
        <v>219</v>
      </c>
      <c r="B52" s="204">
        <v>1545</v>
      </c>
      <c r="C52" s="204">
        <v>172</v>
      </c>
      <c r="D52" s="204">
        <v>1373</v>
      </c>
      <c r="E52" s="204">
        <v>1205</v>
      </c>
      <c r="F52" s="204">
        <v>123</v>
      </c>
      <c r="G52" s="204">
        <v>1082</v>
      </c>
    </row>
    <row r="53" spans="1:7" ht="15.75" customHeight="1" x14ac:dyDescent="0.25">
      <c r="A53" s="257" t="s">
        <v>88</v>
      </c>
      <c r="B53" s="261">
        <v>35070</v>
      </c>
      <c r="C53" s="261">
        <v>20244</v>
      </c>
      <c r="D53" s="261">
        <v>14826</v>
      </c>
      <c r="E53" s="261">
        <v>23831</v>
      </c>
      <c r="F53" s="261">
        <v>13489</v>
      </c>
      <c r="G53" s="261">
        <v>10342</v>
      </c>
    </row>
    <row r="54" spans="1:7" ht="14.1" customHeight="1" x14ac:dyDescent="0.25">
      <c r="A54" s="259" t="s">
        <v>220</v>
      </c>
      <c r="B54" s="204">
        <v>445</v>
      </c>
      <c r="C54" s="204">
        <v>106</v>
      </c>
      <c r="D54" s="204">
        <v>339</v>
      </c>
      <c r="E54" s="204">
        <v>348</v>
      </c>
      <c r="F54" s="204">
        <v>80</v>
      </c>
      <c r="G54" s="204">
        <v>268</v>
      </c>
    </row>
    <row r="55" spans="1:7" ht="24" customHeight="1" x14ac:dyDescent="0.25">
      <c r="A55" s="258" t="s">
        <v>221</v>
      </c>
      <c r="B55" s="204">
        <v>1229</v>
      </c>
      <c r="C55" s="204">
        <v>551</v>
      </c>
      <c r="D55" s="204">
        <v>678</v>
      </c>
      <c r="E55" s="204">
        <v>961</v>
      </c>
      <c r="F55" s="204">
        <v>428</v>
      </c>
      <c r="G55" s="204">
        <v>533</v>
      </c>
    </row>
    <row r="56" spans="1:7" ht="21.75" customHeight="1" x14ac:dyDescent="0.25">
      <c r="A56" s="258" t="s">
        <v>222</v>
      </c>
      <c r="B56" s="204">
        <v>3495</v>
      </c>
      <c r="C56" s="204">
        <v>2181</v>
      </c>
      <c r="D56" s="204">
        <v>1314</v>
      </c>
      <c r="E56" s="204">
        <v>2619</v>
      </c>
      <c r="F56" s="204">
        <v>1631</v>
      </c>
      <c r="G56" s="204">
        <v>988</v>
      </c>
    </row>
    <row r="57" spans="1:7" ht="14.1" customHeight="1" x14ac:dyDescent="0.25">
      <c r="A57" s="259" t="s">
        <v>223</v>
      </c>
      <c r="B57" s="204">
        <v>966</v>
      </c>
      <c r="C57" s="204">
        <v>168</v>
      </c>
      <c r="D57" s="204">
        <v>798</v>
      </c>
      <c r="E57" s="204">
        <v>693</v>
      </c>
      <c r="F57" s="204">
        <v>122</v>
      </c>
      <c r="G57" s="204">
        <v>571</v>
      </c>
    </row>
    <row r="58" spans="1:7" ht="14.1" customHeight="1" x14ac:dyDescent="0.25">
      <c r="A58" s="259" t="s">
        <v>224</v>
      </c>
      <c r="B58" s="204">
        <v>171</v>
      </c>
      <c r="C58" s="204">
        <v>97</v>
      </c>
      <c r="D58" s="204">
        <v>74</v>
      </c>
      <c r="E58" s="204">
        <v>125</v>
      </c>
      <c r="F58" s="204">
        <v>65</v>
      </c>
      <c r="G58" s="204">
        <v>60</v>
      </c>
    </row>
    <row r="59" spans="1:7" ht="14.1" customHeight="1" x14ac:dyDescent="0.25">
      <c r="A59" s="259" t="s">
        <v>225</v>
      </c>
      <c r="B59" s="204">
        <v>67</v>
      </c>
      <c r="C59" s="204">
        <v>38</v>
      </c>
      <c r="D59" s="204">
        <v>29</v>
      </c>
      <c r="E59" s="204">
        <v>34</v>
      </c>
      <c r="F59" s="204">
        <v>18</v>
      </c>
      <c r="G59" s="204">
        <v>16</v>
      </c>
    </row>
    <row r="60" spans="1:7" ht="14.1" customHeight="1" x14ac:dyDescent="0.25">
      <c r="A60" s="259" t="s">
        <v>226</v>
      </c>
      <c r="B60" s="204">
        <v>540</v>
      </c>
      <c r="C60" s="204">
        <v>221</v>
      </c>
      <c r="D60" s="204">
        <v>319</v>
      </c>
      <c r="E60" s="204">
        <v>321</v>
      </c>
      <c r="F60" s="204">
        <v>130</v>
      </c>
      <c r="G60" s="204">
        <v>191</v>
      </c>
    </row>
    <row r="61" spans="1:7" ht="14.1" customHeight="1" x14ac:dyDescent="0.25">
      <c r="A61" s="259" t="s">
        <v>227</v>
      </c>
      <c r="B61" s="204">
        <v>450</v>
      </c>
      <c r="C61" s="204">
        <v>168</v>
      </c>
      <c r="D61" s="204">
        <v>282</v>
      </c>
      <c r="E61" s="204">
        <v>316</v>
      </c>
      <c r="F61" s="204">
        <v>123</v>
      </c>
      <c r="G61" s="204">
        <v>193</v>
      </c>
    </row>
    <row r="62" spans="1:7" ht="14.1" customHeight="1" x14ac:dyDescent="0.25">
      <c r="A62" s="259" t="s">
        <v>228</v>
      </c>
      <c r="B62" s="204">
        <v>373</v>
      </c>
      <c r="C62" s="204">
        <v>220</v>
      </c>
      <c r="D62" s="204">
        <v>153</v>
      </c>
      <c r="E62" s="204">
        <v>208</v>
      </c>
      <c r="F62" s="204">
        <v>124</v>
      </c>
      <c r="G62" s="204">
        <v>84</v>
      </c>
    </row>
    <row r="63" spans="1:7" ht="14.1" customHeight="1" x14ac:dyDescent="0.25">
      <c r="A63" s="259" t="s">
        <v>229</v>
      </c>
      <c r="B63" s="204">
        <v>4004</v>
      </c>
      <c r="C63" s="204">
        <v>2218</v>
      </c>
      <c r="D63" s="204">
        <v>1786</v>
      </c>
      <c r="E63" s="204">
        <v>2739</v>
      </c>
      <c r="F63" s="204">
        <v>1496</v>
      </c>
      <c r="G63" s="204">
        <v>1243</v>
      </c>
    </row>
    <row r="64" spans="1:7" ht="14.1" customHeight="1" x14ac:dyDescent="0.25">
      <c r="A64" s="259" t="s">
        <v>230</v>
      </c>
      <c r="B64" s="204">
        <v>104</v>
      </c>
      <c r="C64" s="204">
        <v>52</v>
      </c>
      <c r="D64" s="204">
        <v>52</v>
      </c>
      <c r="E64" s="204">
        <v>75</v>
      </c>
      <c r="F64" s="204">
        <v>34</v>
      </c>
      <c r="G64" s="204">
        <v>41</v>
      </c>
    </row>
    <row r="65" spans="1:7" ht="26.25" customHeight="1" x14ac:dyDescent="0.25">
      <c r="A65" s="258" t="s">
        <v>231</v>
      </c>
      <c r="B65" s="204">
        <v>456</v>
      </c>
      <c r="C65" s="204">
        <v>221</v>
      </c>
      <c r="D65" s="204">
        <v>235</v>
      </c>
      <c r="E65" s="204">
        <v>357</v>
      </c>
      <c r="F65" s="204">
        <v>164</v>
      </c>
      <c r="G65" s="204">
        <v>193</v>
      </c>
    </row>
    <row r="66" spans="1:7" ht="25.5" customHeight="1" x14ac:dyDescent="0.25">
      <c r="A66" s="258" t="s">
        <v>232</v>
      </c>
      <c r="B66" s="204">
        <v>70</v>
      </c>
      <c r="C66" s="204">
        <v>41</v>
      </c>
      <c r="D66" s="204">
        <v>29</v>
      </c>
      <c r="E66" s="204">
        <v>57</v>
      </c>
      <c r="F66" s="204">
        <v>30</v>
      </c>
      <c r="G66" s="204">
        <v>27</v>
      </c>
    </row>
    <row r="67" spans="1:7" ht="14.1" customHeight="1" x14ac:dyDescent="0.25">
      <c r="A67" s="259" t="s">
        <v>233</v>
      </c>
      <c r="B67" s="204">
        <v>210</v>
      </c>
      <c r="C67" s="204">
        <v>83</v>
      </c>
      <c r="D67" s="204">
        <v>127</v>
      </c>
      <c r="E67" s="204">
        <v>132</v>
      </c>
      <c r="F67" s="204">
        <v>50</v>
      </c>
      <c r="G67" s="204">
        <v>82</v>
      </c>
    </row>
    <row r="68" spans="1:7" ht="26.25" customHeight="1" x14ac:dyDescent="0.25">
      <c r="A68" s="258" t="s">
        <v>234</v>
      </c>
      <c r="B68" s="204">
        <v>759</v>
      </c>
      <c r="C68" s="204">
        <v>271</v>
      </c>
      <c r="D68" s="204">
        <v>488</v>
      </c>
      <c r="E68" s="204">
        <v>637</v>
      </c>
      <c r="F68" s="204">
        <v>219</v>
      </c>
      <c r="G68" s="204">
        <v>418</v>
      </c>
    </row>
    <row r="69" spans="1:7" ht="14.1" customHeight="1" x14ac:dyDescent="0.25">
      <c r="A69" s="259" t="s">
        <v>235</v>
      </c>
      <c r="B69" s="204">
        <v>136</v>
      </c>
      <c r="C69" s="204">
        <v>76</v>
      </c>
      <c r="D69" s="204">
        <v>60</v>
      </c>
      <c r="E69" s="204">
        <v>99</v>
      </c>
      <c r="F69" s="204">
        <v>55</v>
      </c>
      <c r="G69" s="204">
        <v>44</v>
      </c>
    </row>
    <row r="70" spans="1:7" ht="21.75" customHeight="1" x14ac:dyDescent="0.25">
      <c r="A70" s="258" t="s">
        <v>236</v>
      </c>
      <c r="B70" s="204">
        <v>189</v>
      </c>
      <c r="C70" s="204">
        <v>95</v>
      </c>
      <c r="D70" s="204">
        <v>94</v>
      </c>
      <c r="E70" s="204">
        <v>135</v>
      </c>
      <c r="F70" s="204">
        <v>64</v>
      </c>
      <c r="G70" s="204">
        <v>71</v>
      </c>
    </row>
    <row r="71" spans="1:7" ht="29.25" customHeight="1" x14ac:dyDescent="0.25">
      <c r="A71" s="258" t="s">
        <v>237</v>
      </c>
      <c r="B71" s="204">
        <v>75</v>
      </c>
      <c r="C71" s="204">
        <v>48</v>
      </c>
      <c r="D71" s="204">
        <v>27</v>
      </c>
      <c r="E71" s="204">
        <v>57</v>
      </c>
      <c r="F71" s="204">
        <v>34</v>
      </c>
      <c r="G71" s="204">
        <v>23</v>
      </c>
    </row>
    <row r="72" spans="1:7" ht="27.75" customHeight="1" x14ac:dyDescent="0.25">
      <c r="A72" s="258" t="s">
        <v>238</v>
      </c>
      <c r="B72" s="204">
        <v>182</v>
      </c>
      <c r="C72" s="204">
        <v>116</v>
      </c>
      <c r="D72" s="204">
        <v>66</v>
      </c>
      <c r="E72" s="204">
        <v>125</v>
      </c>
      <c r="F72" s="204">
        <v>76</v>
      </c>
      <c r="G72" s="204">
        <v>49</v>
      </c>
    </row>
    <row r="73" spans="1:7" ht="14.1" customHeight="1" x14ac:dyDescent="0.25">
      <c r="A73" s="259" t="s">
        <v>239</v>
      </c>
      <c r="B73" s="204">
        <v>301</v>
      </c>
      <c r="C73" s="204">
        <v>156</v>
      </c>
      <c r="D73" s="204">
        <v>145</v>
      </c>
      <c r="E73" s="204">
        <v>234</v>
      </c>
      <c r="F73" s="204">
        <v>124</v>
      </c>
      <c r="G73" s="204">
        <v>110</v>
      </c>
    </row>
    <row r="74" spans="1:7" ht="14.1" customHeight="1" x14ac:dyDescent="0.25">
      <c r="A74" s="259" t="s">
        <v>240</v>
      </c>
      <c r="B74" s="204">
        <v>403</v>
      </c>
      <c r="C74" s="204">
        <v>252</v>
      </c>
      <c r="D74" s="204">
        <v>151</v>
      </c>
      <c r="E74" s="204">
        <v>315</v>
      </c>
      <c r="F74" s="204">
        <v>193</v>
      </c>
      <c r="G74" s="204">
        <v>122</v>
      </c>
    </row>
    <row r="75" spans="1:7" ht="24.75" customHeight="1" x14ac:dyDescent="0.25">
      <c r="A75" s="258" t="s">
        <v>241</v>
      </c>
      <c r="B75" s="204">
        <v>286</v>
      </c>
      <c r="C75" s="204">
        <v>177</v>
      </c>
      <c r="D75" s="204">
        <v>109</v>
      </c>
      <c r="E75" s="204">
        <v>227</v>
      </c>
      <c r="F75" s="204">
        <v>139</v>
      </c>
      <c r="G75" s="204">
        <v>88</v>
      </c>
    </row>
    <row r="76" spans="1:7" ht="27" customHeight="1" x14ac:dyDescent="0.25">
      <c r="A76" s="258" t="s">
        <v>242</v>
      </c>
      <c r="B76" s="204">
        <v>383</v>
      </c>
      <c r="C76" s="204">
        <v>178</v>
      </c>
      <c r="D76" s="204">
        <v>205</v>
      </c>
      <c r="E76" s="204">
        <v>299</v>
      </c>
      <c r="F76" s="204">
        <v>130</v>
      </c>
      <c r="G76" s="204">
        <v>169</v>
      </c>
    </row>
    <row r="77" spans="1:7" ht="14.1" customHeight="1" x14ac:dyDescent="0.25">
      <c r="A77" s="259" t="s">
        <v>243</v>
      </c>
      <c r="B77" s="204">
        <v>109</v>
      </c>
      <c r="C77" s="204">
        <v>59</v>
      </c>
      <c r="D77" s="204">
        <v>50</v>
      </c>
      <c r="E77" s="204">
        <v>80</v>
      </c>
      <c r="F77" s="204">
        <v>40</v>
      </c>
      <c r="G77" s="204">
        <v>40</v>
      </c>
    </row>
    <row r="78" spans="1:7" ht="14.1" customHeight="1" x14ac:dyDescent="0.25">
      <c r="A78" s="259" t="s">
        <v>244</v>
      </c>
      <c r="B78" s="204">
        <v>457</v>
      </c>
      <c r="C78" s="204">
        <v>264</v>
      </c>
      <c r="D78" s="204">
        <v>193</v>
      </c>
      <c r="E78" s="204">
        <v>328</v>
      </c>
      <c r="F78" s="204">
        <v>178</v>
      </c>
      <c r="G78" s="204">
        <v>150</v>
      </c>
    </row>
    <row r="79" spans="1:7" ht="14.1" customHeight="1" x14ac:dyDescent="0.25">
      <c r="A79" s="259" t="s">
        <v>245</v>
      </c>
      <c r="B79" s="204">
        <v>2960</v>
      </c>
      <c r="C79" s="204">
        <v>1644</v>
      </c>
      <c r="D79" s="204">
        <v>1316</v>
      </c>
      <c r="E79" s="204">
        <v>2232</v>
      </c>
      <c r="F79" s="204">
        <v>1220</v>
      </c>
      <c r="G79" s="204">
        <v>1012</v>
      </c>
    </row>
    <row r="80" spans="1:7" ht="14.1" customHeight="1" x14ac:dyDescent="0.25">
      <c r="A80" s="259" t="s">
        <v>246</v>
      </c>
      <c r="B80" s="204">
        <v>50</v>
      </c>
      <c r="C80" s="204">
        <v>34</v>
      </c>
      <c r="D80" s="204">
        <v>16</v>
      </c>
      <c r="E80" s="204">
        <v>40</v>
      </c>
      <c r="F80" s="204">
        <v>26</v>
      </c>
      <c r="G80" s="204">
        <v>14</v>
      </c>
    </row>
    <row r="81" spans="1:7" ht="14.1" customHeight="1" x14ac:dyDescent="0.25">
      <c r="A81" s="259" t="s">
        <v>247</v>
      </c>
      <c r="B81" s="204">
        <v>181</v>
      </c>
      <c r="C81" s="204">
        <v>72</v>
      </c>
      <c r="D81" s="204">
        <v>109</v>
      </c>
      <c r="E81" s="204">
        <v>130</v>
      </c>
      <c r="F81" s="204">
        <v>55</v>
      </c>
      <c r="G81" s="204">
        <v>75</v>
      </c>
    </row>
    <row r="82" spans="1:7" ht="14.1" customHeight="1" x14ac:dyDescent="0.25">
      <c r="A82" s="259" t="s">
        <v>248</v>
      </c>
      <c r="B82" s="204">
        <v>3350</v>
      </c>
      <c r="C82" s="204">
        <v>1656</v>
      </c>
      <c r="D82" s="204">
        <v>1694</v>
      </c>
      <c r="E82" s="204">
        <v>1820</v>
      </c>
      <c r="F82" s="204">
        <v>853</v>
      </c>
      <c r="G82" s="204">
        <v>967</v>
      </c>
    </row>
    <row r="83" spans="1:7" ht="29.25" customHeight="1" x14ac:dyDescent="0.25">
      <c r="A83" s="258" t="s">
        <v>249</v>
      </c>
      <c r="B83" s="204">
        <v>108</v>
      </c>
      <c r="C83" s="204">
        <v>67</v>
      </c>
      <c r="D83" s="204">
        <v>41</v>
      </c>
      <c r="E83" s="204">
        <v>80</v>
      </c>
      <c r="F83" s="204">
        <v>49</v>
      </c>
      <c r="G83" s="204">
        <v>31</v>
      </c>
    </row>
    <row r="84" spans="1:7" ht="14.1" customHeight="1" x14ac:dyDescent="0.25">
      <c r="A84" s="259" t="s">
        <v>250</v>
      </c>
      <c r="B84" s="204">
        <v>261</v>
      </c>
      <c r="C84" s="204">
        <v>92</v>
      </c>
      <c r="D84" s="204">
        <v>169</v>
      </c>
      <c r="E84" s="204">
        <v>182</v>
      </c>
      <c r="F84" s="204">
        <v>63</v>
      </c>
      <c r="G84" s="204">
        <v>119</v>
      </c>
    </row>
    <row r="85" spans="1:7" ht="14.1" customHeight="1" x14ac:dyDescent="0.25">
      <c r="A85" s="259" t="s">
        <v>251</v>
      </c>
      <c r="B85" s="204">
        <v>2017</v>
      </c>
      <c r="C85" s="204">
        <v>1312</v>
      </c>
      <c r="D85" s="204">
        <v>705</v>
      </c>
      <c r="E85" s="204">
        <v>1315</v>
      </c>
      <c r="F85" s="204">
        <v>859</v>
      </c>
      <c r="G85" s="204">
        <v>456</v>
      </c>
    </row>
    <row r="86" spans="1:7" ht="24.75" customHeight="1" x14ac:dyDescent="0.25">
      <c r="A86" s="258" t="s">
        <v>252</v>
      </c>
      <c r="B86" s="204">
        <v>1950</v>
      </c>
      <c r="C86" s="204">
        <v>1083</v>
      </c>
      <c r="D86" s="204">
        <v>867</v>
      </c>
      <c r="E86" s="204">
        <v>1213</v>
      </c>
      <c r="F86" s="204">
        <v>684</v>
      </c>
      <c r="G86" s="204">
        <v>529</v>
      </c>
    </row>
    <row r="87" spans="1:7" ht="22.5" customHeight="1" x14ac:dyDescent="0.25">
      <c r="A87" s="258" t="s">
        <v>253</v>
      </c>
      <c r="B87" s="204">
        <v>628</v>
      </c>
      <c r="C87" s="204">
        <v>381</v>
      </c>
      <c r="D87" s="204">
        <v>247</v>
      </c>
      <c r="E87" s="204">
        <v>407</v>
      </c>
      <c r="F87" s="204">
        <v>231</v>
      </c>
      <c r="G87" s="204">
        <v>176</v>
      </c>
    </row>
    <row r="88" spans="1:7" ht="14.1" customHeight="1" x14ac:dyDescent="0.25">
      <c r="A88" s="259" t="s">
        <v>254</v>
      </c>
      <c r="B88" s="204">
        <v>1225</v>
      </c>
      <c r="C88" s="204">
        <v>860</v>
      </c>
      <c r="D88" s="204">
        <v>365</v>
      </c>
      <c r="E88" s="204">
        <v>648</v>
      </c>
      <c r="F88" s="204">
        <v>443</v>
      </c>
      <c r="G88" s="204">
        <v>205</v>
      </c>
    </row>
    <row r="89" spans="1:7" ht="14.1" customHeight="1" x14ac:dyDescent="0.25">
      <c r="A89" s="259" t="s">
        <v>255</v>
      </c>
      <c r="B89" s="204">
        <v>867</v>
      </c>
      <c r="C89" s="204">
        <v>690</v>
      </c>
      <c r="D89" s="204">
        <v>177</v>
      </c>
      <c r="E89" s="204">
        <v>618</v>
      </c>
      <c r="F89" s="204">
        <v>495</v>
      </c>
      <c r="G89" s="204">
        <v>123</v>
      </c>
    </row>
    <row r="90" spans="1:7" ht="14.1" customHeight="1" x14ac:dyDescent="0.25">
      <c r="A90" s="259" t="s">
        <v>256</v>
      </c>
      <c r="B90" s="204">
        <v>1038</v>
      </c>
      <c r="C90" s="204">
        <v>877</v>
      </c>
      <c r="D90" s="204">
        <v>161</v>
      </c>
      <c r="E90" s="204">
        <v>592</v>
      </c>
      <c r="F90" s="204">
        <v>502</v>
      </c>
      <c r="G90" s="204">
        <v>90</v>
      </c>
    </row>
    <row r="91" spans="1:7" ht="14.1" customHeight="1" x14ac:dyDescent="0.25">
      <c r="A91" s="259" t="s">
        <v>257</v>
      </c>
      <c r="B91" s="204">
        <v>759</v>
      </c>
      <c r="C91" s="204">
        <v>633</v>
      </c>
      <c r="D91" s="204">
        <v>126</v>
      </c>
      <c r="E91" s="204">
        <v>432</v>
      </c>
      <c r="F91" s="204">
        <v>356</v>
      </c>
      <c r="G91" s="204">
        <v>76</v>
      </c>
    </row>
    <row r="92" spans="1:7" ht="14.1" customHeight="1" x14ac:dyDescent="0.25">
      <c r="A92" s="259" t="s">
        <v>258</v>
      </c>
      <c r="B92" s="204">
        <v>328</v>
      </c>
      <c r="C92" s="204">
        <v>147</v>
      </c>
      <c r="D92" s="204">
        <v>181</v>
      </c>
      <c r="E92" s="204">
        <v>192</v>
      </c>
      <c r="F92" s="204">
        <v>85</v>
      </c>
      <c r="G92" s="204">
        <v>107</v>
      </c>
    </row>
    <row r="93" spans="1:7" ht="21" customHeight="1" x14ac:dyDescent="0.25">
      <c r="A93" s="258" t="s">
        <v>259</v>
      </c>
      <c r="B93" s="204">
        <v>80</v>
      </c>
      <c r="C93" s="204">
        <v>57</v>
      </c>
      <c r="D93" s="204">
        <v>23</v>
      </c>
      <c r="E93" s="204">
        <v>54</v>
      </c>
      <c r="F93" s="204">
        <v>37</v>
      </c>
      <c r="G93" s="204">
        <v>17</v>
      </c>
    </row>
    <row r="94" spans="1:7" ht="14.1" customHeight="1" x14ac:dyDescent="0.25">
      <c r="A94" s="259" t="s">
        <v>260</v>
      </c>
      <c r="B94" s="204">
        <v>91</v>
      </c>
      <c r="C94" s="204">
        <v>51</v>
      </c>
      <c r="D94" s="204">
        <v>40</v>
      </c>
      <c r="E94" s="204">
        <v>66</v>
      </c>
      <c r="F94" s="204">
        <v>40</v>
      </c>
      <c r="G94" s="204">
        <v>26</v>
      </c>
    </row>
    <row r="95" spans="1:7" ht="14.1" customHeight="1" x14ac:dyDescent="0.25">
      <c r="A95" s="259" t="s">
        <v>261</v>
      </c>
      <c r="B95" s="204">
        <v>477</v>
      </c>
      <c r="C95" s="204">
        <v>211</v>
      </c>
      <c r="D95" s="204">
        <v>266</v>
      </c>
      <c r="E95" s="204">
        <v>290</v>
      </c>
      <c r="F95" s="204">
        <v>126</v>
      </c>
      <c r="G95" s="204">
        <v>164</v>
      </c>
    </row>
    <row r="96" spans="1:7" ht="14.1" customHeight="1" x14ac:dyDescent="0.25">
      <c r="A96" s="259" t="s">
        <v>262</v>
      </c>
      <c r="B96" s="204">
        <v>164</v>
      </c>
      <c r="C96" s="204">
        <v>103</v>
      </c>
      <c r="D96" s="204">
        <v>61</v>
      </c>
      <c r="E96" s="204">
        <v>113</v>
      </c>
      <c r="F96" s="204">
        <v>68</v>
      </c>
      <c r="G96" s="204">
        <v>45</v>
      </c>
    </row>
    <row r="97" spans="1:11" ht="23.25" customHeight="1" x14ac:dyDescent="0.25">
      <c r="A97" s="258" t="s">
        <v>263</v>
      </c>
      <c r="B97" s="204">
        <v>68</v>
      </c>
      <c r="C97" s="204">
        <v>21</v>
      </c>
      <c r="D97" s="204">
        <v>47</v>
      </c>
      <c r="E97" s="204">
        <v>45</v>
      </c>
      <c r="F97" s="204">
        <v>11</v>
      </c>
      <c r="G97" s="204">
        <v>34</v>
      </c>
    </row>
    <row r="98" spans="1:11" ht="14.1" customHeight="1" x14ac:dyDescent="0.25">
      <c r="A98" s="258" t="s">
        <v>264</v>
      </c>
      <c r="B98" s="204">
        <v>1088</v>
      </c>
      <c r="C98" s="204">
        <v>806</v>
      </c>
      <c r="D98" s="204">
        <v>282</v>
      </c>
      <c r="E98" s="204">
        <v>823</v>
      </c>
      <c r="F98" s="204">
        <v>617</v>
      </c>
      <c r="G98" s="204">
        <v>206</v>
      </c>
    </row>
    <row r="99" spans="1:11" ht="23.25" customHeight="1" x14ac:dyDescent="0.25">
      <c r="A99" s="258" t="s">
        <v>265</v>
      </c>
      <c r="B99" s="204">
        <v>1479</v>
      </c>
      <c r="C99" s="204">
        <v>1353</v>
      </c>
      <c r="D99" s="204">
        <v>126</v>
      </c>
      <c r="E99" s="204">
        <v>992</v>
      </c>
      <c r="F99" s="204">
        <v>899</v>
      </c>
      <c r="G99" s="204">
        <v>93</v>
      </c>
    </row>
    <row r="100" spans="1:11" ht="21.75" customHeight="1" x14ac:dyDescent="0.25">
      <c r="A100" s="258" t="s">
        <v>266</v>
      </c>
      <c r="B100" s="204">
        <v>30</v>
      </c>
      <c r="C100" s="204">
        <v>30</v>
      </c>
      <c r="D100" s="204">
        <v>0</v>
      </c>
      <c r="E100" s="204">
        <v>20</v>
      </c>
      <c r="F100" s="204">
        <v>20</v>
      </c>
      <c r="G100" s="204">
        <v>0</v>
      </c>
    </row>
    <row r="101" spans="1:11" ht="23.25" customHeight="1" x14ac:dyDescent="0.25">
      <c r="A101" s="258" t="s">
        <v>267</v>
      </c>
      <c r="B101" s="204">
        <v>11</v>
      </c>
      <c r="C101" s="204">
        <v>7</v>
      </c>
      <c r="D101" s="204">
        <v>4</v>
      </c>
      <c r="E101" s="204">
        <v>6</v>
      </c>
      <c r="F101" s="204">
        <v>3</v>
      </c>
      <c r="G101" s="204">
        <v>3</v>
      </c>
    </row>
    <row r="102" spans="1:11" ht="15.75" customHeight="1" x14ac:dyDescent="0.25">
      <c r="A102" s="262" t="s">
        <v>89</v>
      </c>
      <c r="B102" s="263">
        <v>3598</v>
      </c>
      <c r="C102" s="263">
        <v>2045</v>
      </c>
      <c r="D102" s="263">
        <v>1553</v>
      </c>
      <c r="E102" s="263">
        <v>2667</v>
      </c>
      <c r="F102" s="263">
        <v>1541</v>
      </c>
      <c r="G102" s="263">
        <v>1126</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43821</v>
      </c>
      <c r="C8" s="256">
        <v>23483</v>
      </c>
      <c r="D8" s="256">
        <v>20338</v>
      </c>
      <c r="E8" s="256">
        <v>30294</v>
      </c>
      <c r="F8" s="256">
        <v>15865</v>
      </c>
      <c r="G8" s="256">
        <v>14429</v>
      </c>
    </row>
    <row r="9" spans="1:7" s="32" customFormat="1" ht="15.75" customHeight="1" x14ac:dyDescent="0.2">
      <c r="A9" s="46" t="s">
        <v>153</v>
      </c>
      <c r="B9" s="47">
        <v>1739</v>
      </c>
      <c r="C9" s="47">
        <v>719</v>
      </c>
      <c r="D9" s="47">
        <v>1020</v>
      </c>
      <c r="E9" s="47">
        <v>1436</v>
      </c>
      <c r="F9" s="47">
        <v>597</v>
      </c>
      <c r="G9" s="47">
        <v>839</v>
      </c>
    </row>
    <row r="10" spans="1:7" s="32" customFormat="1" ht="15.75" customHeight="1" x14ac:dyDescent="0.2">
      <c r="A10" s="49" t="s">
        <v>154</v>
      </c>
      <c r="B10" s="50">
        <v>5080</v>
      </c>
      <c r="C10" s="50">
        <v>2473</v>
      </c>
      <c r="D10" s="50">
        <v>2607</v>
      </c>
      <c r="E10" s="50">
        <v>3577</v>
      </c>
      <c r="F10" s="50">
        <v>1722</v>
      </c>
      <c r="G10" s="50">
        <v>1855</v>
      </c>
    </row>
    <row r="11" spans="1:7" s="32" customFormat="1" ht="15.75" customHeight="1" x14ac:dyDescent="0.2">
      <c r="A11" s="46" t="s">
        <v>155</v>
      </c>
      <c r="B11" s="47">
        <v>5884</v>
      </c>
      <c r="C11" s="47">
        <v>3033</v>
      </c>
      <c r="D11" s="47">
        <v>2851</v>
      </c>
      <c r="E11" s="47">
        <v>4099</v>
      </c>
      <c r="F11" s="47">
        <v>2098</v>
      </c>
      <c r="G11" s="47">
        <v>2001</v>
      </c>
    </row>
    <row r="12" spans="1:7" s="32" customFormat="1" ht="15.75" customHeight="1" x14ac:dyDescent="0.2">
      <c r="A12" s="49" t="s">
        <v>156</v>
      </c>
      <c r="B12" s="50">
        <v>5495</v>
      </c>
      <c r="C12" s="50">
        <v>2932</v>
      </c>
      <c r="D12" s="50">
        <v>2563</v>
      </c>
      <c r="E12" s="50">
        <v>3867</v>
      </c>
      <c r="F12" s="50">
        <v>2050</v>
      </c>
      <c r="G12" s="50">
        <v>1817</v>
      </c>
    </row>
    <row r="13" spans="1:7" s="32" customFormat="1" ht="15.75" customHeight="1" x14ac:dyDescent="0.2">
      <c r="A13" s="46" t="s">
        <v>157</v>
      </c>
      <c r="B13" s="47">
        <v>4875</v>
      </c>
      <c r="C13" s="47">
        <v>2708</v>
      </c>
      <c r="D13" s="47">
        <v>2167</v>
      </c>
      <c r="E13" s="47">
        <v>3318</v>
      </c>
      <c r="F13" s="47">
        <v>1824</v>
      </c>
      <c r="G13" s="47">
        <v>1494</v>
      </c>
    </row>
    <row r="14" spans="1:7" s="32" customFormat="1" ht="15.75" customHeight="1" x14ac:dyDescent="0.2">
      <c r="A14" s="49" t="s">
        <v>158</v>
      </c>
      <c r="B14" s="50">
        <v>5069</v>
      </c>
      <c r="C14" s="50">
        <v>2777</v>
      </c>
      <c r="D14" s="50">
        <v>2292</v>
      </c>
      <c r="E14" s="50">
        <v>3406</v>
      </c>
      <c r="F14" s="50">
        <v>1811</v>
      </c>
      <c r="G14" s="50">
        <v>1595</v>
      </c>
    </row>
    <row r="15" spans="1:7" s="32" customFormat="1" ht="15.75" customHeight="1" x14ac:dyDescent="0.2">
      <c r="A15" s="46" t="s">
        <v>159</v>
      </c>
      <c r="B15" s="47">
        <v>4976</v>
      </c>
      <c r="C15" s="47">
        <v>2746</v>
      </c>
      <c r="D15" s="47">
        <v>2230</v>
      </c>
      <c r="E15" s="47">
        <v>3415</v>
      </c>
      <c r="F15" s="47">
        <v>1822</v>
      </c>
      <c r="G15" s="47">
        <v>1593</v>
      </c>
    </row>
    <row r="16" spans="1:7" s="32" customFormat="1" ht="15.75" customHeight="1" x14ac:dyDescent="0.2">
      <c r="A16" s="49" t="s">
        <v>160</v>
      </c>
      <c r="B16" s="50">
        <v>4274</v>
      </c>
      <c r="C16" s="50">
        <v>2375</v>
      </c>
      <c r="D16" s="50">
        <v>1899</v>
      </c>
      <c r="E16" s="50">
        <v>2968</v>
      </c>
      <c r="F16" s="50">
        <v>1594</v>
      </c>
      <c r="G16" s="50">
        <v>1374</v>
      </c>
    </row>
    <row r="17" spans="1:11" s="32" customFormat="1" ht="15.75" customHeight="1" x14ac:dyDescent="0.2">
      <c r="A17" s="158" t="s">
        <v>161</v>
      </c>
      <c r="B17" s="216">
        <v>3437</v>
      </c>
      <c r="C17" s="216">
        <v>2010</v>
      </c>
      <c r="D17" s="216">
        <v>1427</v>
      </c>
      <c r="E17" s="216">
        <v>2404</v>
      </c>
      <c r="F17" s="216">
        <v>1355</v>
      </c>
      <c r="G17" s="47">
        <v>1049</v>
      </c>
    </row>
    <row r="18" spans="1:11" s="32" customFormat="1" ht="15.75" customHeight="1" x14ac:dyDescent="0.2">
      <c r="A18" s="142" t="s">
        <v>162</v>
      </c>
      <c r="B18" s="204">
        <v>2378</v>
      </c>
      <c r="C18" s="204">
        <v>1338</v>
      </c>
      <c r="D18" s="204">
        <v>1040</v>
      </c>
      <c r="E18" s="204">
        <v>1804</v>
      </c>
      <c r="F18" s="204">
        <v>992</v>
      </c>
      <c r="G18" s="50">
        <v>812</v>
      </c>
    </row>
    <row r="19" spans="1:11" s="32" customFormat="1" ht="15.75" customHeight="1" x14ac:dyDescent="0.2">
      <c r="A19" s="161" t="s">
        <v>163</v>
      </c>
      <c r="B19" s="202">
        <v>614</v>
      </c>
      <c r="C19" s="202">
        <v>372</v>
      </c>
      <c r="D19" s="202">
        <v>242</v>
      </c>
      <c r="E19" s="202">
        <v>0</v>
      </c>
      <c r="F19" s="202">
        <v>0</v>
      </c>
      <c r="G19" s="47">
        <v>0</v>
      </c>
    </row>
    <row r="20" spans="1:11" s="32" customFormat="1" ht="15.75" customHeight="1" x14ac:dyDescent="0.2">
      <c r="A20" s="110" t="s">
        <v>71</v>
      </c>
      <c r="B20" s="111">
        <v>6819</v>
      </c>
      <c r="C20" s="111">
        <v>3192</v>
      </c>
      <c r="D20" s="111">
        <v>3627</v>
      </c>
      <c r="E20" s="111">
        <v>5013</v>
      </c>
      <c r="F20" s="111">
        <v>2319</v>
      </c>
      <c r="G20" s="111">
        <v>2694</v>
      </c>
    </row>
    <row r="21" spans="1:11" s="32" customFormat="1" ht="15.75" customHeight="1" x14ac:dyDescent="0.2">
      <c r="A21" s="49" t="s">
        <v>72</v>
      </c>
      <c r="B21" s="50">
        <v>12703</v>
      </c>
      <c r="C21" s="50">
        <v>6225</v>
      </c>
      <c r="D21" s="50">
        <v>6478</v>
      </c>
      <c r="E21" s="50">
        <v>9112</v>
      </c>
      <c r="F21" s="50">
        <v>4417</v>
      </c>
      <c r="G21" s="50">
        <v>4695</v>
      </c>
    </row>
    <row r="22" spans="1:11" s="32" customFormat="1" ht="15.75" customHeight="1" x14ac:dyDescent="0.2">
      <c r="A22" s="46" t="s">
        <v>73</v>
      </c>
      <c r="B22" s="47">
        <v>24689</v>
      </c>
      <c r="C22" s="47">
        <v>13538</v>
      </c>
      <c r="D22" s="47">
        <v>11151</v>
      </c>
      <c r="E22" s="47">
        <v>16974</v>
      </c>
      <c r="F22" s="47">
        <v>9101</v>
      </c>
      <c r="G22" s="47">
        <v>7873</v>
      </c>
    </row>
    <row r="23" spans="1:11" s="32" customFormat="1" ht="15.75" customHeight="1" x14ac:dyDescent="0.2">
      <c r="A23" s="49" t="s">
        <v>74</v>
      </c>
      <c r="B23" s="50">
        <v>5815</v>
      </c>
      <c r="C23" s="50">
        <v>3348</v>
      </c>
      <c r="D23" s="50">
        <v>2467</v>
      </c>
      <c r="E23" s="50">
        <v>4208</v>
      </c>
      <c r="F23" s="50">
        <v>2347</v>
      </c>
      <c r="G23" s="50">
        <v>1861</v>
      </c>
    </row>
    <row r="24" spans="1:11" s="32" customFormat="1" ht="15.75" customHeight="1" x14ac:dyDescent="0.2">
      <c r="A24" s="46" t="s">
        <v>75</v>
      </c>
      <c r="B24" s="47">
        <v>43207</v>
      </c>
      <c r="C24" s="47">
        <v>23111</v>
      </c>
      <c r="D24" s="47">
        <v>20096</v>
      </c>
      <c r="E24" s="47">
        <v>30294</v>
      </c>
      <c r="F24" s="47">
        <v>15865</v>
      </c>
      <c r="G24" s="47">
        <v>14429</v>
      </c>
    </row>
    <row r="25" spans="1:11" s="32" customFormat="1" ht="15.75" customHeight="1" x14ac:dyDescent="0.2">
      <c r="A25" s="92" t="s">
        <v>76</v>
      </c>
      <c r="B25" s="58">
        <v>43821</v>
      </c>
      <c r="C25" s="58">
        <v>23483</v>
      </c>
      <c r="D25" s="58">
        <v>20338</v>
      </c>
      <c r="E25" s="58">
        <v>30294</v>
      </c>
      <c r="F25" s="58">
        <v>15865</v>
      </c>
      <c r="G25" s="58">
        <v>14429</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43821</v>
      </c>
      <c r="C8" s="256">
        <v>23483</v>
      </c>
      <c r="D8" s="256">
        <v>20338</v>
      </c>
      <c r="E8" s="256">
        <v>30294</v>
      </c>
      <c r="F8" s="256">
        <v>15865</v>
      </c>
      <c r="G8" s="256">
        <v>14429</v>
      </c>
    </row>
    <row r="9" spans="1:7" s="32" customFormat="1" ht="29.25" customHeight="1" x14ac:dyDescent="0.2">
      <c r="A9" s="138" t="s">
        <v>91</v>
      </c>
      <c r="B9" s="204">
        <v>20518</v>
      </c>
      <c r="C9" s="204">
        <v>10966</v>
      </c>
      <c r="D9" s="204">
        <v>9552</v>
      </c>
      <c r="E9" s="204">
        <v>14188</v>
      </c>
      <c r="F9" s="204">
        <v>7469</v>
      </c>
      <c r="G9" s="204">
        <v>6719</v>
      </c>
    </row>
    <row r="10" spans="1:7" s="32" customFormat="1" ht="15.75" customHeight="1" x14ac:dyDescent="0.2">
      <c r="A10" s="138" t="s">
        <v>92</v>
      </c>
      <c r="B10" s="204">
        <v>15389</v>
      </c>
      <c r="C10" s="204">
        <v>7776</v>
      </c>
      <c r="D10" s="204">
        <v>7613</v>
      </c>
      <c r="E10" s="204">
        <v>10617</v>
      </c>
      <c r="F10" s="204">
        <v>5252</v>
      </c>
      <c r="G10" s="204">
        <v>5365</v>
      </c>
    </row>
    <row r="11" spans="1:7" s="32" customFormat="1" ht="15.75" customHeight="1" x14ac:dyDescent="0.2">
      <c r="A11" s="53" t="s">
        <v>93</v>
      </c>
      <c r="B11" s="266">
        <v>2679</v>
      </c>
      <c r="C11" s="266">
        <v>1582</v>
      </c>
      <c r="D11" s="266">
        <v>1097</v>
      </c>
      <c r="E11" s="266">
        <v>1848</v>
      </c>
      <c r="F11" s="266">
        <v>1073</v>
      </c>
      <c r="G11" s="266">
        <v>775</v>
      </c>
    </row>
    <row r="12" spans="1:7" s="32" customFormat="1" ht="15.75" customHeight="1" x14ac:dyDescent="0.2">
      <c r="A12" s="53" t="s">
        <v>94</v>
      </c>
      <c r="B12" s="266">
        <v>12710</v>
      </c>
      <c r="C12" s="266">
        <v>6194</v>
      </c>
      <c r="D12" s="266">
        <v>6516</v>
      </c>
      <c r="E12" s="266">
        <v>8769</v>
      </c>
      <c r="F12" s="266">
        <v>4179</v>
      </c>
      <c r="G12" s="266">
        <v>4590</v>
      </c>
    </row>
    <row r="13" spans="1:7" s="32" customFormat="1" ht="15.75" customHeight="1" x14ac:dyDescent="0.2">
      <c r="A13" s="138" t="s">
        <v>95</v>
      </c>
      <c r="B13" s="204">
        <v>7914</v>
      </c>
      <c r="C13" s="204">
        <v>4741</v>
      </c>
      <c r="D13" s="204">
        <v>3173</v>
      </c>
      <c r="E13" s="204">
        <v>5489</v>
      </c>
      <c r="F13" s="204">
        <v>3144</v>
      </c>
      <c r="G13" s="204">
        <v>2345</v>
      </c>
    </row>
    <row r="14" spans="1:7" s="32" customFormat="1" ht="15.75" customHeight="1" x14ac:dyDescent="0.2">
      <c r="A14" s="53" t="s">
        <v>96</v>
      </c>
      <c r="B14" s="266">
        <v>2653</v>
      </c>
      <c r="C14" s="266">
        <v>1495</v>
      </c>
      <c r="D14" s="266">
        <v>1158</v>
      </c>
      <c r="E14" s="266">
        <v>1833</v>
      </c>
      <c r="F14" s="266">
        <v>988</v>
      </c>
      <c r="G14" s="266">
        <v>845</v>
      </c>
    </row>
    <row r="15" spans="1:7" s="32" customFormat="1" ht="15.75" customHeight="1" x14ac:dyDescent="0.2">
      <c r="A15" s="53" t="s">
        <v>97</v>
      </c>
      <c r="B15" s="266">
        <v>5261</v>
      </c>
      <c r="C15" s="266">
        <v>3246</v>
      </c>
      <c r="D15" s="266">
        <v>2015</v>
      </c>
      <c r="E15" s="266">
        <v>3656</v>
      </c>
      <c r="F15" s="266">
        <v>2156</v>
      </c>
      <c r="G15" s="266">
        <v>1500</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153904</v>
      </c>
      <c r="C12" s="278">
        <v>642</v>
      </c>
      <c r="D12" s="279">
        <v>0.41889052733228066</v>
      </c>
      <c r="E12" s="278">
        <v>6413</v>
      </c>
      <c r="F12" s="279">
        <v>4.3480619156423108</v>
      </c>
      <c r="G12" s="278">
        <v>118964</v>
      </c>
      <c r="H12" s="278">
        <v>197</v>
      </c>
      <c r="I12" s="279">
        <v>0.16587099110022144</v>
      </c>
      <c r="J12" s="278">
        <v>3205</v>
      </c>
      <c r="K12" s="280">
        <v>2.76868321253639</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1279</v>
      </c>
      <c r="C14" s="278">
        <v>21</v>
      </c>
      <c r="D14" s="279">
        <v>1.6693163751987281</v>
      </c>
      <c r="E14" s="278">
        <v>77</v>
      </c>
      <c r="F14" s="279">
        <v>6.4059900166389347</v>
      </c>
      <c r="G14" s="278">
        <v>1009</v>
      </c>
      <c r="H14" s="278">
        <v>7</v>
      </c>
      <c r="I14" s="279">
        <v>0.69860279441117767</v>
      </c>
      <c r="J14" s="278">
        <v>6</v>
      </c>
      <c r="K14" s="279">
        <v>0.59820538384845467</v>
      </c>
    </row>
    <row r="15" spans="1:11" ht="29.1" customHeight="1" x14ac:dyDescent="0.25">
      <c r="A15" s="258" t="s">
        <v>179</v>
      </c>
      <c r="B15" s="204">
        <v>1110</v>
      </c>
      <c r="C15" s="204">
        <v>18</v>
      </c>
      <c r="D15" s="282">
        <v>1.6483516483516483</v>
      </c>
      <c r="E15" s="204">
        <v>78</v>
      </c>
      <c r="F15" s="282">
        <v>7.558139534883721</v>
      </c>
      <c r="G15" s="204">
        <v>890</v>
      </c>
      <c r="H15" s="204">
        <v>7</v>
      </c>
      <c r="I15" s="282">
        <v>0.79275198187995466</v>
      </c>
      <c r="J15" s="204">
        <v>15</v>
      </c>
      <c r="K15" s="282">
        <v>1.7142857142857142</v>
      </c>
    </row>
    <row r="16" spans="1:11" s="32" customFormat="1" ht="15.75" customHeight="1" x14ac:dyDescent="0.2">
      <c r="A16" s="259" t="s">
        <v>180</v>
      </c>
      <c r="B16" s="204">
        <v>156</v>
      </c>
      <c r="C16" s="204">
        <v>0</v>
      </c>
      <c r="D16" s="282">
        <v>0</v>
      </c>
      <c r="E16" s="204">
        <v>-3</v>
      </c>
      <c r="F16" s="282">
        <v>-1.8867924528301887</v>
      </c>
      <c r="G16" s="204">
        <v>108</v>
      </c>
      <c r="H16" s="204">
        <v>-3</v>
      </c>
      <c r="I16" s="282">
        <v>-2.7027027027027026</v>
      </c>
      <c r="J16" s="204">
        <v>-12</v>
      </c>
      <c r="K16" s="282">
        <v>-10</v>
      </c>
    </row>
    <row r="17" spans="1:11" s="32" customFormat="1" ht="15.75" customHeight="1" x14ac:dyDescent="0.2">
      <c r="A17" s="259" t="s">
        <v>181</v>
      </c>
      <c r="B17" s="204">
        <v>13</v>
      </c>
      <c r="C17" s="204">
        <v>3</v>
      </c>
      <c r="D17" s="282">
        <v>30</v>
      </c>
      <c r="E17" s="204">
        <v>2</v>
      </c>
      <c r="F17" s="282">
        <v>18.181818181818183</v>
      </c>
      <c r="G17" s="204">
        <v>11</v>
      </c>
      <c r="H17" s="204">
        <v>3</v>
      </c>
      <c r="I17" s="282">
        <v>37.5</v>
      </c>
      <c r="J17" s="204">
        <v>3</v>
      </c>
      <c r="K17" s="282">
        <v>37.5</v>
      </c>
    </row>
    <row r="18" spans="1:11" ht="12.6" customHeight="1" x14ac:dyDescent="0.25">
      <c r="A18" s="283" t="s">
        <v>86</v>
      </c>
      <c r="B18" s="284">
        <v>9912</v>
      </c>
      <c r="C18" s="284">
        <v>5</v>
      </c>
      <c r="D18" s="285">
        <v>5.0469365095387103E-2</v>
      </c>
      <c r="E18" s="284">
        <v>41</v>
      </c>
      <c r="F18" s="285">
        <v>0.41535811974470671</v>
      </c>
      <c r="G18" s="278">
        <v>7529</v>
      </c>
      <c r="H18" s="278">
        <v>-2</v>
      </c>
      <c r="I18" s="286">
        <v>-2.6556898154295579E-2</v>
      </c>
      <c r="J18" s="278">
        <v>-152</v>
      </c>
      <c r="K18" s="286">
        <v>-1.9789089962244499</v>
      </c>
    </row>
    <row r="19" spans="1:11" ht="15.75" customHeight="1" x14ac:dyDescent="0.25">
      <c r="A19" s="287" t="s">
        <v>182</v>
      </c>
      <c r="B19" s="65">
        <v>52</v>
      </c>
      <c r="C19" s="65">
        <v>0</v>
      </c>
      <c r="D19" s="61">
        <v>0</v>
      </c>
      <c r="E19" s="65">
        <v>-6</v>
      </c>
      <c r="F19" s="61">
        <v>-10.344827586206897</v>
      </c>
      <c r="G19" s="288">
        <v>46</v>
      </c>
      <c r="H19" s="204">
        <v>1</v>
      </c>
      <c r="I19" s="282">
        <v>2.2222222222222223</v>
      </c>
      <c r="J19" s="204">
        <v>-1</v>
      </c>
      <c r="K19" s="282">
        <v>-2.1276595744680851</v>
      </c>
    </row>
    <row r="20" spans="1:11" ht="15.75" customHeight="1" x14ac:dyDescent="0.25">
      <c r="A20" s="287" t="s">
        <v>183</v>
      </c>
      <c r="B20" s="65">
        <v>20</v>
      </c>
      <c r="C20" s="65">
        <v>0</v>
      </c>
      <c r="D20" s="61">
        <v>0</v>
      </c>
      <c r="E20" s="65">
        <v>3</v>
      </c>
      <c r="F20" s="61">
        <v>17.647058823529413</v>
      </c>
      <c r="G20" s="288">
        <v>12</v>
      </c>
      <c r="H20" s="204">
        <v>-1</v>
      </c>
      <c r="I20" s="282">
        <v>-7.6923076923076925</v>
      </c>
      <c r="J20" s="204">
        <v>3</v>
      </c>
      <c r="K20" s="282">
        <v>33.333333333333336</v>
      </c>
    </row>
    <row r="21" spans="1:11" ht="15.75" customHeight="1" x14ac:dyDescent="0.25">
      <c r="A21" s="259" t="s">
        <v>184</v>
      </c>
      <c r="B21" s="204">
        <v>5</v>
      </c>
      <c r="C21" s="204">
        <v>0</v>
      </c>
      <c r="D21" s="282">
        <v>0</v>
      </c>
      <c r="E21" s="204">
        <v>0</v>
      </c>
      <c r="F21" s="282">
        <v>0</v>
      </c>
      <c r="G21" s="204">
        <v>3</v>
      </c>
      <c r="H21" s="204">
        <v>0</v>
      </c>
      <c r="I21" s="282">
        <v>0</v>
      </c>
      <c r="J21" s="204">
        <v>-1</v>
      </c>
      <c r="K21" s="282">
        <v>-25</v>
      </c>
    </row>
    <row r="22" spans="1:11" ht="15.75" customHeight="1" x14ac:dyDescent="0.25">
      <c r="A22" s="259" t="s">
        <v>185</v>
      </c>
      <c r="B22" s="204">
        <v>40</v>
      </c>
      <c r="C22" s="204">
        <v>0</v>
      </c>
      <c r="D22" s="282">
        <v>0</v>
      </c>
      <c r="E22" s="204">
        <v>-6</v>
      </c>
      <c r="F22" s="282">
        <v>-13.043478260869565</v>
      </c>
      <c r="G22" s="204">
        <v>29</v>
      </c>
      <c r="H22" s="204">
        <v>0</v>
      </c>
      <c r="I22" s="282">
        <v>0</v>
      </c>
      <c r="J22" s="204">
        <v>-8</v>
      </c>
      <c r="K22" s="282">
        <v>-21.621621621621621</v>
      </c>
    </row>
    <row r="23" spans="1:11" ht="15.75" customHeight="1" x14ac:dyDescent="0.25">
      <c r="A23" s="259" t="s">
        <v>186</v>
      </c>
      <c r="B23" s="204">
        <v>22</v>
      </c>
      <c r="C23" s="204">
        <v>0</v>
      </c>
      <c r="D23" s="282">
        <v>0</v>
      </c>
      <c r="E23" s="204">
        <v>-2</v>
      </c>
      <c r="F23" s="282">
        <v>-8.3333333333333339</v>
      </c>
      <c r="G23" s="204">
        <v>11</v>
      </c>
      <c r="H23" s="204">
        <v>0</v>
      </c>
      <c r="I23" s="282">
        <v>0</v>
      </c>
      <c r="J23" s="204">
        <v>-7</v>
      </c>
      <c r="K23" s="282">
        <v>-38.888888888888886</v>
      </c>
    </row>
    <row r="24" spans="1:11" ht="15.75" customHeight="1" x14ac:dyDescent="0.25">
      <c r="A24" s="259" t="s">
        <v>187</v>
      </c>
      <c r="B24" s="204">
        <v>1297</v>
      </c>
      <c r="C24" s="204">
        <v>3</v>
      </c>
      <c r="D24" s="282">
        <v>0.23183925811437403</v>
      </c>
      <c r="E24" s="204">
        <v>177</v>
      </c>
      <c r="F24" s="282">
        <v>15.803571428571429</v>
      </c>
      <c r="G24" s="204">
        <v>1084</v>
      </c>
      <c r="H24" s="204">
        <v>2</v>
      </c>
      <c r="I24" s="282">
        <v>0.18484288354898337</v>
      </c>
      <c r="J24" s="204">
        <v>150</v>
      </c>
      <c r="K24" s="282">
        <v>16.059957173447536</v>
      </c>
    </row>
    <row r="25" spans="1:11" ht="15.75" customHeight="1" x14ac:dyDescent="0.25">
      <c r="A25" s="259" t="s">
        <v>188</v>
      </c>
      <c r="B25" s="204">
        <v>212</v>
      </c>
      <c r="C25" s="204">
        <v>-4</v>
      </c>
      <c r="D25" s="282">
        <v>-1.8518518518518519</v>
      </c>
      <c r="E25" s="204">
        <v>-17</v>
      </c>
      <c r="F25" s="282">
        <v>-7.4235807860262009</v>
      </c>
      <c r="G25" s="204">
        <v>74</v>
      </c>
      <c r="H25" s="204">
        <v>-4</v>
      </c>
      <c r="I25" s="282">
        <v>-5.1282051282051286</v>
      </c>
      <c r="J25" s="204">
        <v>-33</v>
      </c>
      <c r="K25" s="282">
        <v>-30.841121495327101</v>
      </c>
    </row>
    <row r="26" spans="1:11" ht="15.75" customHeight="1" x14ac:dyDescent="0.25">
      <c r="A26" s="259" t="s">
        <v>189</v>
      </c>
      <c r="B26" s="204">
        <v>43</v>
      </c>
      <c r="C26" s="204">
        <v>-1</v>
      </c>
      <c r="D26" s="282">
        <v>-2.2727272727272729</v>
      </c>
      <c r="E26" s="204">
        <v>-16</v>
      </c>
      <c r="F26" s="282">
        <v>-27.118644067796609</v>
      </c>
      <c r="G26" s="204">
        <v>13</v>
      </c>
      <c r="H26" s="204">
        <v>-2</v>
      </c>
      <c r="I26" s="282">
        <v>-13.333333333333334</v>
      </c>
      <c r="J26" s="204">
        <v>-8</v>
      </c>
      <c r="K26" s="282">
        <v>-38.095238095238095</v>
      </c>
    </row>
    <row r="27" spans="1:11" ht="15.75" customHeight="1" x14ac:dyDescent="0.25">
      <c r="A27" s="259" t="s">
        <v>190</v>
      </c>
      <c r="B27" s="204">
        <v>336</v>
      </c>
      <c r="C27" s="204">
        <v>6</v>
      </c>
      <c r="D27" s="282">
        <v>1.8181818181818181</v>
      </c>
      <c r="E27" s="204">
        <v>-19</v>
      </c>
      <c r="F27" s="282">
        <v>-5.352112676056338</v>
      </c>
      <c r="G27" s="204">
        <v>244</v>
      </c>
      <c r="H27" s="204">
        <v>3</v>
      </c>
      <c r="I27" s="282">
        <v>1.2448132780082988</v>
      </c>
      <c r="J27" s="204">
        <v>-26</v>
      </c>
      <c r="K27" s="282">
        <v>-9.6296296296296298</v>
      </c>
    </row>
    <row r="28" spans="1:11" ht="15.75" customHeight="1" x14ac:dyDescent="0.25">
      <c r="A28" s="259" t="s">
        <v>191</v>
      </c>
      <c r="B28" s="204">
        <v>547</v>
      </c>
      <c r="C28" s="204">
        <v>-14</v>
      </c>
      <c r="D28" s="282">
        <v>-2.4955436720142603</v>
      </c>
      <c r="E28" s="204">
        <v>-45</v>
      </c>
      <c r="F28" s="282">
        <v>-7.6013513513513518</v>
      </c>
      <c r="G28" s="204">
        <v>460</v>
      </c>
      <c r="H28" s="204">
        <v>-10</v>
      </c>
      <c r="I28" s="282">
        <v>-2.1276595744680851</v>
      </c>
      <c r="J28" s="204">
        <v>-32</v>
      </c>
      <c r="K28" s="282">
        <v>-6.5040650406504064</v>
      </c>
    </row>
    <row r="29" spans="1:11" ht="15.75" customHeight="1" x14ac:dyDescent="0.25">
      <c r="A29" s="259" t="s">
        <v>192</v>
      </c>
      <c r="B29" s="204">
        <v>112</v>
      </c>
      <c r="C29" s="204">
        <v>-3</v>
      </c>
      <c r="D29" s="282">
        <v>-2.6086956521739131</v>
      </c>
      <c r="E29" s="204">
        <v>-7</v>
      </c>
      <c r="F29" s="282">
        <v>-5.882352941176471</v>
      </c>
      <c r="G29" s="204">
        <v>91</v>
      </c>
      <c r="H29" s="204">
        <v>1</v>
      </c>
      <c r="I29" s="282">
        <v>1.1111111111111112</v>
      </c>
      <c r="J29" s="204">
        <v>-3</v>
      </c>
      <c r="K29" s="282">
        <v>-3.1914893617021276</v>
      </c>
    </row>
    <row r="30" spans="1:11" ht="29.1" customHeight="1" x14ac:dyDescent="0.25">
      <c r="A30" s="258" t="s">
        <v>193</v>
      </c>
      <c r="B30" s="204">
        <v>174</v>
      </c>
      <c r="C30" s="204">
        <v>4</v>
      </c>
      <c r="D30" s="282">
        <v>2.3529411764705883</v>
      </c>
      <c r="E30" s="204">
        <v>-14</v>
      </c>
      <c r="F30" s="282">
        <v>-7.4468085106382977</v>
      </c>
      <c r="G30" s="204">
        <v>142</v>
      </c>
      <c r="H30" s="204">
        <v>1</v>
      </c>
      <c r="I30" s="282">
        <v>0.70921985815602839</v>
      </c>
      <c r="J30" s="204">
        <v>-14</v>
      </c>
      <c r="K30" s="282">
        <v>-8.9743589743589745</v>
      </c>
    </row>
    <row r="31" spans="1:11" ht="15.75" customHeight="1" x14ac:dyDescent="0.25">
      <c r="A31" s="259" t="s">
        <v>194</v>
      </c>
      <c r="B31" s="204">
        <v>273</v>
      </c>
      <c r="C31" s="204">
        <v>4</v>
      </c>
      <c r="D31" s="282">
        <v>1.486988847583643</v>
      </c>
      <c r="E31" s="204">
        <v>-12</v>
      </c>
      <c r="F31" s="282">
        <v>-4.2105263157894735</v>
      </c>
      <c r="G31" s="204">
        <v>222</v>
      </c>
      <c r="H31" s="204">
        <v>0</v>
      </c>
      <c r="I31" s="282">
        <v>0</v>
      </c>
      <c r="J31" s="204">
        <v>-11</v>
      </c>
      <c r="K31" s="282">
        <v>-4.7210300429184553</v>
      </c>
    </row>
    <row r="32" spans="1:11" ht="23.25" customHeight="1" x14ac:dyDescent="0.25">
      <c r="A32" s="258" t="s">
        <v>195</v>
      </c>
      <c r="B32" s="204">
        <v>1079</v>
      </c>
      <c r="C32" s="204">
        <v>-5</v>
      </c>
      <c r="D32" s="282">
        <v>-0.46125461254612549</v>
      </c>
      <c r="E32" s="204">
        <v>23</v>
      </c>
      <c r="F32" s="282">
        <v>2.1780303030303032</v>
      </c>
      <c r="G32" s="204">
        <v>870</v>
      </c>
      <c r="H32" s="204">
        <v>-1</v>
      </c>
      <c r="I32" s="282">
        <v>-0.11481056257175661</v>
      </c>
      <c r="J32" s="204">
        <v>9</v>
      </c>
      <c r="K32" s="282">
        <v>1.0452961672473868</v>
      </c>
    </row>
    <row r="33" spans="1:11" ht="15.75" customHeight="1" x14ac:dyDescent="0.25">
      <c r="A33" s="259" t="s">
        <v>196</v>
      </c>
      <c r="B33" s="204">
        <v>17</v>
      </c>
      <c r="C33" s="204">
        <v>1</v>
      </c>
      <c r="D33" s="282">
        <v>6.25</v>
      </c>
      <c r="E33" s="204">
        <v>2</v>
      </c>
      <c r="F33" s="282">
        <v>13.333333333333334</v>
      </c>
      <c r="G33" s="204">
        <v>7</v>
      </c>
      <c r="H33" s="204">
        <v>0</v>
      </c>
      <c r="I33" s="282">
        <v>0</v>
      </c>
      <c r="J33" s="204">
        <v>-2</v>
      </c>
      <c r="K33" s="282">
        <v>-22.222222222222221</v>
      </c>
    </row>
    <row r="34" spans="1:11" ht="15.75" customHeight="1" x14ac:dyDescent="0.25">
      <c r="A34" s="259" t="s">
        <v>197</v>
      </c>
      <c r="B34" s="204">
        <v>383</v>
      </c>
      <c r="C34" s="204">
        <v>-8</v>
      </c>
      <c r="D34" s="282">
        <v>-2.0460358056265986</v>
      </c>
      <c r="E34" s="204">
        <v>-44</v>
      </c>
      <c r="F34" s="282">
        <v>-10.304449648711945</v>
      </c>
      <c r="G34" s="204">
        <v>276</v>
      </c>
      <c r="H34" s="204">
        <v>2</v>
      </c>
      <c r="I34" s="282">
        <v>0.72992700729927007</v>
      </c>
      <c r="J34" s="204">
        <v>-40</v>
      </c>
      <c r="K34" s="282">
        <v>-12.658227848101266</v>
      </c>
    </row>
    <row r="35" spans="1:11" ht="15.75" customHeight="1" x14ac:dyDescent="0.25">
      <c r="A35" s="259" t="s">
        <v>198</v>
      </c>
      <c r="B35" s="204">
        <v>245</v>
      </c>
      <c r="C35" s="204">
        <v>-5</v>
      </c>
      <c r="D35" s="282">
        <v>-2</v>
      </c>
      <c r="E35" s="204">
        <v>2</v>
      </c>
      <c r="F35" s="282">
        <v>0.82304526748971196</v>
      </c>
      <c r="G35" s="204">
        <v>168</v>
      </c>
      <c r="H35" s="204">
        <v>-4</v>
      </c>
      <c r="I35" s="282">
        <v>-2.3255813953488373</v>
      </c>
      <c r="J35" s="204">
        <v>-8</v>
      </c>
      <c r="K35" s="282">
        <v>-4.5454545454545459</v>
      </c>
    </row>
    <row r="36" spans="1:11" ht="15.75" customHeight="1" x14ac:dyDescent="0.25">
      <c r="A36" s="259" t="s">
        <v>199</v>
      </c>
      <c r="B36" s="204">
        <v>324</v>
      </c>
      <c r="C36" s="204">
        <v>12</v>
      </c>
      <c r="D36" s="282">
        <v>3.8461538461538463</v>
      </c>
      <c r="E36" s="204">
        <v>7</v>
      </c>
      <c r="F36" s="282">
        <v>2.2082018927444795</v>
      </c>
      <c r="G36" s="204">
        <v>273</v>
      </c>
      <c r="H36" s="204">
        <v>5</v>
      </c>
      <c r="I36" s="282">
        <v>1.8656716417910448</v>
      </c>
      <c r="J36" s="204">
        <v>10</v>
      </c>
      <c r="K36" s="282">
        <v>3.8022813688212929</v>
      </c>
    </row>
    <row r="37" spans="1:11" ht="22.5" customHeight="1" x14ac:dyDescent="0.25">
      <c r="A37" s="258" t="s">
        <v>200</v>
      </c>
      <c r="B37" s="204">
        <v>212</v>
      </c>
      <c r="C37" s="204">
        <v>4</v>
      </c>
      <c r="D37" s="282">
        <v>1.9230769230769231</v>
      </c>
      <c r="E37" s="204">
        <v>30</v>
      </c>
      <c r="F37" s="282">
        <v>16.483516483516482</v>
      </c>
      <c r="G37" s="204">
        <v>167</v>
      </c>
      <c r="H37" s="204">
        <v>2</v>
      </c>
      <c r="I37" s="282">
        <v>1.2121212121212122</v>
      </c>
      <c r="J37" s="204">
        <v>17</v>
      </c>
      <c r="K37" s="282">
        <v>11.333333333333334</v>
      </c>
    </row>
    <row r="38" spans="1:11" ht="29.1" customHeight="1" x14ac:dyDescent="0.25">
      <c r="A38" s="258" t="s">
        <v>201</v>
      </c>
      <c r="B38" s="204">
        <v>229</v>
      </c>
      <c r="C38" s="204">
        <v>3</v>
      </c>
      <c r="D38" s="282">
        <v>1.3274336283185841</v>
      </c>
      <c r="E38" s="204">
        <v>10</v>
      </c>
      <c r="F38" s="282">
        <v>4.5662100456621006</v>
      </c>
      <c r="G38" s="204">
        <v>172</v>
      </c>
      <c r="H38" s="204">
        <v>3</v>
      </c>
      <c r="I38" s="282">
        <v>1.7751479289940828</v>
      </c>
      <c r="J38" s="204">
        <v>-1</v>
      </c>
      <c r="K38" s="282">
        <v>-0.5780346820809249</v>
      </c>
    </row>
    <row r="39" spans="1:11" ht="25.5" customHeight="1" x14ac:dyDescent="0.25">
      <c r="A39" s="258" t="s">
        <v>202</v>
      </c>
      <c r="B39" s="204">
        <v>758</v>
      </c>
      <c r="C39" s="204">
        <v>-7</v>
      </c>
      <c r="D39" s="282">
        <v>-0.91503267973856206</v>
      </c>
      <c r="E39" s="204">
        <v>-32</v>
      </c>
      <c r="F39" s="282">
        <v>-4.0506329113924053</v>
      </c>
      <c r="G39" s="204">
        <v>588</v>
      </c>
      <c r="H39" s="204">
        <v>0</v>
      </c>
      <c r="I39" s="282">
        <v>0</v>
      </c>
      <c r="J39" s="204">
        <v>-41</v>
      </c>
      <c r="K39" s="282">
        <v>-6.5182829888712241</v>
      </c>
    </row>
    <row r="40" spans="1:11" ht="25.5" customHeight="1" x14ac:dyDescent="0.25">
      <c r="A40" s="258" t="s">
        <v>203</v>
      </c>
      <c r="B40" s="204">
        <v>278</v>
      </c>
      <c r="C40" s="204">
        <v>2</v>
      </c>
      <c r="D40" s="282">
        <v>0.72463768115942029</v>
      </c>
      <c r="E40" s="204">
        <v>8</v>
      </c>
      <c r="F40" s="282">
        <v>2.9629629629629628</v>
      </c>
      <c r="G40" s="204">
        <v>195</v>
      </c>
      <c r="H40" s="204">
        <v>0</v>
      </c>
      <c r="I40" s="282">
        <v>0</v>
      </c>
      <c r="J40" s="204">
        <v>6</v>
      </c>
      <c r="K40" s="282">
        <v>3.1746031746031744</v>
      </c>
    </row>
    <row r="41" spans="1:11" ht="15.75" customHeight="1" x14ac:dyDescent="0.25">
      <c r="A41" s="259" t="s">
        <v>204</v>
      </c>
      <c r="B41" s="204">
        <v>223</v>
      </c>
      <c r="C41" s="204">
        <v>-3</v>
      </c>
      <c r="D41" s="282">
        <v>-1.3274336283185841</v>
      </c>
      <c r="E41" s="204">
        <v>3</v>
      </c>
      <c r="F41" s="282">
        <v>1.3636363636363635</v>
      </c>
      <c r="G41" s="204">
        <v>168</v>
      </c>
      <c r="H41" s="204">
        <v>0</v>
      </c>
      <c r="I41" s="282">
        <v>0</v>
      </c>
      <c r="J41" s="204">
        <v>-3</v>
      </c>
      <c r="K41" s="282">
        <v>-1.7543859649122806</v>
      </c>
    </row>
    <row r="42" spans="1:11" ht="15.75" customHeight="1" x14ac:dyDescent="0.25">
      <c r="A42" s="259" t="s">
        <v>205</v>
      </c>
      <c r="B42" s="204">
        <v>318</v>
      </c>
      <c r="C42" s="204">
        <v>2</v>
      </c>
      <c r="D42" s="282">
        <v>0.63291139240506333</v>
      </c>
      <c r="E42" s="204">
        <v>-18</v>
      </c>
      <c r="F42" s="282">
        <v>-5.3571428571428568</v>
      </c>
      <c r="G42" s="204">
        <v>232</v>
      </c>
      <c r="H42" s="204">
        <v>-3</v>
      </c>
      <c r="I42" s="282">
        <v>-1.2765957446808511</v>
      </c>
      <c r="J42" s="204">
        <v>-24</v>
      </c>
      <c r="K42" s="282">
        <v>-9.375</v>
      </c>
    </row>
    <row r="43" spans="1:11" ht="23.25" customHeight="1" x14ac:dyDescent="0.25">
      <c r="A43" s="258" t="s">
        <v>206</v>
      </c>
      <c r="B43" s="204">
        <v>389</v>
      </c>
      <c r="C43" s="204">
        <v>18</v>
      </c>
      <c r="D43" s="282">
        <v>4.8517520215633425</v>
      </c>
      <c r="E43" s="204">
        <v>17</v>
      </c>
      <c r="F43" s="282">
        <v>4.56989247311828</v>
      </c>
      <c r="G43" s="204">
        <v>264</v>
      </c>
      <c r="H43" s="204">
        <v>8</v>
      </c>
      <c r="I43" s="282">
        <v>3.125</v>
      </c>
      <c r="J43" s="204">
        <v>-9</v>
      </c>
      <c r="K43" s="282">
        <v>-3.2967032967032965</v>
      </c>
    </row>
    <row r="44" spans="1:11" ht="15.75" customHeight="1" x14ac:dyDescent="0.25">
      <c r="A44" s="259" t="s">
        <v>207</v>
      </c>
      <c r="B44" s="204">
        <v>160</v>
      </c>
      <c r="C44" s="204">
        <v>0</v>
      </c>
      <c r="D44" s="282">
        <v>0</v>
      </c>
      <c r="E44" s="204">
        <v>-6</v>
      </c>
      <c r="F44" s="282">
        <v>-3.6144578313253013</v>
      </c>
      <c r="G44" s="204">
        <v>78</v>
      </c>
      <c r="H44" s="204">
        <v>4</v>
      </c>
      <c r="I44" s="282">
        <v>5.4054054054054053</v>
      </c>
      <c r="J44" s="204">
        <v>-18</v>
      </c>
      <c r="K44" s="282">
        <v>-18.75</v>
      </c>
    </row>
    <row r="45" spans="1:11" ht="15.75" customHeight="1" x14ac:dyDescent="0.25">
      <c r="A45" s="287" t="s">
        <v>208</v>
      </c>
      <c r="B45" s="65">
        <v>326</v>
      </c>
      <c r="C45" s="65">
        <v>5</v>
      </c>
      <c r="D45" s="61">
        <v>1.557632398753894</v>
      </c>
      <c r="E45" s="65">
        <v>-7</v>
      </c>
      <c r="F45" s="61">
        <v>-2.1021021021021022</v>
      </c>
      <c r="G45" s="65">
        <v>249</v>
      </c>
      <c r="H45" s="288">
        <v>-4</v>
      </c>
      <c r="I45" s="282">
        <v>-1.5810276679841897</v>
      </c>
      <c r="J45" s="204">
        <v>-9</v>
      </c>
      <c r="K45" s="282">
        <v>-3.4883720930232558</v>
      </c>
    </row>
    <row r="46" spans="1:11" ht="15.75" customHeight="1" x14ac:dyDescent="0.25">
      <c r="A46" s="287" t="s">
        <v>209</v>
      </c>
      <c r="B46" s="65">
        <v>458</v>
      </c>
      <c r="C46" s="65">
        <v>2</v>
      </c>
      <c r="D46" s="61">
        <v>0.43859649122807015</v>
      </c>
      <c r="E46" s="65">
        <v>-37</v>
      </c>
      <c r="F46" s="61">
        <v>-7.4747474747474749</v>
      </c>
      <c r="G46" s="65">
        <v>338</v>
      </c>
      <c r="H46" s="288">
        <v>7</v>
      </c>
      <c r="I46" s="282">
        <v>2.1148036253776437</v>
      </c>
      <c r="J46" s="204">
        <v>-28</v>
      </c>
      <c r="K46" s="282">
        <v>-7.6502732240437155</v>
      </c>
    </row>
    <row r="47" spans="1:11" ht="15.75" customHeight="1" x14ac:dyDescent="0.25">
      <c r="A47" s="287" t="s">
        <v>210</v>
      </c>
      <c r="B47" s="65">
        <v>304</v>
      </c>
      <c r="C47" s="65">
        <v>0</v>
      </c>
      <c r="D47" s="61">
        <v>0</v>
      </c>
      <c r="E47" s="65">
        <v>-6</v>
      </c>
      <c r="F47" s="61">
        <v>-1.935483870967742</v>
      </c>
      <c r="G47" s="65">
        <v>223</v>
      </c>
      <c r="H47" s="288">
        <v>1</v>
      </c>
      <c r="I47" s="282">
        <v>0.45045045045045046</v>
      </c>
      <c r="J47" s="204">
        <v>-10</v>
      </c>
      <c r="K47" s="282">
        <v>-4.2918454935622314</v>
      </c>
    </row>
    <row r="48" spans="1:11" ht="24.75" customHeight="1" x14ac:dyDescent="0.25">
      <c r="A48" s="289" t="s">
        <v>211</v>
      </c>
      <c r="B48" s="65">
        <v>72</v>
      </c>
      <c r="C48" s="65">
        <v>0</v>
      </c>
      <c r="D48" s="61">
        <v>0</v>
      </c>
      <c r="E48" s="65">
        <v>1</v>
      </c>
      <c r="F48" s="61">
        <v>1.408450704225352</v>
      </c>
      <c r="G48" s="65">
        <v>52</v>
      </c>
      <c r="H48" s="288">
        <v>-1</v>
      </c>
      <c r="I48" s="282">
        <v>-1.8867924528301887</v>
      </c>
      <c r="J48" s="204">
        <v>-3</v>
      </c>
      <c r="K48" s="282">
        <v>-5.4545454545454541</v>
      </c>
    </row>
    <row r="49" spans="1:11" ht="15.75" customHeight="1" x14ac:dyDescent="0.25">
      <c r="A49" s="259" t="s">
        <v>212</v>
      </c>
      <c r="B49" s="204">
        <v>54</v>
      </c>
      <c r="C49" s="204">
        <v>-1</v>
      </c>
      <c r="D49" s="282">
        <v>-1.8181818181818181</v>
      </c>
      <c r="E49" s="204">
        <v>-7</v>
      </c>
      <c r="F49" s="282">
        <v>-11.475409836065573</v>
      </c>
      <c r="G49" s="204">
        <v>33</v>
      </c>
      <c r="H49" s="204">
        <v>-2</v>
      </c>
      <c r="I49" s="282">
        <v>-5.7142857142857144</v>
      </c>
      <c r="J49" s="204">
        <v>-12</v>
      </c>
      <c r="K49" s="282">
        <v>-26.666666666666668</v>
      </c>
    </row>
    <row r="50" spans="1:11" ht="15.75" customHeight="1" x14ac:dyDescent="0.25">
      <c r="A50" s="259" t="s">
        <v>213</v>
      </c>
      <c r="B50" s="204">
        <v>18</v>
      </c>
      <c r="C50" s="204">
        <v>-1</v>
      </c>
      <c r="D50" s="282">
        <v>-5.2631578947368425</v>
      </c>
      <c r="E50" s="204">
        <v>5</v>
      </c>
      <c r="F50" s="282">
        <v>38.46153846153846</v>
      </c>
      <c r="G50" s="204">
        <v>14</v>
      </c>
      <c r="H50" s="204">
        <v>1</v>
      </c>
      <c r="I50" s="282">
        <v>7.6923076923076925</v>
      </c>
      <c r="J50" s="204">
        <v>3</v>
      </c>
      <c r="K50" s="282">
        <v>27.272727272727273</v>
      </c>
    </row>
    <row r="51" spans="1:11" ht="27.75" customHeight="1" x14ac:dyDescent="0.25">
      <c r="A51" s="258" t="s">
        <v>214</v>
      </c>
      <c r="B51" s="204">
        <v>919</v>
      </c>
      <c r="C51" s="204">
        <v>-8</v>
      </c>
      <c r="D51" s="282">
        <v>-0.86299892125134847</v>
      </c>
      <c r="E51" s="204">
        <v>50</v>
      </c>
      <c r="F51" s="282">
        <v>5.7537399309551205</v>
      </c>
      <c r="G51" s="204">
        <v>723</v>
      </c>
      <c r="H51" s="204">
        <v>-10</v>
      </c>
      <c r="I51" s="282">
        <v>-1.3642564802182811</v>
      </c>
      <c r="J51" s="204">
        <v>0</v>
      </c>
      <c r="K51" s="282">
        <v>0</v>
      </c>
    </row>
    <row r="52" spans="1:11" ht="29.1" customHeight="1" x14ac:dyDescent="0.25">
      <c r="A52" s="258" t="s">
        <v>215</v>
      </c>
      <c r="B52" s="204">
        <v>13</v>
      </c>
      <c r="C52" s="204">
        <v>-1</v>
      </c>
      <c r="D52" s="282">
        <v>-7.1428571428571432</v>
      </c>
      <c r="E52" s="204">
        <v>4</v>
      </c>
      <c r="F52" s="282">
        <v>44.444444444444443</v>
      </c>
      <c r="G52" s="204">
        <v>8</v>
      </c>
      <c r="H52" s="204">
        <v>-1</v>
      </c>
      <c r="I52" s="282">
        <v>-11.111111111111111</v>
      </c>
      <c r="J52" s="204">
        <v>2</v>
      </c>
      <c r="K52" s="282">
        <v>33.333333333333336</v>
      </c>
    </row>
    <row r="53" spans="1:11" ht="12.6" customHeight="1" x14ac:dyDescent="0.25">
      <c r="A53" s="290" t="s">
        <v>87</v>
      </c>
      <c r="B53" s="291">
        <v>9867</v>
      </c>
      <c r="C53" s="291">
        <v>18</v>
      </c>
      <c r="D53" s="292">
        <v>0.18275967103259214</v>
      </c>
      <c r="E53" s="291">
        <v>194</v>
      </c>
      <c r="F53" s="292">
        <v>2.0055825493642097</v>
      </c>
      <c r="G53" s="291">
        <v>8182</v>
      </c>
      <c r="H53" s="291">
        <v>18</v>
      </c>
      <c r="I53" s="292">
        <v>0.22048015678588928</v>
      </c>
      <c r="J53" s="291">
        <v>56</v>
      </c>
      <c r="K53" s="292">
        <v>0.68914595126753631</v>
      </c>
    </row>
    <row r="54" spans="1:11" ht="15.75" customHeight="1" x14ac:dyDescent="0.25">
      <c r="A54" s="259" t="s">
        <v>217</v>
      </c>
      <c r="B54" s="204">
        <v>4057</v>
      </c>
      <c r="C54" s="204">
        <v>-17</v>
      </c>
      <c r="D54" s="282">
        <v>-0.4172803141875307</v>
      </c>
      <c r="E54" s="204">
        <v>107</v>
      </c>
      <c r="F54" s="282">
        <v>2.7088607594936707</v>
      </c>
      <c r="G54" s="204">
        <v>3421</v>
      </c>
      <c r="H54" s="204">
        <v>-12</v>
      </c>
      <c r="I54" s="282">
        <v>-0.34954849985435477</v>
      </c>
      <c r="J54" s="204">
        <v>101</v>
      </c>
      <c r="K54" s="282">
        <v>3.0421686746987953</v>
      </c>
    </row>
    <row r="55" spans="1:11" ht="15.75" customHeight="1" x14ac:dyDescent="0.25">
      <c r="A55" s="259" t="s">
        <v>218</v>
      </c>
      <c r="B55" s="204">
        <v>481</v>
      </c>
      <c r="C55" s="204">
        <v>7</v>
      </c>
      <c r="D55" s="282">
        <v>1.4767932489451476</v>
      </c>
      <c r="E55" s="204">
        <v>-33</v>
      </c>
      <c r="F55" s="282">
        <v>-6.4202334630350197</v>
      </c>
      <c r="G55" s="204">
        <v>376</v>
      </c>
      <c r="H55" s="204">
        <v>5</v>
      </c>
      <c r="I55" s="282">
        <v>1.3477088948787062</v>
      </c>
      <c r="J55" s="204">
        <v>-43</v>
      </c>
      <c r="K55" s="282">
        <v>-10.262529832935561</v>
      </c>
    </row>
    <row r="56" spans="1:11" ht="15.75" customHeight="1" x14ac:dyDescent="0.25">
      <c r="A56" s="259" t="s">
        <v>219</v>
      </c>
      <c r="B56" s="204">
        <v>5329</v>
      </c>
      <c r="C56" s="204">
        <v>28</v>
      </c>
      <c r="D56" s="282">
        <v>0.52820222599509525</v>
      </c>
      <c r="E56" s="204">
        <v>120</v>
      </c>
      <c r="F56" s="282">
        <v>2.303705125743905</v>
      </c>
      <c r="G56" s="204">
        <v>4385</v>
      </c>
      <c r="H56" s="204">
        <v>25</v>
      </c>
      <c r="I56" s="282">
        <v>0.57339449541284404</v>
      </c>
      <c r="J56" s="204">
        <v>-2</v>
      </c>
      <c r="K56" s="282">
        <v>-4.558924093913836E-2</v>
      </c>
    </row>
    <row r="57" spans="1:11" ht="12.6" customHeight="1" x14ac:dyDescent="0.25">
      <c r="A57" s="290" t="s">
        <v>88</v>
      </c>
      <c r="B57" s="291">
        <v>123244</v>
      </c>
      <c r="C57" s="291">
        <v>515</v>
      </c>
      <c r="D57" s="292">
        <v>0.41962372381425744</v>
      </c>
      <c r="E57" s="291">
        <v>5139</v>
      </c>
      <c r="F57" s="292">
        <v>4.3512129037720673</v>
      </c>
      <c r="G57" s="291">
        <v>94373</v>
      </c>
      <c r="H57" s="291">
        <v>94</v>
      </c>
      <c r="I57" s="292">
        <v>9.9704069835276146E-2</v>
      </c>
      <c r="J57" s="291">
        <v>2534</v>
      </c>
      <c r="K57" s="292">
        <v>2.7591763847602868</v>
      </c>
    </row>
    <row r="58" spans="1:11" ht="24" customHeight="1" x14ac:dyDescent="0.25">
      <c r="A58" s="258" t="s">
        <v>220</v>
      </c>
      <c r="B58" s="204">
        <v>1806</v>
      </c>
      <c r="C58" s="204">
        <v>28</v>
      </c>
      <c r="D58" s="282">
        <v>1.5748031496062993</v>
      </c>
      <c r="E58" s="204">
        <v>110</v>
      </c>
      <c r="F58" s="282">
        <v>6.4858490566037732</v>
      </c>
      <c r="G58" s="204">
        <v>1477</v>
      </c>
      <c r="H58" s="204">
        <v>22</v>
      </c>
      <c r="I58" s="282">
        <v>1.5120274914089347</v>
      </c>
      <c r="J58" s="204">
        <v>101</v>
      </c>
      <c r="K58" s="282">
        <v>7.3401162790697674</v>
      </c>
    </row>
    <row r="59" spans="1:11" ht="35.25" customHeight="1" x14ac:dyDescent="0.25">
      <c r="A59" s="258" t="s">
        <v>221</v>
      </c>
      <c r="B59" s="204">
        <v>5292</v>
      </c>
      <c r="C59" s="204">
        <v>-1</v>
      </c>
      <c r="D59" s="282">
        <v>-1.889287738522577E-2</v>
      </c>
      <c r="E59" s="204">
        <v>55</v>
      </c>
      <c r="F59" s="282">
        <v>1.0502195913691044</v>
      </c>
      <c r="G59" s="204">
        <v>4229</v>
      </c>
      <c r="H59" s="204">
        <v>-4</v>
      </c>
      <c r="I59" s="282">
        <v>-9.4495629577132062E-2</v>
      </c>
      <c r="J59" s="204">
        <v>-34</v>
      </c>
      <c r="K59" s="282">
        <v>-0.79756040347173351</v>
      </c>
    </row>
    <row r="60" spans="1:11" ht="29.1" customHeight="1" x14ac:dyDescent="0.25">
      <c r="A60" s="258" t="s">
        <v>222</v>
      </c>
      <c r="B60" s="204">
        <v>13332</v>
      </c>
      <c r="C60" s="204">
        <v>89</v>
      </c>
      <c r="D60" s="282">
        <v>0.67205316016008454</v>
      </c>
      <c r="E60" s="204">
        <v>723</v>
      </c>
      <c r="F60" s="282">
        <v>5.733999524149417</v>
      </c>
      <c r="G60" s="204">
        <v>11094</v>
      </c>
      <c r="H60" s="204">
        <v>55</v>
      </c>
      <c r="I60" s="282">
        <v>0.49823353564634476</v>
      </c>
      <c r="J60" s="204">
        <v>399</v>
      </c>
      <c r="K60" s="282">
        <v>3.7307152875175316</v>
      </c>
    </row>
    <row r="61" spans="1:11" ht="15.75" customHeight="1" x14ac:dyDescent="0.25">
      <c r="A61" s="259" t="s">
        <v>223</v>
      </c>
      <c r="B61" s="204">
        <v>2322</v>
      </c>
      <c r="C61" s="204">
        <v>13</v>
      </c>
      <c r="D61" s="282">
        <v>0.56301429190125596</v>
      </c>
      <c r="E61" s="204">
        <v>195</v>
      </c>
      <c r="F61" s="282">
        <v>9.16784203102962</v>
      </c>
      <c r="G61" s="204">
        <v>1815</v>
      </c>
      <c r="H61" s="204">
        <v>-6</v>
      </c>
      <c r="I61" s="282">
        <v>-0.32948929159802304</v>
      </c>
      <c r="J61" s="204">
        <v>137</v>
      </c>
      <c r="K61" s="282">
        <v>8.1644815256257441</v>
      </c>
    </row>
    <row r="62" spans="1:11" ht="25.5" customHeight="1" x14ac:dyDescent="0.25">
      <c r="A62" s="258" t="s">
        <v>224</v>
      </c>
      <c r="B62" s="204">
        <v>426</v>
      </c>
      <c r="C62" s="204">
        <v>-3</v>
      </c>
      <c r="D62" s="282">
        <v>-0.69930069930069927</v>
      </c>
      <c r="E62" s="204">
        <v>-45</v>
      </c>
      <c r="F62" s="282">
        <v>-9.5541401273885356</v>
      </c>
      <c r="G62" s="204">
        <v>343</v>
      </c>
      <c r="H62" s="204">
        <v>0</v>
      </c>
      <c r="I62" s="282">
        <v>0</v>
      </c>
      <c r="J62" s="204">
        <v>-23</v>
      </c>
      <c r="K62" s="282">
        <v>-6.2841530054644812</v>
      </c>
    </row>
    <row r="63" spans="1:11" ht="15.75" customHeight="1" x14ac:dyDescent="0.25">
      <c r="A63" s="259" t="s">
        <v>225</v>
      </c>
      <c r="B63" s="204">
        <v>369</v>
      </c>
      <c r="C63" s="204">
        <v>-1</v>
      </c>
      <c r="D63" s="282">
        <v>-0.27027027027027029</v>
      </c>
      <c r="E63" s="204">
        <v>-77</v>
      </c>
      <c r="F63" s="282">
        <v>-17.264573991031391</v>
      </c>
      <c r="G63" s="204">
        <v>129</v>
      </c>
      <c r="H63" s="204">
        <v>4</v>
      </c>
      <c r="I63" s="282">
        <v>3.2</v>
      </c>
      <c r="J63" s="204">
        <v>-11</v>
      </c>
      <c r="K63" s="282">
        <v>-7.8571428571428568</v>
      </c>
    </row>
    <row r="64" spans="1:11" ht="28.5" customHeight="1" x14ac:dyDescent="0.25">
      <c r="A64" s="258" t="s">
        <v>226</v>
      </c>
      <c r="B64" s="204">
        <v>1270</v>
      </c>
      <c r="C64" s="204">
        <v>32</v>
      </c>
      <c r="D64" s="282">
        <v>2.5848142164781907</v>
      </c>
      <c r="E64" s="204">
        <v>57</v>
      </c>
      <c r="F64" s="282">
        <v>4.6990931574608412</v>
      </c>
      <c r="G64" s="204">
        <v>1001</v>
      </c>
      <c r="H64" s="204">
        <v>26</v>
      </c>
      <c r="I64" s="282">
        <v>2.6666666666666665</v>
      </c>
      <c r="J64" s="204">
        <v>28</v>
      </c>
      <c r="K64" s="282">
        <v>2.8776978417266186</v>
      </c>
    </row>
    <row r="65" spans="1:11" ht="15.75" customHeight="1" x14ac:dyDescent="0.25">
      <c r="A65" s="259" t="s">
        <v>227</v>
      </c>
      <c r="B65" s="204">
        <v>905</v>
      </c>
      <c r="C65" s="204">
        <v>8</v>
      </c>
      <c r="D65" s="282">
        <v>0.89186176142697882</v>
      </c>
      <c r="E65" s="204">
        <v>38</v>
      </c>
      <c r="F65" s="282">
        <v>4.3829296424452133</v>
      </c>
      <c r="G65" s="204">
        <v>733</v>
      </c>
      <c r="H65" s="204">
        <v>0</v>
      </c>
      <c r="I65" s="282">
        <v>0</v>
      </c>
      <c r="J65" s="204">
        <v>11</v>
      </c>
      <c r="K65" s="282">
        <v>1.5235457063711912</v>
      </c>
    </row>
    <row r="66" spans="1:11" ht="15.75" customHeight="1" x14ac:dyDescent="0.25">
      <c r="A66" s="259" t="s">
        <v>228</v>
      </c>
      <c r="B66" s="204">
        <v>1015</v>
      </c>
      <c r="C66" s="204">
        <v>8</v>
      </c>
      <c r="D66" s="282">
        <v>0.79443892750744782</v>
      </c>
      <c r="E66" s="204">
        <v>46</v>
      </c>
      <c r="F66" s="282">
        <v>4.7471620227038187</v>
      </c>
      <c r="G66" s="204">
        <v>764</v>
      </c>
      <c r="H66" s="204">
        <v>-8</v>
      </c>
      <c r="I66" s="282">
        <v>-1.0362694300518134</v>
      </c>
      <c r="J66" s="204">
        <v>17</v>
      </c>
      <c r="K66" s="282">
        <v>2.2757697456492636</v>
      </c>
    </row>
    <row r="67" spans="1:11" ht="15.75" customHeight="1" x14ac:dyDescent="0.25">
      <c r="A67" s="259" t="s">
        <v>229</v>
      </c>
      <c r="B67" s="204">
        <v>10916</v>
      </c>
      <c r="C67" s="204">
        <v>120</v>
      </c>
      <c r="D67" s="282">
        <v>1.1115227862171175</v>
      </c>
      <c r="E67" s="204">
        <v>821</v>
      </c>
      <c r="F67" s="282">
        <v>8.1327389796929168</v>
      </c>
      <c r="G67" s="204">
        <v>8847</v>
      </c>
      <c r="H67" s="204">
        <v>38</v>
      </c>
      <c r="I67" s="282">
        <v>0.43137700079464186</v>
      </c>
      <c r="J67" s="204">
        <v>823</v>
      </c>
      <c r="K67" s="282">
        <v>10.256729810568295</v>
      </c>
    </row>
    <row r="68" spans="1:11" ht="15.75" customHeight="1" x14ac:dyDescent="0.25">
      <c r="A68" s="287" t="s">
        <v>230</v>
      </c>
      <c r="B68" s="65">
        <v>591</v>
      </c>
      <c r="C68" s="65">
        <v>8</v>
      </c>
      <c r="D68" s="61">
        <v>1.3722126929674099</v>
      </c>
      <c r="E68" s="65">
        <v>-23</v>
      </c>
      <c r="F68" s="61">
        <v>-3.7459283387622149</v>
      </c>
      <c r="G68" s="65">
        <v>451</v>
      </c>
      <c r="H68" s="65">
        <v>0</v>
      </c>
      <c r="I68" s="61">
        <v>0</v>
      </c>
      <c r="J68" s="288">
        <v>-37</v>
      </c>
      <c r="K68" s="282">
        <v>-7.581967213114754</v>
      </c>
    </row>
    <row r="69" spans="1:11" ht="39" customHeight="1" x14ac:dyDescent="0.25">
      <c r="A69" s="289" t="s">
        <v>231</v>
      </c>
      <c r="B69" s="65">
        <v>710</v>
      </c>
      <c r="C69" s="65">
        <v>-3</v>
      </c>
      <c r="D69" s="61">
        <v>-0.42075736325385693</v>
      </c>
      <c r="E69" s="65">
        <v>55</v>
      </c>
      <c r="F69" s="61">
        <v>8.3969465648854964</v>
      </c>
      <c r="G69" s="65">
        <v>576</v>
      </c>
      <c r="H69" s="65">
        <v>1</v>
      </c>
      <c r="I69" s="61">
        <v>0.17391304347826086</v>
      </c>
      <c r="J69" s="288">
        <v>37</v>
      </c>
      <c r="K69" s="282">
        <v>6.8645640074211505</v>
      </c>
    </row>
    <row r="70" spans="1:11" ht="24" customHeight="1" x14ac:dyDescent="0.25">
      <c r="A70" s="258" t="s">
        <v>232</v>
      </c>
      <c r="B70" s="204">
        <v>177</v>
      </c>
      <c r="C70" s="204">
        <v>2</v>
      </c>
      <c r="D70" s="282">
        <v>1.1428571428571428</v>
      </c>
      <c r="E70" s="204">
        <v>4</v>
      </c>
      <c r="F70" s="282">
        <v>2.3121387283236996</v>
      </c>
      <c r="G70" s="204">
        <v>126</v>
      </c>
      <c r="H70" s="204">
        <v>0</v>
      </c>
      <c r="I70" s="282">
        <v>0</v>
      </c>
      <c r="J70" s="204">
        <v>-18</v>
      </c>
      <c r="K70" s="282">
        <v>-12.5</v>
      </c>
    </row>
    <row r="71" spans="1:11" ht="15.75" customHeight="1" x14ac:dyDescent="0.25">
      <c r="A71" s="259" t="s">
        <v>233</v>
      </c>
      <c r="B71" s="204">
        <v>1137</v>
      </c>
      <c r="C71" s="204">
        <v>-11</v>
      </c>
      <c r="D71" s="282">
        <v>-0.95818815331010454</v>
      </c>
      <c r="E71" s="204">
        <v>-124</v>
      </c>
      <c r="F71" s="282">
        <v>-9.8334655035685969</v>
      </c>
      <c r="G71" s="204">
        <v>632</v>
      </c>
      <c r="H71" s="204">
        <v>-8</v>
      </c>
      <c r="I71" s="282">
        <v>-1.25</v>
      </c>
      <c r="J71" s="204">
        <v>-94</v>
      </c>
      <c r="K71" s="282">
        <v>-12.947658402203857</v>
      </c>
    </row>
    <row r="72" spans="1:11" ht="29.1" customHeight="1" x14ac:dyDescent="0.25">
      <c r="A72" s="258" t="s">
        <v>234</v>
      </c>
      <c r="B72" s="204">
        <v>2433</v>
      </c>
      <c r="C72" s="204">
        <v>21</v>
      </c>
      <c r="D72" s="282">
        <v>0.87064676616915426</v>
      </c>
      <c r="E72" s="204">
        <v>110</v>
      </c>
      <c r="F72" s="282">
        <v>4.7352561343090827</v>
      </c>
      <c r="G72" s="204">
        <v>1815</v>
      </c>
      <c r="H72" s="204">
        <v>17</v>
      </c>
      <c r="I72" s="282">
        <v>0.94549499443826479</v>
      </c>
      <c r="J72" s="204">
        <v>57</v>
      </c>
      <c r="K72" s="282">
        <v>3.2423208191126278</v>
      </c>
    </row>
    <row r="73" spans="1:11" ht="15.75" customHeight="1" x14ac:dyDescent="0.25">
      <c r="A73" s="259" t="s">
        <v>235</v>
      </c>
      <c r="B73" s="204">
        <v>538</v>
      </c>
      <c r="C73" s="204">
        <v>4</v>
      </c>
      <c r="D73" s="282">
        <v>0.74906367041198507</v>
      </c>
      <c r="E73" s="204">
        <v>13</v>
      </c>
      <c r="F73" s="282">
        <v>2.4761904761904763</v>
      </c>
      <c r="G73" s="204">
        <v>390</v>
      </c>
      <c r="H73" s="204">
        <v>-3</v>
      </c>
      <c r="I73" s="282">
        <v>-0.76335877862595425</v>
      </c>
      <c r="J73" s="204">
        <v>-1</v>
      </c>
      <c r="K73" s="282">
        <v>-0.25575447570332482</v>
      </c>
    </row>
    <row r="74" spans="1:11" ht="26.25" customHeight="1" x14ac:dyDescent="0.25">
      <c r="A74" s="258" t="s">
        <v>236</v>
      </c>
      <c r="B74" s="204">
        <v>2883</v>
      </c>
      <c r="C74" s="204">
        <v>-39</v>
      </c>
      <c r="D74" s="282">
        <v>-1.3347022587268993</v>
      </c>
      <c r="E74" s="204">
        <v>199</v>
      </c>
      <c r="F74" s="282">
        <v>7.4143070044709392</v>
      </c>
      <c r="G74" s="204">
        <v>1186</v>
      </c>
      <c r="H74" s="204">
        <v>-55</v>
      </c>
      <c r="I74" s="282">
        <v>-4.4319097502014504</v>
      </c>
      <c r="J74" s="204">
        <v>-418</v>
      </c>
      <c r="K74" s="282">
        <v>-26.059850374064837</v>
      </c>
    </row>
    <row r="75" spans="1:11" ht="29.1" customHeight="1" x14ac:dyDescent="0.25">
      <c r="A75" s="258" t="s">
        <v>237</v>
      </c>
      <c r="B75" s="204">
        <v>485</v>
      </c>
      <c r="C75" s="204">
        <v>5</v>
      </c>
      <c r="D75" s="282">
        <v>1.0416666666666667</v>
      </c>
      <c r="E75" s="204">
        <v>28</v>
      </c>
      <c r="F75" s="282">
        <v>6.1269146608315097</v>
      </c>
      <c r="G75" s="204">
        <v>350</v>
      </c>
      <c r="H75" s="204">
        <v>0</v>
      </c>
      <c r="I75" s="282">
        <v>0</v>
      </c>
      <c r="J75" s="204">
        <v>11</v>
      </c>
      <c r="K75" s="282">
        <v>3.2448377581120944</v>
      </c>
    </row>
    <row r="76" spans="1:11" ht="23.25" customHeight="1" x14ac:dyDescent="0.25">
      <c r="A76" s="258" t="s">
        <v>238</v>
      </c>
      <c r="B76" s="204">
        <v>831</v>
      </c>
      <c r="C76" s="204">
        <v>-3</v>
      </c>
      <c r="D76" s="282">
        <v>-0.35971223021582732</v>
      </c>
      <c r="E76" s="204">
        <v>9</v>
      </c>
      <c r="F76" s="282">
        <v>1.0948905109489051</v>
      </c>
      <c r="G76" s="204">
        <v>629</v>
      </c>
      <c r="H76" s="204">
        <v>-7</v>
      </c>
      <c r="I76" s="282">
        <v>-1.10062893081761</v>
      </c>
      <c r="J76" s="204">
        <v>-28</v>
      </c>
      <c r="K76" s="282">
        <v>-4.2617960426179602</v>
      </c>
    </row>
    <row r="77" spans="1:11" ht="15.75" customHeight="1" x14ac:dyDescent="0.25">
      <c r="A77" s="259" t="s">
        <v>239</v>
      </c>
      <c r="B77" s="204">
        <v>1369</v>
      </c>
      <c r="C77" s="204">
        <v>29</v>
      </c>
      <c r="D77" s="282">
        <v>2.1641791044776117</v>
      </c>
      <c r="E77" s="204">
        <v>82</v>
      </c>
      <c r="F77" s="282">
        <v>6.3714063714063718</v>
      </c>
      <c r="G77" s="204">
        <v>1087</v>
      </c>
      <c r="H77" s="204">
        <v>44</v>
      </c>
      <c r="I77" s="282">
        <v>4.2186001917545539</v>
      </c>
      <c r="J77" s="204">
        <v>39</v>
      </c>
      <c r="K77" s="282">
        <v>3.7213740458015265</v>
      </c>
    </row>
    <row r="78" spans="1:11" ht="15.75" customHeight="1" x14ac:dyDescent="0.25">
      <c r="A78" s="259" t="s">
        <v>240</v>
      </c>
      <c r="B78" s="204">
        <v>2132</v>
      </c>
      <c r="C78" s="204">
        <v>13</v>
      </c>
      <c r="D78" s="282">
        <v>0.61349693251533743</v>
      </c>
      <c r="E78" s="204">
        <v>36</v>
      </c>
      <c r="F78" s="282">
        <v>1.717557251908397</v>
      </c>
      <c r="G78" s="204">
        <v>1640</v>
      </c>
      <c r="H78" s="204">
        <v>16</v>
      </c>
      <c r="I78" s="282">
        <v>0.98522167487684731</v>
      </c>
      <c r="J78" s="204">
        <v>52</v>
      </c>
      <c r="K78" s="282">
        <v>3.2745591939546599</v>
      </c>
    </row>
    <row r="79" spans="1:11" ht="32.25" customHeight="1" x14ac:dyDescent="0.25">
      <c r="A79" s="258" t="s">
        <v>241</v>
      </c>
      <c r="B79" s="204">
        <v>1130</v>
      </c>
      <c r="C79" s="204">
        <v>9</v>
      </c>
      <c r="D79" s="282">
        <v>0.80285459411239968</v>
      </c>
      <c r="E79" s="204">
        <v>50</v>
      </c>
      <c r="F79" s="282">
        <v>4.6296296296296298</v>
      </c>
      <c r="G79" s="204">
        <v>833</v>
      </c>
      <c r="H79" s="204">
        <v>-1</v>
      </c>
      <c r="I79" s="282">
        <v>-0.11990407673860912</v>
      </c>
      <c r="J79" s="204">
        <v>31</v>
      </c>
      <c r="K79" s="282">
        <v>3.8653366583541149</v>
      </c>
    </row>
    <row r="80" spans="1:11" ht="29.1" customHeight="1" x14ac:dyDescent="0.25">
      <c r="A80" s="258" t="s">
        <v>242</v>
      </c>
      <c r="B80" s="204">
        <v>1398</v>
      </c>
      <c r="C80" s="204">
        <v>2</v>
      </c>
      <c r="D80" s="282">
        <v>0.14326647564469913</v>
      </c>
      <c r="E80" s="204">
        <v>-19</v>
      </c>
      <c r="F80" s="282">
        <v>-1.3408609738884969</v>
      </c>
      <c r="G80" s="204">
        <v>1022</v>
      </c>
      <c r="H80" s="204">
        <v>-3</v>
      </c>
      <c r="I80" s="282">
        <v>-0.29268292682926828</v>
      </c>
      <c r="J80" s="204">
        <v>-79</v>
      </c>
      <c r="K80" s="282">
        <v>-7.1752951861943686</v>
      </c>
    </row>
    <row r="81" spans="1:11" ht="15.75" customHeight="1" x14ac:dyDescent="0.25">
      <c r="A81" s="259" t="s">
        <v>243</v>
      </c>
      <c r="B81" s="204">
        <v>412</v>
      </c>
      <c r="C81" s="204">
        <v>1</v>
      </c>
      <c r="D81" s="282">
        <v>0.24330900243309003</v>
      </c>
      <c r="E81" s="204">
        <v>-19</v>
      </c>
      <c r="F81" s="282">
        <v>-4.4083526682134568</v>
      </c>
      <c r="G81" s="204">
        <v>312</v>
      </c>
      <c r="H81" s="204">
        <v>3</v>
      </c>
      <c r="I81" s="282">
        <v>0.970873786407767</v>
      </c>
      <c r="J81" s="204">
        <v>-14</v>
      </c>
      <c r="K81" s="282">
        <v>-4.294478527607362</v>
      </c>
    </row>
    <row r="82" spans="1:11" ht="15.75" customHeight="1" x14ac:dyDescent="0.25">
      <c r="A82" s="259" t="s">
        <v>244</v>
      </c>
      <c r="B82" s="204">
        <v>1984</v>
      </c>
      <c r="C82" s="204">
        <v>-5</v>
      </c>
      <c r="D82" s="282">
        <v>-0.25138260432378079</v>
      </c>
      <c r="E82" s="204">
        <v>-75</v>
      </c>
      <c r="F82" s="282">
        <v>-3.6425449247207382</v>
      </c>
      <c r="G82" s="204">
        <v>1621</v>
      </c>
      <c r="H82" s="204">
        <v>-8</v>
      </c>
      <c r="I82" s="282">
        <v>-0.49109883364027013</v>
      </c>
      <c r="J82" s="204">
        <v>-51</v>
      </c>
      <c r="K82" s="282">
        <v>-3.0502392344497609</v>
      </c>
    </row>
    <row r="83" spans="1:11" ht="27.75" customHeight="1" x14ac:dyDescent="0.25">
      <c r="A83" s="258" t="s">
        <v>245</v>
      </c>
      <c r="B83" s="204">
        <v>10823</v>
      </c>
      <c r="C83" s="204">
        <v>-11</v>
      </c>
      <c r="D83" s="282">
        <v>-0.10153221340225217</v>
      </c>
      <c r="E83" s="204">
        <v>-224</v>
      </c>
      <c r="F83" s="282">
        <v>-2.027699828007604</v>
      </c>
      <c r="G83" s="204">
        <v>7742</v>
      </c>
      <c r="H83" s="204">
        <v>-24</v>
      </c>
      <c r="I83" s="282">
        <v>-0.30903940252382178</v>
      </c>
      <c r="J83" s="204">
        <v>-420</v>
      </c>
      <c r="K83" s="282">
        <v>-5.1457975986277873</v>
      </c>
    </row>
    <row r="84" spans="1:11" ht="15.75" customHeight="1" x14ac:dyDescent="0.25">
      <c r="A84" s="259" t="s">
        <v>246</v>
      </c>
      <c r="B84" s="204">
        <v>88</v>
      </c>
      <c r="C84" s="204">
        <v>-1</v>
      </c>
      <c r="D84" s="282">
        <v>-1.1235955056179776</v>
      </c>
      <c r="E84" s="204">
        <v>1</v>
      </c>
      <c r="F84" s="282">
        <v>1.1494252873563218</v>
      </c>
      <c r="G84" s="204">
        <v>65</v>
      </c>
      <c r="H84" s="204">
        <v>-3</v>
      </c>
      <c r="I84" s="282">
        <v>-4.4117647058823533</v>
      </c>
      <c r="J84" s="204">
        <v>-8</v>
      </c>
      <c r="K84" s="282">
        <v>-10.95890410958904</v>
      </c>
    </row>
    <row r="85" spans="1:11" ht="15.75" customHeight="1" x14ac:dyDescent="0.25">
      <c r="A85" s="259" t="s">
        <v>247</v>
      </c>
      <c r="B85" s="204">
        <v>956</v>
      </c>
      <c r="C85" s="204">
        <v>11</v>
      </c>
      <c r="D85" s="282">
        <v>1.164021164021164</v>
      </c>
      <c r="E85" s="204">
        <v>-45</v>
      </c>
      <c r="F85" s="282">
        <v>-4.4955044955044956</v>
      </c>
      <c r="G85" s="204">
        <v>773</v>
      </c>
      <c r="H85" s="204">
        <v>3</v>
      </c>
      <c r="I85" s="282">
        <v>0.38961038961038963</v>
      </c>
      <c r="J85" s="204">
        <v>-41</v>
      </c>
      <c r="K85" s="282">
        <v>-5.0368550368550364</v>
      </c>
    </row>
    <row r="86" spans="1:11" ht="15.75" customHeight="1" x14ac:dyDescent="0.25">
      <c r="A86" s="259" t="s">
        <v>248</v>
      </c>
      <c r="B86" s="204">
        <v>6196</v>
      </c>
      <c r="C86" s="204">
        <v>-5</v>
      </c>
      <c r="D86" s="282">
        <v>-8.0632156103854213E-2</v>
      </c>
      <c r="E86" s="204">
        <v>234</v>
      </c>
      <c r="F86" s="282">
        <v>3.9248574303924859</v>
      </c>
      <c r="G86" s="204">
        <v>5216</v>
      </c>
      <c r="H86" s="204">
        <v>-35</v>
      </c>
      <c r="I86" s="282">
        <v>-0.66653970672252905</v>
      </c>
      <c r="J86" s="204">
        <v>199</v>
      </c>
      <c r="K86" s="282">
        <v>3.9665138529001394</v>
      </c>
    </row>
    <row r="87" spans="1:11" ht="37.5" customHeight="1" x14ac:dyDescent="0.25">
      <c r="A87" s="258" t="s">
        <v>249</v>
      </c>
      <c r="B87" s="204">
        <v>532</v>
      </c>
      <c r="C87" s="204">
        <v>-16</v>
      </c>
      <c r="D87" s="282">
        <v>-2.9197080291970803</v>
      </c>
      <c r="E87" s="204">
        <v>2</v>
      </c>
      <c r="F87" s="282">
        <v>0.37735849056603776</v>
      </c>
      <c r="G87" s="204">
        <v>377</v>
      </c>
      <c r="H87" s="204">
        <v>-9</v>
      </c>
      <c r="I87" s="282">
        <v>-2.3316062176165802</v>
      </c>
      <c r="J87" s="204">
        <v>12</v>
      </c>
      <c r="K87" s="282">
        <v>3.2876712328767121</v>
      </c>
    </row>
    <row r="88" spans="1:11" ht="15.75" customHeight="1" x14ac:dyDescent="0.25">
      <c r="A88" s="259" t="s">
        <v>250</v>
      </c>
      <c r="B88" s="204">
        <v>1074</v>
      </c>
      <c r="C88" s="204">
        <v>0</v>
      </c>
      <c r="D88" s="282">
        <v>0</v>
      </c>
      <c r="E88" s="204">
        <v>72</v>
      </c>
      <c r="F88" s="282">
        <v>7.1856287425149699</v>
      </c>
      <c r="G88" s="204">
        <v>778</v>
      </c>
      <c r="H88" s="204">
        <v>15</v>
      </c>
      <c r="I88" s="282">
        <v>1.9659239842726082</v>
      </c>
      <c r="J88" s="204">
        <v>22</v>
      </c>
      <c r="K88" s="282">
        <v>2.9100529100529102</v>
      </c>
    </row>
    <row r="89" spans="1:11" ht="15.75" customHeight="1" x14ac:dyDescent="0.25">
      <c r="A89" s="259" t="s">
        <v>251</v>
      </c>
      <c r="B89" s="204">
        <v>9446</v>
      </c>
      <c r="C89" s="204">
        <v>69</v>
      </c>
      <c r="D89" s="282">
        <v>0.73584302015570013</v>
      </c>
      <c r="E89" s="204">
        <v>557</v>
      </c>
      <c r="F89" s="282">
        <v>6.2661716728540897</v>
      </c>
      <c r="G89" s="204">
        <v>7350</v>
      </c>
      <c r="H89" s="204">
        <v>50</v>
      </c>
      <c r="I89" s="282">
        <v>0.68493150684931503</v>
      </c>
      <c r="J89" s="204">
        <v>438</v>
      </c>
      <c r="K89" s="282">
        <v>6.3368055555555554</v>
      </c>
    </row>
    <row r="90" spans="1:11" ht="29.1" customHeight="1" x14ac:dyDescent="0.25">
      <c r="A90" s="258" t="s">
        <v>252</v>
      </c>
      <c r="B90" s="204">
        <v>6440</v>
      </c>
      <c r="C90" s="204">
        <v>101</v>
      </c>
      <c r="D90" s="282">
        <v>1.5933112478308882</v>
      </c>
      <c r="E90" s="204">
        <v>403</v>
      </c>
      <c r="F90" s="282">
        <v>6.6755010766937222</v>
      </c>
      <c r="G90" s="204">
        <v>4877</v>
      </c>
      <c r="H90" s="204">
        <v>68</v>
      </c>
      <c r="I90" s="282">
        <v>1.4140153878145145</v>
      </c>
      <c r="J90" s="204">
        <v>140</v>
      </c>
      <c r="K90" s="282">
        <v>2.9554570403208782</v>
      </c>
    </row>
    <row r="91" spans="1:11" ht="22.5" customHeight="1" x14ac:dyDescent="0.25">
      <c r="A91" s="258" t="s">
        <v>253</v>
      </c>
      <c r="B91" s="204">
        <v>7310</v>
      </c>
      <c r="C91" s="204">
        <v>-26</v>
      </c>
      <c r="D91" s="282">
        <v>-0.35441657579062158</v>
      </c>
      <c r="E91" s="204">
        <v>257</v>
      </c>
      <c r="F91" s="282">
        <v>3.6438395009215938</v>
      </c>
      <c r="G91" s="204">
        <v>5790</v>
      </c>
      <c r="H91" s="204">
        <v>-48</v>
      </c>
      <c r="I91" s="282">
        <v>-0.8221993833504625</v>
      </c>
      <c r="J91" s="204">
        <v>126</v>
      </c>
      <c r="K91" s="282">
        <v>2.2245762711864407</v>
      </c>
    </row>
    <row r="92" spans="1:11" ht="15.75" customHeight="1" x14ac:dyDescent="0.25">
      <c r="A92" s="259" t="s">
        <v>254</v>
      </c>
      <c r="B92" s="204">
        <v>5216</v>
      </c>
      <c r="C92" s="204">
        <v>-39</v>
      </c>
      <c r="D92" s="282">
        <v>-0.74215033301617506</v>
      </c>
      <c r="E92" s="204">
        <v>217</v>
      </c>
      <c r="F92" s="282">
        <v>4.3408681736347265</v>
      </c>
      <c r="G92" s="204">
        <v>3900</v>
      </c>
      <c r="H92" s="204">
        <v>-60</v>
      </c>
      <c r="I92" s="282">
        <v>-1.5151515151515151</v>
      </c>
      <c r="J92" s="204">
        <v>238</v>
      </c>
      <c r="K92" s="282">
        <v>6.499180775532496</v>
      </c>
    </row>
    <row r="93" spans="1:11" ht="15.75" customHeight="1" x14ac:dyDescent="0.25">
      <c r="A93" s="259" t="s">
        <v>255</v>
      </c>
      <c r="B93" s="204">
        <v>2380</v>
      </c>
      <c r="C93" s="204">
        <v>4</v>
      </c>
      <c r="D93" s="282">
        <v>0.16835016835016836</v>
      </c>
      <c r="E93" s="204">
        <v>119</v>
      </c>
      <c r="F93" s="282">
        <v>5.2631578947368425</v>
      </c>
      <c r="G93" s="204">
        <v>1767</v>
      </c>
      <c r="H93" s="204">
        <v>-9</v>
      </c>
      <c r="I93" s="282">
        <v>-0.5067567567567568</v>
      </c>
      <c r="J93" s="204">
        <v>64</v>
      </c>
      <c r="K93" s="282">
        <v>3.7580739870816209</v>
      </c>
    </row>
    <row r="94" spans="1:11" ht="15.75" customHeight="1" x14ac:dyDescent="0.25">
      <c r="A94" s="259" t="s">
        <v>256</v>
      </c>
      <c r="B94" s="204">
        <v>2891</v>
      </c>
      <c r="C94" s="204">
        <v>4</v>
      </c>
      <c r="D94" s="282">
        <v>0.13855213023900242</v>
      </c>
      <c r="E94" s="204">
        <v>189</v>
      </c>
      <c r="F94" s="282">
        <v>6.9948186528497409</v>
      </c>
      <c r="G94" s="204">
        <v>2130</v>
      </c>
      <c r="H94" s="204">
        <v>-4</v>
      </c>
      <c r="I94" s="282">
        <v>-0.18744142455482662</v>
      </c>
      <c r="J94" s="204">
        <v>113</v>
      </c>
      <c r="K94" s="282">
        <v>5.6023797719385229</v>
      </c>
    </row>
    <row r="95" spans="1:11" ht="15.75" customHeight="1" x14ac:dyDescent="0.25">
      <c r="A95" s="259" t="s">
        <v>257</v>
      </c>
      <c r="B95" s="204">
        <v>1812</v>
      </c>
      <c r="C95" s="204">
        <v>17</v>
      </c>
      <c r="D95" s="282">
        <v>0.94707520891364905</v>
      </c>
      <c r="E95" s="204">
        <v>101</v>
      </c>
      <c r="F95" s="282">
        <v>5.9029807130333136</v>
      </c>
      <c r="G95" s="204">
        <v>1278</v>
      </c>
      <c r="H95" s="204">
        <v>2</v>
      </c>
      <c r="I95" s="282">
        <v>0.15673981191222572</v>
      </c>
      <c r="J95" s="204">
        <v>35</v>
      </c>
      <c r="K95" s="282">
        <v>2.8157683024939661</v>
      </c>
    </row>
    <row r="96" spans="1:11" ht="21.75" customHeight="1" x14ac:dyDescent="0.25">
      <c r="A96" s="258" t="s">
        <v>258</v>
      </c>
      <c r="B96" s="204">
        <v>511</v>
      </c>
      <c r="C96" s="204">
        <v>7</v>
      </c>
      <c r="D96" s="282">
        <v>1.3888888888888888</v>
      </c>
      <c r="E96" s="204">
        <v>53</v>
      </c>
      <c r="F96" s="282">
        <v>11.572052401746724</v>
      </c>
      <c r="G96" s="204">
        <v>416</v>
      </c>
      <c r="H96" s="204">
        <v>3</v>
      </c>
      <c r="I96" s="282">
        <v>0.72639225181598066</v>
      </c>
      <c r="J96" s="204">
        <v>50</v>
      </c>
      <c r="K96" s="282">
        <v>13.66120218579235</v>
      </c>
    </row>
    <row r="97" spans="1:11" ht="29.1" customHeight="1" x14ac:dyDescent="0.25">
      <c r="A97" s="289" t="s">
        <v>259</v>
      </c>
      <c r="B97" s="65">
        <v>463</v>
      </c>
      <c r="C97" s="65">
        <v>-2</v>
      </c>
      <c r="D97" s="61">
        <v>-0.43010752688172044</v>
      </c>
      <c r="E97" s="65">
        <v>100</v>
      </c>
      <c r="F97" s="61">
        <v>27.548209366391184</v>
      </c>
      <c r="G97" s="288">
        <v>344</v>
      </c>
      <c r="H97" s="204">
        <v>-2</v>
      </c>
      <c r="I97" s="282">
        <v>-0.5780346820809249</v>
      </c>
      <c r="J97" s="204">
        <v>76</v>
      </c>
      <c r="K97" s="282">
        <v>28.35820895522388</v>
      </c>
    </row>
    <row r="98" spans="1:11" ht="15.75" customHeight="1" x14ac:dyDescent="0.25">
      <c r="A98" s="287" t="s">
        <v>260</v>
      </c>
      <c r="B98" s="65">
        <v>324</v>
      </c>
      <c r="C98" s="65">
        <v>6</v>
      </c>
      <c r="D98" s="61">
        <v>1.8867924528301887</v>
      </c>
      <c r="E98" s="65">
        <v>39</v>
      </c>
      <c r="F98" s="61">
        <v>13.684210526315789</v>
      </c>
      <c r="G98" s="288">
        <v>256</v>
      </c>
      <c r="H98" s="204">
        <v>7</v>
      </c>
      <c r="I98" s="282">
        <v>2.8112449799196786</v>
      </c>
      <c r="J98" s="204">
        <v>22</v>
      </c>
      <c r="K98" s="282">
        <v>9.4017094017094021</v>
      </c>
    </row>
    <row r="99" spans="1:11" ht="26.25" customHeight="1" x14ac:dyDescent="0.25">
      <c r="A99" s="289" t="s">
        <v>261</v>
      </c>
      <c r="B99" s="65">
        <v>1265</v>
      </c>
      <c r="C99" s="65">
        <v>4</v>
      </c>
      <c r="D99" s="61">
        <v>0.31720856463124503</v>
      </c>
      <c r="E99" s="65">
        <v>50</v>
      </c>
      <c r="F99" s="61">
        <v>4.1152263374485596</v>
      </c>
      <c r="G99" s="288">
        <v>979</v>
      </c>
      <c r="H99" s="204">
        <v>8</v>
      </c>
      <c r="I99" s="282">
        <v>0.82389289392378995</v>
      </c>
      <c r="J99" s="204">
        <v>56</v>
      </c>
      <c r="K99" s="282">
        <v>6.0671722643553627</v>
      </c>
    </row>
    <row r="100" spans="1:11" ht="15.75" customHeight="1" x14ac:dyDescent="0.25">
      <c r="A100" s="287" t="s">
        <v>262</v>
      </c>
      <c r="B100" s="65">
        <v>905</v>
      </c>
      <c r="C100" s="65">
        <v>-2</v>
      </c>
      <c r="D100" s="61">
        <v>-0.22050716648291069</v>
      </c>
      <c r="E100" s="65">
        <v>28</v>
      </c>
      <c r="F100" s="61">
        <v>3.1927023945267958</v>
      </c>
      <c r="G100" s="288">
        <v>664</v>
      </c>
      <c r="H100" s="204">
        <v>-5</v>
      </c>
      <c r="I100" s="282">
        <v>-0.74738415545590431</v>
      </c>
      <c r="J100" s="204">
        <v>19</v>
      </c>
      <c r="K100" s="282">
        <v>2.945736434108527</v>
      </c>
    </row>
    <row r="101" spans="1:11" ht="29.1" customHeight="1" x14ac:dyDescent="0.25">
      <c r="A101" s="258" t="s">
        <v>263</v>
      </c>
      <c r="B101" s="204">
        <v>360</v>
      </c>
      <c r="C101" s="204">
        <v>-2</v>
      </c>
      <c r="D101" s="282">
        <v>-0.5524861878453039</v>
      </c>
      <c r="E101" s="204">
        <v>3</v>
      </c>
      <c r="F101" s="282">
        <v>0.84033613445378152</v>
      </c>
      <c r="G101" s="204">
        <v>296</v>
      </c>
      <c r="H101" s="204">
        <v>0</v>
      </c>
      <c r="I101" s="282">
        <v>0</v>
      </c>
      <c r="J101" s="204">
        <v>19</v>
      </c>
      <c r="K101" s="282">
        <v>6.859205776173285</v>
      </c>
    </row>
    <row r="102" spans="1:11" ht="15.75" customHeight="1" x14ac:dyDescent="0.25">
      <c r="A102" s="259" t="s">
        <v>264</v>
      </c>
      <c r="B102" s="204">
        <v>3540</v>
      </c>
      <c r="C102" s="204">
        <v>-1</v>
      </c>
      <c r="D102" s="282">
        <v>-2.8240609997175939E-2</v>
      </c>
      <c r="E102" s="204">
        <v>234</v>
      </c>
      <c r="F102" s="282">
        <v>7.0780399274047188</v>
      </c>
      <c r="G102" s="204">
        <v>2880</v>
      </c>
      <c r="H102" s="204">
        <v>-14</v>
      </c>
      <c r="I102" s="282">
        <v>-0.4837595024187975</v>
      </c>
      <c r="J102" s="204">
        <v>150</v>
      </c>
      <c r="K102" s="282">
        <v>5.4945054945054945</v>
      </c>
    </row>
    <row r="103" spans="1:11" ht="29.1" customHeight="1" x14ac:dyDescent="0.25">
      <c r="A103" s="258" t="s">
        <v>265</v>
      </c>
      <c r="B103" s="204">
        <v>4742</v>
      </c>
      <c r="C103" s="204">
        <v>71</v>
      </c>
      <c r="D103" s="282">
        <v>1.5200171269535432</v>
      </c>
      <c r="E103" s="204">
        <v>494</v>
      </c>
      <c r="F103" s="282">
        <v>11.629001883239171</v>
      </c>
      <c r="G103" s="204">
        <v>3310</v>
      </c>
      <c r="H103" s="204">
        <v>28</v>
      </c>
      <c r="I103" s="282">
        <v>0.85313833028641073</v>
      </c>
      <c r="J103" s="204">
        <v>287</v>
      </c>
      <c r="K103" s="282">
        <v>9.4938802514058889</v>
      </c>
    </row>
    <row r="104" spans="1:11" ht="29.1" customHeight="1" x14ac:dyDescent="0.25">
      <c r="A104" s="289" t="s">
        <v>266</v>
      </c>
      <c r="B104" s="65">
        <v>37</v>
      </c>
      <c r="C104" s="65">
        <v>3</v>
      </c>
      <c r="D104" s="61">
        <v>8.8235294117647065</v>
      </c>
      <c r="E104" s="65">
        <v>3</v>
      </c>
      <c r="F104" s="61">
        <v>8.8235294117647065</v>
      </c>
      <c r="G104" s="65">
        <v>28</v>
      </c>
      <c r="H104" s="288">
        <v>2</v>
      </c>
      <c r="I104" s="282">
        <v>7.6923076923076925</v>
      </c>
      <c r="J104" s="204">
        <v>0</v>
      </c>
      <c r="K104" s="282">
        <v>0</v>
      </c>
    </row>
    <row r="105" spans="1:11" ht="21.75" customHeight="1" x14ac:dyDescent="0.25">
      <c r="A105" s="258" t="s">
        <v>267</v>
      </c>
      <c r="B105" s="204">
        <v>70</v>
      </c>
      <c r="C105" s="204">
        <v>-3</v>
      </c>
      <c r="D105" s="282">
        <v>-4.1095890410958908</v>
      </c>
      <c r="E105" s="204">
        <v>3</v>
      </c>
      <c r="F105" s="282">
        <v>4.4776119402985071</v>
      </c>
      <c r="G105" s="204">
        <v>55</v>
      </c>
      <c r="H105" s="204">
        <v>-2</v>
      </c>
      <c r="I105" s="282">
        <v>-3.5087719298245612</v>
      </c>
      <c r="J105" s="204">
        <v>2</v>
      </c>
      <c r="K105" s="282">
        <v>3.7735849056603774</v>
      </c>
    </row>
    <row r="106" spans="1:11" ht="15.75" customHeight="1" x14ac:dyDescent="0.25">
      <c r="A106" s="262" t="s">
        <v>89</v>
      </c>
      <c r="B106" s="293">
        <v>9602</v>
      </c>
      <c r="C106" s="293">
        <v>83</v>
      </c>
      <c r="D106" s="294">
        <v>0.87194032986658265</v>
      </c>
      <c r="E106" s="293">
        <v>962</v>
      </c>
      <c r="F106" s="294">
        <v>11.13425925925926</v>
      </c>
      <c r="G106" s="293">
        <v>7871</v>
      </c>
      <c r="H106" s="293">
        <v>80</v>
      </c>
      <c r="I106" s="294">
        <v>1.0268258246694904</v>
      </c>
      <c r="J106" s="293">
        <v>761</v>
      </c>
      <c r="K106" s="294">
        <v>10.70323488045007</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98338</v>
      </c>
      <c r="C12" s="278">
        <v>481</v>
      </c>
      <c r="D12" s="279">
        <v>0.49153356428257561</v>
      </c>
      <c r="E12" s="278">
        <v>3975</v>
      </c>
      <c r="F12" s="279">
        <v>4.2124561533651965</v>
      </c>
      <c r="G12" s="278">
        <v>76883</v>
      </c>
      <c r="H12" s="278">
        <v>156</v>
      </c>
      <c r="I12" s="279">
        <v>0.2033182582402544</v>
      </c>
      <c r="J12" s="278">
        <v>2209</v>
      </c>
      <c r="K12" s="280">
        <v>2.9581916061815359</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617</v>
      </c>
      <c r="C14" s="295">
        <v>8</v>
      </c>
      <c r="D14" s="296">
        <v>1.3136288998357963</v>
      </c>
      <c r="E14" s="295">
        <v>36</v>
      </c>
      <c r="F14" s="296">
        <v>6.1962134251290877</v>
      </c>
      <c r="G14" s="295">
        <v>505</v>
      </c>
      <c r="H14" s="295">
        <v>3</v>
      </c>
      <c r="I14" s="296">
        <v>0.59760956175298807</v>
      </c>
      <c r="J14" s="295">
        <v>15</v>
      </c>
      <c r="K14" s="297">
        <v>3.0612244897959182</v>
      </c>
    </row>
    <row r="15" spans="1:11" ht="23.1" customHeight="1" x14ac:dyDescent="0.25">
      <c r="A15" s="258" t="s">
        <v>179</v>
      </c>
      <c r="B15" s="204">
        <v>535</v>
      </c>
      <c r="C15" s="204">
        <v>8</v>
      </c>
      <c r="D15" s="282">
        <v>1.5180265654648957</v>
      </c>
      <c r="E15" s="204">
        <v>45</v>
      </c>
      <c r="F15" s="282">
        <v>9.183673469387756</v>
      </c>
      <c r="G15" s="204">
        <v>440</v>
      </c>
      <c r="H15" s="204">
        <v>3</v>
      </c>
      <c r="I15" s="282">
        <v>0.68649885583524028</v>
      </c>
      <c r="J15" s="204">
        <v>24</v>
      </c>
      <c r="K15" s="282">
        <v>5.7692307692307692</v>
      </c>
    </row>
    <row r="16" spans="1:11" s="32" customFormat="1" ht="23.1" customHeight="1" x14ac:dyDescent="0.2">
      <c r="A16" s="259" t="s">
        <v>180</v>
      </c>
      <c r="B16" s="204">
        <v>74</v>
      </c>
      <c r="C16" s="204">
        <v>-1</v>
      </c>
      <c r="D16" s="282">
        <v>-1.3333333333333333</v>
      </c>
      <c r="E16" s="204">
        <v>-8</v>
      </c>
      <c r="F16" s="282">
        <v>-9.7560975609756095</v>
      </c>
      <c r="G16" s="204">
        <v>59</v>
      </c>
      <c r="H16" s="204">
        <v>-1</v>
      </c>
      <c r="I16" s="282">
        <v>-1.6666666666666667</v>
      </c>
      <c r="J16" s="204">
        <v>-9</v>
      </c>
      <c r="K16" s="282">
        <v>-13.235294117647058</v>
      </c>
    </row>
    <row r="17" spans="1:11" s="32" customFormat="1" ht="23.1" customHeight="1" x14ac:dyDescent="0.2">
      <c r="A17" s="259" t="s">
        <v>181</v>
      </c>
      <c r="B17" s="204">
        <v>8</v>
      </c>
      <c r="C17" s="204">
        <v>1</v>
      </c>
      <c r="D17" s="282">
        <v>14.285714285714286</v>
      </c>
      <c r="E17" s="204">
        <v>-1</v>
      </c>
      <c r="F17" s="282">
        <v>-11.111111111111111</v>
      </c>
      <c r="G17" s="204">
        <v>6</v>
      </c>
      <c r="H17" s="204">
        <v>1</v>
      </c>
      <c r="I17" s="282">
        <v>20</v>
      </c>
      <c r="J17" s="204">
        <v>0</v>
      </c>
      <c r="K17" s="282">
        <v>0</v>
      </c>
    </row>
    <row r="18" spans="1:11" ht="12.6" customHeight="1" x14ac:dyDescent="0.25">
      <c r="A18" s="260" t="s">
        <v>86</v>
      </c>
      <c r="B18" s="295">
        <v>5081</v>
      </c>
      <c r="C18" s="295">
        <v>-9</v>
      </c>
      <c r="D18" s="296">
        <v>-0.17681728880157171</v>
      </c>
      <c r="E18" s="295">
        <v>-118</v>
      </c>
      <c r="F18" s="296">
        <v>-2.2696672437007117</v>
      </c>
      <c r="G18" s="295">
        <v>4061</v>
      </c>
      <c r="H18" s="295">
        <v>-11</v>
      </c>
      <c r="I18" s="296">
        <v>-0.27013752455795675</v>
      </c>
      <c r="J18" s="295">
        <v>-143</v>
      </c>
      <c r="K18" s="297">
        <v>-3.4015223596574691</v>
      </c>
    </row>
    <row r="19" spans="1:11" ht="23.1" customHeight="1" x14ac:dyDescent="0.25">
      <c r="A19" s="259" t="s">
        <v>182</v>
      </c>
      <c r="B19" s="204">
        <v>35</v>
      </c>
      <c r="C19" s="204">
        <v>1</v>
      </c>
      <c r="D19" s="282">
        <v>2.9411764705882355</v>
      </c>
      <c r="E19" s="204">
        <v>-5</v>
      </c>
      <c r="F19" s="282">
        <v>-12.5</v>
      </c>
      <c r="G19" s="204">
        <v>34</v>
      </c>
      <c r="H19" s="204">
        <v>1</v>
      </c>
      <c r="I19" s="282">
        <v>3.0303030303030303</v>
      </c>
      <c r="J19" s="204">
        <v>-2</v>
      </c>
      <c r="K19" s="282">
        <v>-5.5555555555555554</v>
      </c>
    </row>
    <row r="20" spans="1:11" ht="23.1" customHeight="1" x14ac:dyDescent="0.25">
      <c r="A20" s="287" t="s">
        <v>183</v>
      </c>
      <c r="B20" s="65">
        <v>12</v>
      </c>
      <c r="C20" s="65">
        <v>0</v>
      </c>
      <c r="D20" s="61">
        <v>0</v>
      </c>
      <c r="E20" s="65">
        <v>2</v>
      </c>
      <c r="F20" s="61">
        <v>20</v>
      </c>
      <c r="G20" s="65">
        <v>7</v>
      </c>
      <c r="H20" s="65">
        <v>0</v>
      </c>
      <c r="I20" s="61">
        <v>0</v>
      </c>
      <c r="J20" s="65">
        <v>2</v>
      </c>
      <c r="K20" s="298">
        <v>40</v>
      </c>
    </row>
    <row r="21" spans="1:11" ht="23.1" customHeight="1" x14ac:dyDescent="0.25">
      <c r="A21" s="287" t="s">
        <v>184</v>
      </c>
      <c r="B21" s="65">
        <v>1</v>
      </c>
      <c r="C21" s="65">
        <v>0</v>
      </c>
      <c r="D21" s="61">
        <v>0</v>
      </c>
      <c r="E21" s="65">
        <v>-1</v>
      </c>
      <c r="F21" s="61">
        <v>-50</v>
      </c>
      <c r="G21" s="65">
        <v>0</v>
      </c>
      <c r="H21" s="65">
        <v>0</v>
      </c>
      <c r="I21" s="61" t="s">
        <v>652</v>
      </c>
      <c r="J21" s="65">
        <v>-2</v>
      </c>
      <c r="K21" s="298">
        <v>-100</v>
      </c>
    </row>
    <row r="22" spans="1:11" ht="23.1" customHeight="1" x14ac:dyDescent="0.25">
      <c r="A22" s="287" t="s">
        <v>185</v>
      </c>
      <c r="B22" s="65">
        <v>20</v>
      </c>
      <c r="C22" s="65">
        <v>0</v>
      </c>
      <c r="D22" s="61">
        <v>0</v>
      </c>
      <c r="E22" s="65">
        <v>-2</v>
      </c>
      <c r="F22" s="61">
        <v>-9.0909090909090917</v>
      </c>
      <c r="G22" s="65">
        <v>13</v>
      </c>
      <c r="H22" s="65">
        <v>1</v>
      </c>
      <c r="I22" s="61">
        <v>8.3333333333333339</v>
      </c>
      <c r="J22" s="65">
        <v>-4</v>
      </c>
      <c r="K22" s="298">
        <v>-23.529411764705884</v>
      </c>
    </row>
    <row r="23" spans="1:11" ht="23.1" customHeight="1" x14ac:dyDescent="0.25">
      <c r="A23" s="289" t="s">
        <v>186</v>
      </c>
      <c r="B23" s="65">
        <v>10</v>
      </c>
      <c r="C23" s="65">
        <v>0</v>
      </c>
      <c r="D23" s="61">
        <v>0</v>
      </c>
      <c r="E23" s="65">
        <v>-2</v>
      </c>
      <c r="F23" s="61">
        <v>-16.666666666666668</v>
      </c>
      <c r="G23" s="65">
        <v>6</v>
      </c>
      <c r="H23" s="65">
        <v>0</v>
      </c>
      <c r="I23" s="61">
        <v>0</v>
      </c>
      <c r="J23" s="65">
        <v>-2</v>
      </c>
      <c r="K23" s="298">
        <v>-25</v>
      </c>
    </row>
    <row r="24" spans="1:11" ht="23.1" customHeight="1" x14ac:dyDescent="0.25">
      <c r="A24" s="259" t="s">
        <v>187</v>
      </c>
      <c r="B24" s="204">
        <v>778</v>
      </c>
      <c r="C24" s="204">
        <v>2</v>
      </c>
      <c r="D24" s="282">
        <v>0.25773195876288657</v>
      </c>
      <c r="E24" s="204">
        <v>100</v>
      </c>
      <c r="F24" s="282">
        <v>14.749262536873156</v>
      </c>
      <c r="G24" s="204">
        <v>673</v>
      </c>
      <c r="H24" s="204">
        <v>3</v>
      </c>
      <c r="I24" s="282">
        <v>0.44776119402985076</v>
      </c>
      <c r="J24" s="204">
        <v>88</v>
      </c>
      <c r="K24" s="282">
        <v>15.042735042735043</v>
      </c>
    </row>
    <row r="25" spans="1:11" ht="23.1" customHeight="1" x14ac:dyDescent="0.25">
      <c r="A25" s="259" t="s">
        <v>188</v>
      </c>
      <c r="B25" s="204">
        <v>51</v>
      </c>
      <c r="C25" s="204">
        <v>-4</v>
      </c>
      <c r="D25" s="282">
        <v>-7.2727272727272725</v>
      </c>
      <c r="E25" s="204">
        <v>-7</v>
      </c>
      <c r="F25" s="282">
        <v>-12.068965517241379</v>
      </c>
      <c r="G25" s="204">
        <v>30</v>
      </c>
      <c r="H25" s="204">
        <v>-2</v>
      </c>
      <c r="I25" s="282">
        <v>-6.25</v>
      </c>
      <c r="J25" s="204">
        <v>-7</v>
      </c>
      <c r="K25" s="282">
        <v>-18.918918918918919</v>
      </c>
    </row>
    <row r="26" spans="1:11" ht="23.1" customHeight="1" x14ac:dyDescent="0.25">
      <c r="A26" s="259" t="s">
        <v>189</v>
      </c>
      <c r="B26" s="204">
        <v>24</v>
      </c>
      <c r="C26" s="204">
        <v>0</v>
      </c>
      <c r="D26" s="282">
        <v>0</v>
      </c>
      <c r="E26" s="204">
        <v>-6</v>
      </c>
      <c r="F26" s="282">
        <v>-20</v>
      </c>
      <c r="G26" s="204">
        <v>7</v>
      </c>
      <c r="H26" s="204">
        <v>-1</v>
      </c>
      <c r="I26" s="282">
        <v>-12.5</v>
      </c>
      <c r="J26" s="204">
        <v>-4</v>
      </c>
      <c r="K26" s="282">
        <v>-36.363636363636367</v>
      </c>
    </row>
    <row r="27" spans="1:11" ht="23.1" customHeight="1" x14ac:dyDescent="0.25">
      <c r="A27" s="259" t="s">
        <v>190</v>
      </c>
      <c r="B27" s="204">
        <v>287</v>
      </c>
      <c r="C27" s="204">
        <v>4</v>
      </c>
      <c r="D27" s="282">
        <v>1.4134275618374559</v>
      </c>
      <c r="E27" s="204">
        <v>-20</v>
      </c>
      <c r="F27" s="282">
        <v>-6.5146579804560263</v>
      </c>
      <c r="G27" s="204">
        <v>206</v>
      </c>
      <c r="H27" s="204">
        <v>2</v>
      </c>
      <c r="I27" s="282">
        <v>0.98039215686274506</v>
      </c>
      <c r="J27" s="204">
        <v>-31</v>
      </c>
      <c r="K27" s="282">
        <v>-13.080168776371307</v>
      </c>
    </row>
    <row r="28" spans="1:11" ht="23.1" customHeight="1" x14ac:dyDescent="0.25">
      <c r="A28" s="259" t="s">
        <v>191</v>
      </c>
      <c r="B28" s="204">
        <v>471</v>
      </c>
      <c r="C28" s="204">
        <v>-12</v>
      </c>
      <c r="D28" s="282">
        <v>-2.4844720496894408</v>
      </c>
      <c r="E28" s="204">
        <v>-44</v>
      </c>
      <c r="F28" s="282">
        <v>-8.5436893203883493</v>
      </c>
      <c r="G28" s="204">
        <v>398</v>
      </c>
      <c r="H28" s="204">
        <v>-8</v>
      </c>
      <c r="I28" s="282">
        <v>-1.9704433497536946</v>
      </c>
      <c r="J28" s="204">
        <v>-30</v>
      </c>
      <c r="K28" s="282">
        <v>-7.009345794392523</v>
      </c>
    </row>
    <row r="29" spans="1:11" ht="23.1" customHeight="1" x14ac:dyDescent="0.25">
      <c r="A29" s="259" t="s">
        <v>192</v>
      </c>
      <c r="B29" s="204">
        <v>90</v>
      </c>
      <c r="C29" s="204">
        <v>-1</v>
      </c>
      <c r="D29" s="282">
        <v>-1.098901098901099</v>
      </c>
      <c r="E29" s="204">
        <v>-3</v>
      </c>
      <c r="F29" s="282">
        <v>-3.225806451612903</v>
      </c>
      <c r="G29" s="204">
        <v>76</v>
      </c>
      <c r="H29" s="204">
        <v>0</v>
      </c>
      <c r="I29" s="282">
        <v>0</v>
      </c>
      <c r="J29" s="204">
        <v>0</v>
      </c>
      <c r="K29" s="282">
        <v>0</v>
      </c>
    </row>
    <row r="30" spans="1:11" ht="23.1" customHeight="1" x14ac:dyDescent="0.25">
      <c r="A30" s="258" t="s">
        <v>193</v>
      </c>
      <c r="B30" s="204">
        <v>71</v>
      </c>
      <c r="C30" s="204">
        <v>3</v>
      </c>
      <c r="D30" s="282">
        <v>4.4117647058823533</v>
      </c>
      <c r="E30" s="204">
        <v>-2</v>
      </c>
      <c r="F30" s="282">
        <v>-2.7397260273972601</v>
      </c>
      <c r="G30" s="204">
        <v>57</v>
      </c>
      <c r="H30" s="204">
        <v>2</v>
      </c>
      <c r="I30" s="282">
        <v>3.6363636363636362</v>
      </c>
      <c r="J30" s="204">
        <v>0</v>
      </c>
      <c r="K30" s="282">
        <v>0</v>
      </c>
    </row>
    <row r="31" spans="1:11" ht="23.1" customHeight="1" x14ac:dyDescent="0.25">
      <c r="A31" s="259" t="s">
        <v>194</v>
      </c>
      <c r="B31" s="204">
        <v>177</v>
      </c>
      <c r="C31" s="204">
        <v>3</v>
      </c>
      <c r="D31" s="282">
        <v>1.7241379310344827</v>
      </c>
      <c r="E31" s="204">
        <v>-11</v>
      </c>
      <c r="F31" s="282">
        <v>-5.8510638297872344</v>
      </c>
      <c r="G31" s="204">
        <v>146</v>
      </c>
      <c r="H31" s="204">
        <v>1</v>
      </c>
      <c r="I31" s="282">
        <v>0.68965517241379315</v>
      </c>
      <c r="J31" s="204">
        <v>-7</v>
      </c>
      <c r="K31" s="282">
        <v>-4.5751633986928102</v>
      </c>
    </row>
    <row r="32" spans="1:11" ht="23.1" customHeight="1" x14ac:dyDescent="0.25">
      <c r="A32" s="258" t="s">
        <v>195</v>
      </c>
      <c r="B32" s="204">
        <v>568</v>
      </c>
      <c r="C32" s="204">
        <v>1</v>
      </c>
      <c r="D32" s="282">
        <v>0.17636684303350969</v>
      </c>
      <c r="E32" s="204">
        <v>35</v>
      </c>
      <c r="F32" s="282">
        <v>6.5666041275797378</v>
      </c>
      <c r="G32" s="204">
        <v>464</v>
      </c>
      <c r="H32" s="204">
        <v>2</v>
      </c>
      <c r="I32" s="282">
        <v>0.4329004329004329</v>
      </c>
      <c r="J32" s="204">
        <v>18</v>
      </c>
      <c r="K32" s="282">
        <v>4.0358744394618835</v>
      </c>
    </row>
    <row r="33" spans="1:11" ht="23.1" customHeight="1" x14ac:dyDescent="0.25">
      <c r="A33" s="259" t="s">
        <v>196</v>
      </c>
      <c r="B33" s="204">
        <v>7</v>
      </c>
      <c r="C33" s="204">
        <v>0</v>
      </c>
      <c r="D33" s="282">
        <v>0</v>
      </c>
      <c r="E33" s="204">
        <v>0</v>
      </c>
      <c r="F33" s="282">
        <v>0</v>
      </c>
      <c r="G33" s="204">
        <v>2</v>
      </c>
      <c r="H33" s="204">
        <v>0</v>
      </c>
      <c r="I33" s="282">
        <v>0</v>
      </c>
      <c r="J33" s="204">
        <v>-2</v>
      </c>
      <c r="K33" s="282">
        <v>-50</v>
      </c>
    </row>
    <row r="34" spans="1:11" ht="23.1" customHeight="1" x14ac:dyDescent="0.25">
      <c r="A34" s="259" t="s">
        <v>197</v>
      </c>
      <c r="B34" s="204">
        <v>249</v>
      </c>
      <c r="C34" s="204">
        <v>-6</v>
      </c>
      <c r="D34" s="282">
        <v>-2.3529411764705883</v>
      </c>
      <c r="E34" s="204">
        <v>-46</v>
      </c>
      <c r="F34" s="282">
        <v>-15.59322033898305</v>
      </c>
      <c r="G34" s="204">
        <v>182</v>
      </c>
      <c r="H34" s="204">
        <v>1</v>
      </c>
      <c r="I34" s="282">
        <v>0.5524861878453039</v>
      </c>
      <c r="J34" s="204">
        <v>-45</v>
      </c>
      <c r="K34" s="282">
        <v>-19.823788546255507</v>
      </c>
    </row>
    <row r="35" spans="1:11" ht="23.1" customHeight="1" x14ac:dyDescent="0.25">
      <c r="A35" s="259" t="s">
        <v>198</v>
      </c>
      <c r="B35" s="204">
        <v>130</v>
      </c>
      <c r="C35" s="204">
        <v>-3</v>
      </c>
      <c r="D35" s="282">
        <v>-2.255639097744361</v>
      </c>
      <c r="E35" s="204">
        <v>-12</v>
      </c>
      <c r="F35" s="282">
        <v>-8.4507042253521121</v>
      </c>
      <c r="G35" s="204">
        <v>102</v>
      </c>
      <c r="H35" s="204">
        <v>-1</v>
      </c>
      <c r="I35" s="282">
        <v>-0.970873786407767</v>
      </c>
      <c r="J35" s="204">
        <v>-4</v>
      </c>
      <c r="K35" s="282">
        <v>-3.7735849056603774</v>
      </c>
    </row>
    <row r="36" spans="1:11" ht="23.1" customHeight="1" x14ac:dyDescent="0.25">
      <c r="A36" s="259" t="s">
        <v>199</v>
      </c>
      <c r="B36" s="204">
        <v>168</v>
      </c>
      <c r="C36" s="204">
        <v>5</v>
      </c>
      <c r="D36" s="282">
        <v>3.0674846625766872</v>
      </c>
      <c r="E36" s="204">
        <v>-14</v>
      </c>
      <c r="F36" s="282">
        <v>-7.6923076923076925</v>
      </c>
      <c r="G36" s="204">
        <v>147</v>
      </c>
      <c r="H36" s="204">
        <v>1</v>
      </c>
      <c r="I36" s="282">
        <v>0.68493150684931503</v>
      </c>
      <c r="J36" s="204">
        <v>-9</v>
      </c>
      <c r="K36" s="282">
        <v>-5.7692307692307692</v>
      </c>
    </row>
    <row r="37" spans="1:11" ht="23.1" customHeight="1" x14ac:dyDescent="0.25">
      <c r="A37" s="258" t="s">
        <v>200</v>
      </c>
      <c r="B37" s="204">
        <v>71</v>
      </c>
      <c r="C37" s="204">
        <v>5</v>
      </c>
      <c r="D37" s="282">
        <v>7.5757575757575761</v>
      </c>
      <c r="E37" s="204">
        <v>5</v>
      </c>
      <c r="F37" s="282">
        <v>7.5757575757575761</v>
      </c>
      <c r="G37" s="204">
        <v>61</v>
      </c>
      <c r="H37" s="204">
        <v>5</v>
      </c>
      <c r="I37" s="282">
        <v>8.9285714285714288</v>
      </c>
      <c r="J37" s="204">
        <v>5</v>
      </c>
      <c r="K37" s="282">
        <v>8.9285714285714288</v>
      </c>
    </row>
    <row r="38" spans="1:11" ht="23.1" customHeight="1" x14ac:dyDescent="0.25">
      <c r="A38" s="258" t="s">
        <v>201</v>
      </c>
      <c r="B38" s="204">
        <v>73</v>
      </c>
      <c r="C38" s="204">
        <v>1</v>
      </c>
      <c r="D38" s="282">
        <v>1.3888888888888888</v>
      </c>
      <c r="E38" s="204">
        <v>0</v>
      </c>
      <c r="F38" s="282">
        <v>0</v>
      </c>
      <c r="G38" s="204">
        <v>62</v>
      </c>
      <c r="H38" s="204">
        <v>2</v>
      </c>
      <c r="I38" s="282">
        <v>3.3333333333333335</v>
      </c>
      <c r="J38" s="204">
        <v>0</v>
      </c>
      <c r="K38" s="282">
        <v>0</v>
      </c>
    </row>
    <row r="39" spans="1:11" ht="23.1" customHeight="1" x14ac:dyDescent="0.25">
      <c r="A39" s="258" t="s">
        <v>202</v>
      </c>
      <c r="B39" s="204">
        <v>247</v>
      </c>
      <c r="C39" s="204">
        <v>2</v>
      </c>
      <c r="D39" s="282">
        <v>0.81632653061224492</v>
      </c>
      <c r="E39" s="204">
        <v>-10</v>
      </c>
      <c r="F39" s="282">
        <v>-3.8910505836575875</v>
      </c>
      <c r="G39" s="204">
        <v>189</v>
      </c>
      <c r="H39" s="204">
        <v>0</v>
      </c>
      <c r="I39" s="282">
        <v>0</v>
      </c>
      <c r="J39" s="204">
        <v>-15</v>
      </c>
      <c r="K39" s="282">
        <v>-7.3529411764705879</v>
      </c>
    </row>
    <row r="40" spans="1:11" ht="23.1" customHeight="1" x14ac:dyDescent="0.25">
      <c r="A40" s="258" t="s">
        <v>203</v>
      </c>
      <c r="B40" s="204">
        <v>140</v>
      </c>
      <c r="C40" s="204">
        <v>0</v>
      </c>
      <c r="D40" s="282">
        <v>0</v>
      </c>
      <c r="E40" s="204">
        <v>-1</v>
      </c>
      <c r="F40" s="282">
        <v>-0.70921985815602839</v>
      </c>
      <c r="G40" s="204">
        <v>103</v>
      </c>
      <c r="H40" s="204">
        <v>-2</v>
      </c>
      <c r="I40" s="282">
        <v>-1.9047619047619047</v>
      </c>
      <c r="J40" s="204">
        <v>-2</v>
      </c>
      <c r="K40" s="282">
        <v>-1.9047619047619047</v>
      </c>
    </row>
    <row r="41" spans="1:11" ht="23.1" customHeight="1" x14ac:dyDescent="0.25">
      <c r="A41" s="259" t="s">
        <v>204</v>
      </c>
      <c r="B41" s="204">
        <v>106</v>
      </c>
      <c r="C41" s="204">
        <v>-2</v>
      </c>
      <c r="D41" s="282">
        <v>-1.8518518518518519</v>
      </c>
      <c r="E41" s="204">
        <v>-6</v>
      </c>
      <c r="F41" s="282">
        <v>-5.3571428571428568</v>
      </c>
      <c r="G41" s="204">
        <v>87</v>
      </c>
      <c r="H41" s="204">
        <v>-2</v>
      </c>
      <c r="I41" s="282">
        <v>-2.2471910112359552</v>
      </c>
      <c r="J41" s="204">
        <v>0</v>
      </c>
      <c r="K41" s="282">
        <v>0</v>
      </c>
    </row>
    <row r="42" spans="1:11" ht="23.1" customHeight="1" x14ac:dyDescent="0.25">
      <c r="A42" s="259" t="s">
        <v>205</v>
      </c>
      <c r="B42" s="204">
        <v>126</v>
      </c>
      <c r="C42" s="204">
        <v>-4</v>
      </c>
      <c r="D42" s="282">
        <v>-3.0769230769230771</v>
      </c>
      <c r="E42" s="204">
        <v>-20</v>
      </c>
      <c r="F42" s="282">
        <v>-13.698630136986301</v>
      </c>
      <c r="G42" s="204">
        <v>101</v>
      </c>
      <c r="H42" s="204">
        <v>-4</v>
      </c>
      <c r="I42" s="282">
        <v>-3.8095238095238093</v>
      </c>
      <c r="J42" s="204">
        <v>-21</v>
      </c>
      <c r="K42" s="282">
        <v>-17.21311475409836</v>
      </c>
    </row>
    <row r="43" spans="1:11" ht="23.1" customHeight="1" x14ac:dyDescent="0.25">
      <c r="A43" s="258" t="s">
        <v>206</v>
      </c>
      <c r="B43" s="204">
        <v>154</v>
      </c>
      <c r="C43" s="204">
        <v>1</v>
      </c>
      <c r="D43" s="282">
        <v>0.65359477124183007</v>
      </c>
      <c r="E43" s="204">
        <v>-8</v>
      </c>
      <c r="F43" s="282">
        <v>-4.9382716049382713</v>
      </c>
      <c r="G43" s="204">
        <v>123</v>
      </c>
      <c r="H43" s="204">
        <v>-5</v>
      </c>
      <c r="I43" s="282">
        <v>-3.90625</v>
      </c>
      <c r="J43" s="204">
        <v>-15</v>
      </c>
      <c r="K43" s="282">
        <v>-10.869565217391305</v>
      </c>
    </row>
    <row r="44" spans="1:11" ht="23.1" customHeight="1" x14ac:dyDescent="0.25">
      <c r="A44" s="259" t="s">
        <v>207</v>
      </c>
      <c r="B44" s="204">
        <v>47</v>
      </c>
      <c r="C44" s="204">
        <v>3</v>
      </c>
      <c r="D44" s="282">
        <v>6.8181818181818183</v>
      </c>
      <c r="E44" s="204">
        <v>0</v>
      </c>
      <c r="F44" s="282">
        <v>0</v>
      </c>
      <c r="G44" s="204">
        <v>36</v>
      </c>
      <c r="H44" s="204">
        <v>4</v>
      </c>
      <c r="I44" s="282">
        <v>12.5</v>
      </c>
      <c r="J44" s="204">
        <v>2</v>
      </c>
      <c r="K44" s="282">
        <v>5.882352941176471</v>
      </c>
    </row>
    <row r="45" spans="1:11" ht="23.1" customHeight="1" x14ac:dyDescent="0.25">
      <c r="A45" s="259" t="s">
        <v>208</v>
      </c>
      <c r="B45" s="204">
        <v>132</v>
      </c>
      <c r="C45" s="204">
        <v>2</v>
      </c>
      <c r="D45" s="282">
        <v>1.5384615384615385</v>
      </c>
      <c r="E45" s="204">
        <v>-2</v>
      </c>
      <c r="F45" s="282">
        <v>-1.4925373134328359</v>
      </c>
      <c r="G45" s="204">
        <v>100</v>
      </c>
      <c r="H45" s="204">
        <v>-2</v>
      </c>
      <c r="I45" s="282">
        <v>-1.9607843137254901</v>
      </c>
      <c r="J45" s="204">
        <v>-6</v>
      </c>
      <c r="K45" s="282">
        <v>-5.6603773584905657</v>
      </c>
    </row>
    <row r="46" spans="1:11" ht="23.1" customHeight="1" x14ac:dyDescent="0.25">
      <c r="A46" s="259" t="s">
        <v>209</v>
      </c>
      <c r="B46" s="204">
        <v>263</v>
      </c>
      <c r="C46" s="204">
        <v>-1</v>
      </c>
      <c r="D46" s="282">
        <v>-0.37878787878787878</v>
      </c>
      <c r="E46" s="204">
        <v>-20</v>
      </c>
      <c r="F46" s="282">
        <v>-7.0671378091872787</v>
      </c>
      <c r="G46" s="204">
        <v>204</v>
      </c>
      <c r="H46" s="204">
        <v>1</v>
      </c>
      <c r="I46" s="282">
        <v>0.49261083743842365</v>
      </c>
      <c r="J46" s="204">
        <v>-25</v>
      </c>
      <c r="K46" s="282">
        <v>-10.91703056768559</v>
      </c>
    </row>
    <row r="47" spans="1:11" ht="23.1" customHeight="1" x14ac:dyDescent="0.25">
      <c r="A47" s="287" t="s">
        <v>210</v>
      </c>
      <c r="B47" s="65">
        <v>99</v>
      </c>
      <c r="C47" s="65">
        <v>-2</v>
      </c>
      <c r="D47" s="61">
        <v>-1.9801980198019802</v>
      </c>
      <c r="E47" s="65">
        <v>1</v>
      </c>
      <c r="F47" s="61">
        <v>1.0204081632653061</v>
      </c>
      <c r="G47" s="65">
        <v>80</v>
      </c>
      <c r="H47" s="65">
        <v>0</v>
      </c>
      <c r="I47" s="61">
        <v>0</v>
      </c>
      <c r="J47" s="288">
        <v>4</v>
      </c>
      <c r="K47" s="282">
        <v>5.2631578947368425</v>
      </c>
    </row>
    <row r="48" spans="1:11" ht="23.1" customHeight="1" x14ac:dyDescent="0.25">
      <c r="A48" s="289" t="s">
        <v>211</v>
      </c>
      <c r="B48" s="65">
        <v>34</v>
      </c>
      <c r="C48" s="65">
        <v>-1</v>
      </c>
      <c r="D48" s="61">
        <v>-2.8571428571428572</v>
      </c>
      <c r="E48" s="65">
        <v>-1</v>
      </c>
      <c r="F48" s="61">
        <v>-2.8571428571428572</v>
      </c>
      <c r="G48" s="65">
        <v>26</v>
      </c>
      <c r="H48" s="65">
        <v>-2</v>
      </c>
      <c r="I48" s="61">
        <v>-7.1428571428571432</v>
      </c>
      <c r="J48" s="288">
        <v>-3</v>
      </c>
      <c r="K48" s="282">
        <v>-10.344827586206897</v>
      </c>
    </row>
    <row r="49" spans="1:11" ht="23.1" customHeight="1" x14ac:dyDescent="0.25">
      <c r="A49" s="287" t="s">
        <v>212</v>
      </c>
      <c r="B49" s="65">
        <v>30</v>
      </c>
      <c r="C49" s="65">
        <v>-1</v>
      </c>
      <c r="D49" s="61">
        <v>-3.225806451612903</v>
      </c>
      <c r="E49" s="65">
        <v>-10</v>
      </c>
      <c r="F49" s="61">
        <v>-25</v>
      </c>
      <c r="G49" s="65">
        <v>19</v>
      </c>
      <c r="H49" s="65">
        <v>-3</v>
      </c>
      <c r="I49" s="61">
        <v>-13.636363636363637</v>
      </c>
      <c r="J49" s="288">
        <v>-11</v>
      </c>
      <c r="K49" s="282">
        <v>-36.666666666666664</v>
      </c>
    </row>
    <row r="50" spans="1:11" ht="23.1" customHeight="1" x14ac:dyDescent="0.25">
      <c r="A50" s="259" t="s">
        <v>213</v>
      </c>
      <c r="B50" s="204">
        <v>7</v>
      </c>
      <c r="C50" s="204">
        <v>0</v>
      </c>
      <c r="D50" s="282">
        <v>0</v>
      </c>
      <c r="E50" s="204">
        <v>1</v>
      </c>
      <c r="F50" s="282">
        <v>16.666666666666668</v>
      </c>
      <c r="G50" s="204">
        <v>6</v>
      </c>
      <c r="H50" s="204">
        <v>0</v>
      </c>
      <c r="I50" s="282">
        <v>0</v>
      </c>
      <c r="J50" s="204">
        <v>1</v>
      </c>
      <c r="K50" s="282">
        <v>20</v>
      </c>
    </row>
    <row r="51" spans="1:11" ht="23.1" customHeight="1" x14ac:dyDescent="0.25">
      <c r="A51" s="258" t="s">
        <v>214</v>
      </c>
      <c r="B51" s="204">
        <v>400</v>
      </c>
      <c r="C51" s="204">
        <v>-4</v>
      </c>
      <c r="D51" s="282">
        <v>-0.99009900990099009</v>
      </c>
      <c r="E51" s="204">
        <v>-10</v>
      </c>
      <c r="F51" s="282">
        <v>-2.4390243902439024</v>
      </c>
      <c r="G51" s="204">
        <v>312</v>
      </c>
      <c r="H51" s="204">
        <v>-4</v>
      </c>
      <c r="I51" s="282">
        <v>-1.2658227848101267</v>
      </c>
      <c r="J51" s="204">
        <v>-17</v>
      </c>
      <c r="K51" s="282">
        <v>-5.1671732522796354</v>
      </c>
    </row>
    <row r="52" spans="1:11" ht="23.1" customHeight="1" x14ac:dyDescent="0.25">
      <c r="A52" s="258" t="s">
        <v>215</v>
      </c>
      <c r="B52" s="204">
        <v>3</v>
      </c>
      <c r="C52" s="204">
        <v>-1</v>
      </c>
      <c r="D52" s="282">
        <v>-25</v>
      </c>
      <c r="E52" s="204">
        <v>1</v>
      </c>
      <c r="F52" s="282">
        <v>50</v>
      </c>
      <c r="G52" s="204">
        <v>2</v>
      </c>
      <c r="H52" s="204">
        <v>-1</v>
      </c>
      <c r="I52" s="282">
        <v>-33.333333333333336</v>
      </c>
      <c r="J52" s="204">
        <v>1</v>
      </c>
      <c r="K52" s="282">
        <v>100</v>
      </c>
    </row>
    <row r="53" spans="1:11" ht="12.6" customHeight="1" x14ac:dyDescent="0.25">
      <c r="A53" s="290" t="s">
        <v>87</v>
      </c>
      <c r="B53" s="295">
        <v>2379</v>
      </c>
      <c r="C53" s="295">
        <v>11</v>
      </c>
      <c r="D53" s="296">
        <v>0.46452702702702703</v>
      </c>
      <c r="E53" s="295">
        <v>22</v>
      </c>
      <c r="F53" s="296">
        <v>0.93338990241832842</v>
      </c>
      <c r="G53" s="295">
        <v>1989</v>
      </c>
      <c r="H53" s="295">
        <v>27</v>
      </c>
      <c r="I53" s="296">
        <v>1.3761467889908257</v>
      </c>
      <c r="J53" s="295">
        <v>14</v>
      </c>
      <c r="K53" s="297">
        <v>0.70886075949367089</v>
      </c>
    </row>
    <row r="54" spans="1:11" ht="23.1" customHeight="1" x14ac:dyDescent="0.25">
      <c r="A54" s="259" t="s">
        <v>217</v>
      </c>
      <c r="B54" s="204">
        <v>1036</v>
      </c>
      <c r="C54" s="204">
        <v>-8</v>
      </c>
      <c r="D54" s="282">
        <v>-0.76628352490421459</v>
      </c>
      <c r="E54" s="204">
        <v>5</v>
      </c>
      <c r="F54" s="282">
        <v>0.48496605237633367</v>
      </c>
      <c r="G54" s="204">
        <v>877</v>
      </c>
      <c r="H54" s="204">
        <v>2</v>
      </c>
      <c r="I54" s="282">
        <v>0.22857142857142856</v>
      </c>
      <c r="J54" s="204">
        <v>29</v>
      </c>
      <c r="K54" s="282">
        <v>3.4198113207547172</v>
      </c>
    </row>
    <row r="55" spans="1:11" ht="23.1" customHeight="1" x14ac:dyDescent="0.25">
      <c r="A55" s="259" t="s">
        <v>218</v>
      </c>
      <c r="B55" s="204">
        <v>118</v>
      </c>
      <c r="C55" s="204">
        <v>1</v>
      </c>
      <c r="D55" s="282">
        <v>0.85470085470085466</v>
      </c>
      <c r="E55" s="204">
        <v>11</v>
      </c>
      <c r="F55" s="282">
        <v>10.280373831775702</v>
      </c>
      <c r="G55" s="204">
        <v>96</v>
      </c>
      <c r="H55" s="204">
        <v>2</v>
      </c>
      <c r="I55" s="282">
        <v>2.1276595744680851</v>
      </c>
      <c r="J55" s="204">
        <v>4</v>
      </c>
      <c r="K55" s="282">
        <v>4.3478260869565215</v>
      </c>
    </row>
    <row r="56" spans="1:11" ht="23.1" customHeight="1" x14ac:dyDescent="0.25">
      <c r="A56" s="259" t="s">
        <v>219</v>
      </c>
      <c r="B56" s="204">
        <v>1225</v>
      </c>
      <c r="C56" s="204">
        <v>18</v>
      </c>
      <c r="D56" s="282">
        <v>1.4913007456503728</v>
      </c>
      <c r="E56" s="204">
        <v>6</v>
      </c>
      <c r="F56" s="282">
        <v>0.49220672682526662</v>
      </c>
      <c r="G56" s="204">
        <v>1016</v>
      </c>
      <c r="H56" s="204">
        <v>23</v>
      </c>
      <c r="I56" s="282">
        <v>2.3162134944612287</v>
      </c>
      <c r="J56" s="204">
        <v>-19</v>
      </c>
      <c r="K56" s="282">
        <v>-1.8357487922705313</v>
      </c>
    </row>
    <row r="57" spans="1:11" ht="12.6" customHeight="1" x14ac:dyDescent="0.25">
      <c r="A57" s="290" t="s">
        <v>88</v>
      </c>
      <c r="B57" s="295">
        <v>83359</v>
      </c>
      <c r="C57" s="295">
        <v>392</v>
      </c>
      <c r="D57" s="296">
        <v>0.47247700893126182</v>
      </c>
      <c r="E57" s="295">
        <v>3286</v>
      </c>
      <c r="F57" s="296">
        <v>4.1037553232675181</v>
      </c>
      <c r="G57" s="295">
        <v>64603</v>
      </c>
      <c r="H57" s="295">
        <v>70</v>
      </c>
      <c r="I57" s="296">
        <v>0.10847163466753444</v>
      </c>
      <c r="J57" s="295">
        <v>1727</v>
      </c>
      <c r="K57" s="297">
        <v>2.7466759972008399</v>
      </c>
    </row>
    <row r="58" spans="1:11" ht="23.1" customHeight="1" x14ac:dyDescent="0.25">
      <c r="A58" s="258" t="s">
        <v>220</v>
      </c>
      <c r="B58" s="204">
        <v>703</v>
      </c>
      <c r="C58" s="204">
        <v>15</v>
      </c>
      <c r="D58" s="282">
        <v>2.1802325581395348</v>
      </c>
      <c r="E58" s="204">
        <v>24</v>
      </c>
      <c r="F58" s="282">
        <v>3.5346097201767304</v>
      </c>
      <c r="G58" s="204">
        <v>594</v>
      </c>
      <c r="H58" s="204">
        <v>14</v>
      </c>
      <c r="I58" s="282">
        <v>2.4137931034482758</v>
      </c>
      <c r="J58" s="204">
        <v>25</v>
      </c>
      <c r="K58" s="282">
        <v>4.3936731107205622</v>
      </c>
    </row>
    <row r="59" spans="1:11" ht="34.5" customHeight="1" x14ac:dyDescent="0.25">
      <c r="A59" s="258" t="s">
        <v>221</v>
      </c>
      <c r="B59" s="204">
        <v>3005</v>
      </c>
      <c r="C59" s="204">
        <v>-5</v>
      </c>
      <c r="D59" s="282">
        <v>-0.16611295681063123</v>
      </c>
      <c r="E59" s="204">
        <v>5</v>
      </c>
      <c r="F59" s="282">
        <v>0.16666666666666666</v>
      </c>
      <c r="G59" s="204">
        <v>2447</v>
      </c>
      <c r="H59" s="204">
        <v>6</v>
      </c>
      <c r="I59" s="282">
        <v>0.24580090126997131</v>
      </c>
      <c r="J59" s="204">
        <v>-34</v>
      </c>
      <c r="K59" s="282">
        <v>-1.3704151551793631</v>
      </c>
    </row>
    <row r="60" spans="1:11" ht="23.1" customHeight="1" x14ac:dyDescent="0.25">
      <c r="A60" s="258" t="s">
        <v>222</v>
      </c>
      <c r="B60" s="204">
        <v>9813</v>
      </c>
      <c r="C60" s="204">
        <v>62</v>
      </c>
      <c r="D60" s="282">
        <v>0.63583222233617065</v>
      </c>
      <c r="E60" s="204">
        <v>494</v>
      </c>
      <c r="F60" s="282">
        <v>5.3009979611546303</v>
      </c>
      <c r="G60" s="204">
        <v>8217</v>
      </c>
      <c r="H60" s="204">
        <v>35</v>
      </c>
      <c r="I60" s="282">
        <v>0.42776827181618188</v>
      </c>
      <c r="J60" s="204">
        <v>238</v>
      </c>
      <c r="K60" s="282">
        <v>2.9828299285624764</v>
      </c>
    </row>
    <row r="61" spans="1:11" ht="23.1" customHeight="1" x14ac:dyDescent="0.25">
      <c r="A61" s="259" t="s">
        <v>223</v>
      </c>
      <c r="B61" s="204">
        <v>660</v>
      </c>
      <c r="C61" s="204">
        <v>18</v>
      </c>
      <c r="D61" s="282">
        <v>2.8037383177570092</v>
      </c>
      <c r="E61" s="204">
        <v>64</v>
      </c>
      <c r="F61" s="282">
        <v>10.738255033557047</v>
      </c>
      <c r="G61" s="204">
        <v>513</v>
      </c>
      <c r="H61" s="204">
        <v>10</v>
      </c>
      <c r="I61" s="282">
        <v>1.9880715705765408</v>
      </c>
      <c r="J61" s="204">
        <v>53</v>
      </c>
      <c r="K61" s="282">
        <v>11.521739130434783</v>
      </c>
    </row>
    <row r="62" spans="1:11" ht="23.1" customHeight="1" x14ac:dyDescent="0.25">
      <c r="A62" s="258" t="s">
        <v>224</v>
      </c>
      <c r="B62" s="204">
        <v>272</v>
      </c>
      <c r="C62" s="204">
        <v>-1</v>
      </c>
      <c r="D62" s="282">
        <v>-0.36630036630036628</v>
      </c>
      <c r="E62" s="204">
        <v>-8</v>
      </c>
      <c r="F62" s="282">
        <v>-2.8571428571428572</v>
      </c>
      <c r="G62" s="204">
        <v>230</v>
      </c>
      <c r="H62" s="204">
        <v>2</v>
      </c>
      <c r="I62" s="282">
        <v>0.8771929824561403</v>
      </c>
      <c r="J62" s="204">
        <v>0</v>
      </c>
      <c r="K62" s="282">
        <v>0</v>
      </c>
    </row>
    <row r="63" spans="1:11" ht="23.1" customHeight="1" x14ac:dyDescent="0.25">
      <c r="A63" s="259" t="s">
        <v>225</v>
      </c>
      <c r="B63" s="204">
        <v>214</v>
      </c>
      <c r="C63" s="204">
        <v>1</v>
      </c>
      <c r="D63" s="282">
        <v>0.46948356807511737</v>
      </c>
      <c r="E63" s="204">
        <v>-23</v>
      </c>
      <c r="F63" s="282">
        <v>-9.7046413502109701</v>
      </c>
      <c r="G63" s="204">
        <v>67</v>
      </c>
      <c r="H63" s="204">
        <v>2</v>
      </c>
      <c r="I63" s="282">
        <v>3.0769230769230771</v>
      </c>
      <c r="J63" s="204">
        <v>-10</v>
      </c>
      <c r="K63" s="282">
        <v>-12.987012987012987</v>
      </c>
    </row>
    <row r="64" spans="1:11" ht="23.1" customHeight="1" x14ac:dyDescent="0.25">
      <c r="A64" s="258" t="s">
        <v>226</v>
      </c>
      <c r="B64" s="204">
        <v>638</v>
      </c>
      <c r="C64" s="204">
        <v>27</v>
      </c>
      <c r="D64" s="282">
        <v>4.4189852700490997</v>
      </c>
      <c r="E64" s="204">
        <v>35</v>
      </c>
      <c r="F64" s="282">
        <v>5.804311774461028</v>
      </c>
      <c r="G64" s="204">
        <v>511</v>
      </c>
      <c r="H64" s="204">
        <v>24</v>
      </c>
      <c r="I64" s="282">
        <v>4.9281314168377826</v>
      </c>
      <c r="J64" s="204">
        <v>23</v>
      </c>
      <c r="K64" s="282">
        <v>4.7131147540983607</v>
      </c>
    </row>
    <row r="65" spans="1:11" ht="23.1" customHeight="1" x14ac:dyDescent="0.25">
      <c r="A65" s="259" t="s">
        <v>227</v>
      </c>
      <c r="B65" s="204">
        <v>444</v>
      </c>
      <c r="C65" s="204">
        <v>-1</v>
      </c>
      <c r="D65" s="282">
        <v>-0.2247191011235955</v>
      </c>
      <c r="E65" s="204">
        <v>-24</v>
      </c>
      <c r="F65" s="282">
        <v>-5.1282051282051286</v>
      </c>
      <c r="G65" s="204">
        <v>351</v>
      </c>
      <c r="H65" s="204">
        <v>-5</v>
      </c>
      <c r="I65" s="282">
        <v>-1.404494382022472</v>
      </c>
      <c r="J65" s="204">
        <v>-28</v>
      </c>
      <c r="K65" s="282">
        <v>-7.3878627968337733</v>
      </c>
    </row>
    <row r="66" spans="1:11" ht="23.1" customHeight="1" x14ac:dyDescent="0.25">
      <c r="A66" s="259" t="s">
        <v>228</v>
      </c>
      <c r="B66" s="204">
        <v>719</v>
      </c>
      <c r="C66" s="204">
        <v>5</v>
      </c>
      <c r="D66" s="282">
        <v>0.70028011204481788</v>
      </c>
      <c r="E66" s="204">
        <v>34</v>
      </c>
      <c r="F66" s="282">
        <v>4.9635036496350367</v>
      </c>
      <c r="G66" s="204">
        <v>546</v>
      </c>
      <c r="H66" s="204">
        <v>-5</v>
      </c>
      <c r="I66" s="282">
        <v>-0.90744101633393826</v>
      </c>
      <c r="J66" s="204">
        <v>9</v>
      </c>
      <c r="K66" s="282">
        <v>1.6759776536312849</v>
      </c>
    </row>
    <row r="67" spans="1:11" ht="23.1" customHeight="1" x14ac:dyDescent="0.25">
      <c r="A67" s="287" t="s">
        <v>229</v>
      </c>
      <c r="B67" s="65">
        <v>7801</v>
      </c>
      <c r="C67" s="65">
        <v>83</v>
      </c>
      <c r="D67" s="61">
        <v>1.0754081368230111</v>
      </c>
      <c r="E67" s="65">
        <v>530</v>
      </c>
      <c r="F67" s="61">
        <v>7.2892311924081969</v>
      </c>
      <c r="G67" s="65">
        <v>6270</v>
      </c>
      <c r="H67" s="65">
        <v>38</v>
      </c>
      <c r="I67" s="61">
        <v>0.6097560975609756</v>
      </c>
      <c r="J67" s="288">
        <v>616</v>
      </c>
      <c r="K67" s="282">
        <v>10.894941634241246</v>
      </c>
    </row>
    <row r="68" spans="1:11" ht="23.1" customHeight="1" x14ac:dyDescent="0.25">
      <c r="A68" s="287" t="s">
        <v>230</v>
      </c>
      <c r="B68" s="65">
        <v>345</v>
      </c>
      <c r="C68" s="65">
        <v>1</v>
      </c>
      <c r="D68" s="61">
        <v>0.29069767441860467</v>
      </c>
      <c r="E68" s="65">
        <v>-28</v>
      </c>
      <c r="F68" s="61">
        <v>-7.5067024128686324</v>
      </c>
      <c r="G68" s="65">
        <v>265</v>
      </c>
      <c r="H68" s="65">
        <v>-3</v>
      </c>
      <c r="I68" s="61">
        <v>-1.1194029850746268</v>
      </c>
      <c r="J68" s="288">
        <v>-38</v>
      </c>
      <c r="K68" s="282">
        <v>-12.541254125412541</v>
      </c>
    </row>
    <row r="69" spans="1:11" ht="32.25" customHeight="1" x14ac:dyDescent="0.25">
      <c r="A69" s="289" t="s">
        <v>231</v>
      </c>
      <c r="B69" s="65">
        <v>367</v>
      </c>
      <c r="C69" s="65">
        <v>-6</v>
      </c>
      <c r="D69" s="61">
        <v>-1.6085790884718498</v>
      </c>
      <c r="E69" s="65">
        <v>14</v>
      </c>
      <c r="F69" s="61">
        <v>3.9660056657223794</v>
      </c>
      <c r="G69" s="65">
        <v>300</v>
      </c>
      <c r="H69" s="65">
        <v>-1</v>
      </c>
      <c r="I69" s="61">
        <v>-0.33222591362126247</v>
      </c>
      <c r="J69" s="288">
        <v>12</v>
      </c>
      <c r="K69" s="282">
        <v>4.166666666666667</v>
      </c>
    </row>
    <row r="70" spans="1:11" ht="23.1" customHeight="1" x14ac:dyDescent="0.25">
      <c r="A70" s="289" t="s">
        <v>232</v>
      </c>
      <c r="B70" s="65">
        <v>92</v>
      </c>
      <c r="C70" s="65">
        <v>3</v>
      </c>
      <c r="D70" s="61">
        <v>3.3707865168539324</v>
      </c>
      <c r="E70" s="65">
        <v>7</v>
      </c>
      <c r="F70" s="61">
        <v>8.235294117647058</v>
      </c>
      <c r="G70" s="65">
        <v>76</v>
      </c>
      <c r="H70" s="65">
        <v>3</v>
      </c>
      <c r="I70" s="61">
        <v>4.1095890410958908</v>
      </c>
      <c r="J70" s="288">
        <v>5</v>
      </c>
      <c r="K70" s="282">
        <v>7.042253521126761</v>
      </c>
    </row>
    <row r="71" spans="1:11" ht="23.1" customHeight="1" x14ac:dyDescent="0.25">
      <c r="A71" s="287" t="s">
        <v>233</v>
      </c>
      <c r="B71" s="65">
        <v>551</v>
      </c>
      <c r="C71" s="65">
        <v>-4</v>
      </c>
      <c r="D71" s="61">
        <v>-0.72072072072072069</v>
      </c>
      <c r="E71" s="65">
        <v>-77</v>
      </c>
      <c r="F71" s="61">
        <v>-12.261146496815286</v>
      </c>
      <c r="G71" s="65">
        <v>360</v>
      </c>
      <c r="H71" s="65">
        <v>-8</v>
      </c>
      <c r="I71" s="61">
        <v>-2.1739130434782608</v>
      </c>
      <c r="J71" s="288">
        <v>-61</v>
      </c>
      <c r="K71" s="282">
        <v>-14.489311163895486</v>
      </c>
    </row>
    <row r="72" spans="1:11" ht="23.1" customHeight="1" x14ac:dyDescent="0.25">
      <c r="A72" s="289" t="s">
        <v>234</v>
      </c>
      <c r="B72" s="65">
        <v>1265</v>
      </c>
      <c r="C72" s="65">
        <v>22</v>
      </c>
      <c r="D72" s="61">
        <v>1.7699115044247788</v>
      </c>
      <c r="E72" s="65">
        <v>12</v>
      </c>
      <c r="F72" s="61">
        <v>0.9577015163607342</v>
      </c>
      <c r="G72" s="65">
        <v>942</v>
      </c>
      <c r="H72" s="65">
        <v>7</v>
      </c>
      <c r="I72" s="61">
        <v>0.74866310160427807</v>
      </c>
      <c r="J72" s="288">
        <v>-18</v>
      </c>
      <c r="K72" s="282">
        <v>-1.875</v>
      </c>
    </row>
    <row r="73" spans="1:11" ht="23.1" customHeight="1" x14ac:dyDescent="0.25">
      <c r="A73" s="259" t="s">
        <v>235</v>
      </c>
      <c r="B73" s="204">
        <v>322</v>
      </c>
      <c r="C73" s="204">
        <v>3</v>
      </c>
      <c r="D73" s="282">
        <v>0.94043887147335425</v>
      </c>
      <c r="E73" s="204">
        <v>11</v>
      </c>
      <c r="F73" s="282">
        <v>3.536977491961415</v>
      </c>
      <c r="G73" s="204">
        <v>234</v>
      </c>
      <c r="H73" s="204">
        <v>0</v>
      </c>
      <c r="I73" s="282">
        <v>0</v>
      </c>
      <c r="J73" s="204">
        <v>-3</v>
      </c>
      <c r="K73" s="282">
        <v>-1.2658227848101267</v>
      </c>
    </row>
    <row r="74" spans="1:11" ht="23.1" customHeight="1" x14ac:dyDescent="0.25">
      <c r="A74" s="258" t="s">
        <v>236</v>
      </c>
      <c r="B74" s="204">
        <v>1481</v>
      </c>
      <c r="C74" s="204">
        <v>-14</v>
      </c>
      <c r="D74" s="282">
        <v>-0.9364548494983278</v>
      </c>
      <c r="E74" s="204">
        <v>155</v>
      </c>
      <c r="F74" s="282">
        <v>11.689291101055806</v>
      </c>
      <c r="G74" s="204">
        <v>692</v>
      </c>
      <c r="H74" s="204">
        <v>-32</v>
      </c>
      <c r="I74" s="282">
        <v>-4.4198895027624312</v>
      </c>
      <c r="J74" s="204">
        <v>-171</v>
      </c>
      <c r="K74" s="282">
        <v>-19.814600231749711</v>
      </c>
    </row>
    <row r="75" spans="1:11" ht="23.1" customHeight="1" x14ac:dyDescent="0.25">
      <c r="A75" s="258" t="s">
        <v>237</v>
      </c>
      <c r="B75" s="204">
        <v>299</v>
      </c>
      <c r="C75" s="204">
        <v>-1</v>
      </c>
      <c r="D75" s="282">
        <v>-0.33333333333333331</v>
      </c>
      <c r="E75" s="204">
        <v>5</v>
      </c>
      <c r="F75" s="282">
        <v>1.7006802721088434</v>
      </c>
      <c r="G75" s="204">
        <v>221</v>
      </c>
      <c r="H75" s="204">
        <v>-6</v>
      </c>
      <c r="I75" s="282">
        <v>-2.643171806167401</v>
      </c>
      <c r="J75" s="204">
        <v>-7</v>
      </c>
      <c r="K75" s="282">
        <v>-3.0701754385964914</v>
      </c>
    </row>
    <row r="76" spans="1:11" ht="23.1" customHeight="1" x14ac:dyDescent="0.25">
      <c r="A76" s="258" t="s">
        <v>238</v>
      </c>
      <c r="B76" s="204">
        <v>565</v>
      </c>
      <c r="C76" s="204">
        <v>-1</v>
      </c>
      <c r="D76" s="282">
        <v>-0.17667844522968199</v>
      </c>
      <c r="E76" s="204">
        <v>-10</v>
      </c>
      <c r="F76" s="282">
        <v>-1.7391304347826086</v>
      </c>
      <c r="G76" s="204">
        <v>431</v>
      </c>
      <c r="H76" s="204">
        <v>-8</v>
      </c>
      <c r="I76" s="282">
        <v>-1.8223234624145785</v>
      </c>
      <c r="J76" s="204">
        <v>-37</v>
      </c>
      <c r="K76" s="282">
        <v>-7.9059829059829063</v>
      </c>
    </row>
    <row r="77" spans="1:11" ht="23.1" customHeight="1" x14ac:dyDescent="0.25">
      <c r="A77" s="259" t="s">
        <v>239</v>
      </c>
      <c r="B77" s="204">
        <v>916</v>
      </c>
      <c r="C77" s="204">
        <v>27</v>
      </c>
      <c r="D77" s="282">
        <v>3.0371203599550056</v>
      </c>
      <c r="E77" s="204">
        <v>67</v>
      </c>
      <c r="F77" s="282">
        <v>7.8916372202591285</v>
      </c>
      <c r="G77" s="204">
        <v>742</v>
      </c>
      <c r="H77" s="204">
        <v>33</v>
      </c>
      <c r="I77" s="282">
        <v>4.6544428772919604</v>
      </c>
      <c r="J77" s="204">
        <v>43</v>
      </c>
      <c r="K77" s="282">
        <v>6.1516452074391985</v>
      </c>
    </row>
    <row r="78" spans="1:11" ht="23.1" customHeight="1" x14ac:dyDescent="0.25">
      <c r="A78" s="259" t="s">
        <v>240</v>
      </c>
      <c r="B78" s="204">
        <v>1594</v>
      </c>
      <c r="C78" s="204">
        <v>6</v>
      </c>
      <c r="D78" s="282">
        <v>0.37783375314861462</v>
      </c>
      <c r="E78" s="204">
        <v>-4</v>
      </c>
      <c r="F78" s="282">
        <v>-0.25031289111389238</v>
      </c>
      <c r="G78" s="204">
        <v>1223</v>
      </c>
      <c r="H78" s="204">
        <v>8</v>
      </c>
      <c r="I78" s="282">
        <v>0.65843621399176955</v>
      </c>
      <c r="J78" s="204">
        <v>8</v>
      </c>
      <c r="K78" s="282">
        <v>0.65843621399176955</v>
      </c>
    </row>
    <row r="79" spans="1:11" ht="23.1" customHeight="1" x14ac:dyDescent="0.25">
      <c r="A79" s="258" t="s">
        <v>241</v>
      </c>
      <c r="B79" s="204">
        <v>748</v>
      </c>
      <c r="C79" s="204">
        <v>8</v>
      </c>
      <c r="D79" s="282">
        <v>1.0810810810810811</v>
      </c>
      <c r="E79" s="204">
        <v>14</v>
      </c>
      <c r="F79" s="282">
        <v>1.9073569482288828</v>
      </c>
      <c r="G79" s="204">
        <v>572</v>
      </c>
      <c r="H79" s="204">
        <v>0</v>
      </c>
      <c r="I79" s="282">
        <v>0</v>
      </c>
      <c r="J79" s="204">
        <v>0</v>
      </c>
      <c r="K79" s="282">
        <v>0</v>
      </c>
    </row>
    <row r="80" spans="1:11" ht="23.1" customHeight="1" x14ac:dyDescent="0.25">
      <c r="A80" s="258" t="s">
        <v>242</v>
      </c>
      <c r="B80" s="204">
        <v>796</v>
      </c>
      <c r="C80" s="204">
        <v>4</v>
      </c>
      <c r="D80" s="282">
        <v>0.50505050505050508</v>
      </c>
      <c r="E80" s="204">
        <v>-28</v>
      </c>
      <c r="F80" s="282">
        <v>-3.3980582524271843</v>
      </c>
      <c r="G80" s="204">
        <v>601</v>
      </c>
      <c r="H80" s="204">
        <v>-2</v>
      </c>
      <c r="I80" s="282">
        <v>-0.33167495854063017</v>
      </c>
      <c r="J80" s="204">
        <v>-47</v>
      </c>
      <c r="K80" s="282">
        <v>-7.2530864197530862</v>
      </c>
    </row>
    <row r="81" spans="1:11" ht="23.1" customHeight="1" x14ac:dyDescent="0.25">
      <c r="A81" s="259" t="s">
        <v>243</v>
      </c>
      <c r="B81" s="204">
        <v>285</v>
      </c>
      <c r="C81" s="204">
        <v>-2</v>
      </c>
      <c r="D81" s="282">
        <v>-0.69686411149825789</v>
      </c>
      <c r="E81" s="204">
        <v>-9</v>
      </c>
      <c r="F81" s="282">
        <v>-3.0612244897959182</v>
      </c>
      <c r="G81" s="204">
        <v>221</v>
      </c>
      <c r="H81" s="204">
        <v>-1</v>
      </c>
      <c r="I81" s="282">
        <v>-0.45045045045045046</v>
      </c>
      <c r="J81" s="204">
        <v>-7</v>
      </c>
      <c r="K81" s="282">
        <v>-3.0701754385964914</v>
      </c>
    </row>
    <row r="82" spans="1:11" ht="23.1" customHeight="1" x14ac:dyDescent="0.25">
      <c r="A82" s="259" t="s">
        <v>244</v>
      </c>
      <c r="B82" s="204">
        <v>1400</v>
      </c>
      <c r="C82" s="204">
        <v>-12</v>
      </c>
      <c r="D82" s="282">
        <v>-0.84985835694050993</v>
      </c>
      <c r="E82" s="204">
        <v>-81</v>
      </c>
      <c r="F82" s="282">
        <v>-5.4692775151924371</v>
      </c>
      <c r="G82" s="204">
        <v>1145</v>
      </c>
      <c r="H82" s="204">
        <v>-11</v>
      </c>
      <c r="I82" s="282">
        <v>-0.95155709342560557</v>
      </c>
      <c r="J82" s="204">
        <v>-56</v>
      </c>
      <c r="K82" s="282">
        <v>-4.6627810158201495</v>
      </c>
    </row>
    <row r="83" spans="1:11" ht="23.1" customHeight="1" x14ac:dyDescent="0.25">
      <c r="A83" s="258" t="s">
        <v>245</v>
      </c>
      <c r="B83" s="204">
        <v>7061</v>
      </c>
      <c r="C83" s="204">
        <v>-12</v>
      </c>
      <c r="D83" s="282">
        <v>-0.1696592676374947</v>
      </c>
      <c r="E83" s="204">
        <v>-65</v>
      </c>
      <c r="F83" s="282">
        <v>-0.91215268032556829</v>
      </c>
      <c r="G83" s="204">
        <v>5315</v>
      </c>
      <c r="H83" s="204">
        <v>-35</v>
      </c>
      <c r="I83" s="282">
        <v>-0.65420560747663548</v>
      </c>
      <c r="J83" s="204">
        <v>-189</v>
      </c>
      <c r="K83" s="282">
        <v>-3.4338662790697674</v>
      </c>
    </row>
    <row r="84" spans="1:11" ht="23.1" customHeight="1" x14ac:dyDescent="0.25">
      <c r="A84" s="259" t="s">
        <v>246</v>
      </c>
      <c r="B84" s="204">
        <v>70</v>
      </c>
      <c r="C84" s="204">
        <v>1</v>
      </c>
      <c r="D84" s="282">
        <v>1.4492753623188406</v>
      </c>
      <c r="E84" s="204">
        <v>1</v>
      </c>
      <c r="F84" s="282">
        <v>1.4492753623188406</v>
      </c>
      <c r="G84" s="204">
        <v>52</v>
      </c>
      <c r="H84" s="204">
        <v>0</v>
      </c>
      <c r="I84" s="282">
        <v>0</v>
      </c>
      <c r="J84" s="204">
        <v>-5</v>
      </c>
      <c r="K84" s="282">
        <v>-8.7719298245614041</v>
      </c>
    </row>
    <row r="85" spans="1:11" ht="23.1" customHeight="1" x14ac:dyDescent="0.25">
      <c r="A85" s="259" t="s">
        <v>247</v>
      </c>
      <c r="B85" s="204">
        <v>535</v>
      </c>
      <c r="C85" s="204">
        <v>10</v>
      </c>
      <c r="D85" s="282">
        <v>1.9047619047619047</v>
      </c>
      <c r="E85" s="204">
        <v>-53</v>
      </c>
      <c r="F85" s="282">
        <v>-9.0136054421768712</v>
      </c>
      <c r="G85" s="204">
        <v>440</v>
      </c>
      <c r="H85" s="204">
        <v>4</v>
      </c>
      <c r="I85" s="282">
        <v>0.91743119266055051</v>
      </c>
      <c r="J85" s="204">
        <v>-40</v>
      </c>
      <c r="K85" s="282">
        <v>-8.3333333333333339</v>
      </c>
    </row>
    <row r="86" spans="1:11" ht="23.1" customHeight="1" x14ac:dyDescent="0.25">
      <c r="A86" s="259" t="s">
        <v>248</v>
      </c>
      <c r="B86" s="204">
        <v>3867</v>
      </c>
      <c r="C86" s="204">
        <v>2</v>
      </c>
      <c r="D86" s="282">
        <v>5.1746442432082797E-2</v>
      </c>
      <c r="E86" s="204">
        <v>158</v>
      </c>
      <c r="F86" s="282">
        <v>4.259908331086546</v>
      </c>
      <c r="G86" s="204">
        <v>3249</v>
      </c>
      <c r="H86" s="204">
        <v>-27</v>
      </c>
      <c r="I86" s="282">
        <v>-0.82417582417582413</v>
      </c>
      <c r="J86" s="204">
        <v>120</v>
      </c>
      <c r="K86" s="282">
        <v>3.8350910834132312</v>
      </c>
    </row>
    <row r="87" spans="1:11" ht="37.5" customHeight="1" x14ac:dyDescent="0.25">
      <c r="A87" s="258" t="s">
        <v>249</v>
      </c>
      <c r="B87" s="204">
        <v>404</v>
      </c>
      <c r="C87" s="204">
        <v>-7</v>
      </c>
      <c r="D87" s="282">
        <v>-1.7031630170316301</v>
      </c>
      <c r="E87" s="204">
        <v>8</v>
      </c>
      <c r="F87" s="282">
        <v>2.0202020202020203</v>
      </c>
      <c r="G87" s="204">
        <v>285</v>
      </c>
      <c r="H87" s="204">
        <v>-2</v>
      </c>
      <c r="I87" s="282">
        <v>-0.69686411149825789</v>
      </c>
      <c r="J87" s="204">
        <v>6</v>
      </c>
      <c r="K87" s="282">
        <v>2.150537634408602</v>
      </c>
    </row>
    <row r="88" spans="1:11" ht="23.1" customHeight="1" x14ac:dyDescent="0.25">
      <c r="A88" s="259" t="s">
        <v>250</v>
      </c>
      <c r="B88" s="204">
        <v>416</v>
      </c>
      <c r="C88" s="204">
        <v>-4</v>
      </c>
      <c r="D88" s="282">
        <v>-0.95238095238095233</v>
      </c>
      <c r="E88" s="204">
        <v>40</v>
      </c>
      <c r="F88" s="282">
        <v>10.638297872340425</v>
      </c>
      <c r="G88" s="204">
        <v>313</v>
      </c>
      <c r="H88" s="204">
        <v>5</v>
      </c>
      <c r="I88" s="282">
        <v>1.6233766233766234</v>
      </c>
      <c r="J88" s="204">
        <v>33</v>
      </c>
      <c r="K88" s="282">
        <v>11.785714285714286</v>
      </c>
    </row>
    <row r="89" spans="1:11" ht="23.1" customHeight="1" x14ac:dyDescent="0.25">
      <c r="A89" s="259" t="s">
        <v>251</v>
      </c>
      <c r="B89" s="204">
        <v>7195</v>
      </c>
      <c r="C89" s="204">
        <v>40</v>
      </c>
      <c r="D89" s="282">
        <v>0.55904961565338929</v>
      </c>
      <c r="E89" s="204">
        <v>364</v>
      </c>
      <c r="F89" s="282">
        <v>5.3286488069096762</v>
      </c>
      <c r="G89" s="204">
        <v>5578</v>
      </c>
      <c r="H89" s="204">
        <v>31</v>
      </c>
      <c r="I89" s="282">
        <v>0.55886064539390656</v>
      </c>
      <c r="J89" s="204">
        <v>265</v>
      </c>
      <c r="K89" s="282">
        <v>4.987765857331075</v>
      </c>
    </row>
    <row r="90" spans="1:11" ht="23.1" customHeight="1" x14ac:dyDescent="0.25">
      <c r="A90" s="258" t="s">
        <v>252</v>
      </c>
      <c r="B90" s="204">
        <v>4277</v>
      </c>
      <c r="C90" s="204">
        <v>62</v>
      </c>
      <c r="D90" s="282">
        <v>1.4709371293001186</v>
      </c>
      <c r="E90" s="204">
        <v>257</v>
      </c>
      <c r="F90" s="282">
        <v>6.3930348258706466</v>
      </c>
      <c r="G90" s="204">
        <v>3289</v>
      </c>
      <c r="H90" s="204">
        <v>54</v>
      </c>
      <c r="I90" s="282">
        <v>1.669242658423493</v>
      </c>
      <c r="J90" s="204">
        <v>99</v>
      </c>
      <c r="K90" s="282">
        <v>3.103448275862069</v>
      </c>
    </row>
    <row r="91" spans="1:11" ht="23.1" customHeight="1" x14ac:dyDescent="0.25">
      <c r="A91" s="258" t="s">
        <v>253</v>
      </c>
      <c r="B91" s="204">
        <v>4731</v>
      </c>
      <c r="C91" s="204">
        <v>-23</v>
      </c>
      <c r="D91" s="282">
        <v>-0.48380311316785862</v>
      </c>
      <c r="E91" s="204">
        <v>63</v>
      </c>
      <c r="F91" s="282">
        <v>1.3496143958868894</v>
      </c>
      <c r="G91" s="204">
        <v>3708</v>
      </c>
      <c r="H91" s="204">
        <v>-40</v>
      </c>
      <c r="I91" s="282">
        <v>-1.0672358591248665</v>
      </c>
      <c r="J91" s="204">
        <v>-9</v>
      </c>
      <c r="K91" s="282">
        <v>-0.24213075060532688</v>
      </c>
    </row>
    <row r="92" spans="1:11" ht="23.1" customHeight="1" x14ac:dyDescent="0.25">
      <c r="A92" s="259" t="s">
        <v>254</v>
      </c>
      <c r="B92" s="204">
        <v>4114</v>
      </c>
      <c r="C92" s="204">
        <v>-20</v>
      </c>
      <c r="D92" s="282">
        <v>-0.48379293662312528</v>
      </c>
      <c r="E92" s="204">
        <v>181</v>
      </c>
      <c r="F92" s="282">
        <v>4.6020849224510556</v>
      </c>
      <c r="G92" s="204">
        <v>3103</v>
      </c>
      <c r="H92" s="204">
        <v>-44</v>
      </c>
      <c r="I92" s="282">
        <v>-1.3981569748967271</v>
      </c>
      <c r="J92" s="204">
        <v>197</v>
      </c>
      <c r="K92" s="282">
        <v>6.7790777701307636</v>
      </c>
    </row>
    <row r="93" spans="1:11" ht="23.1" customHeight="1" x14ac:dyDescent="0.25">
      <c r="A93" s="259" t="s">
        <v>255</v>
      </c>
      <c r="B93" s="204">
        <v>2034</v>
      </c>
      <c r="C93" s="204">
        <v>1</v>
      </c>
      <c r="D93" s="282">
        <v>4.9188391539596657E-2</v>
      </c>
      <c r="E93" s="204">
        <v>67</v>
      </c>
      <c r="F93" s="282">
        <v>3.4062023385866804</v>
      </c>
      <c r="G93" s="204">
        <v>1528</v>
      </c>
      <c r="H93" s="204">
        <v>-10</v>
      </c>
      <c r="I93" s="282">
        <v>-0.65019505851755521</v>
      </c>
      <c r="J93" s="204">
        <v>36</v>
      </c>
      <c r="K93" s="282">
        <v>2.4128686327077746</v>
      </c>
    </row>
    <row r="94" spans="1:11" ht="23.1" customHeight="1" x14ac:dyDescent="0.25">
      <c r="A94" s="259" t="s">
        <v>256</v>
      </c>
      <c r="B94" s="204">
        <v>2514</v>
      </c>
      <c r="C94" s="204">
        <v>8</v>
      </c>
      <c r="D94" s="282">
        <v>0.31923383878691142</v>
      </c>
      <c r="E94" s="204">
        <v>162</v>
      </c>
      <c r="F94" s="282">
        <v>6.8877551020408161</v>
      </c>
      <c r="G94" s="204">
        <v>1869</v>
      </c>
      <c r="H94" s="204">
        <v>4</v>
      </c>
      <c r="I94" s="282">
        <v>0.21447721179624665</v>
      </c>
      <c r="J94" s="204">
        <v>103</v>
      </c>
      <c r="K94" s="282">
        <v>5.8323895809739525</v>
      </c>
    </row>
    <row r="95" spans="1:11" ht="23.1" customHeight="1" x14ac:dyDescent="0.25">
      <c r="A95" s="258" t="s">
        <v>257</v>
      </c>
      <c r="B95" s="204">
        <v>1461</v>
      </c>
      <c r="C95" s="204">
        <v>17</v>
      </c>
      <c r="D95" s="282">
        <v>1.1772853185595569</v>
      </c>
      <c r="E95" s="204">
        <v>96</v>
      </c>
      <c r="F95" s="282">
        <v>7.0329670329670328</v>
      </c>
      <c r="G95" s="204">
        <v>1035</v>
      </c>
      <c r="H95" s="204">
        <v>5</v>
      </c>
      <c r="I95" s="282">
        <v>0.4854368932038835</v>
      </c>
      <c r="J95" s="204">
        <v>30</v>
      </c>
      <c r="K95" s="282">
        <v>2.9850746268656718</v>
      </c>
    </row>
    <row r="96" spans="1:11" ht="23.1" customHeight="1" x14ac:dyDescent="0.25">
      <c r="A96" s="258" t="s">
        <v>258</v>
      </c>
      <c r="B96" s="204">
        <v>268</v>
      </c>
      <c r="C96" s="204">
        <v>7</v>
      </c>
      <c r="D96" s="282">
        <v>2.6819923371647509</v>
      </c>
      <c r="E96" s="204">
        <v>40</v>
      </c>
      <c r="F96" s="282">
        <v>17.543859649122808</v>
      </c>
      <c r="G96" s="204">
        <v>216</v>
      </c>
      <c r="H96" s="204">
        <v>4</v>
      </c>
      <c r="I96" s="282">
        <v>1.8867924528301887</v>
      </c>
      <c r="J96" s="204">
        <v>35</v>
      </c>
      <c r="K96" s="282">
        <v>19.337016574585636</v>
      </c>
    </row>
    <row r="97" spans="1:11" ht="23.1" customHeight="1" x14ac:dyDescent="0.25">
      <c r="A97" s="289" t="s">
        <v>259</v>
      </c>
      <c r="B97" s="65">
        <v>360</v>
      </c>
      <c r="C97" s="65">
        <v>-5</v>
      </c>
      <c r="D97" s="61">
        <v>-1.3698630136986301</v>
      </c>
      <c r="E97" s="65">
        <v>100</v>
      </c>
      <c r="F97" s="61">
        <v>38.46153846153846</v>
      </c>
      <c r="G97" s="65">
        <v>267</v>
      </c>
      <c r="H97" s="65">
        <v>-6</v>
      </c>
      <c r="I97" s="61">
        <v>-2.197802197802198</v>
      </c>
      <c r="J97" s="288">
        <v>73</v>
      </c>
      <c r="K97" s="282">
        <v>37.628865979381445</v>
      </c>
    </row>
    <row r="98" spans="1:11" ht="23.1" customHeight="1" x14ac:dyDescent="0.25">
      <c r="A98" s="287" t="s">
        <v>260</v>
      </c>
      <c r="B98" s="65">
        <v>221</v>
      </c>
      <c r="C98" s="65">
        <v>7</v>
      </c>
      <c r="D98" s="61">
        <v>3.2710280373831777</v>
      </c>
      <c r="E98" s="65">
        <v>26</v>
      </c>
      <c r="F98" s="61">
        <v>13.333333333333334</v>
      </c>
      <c r="G98" s="65">
        <v>177</v>
      </c>
      <c r="H98" s="65">
        <v>6</v>
      </c>
      <c r="I98" s="61">
        <v>3.5087719298245612</v>
      </c>
      <c r="J98" s="288">
        <v>11</v>
      </c>
      <c r="K98" s="282">
        <v>6.6265060240963853</v>
      </c>
    </row>
    <row r="99" spans="1:11" ht="23.1" customHeight="1" x14ac:dyDescent="0.25">
      <c r="A99" s="289" t="s">
        <v>261</v>
      </c>
      <c r="B99" s="65">
        <v>754</v>
      </c>
      <c r="C99" s="65">
        <v>-3</v>
      </c>
      <c r="D99" s="61">
        <v>-0.39630118890356669</v>
      </c>
      <c r="E99" s="65">
        <v>11</v>
      </c>
      <c r="F99" s="61">
        <v>1.4804845222072678</v>
      </c>
      <c r="G99" s="65">
        <v>597</v>
      </c>
      <c r="H99" s="65">
        <v>0</v>
      </c>
      <c r="I99" s="61">
        <v>0</v>
      </c>
      <c r="J99" s="288">
        <v>35</v>
      </c>
      <c r="K99" s="282">
        <v>6.2277580071174379</v>
      </c>
    </row>
    <row r="100" spans="1:11" ht="23.1" customHeight="1" x14ac:dyDescent="0.25">
      <c r="A100" s="287" t="s">
        <v>262</v>
      </c>
      <c r="B100" s="65">
        <v>645</v>
      </c>
      <c r="C100" s="65">
        <v>-5</v>
      </c>
      <c r="D100" s="61">
        <v>-0.76923076923076927</v>
      </c>
      <c r="E100" s="65">
        <v>12</v>
      </c>
      <c r="F100" s="61">
        <v>1.8957345971563981</v>
      </c>
      <c r="G100" s="65">
        <v>466</v>
      </c>
      <c r="H100" s="65">
        <v>-7</v>
      </c>
      <c r="I100" s="61">
        <v>-1.4799154334038056</v>
      </c>
      <c r="J100" s="288">
        <v>0</v>
      </c>
      <c r="K100" s="282">
        <v>0</v>
      </c>
    </row>
    <row r="101" spans="1:11" ht="23.1" customHeight="1" x14ac:dyDescent="0.25">
      <c r="A101" s="289" t="s">
        <v>263</v>
      </c>
      <c r="B101" s="65">
        <v>183</v>
      </c>
      <c r="C101" s="65">
        <v>-2</v>
      </c>
      <c r="D101" s="61">
        <v>-1.0810810810810811</v>
      </c>
      <c r="E101" s="65">
        <v>0</v>
      </c>
      <c r="F101" s="61">
        <v>0</v>
      </c>
      <c r="G101" s="65">
        <v>153</v>
      </c>
      <c r="H101" s="65">
        <v>-1</v>
      </c>
      <c r="I101" s="61">
        <v>-0.64935064935064934</v>
      </c>
      <c r="J101" s="288">
        <v>8</v>
      </c>
      <c r="K101" s="282">
        <v>5.5172413793103452</v>
      </c>
    </row>
    <row r="102" spans="1:11" ht="23.1" customHeight="1" x14ac:dyDescent="0.25">
      <c r="A102" s="287" t="s">
        <v>264</v>
      </c>
      <c r="B102" s="65">
        <v>2746</v>
      </c>
      <c r="C102" s="65">
        <v>4</v>
      </c>
      <c r="D102" s="61">
        <v>0.14587892049598833</v>
      </c>
      <c r="E102" s="65">
        <v>153</v>
      </c>
      <c r="F102" s="61">
        <v>5.9005013497878904</v>
      </c>
      <c r="G102" s="65">
        <v>2270</v>
      </c>
      <c r="H102" s="65">
        <v>-9</v>
      </c>
      <c r="I102" s="61">
        <v>-0.39491004826678366</v>
      </c>
      <c r="J102" s="288">
        <v>103</v>
      </c>
      <c r="K102" s="282">
        <v>4.753114905399169</v>
      </c>
    </row>
    <row r="103" spans="1:11" ht="23.1" customHeight="1" x14ac:dyDescent="0.25">
      <c r="A103" s="258" t="s">
        <v>265</v>
      </c>
      <c r="B103" s="204">
        <v>4123</v>
      </c>
      <c r="C103" s="204">
        <v>75</v>
      </c>
      <c r="D103" s="282">
        <v>1.8527667984189724</v>
      </c>
      <c r="E103" s="204">
        <v>479</v>
      </c>
      <c r="F103" s="282">
        <v>13.144895718990121</v>
      </c>
      <c r="G103" s="204">
        <v>2856</v>
      </c>
      <c r="H103" s="204">
        <v>37</v>
      </c>
      <c r="I103" s="282">
        <v>1.312522170982618</v>
      </c>
      <c r="J103" s="204">
        <v>300</v>
      </c>
      <c r="K103" s="282">
        <v>11.737089201877934</v>
      </c>
    </row>
    <row r="104" spans="1:11" ht="23.1" customHeight="1" x14ac:dyDescent="0.25">
      <c r="A104" s="258" t="s">
        <v>266</v>
      </c>
      <c r="B104" s="204">
        <v>35</v>
      </c>
      <c r="C104" s="204">
        <v>3</v>
      </c>
      <c r="D104" s="282">
        <v>9.375</v>
      </c>
      <c r="E104" s="204">
        <v>7</v>
      </c>
      <c r="F104" s="282">
        <v>25</v>
      </c>
      <c r="G104" s="204">
        <v>26</v>
      </c>
      <c r="H104" s="204">
        <v>2</v>
      </c>
      <c r="I104" s="282">
        <v>8.3333333333333339</v>
      </c>
      <c r="J104" s="204">
        <v>3</v>
      </c>
      <c r="K104" s="282">
        <v>13.043478260869565</v>
      </c>
    </row>
    <row r="105" spans="1:11" ht="23.1" customHeight="1" x14ac:dyDescent="0.25">
      <c r="A105" s="258" t="s">
        <v>267</v>
      </c>
      <c r="B105" s="204">
        <v>50</v>
      </c>
      <c r="C105" s="204">
        <v>-2</v>
      </c>
      <c r="D105" s="282">
        <v>-3.8461538461538463</v>
      </c>
      <c r="E105" s="204">
        <v>0</v>
      </c>
      <c r="F105" s="282">
        <v>0</v>
      </c>
      <c r="G105" s="204">
        <v>40</v>
      </c>
      <c r="H105" s="204">
        <v>-1</v>
      </c>
      <c r="I105" s="282">
        <v>-2.4390243902439024</v>
      </c>
      <c r="J105" s="204">
        <v>-2</v>
      </c>
      <c r="K105" s="282">
        <v>-4.7619047619047619</v>
      </c>
    </row>
    <row r="106" spans="1:11" ht="15.75" customHeight="1" x14ac:dyDescent="0.25">
      <c r="A106" s="299" t="s">
        <v>89</v>
      </c>
      <c r="B106" s="293">
        <v>6902</v>
      </c>
      <c r="C106" s="293">
        <v>79</v>
      </c>
      <c r="D106" s="300">
        <v>1.1578484537593434</v>
      </c>
      <c r="E106" s="293">
        <v>749</v>
      </c>
      <c r="F106" s="300">
        <v>12.17292377701934</v>
      </c>
      <c r="G106" s="293">
        <v>5725</v>
      </c>
      <c r="H106" s="293">
        <v>67</v>
      </c>
      <c r="I106" s="300">
        <v>1.1841640155531989</v>
      </c>
      <c r="J106" s="293">
        <v>596</v>
      </c>
      <c r="K106" s="301">
        <v>11.620198869175278</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305976</v>
      </c>
      <c r="C10" s="44">
        <v>465</v>
      </c>
      <c r="D10" s="68">
        <v>0.15220401229415634</v>
      </c>
      <c r="E10" s="44">
        <v>-7993</v>
      </c>
      <c r="F10" s="68">
        <v>-2.5457927374995619</v>
      </c>
      <c r="G10" s="44">
        <v>181359</v>
      </c>
      <c r="H10" s="44">
        <v>203</v>
      </c>
      <c r="I10" s="68">
        <v>0.11205811565722361</v>
      </c>
      <c r="J10" s="44">
        <v>-4676</v>
      </c>
      <c r="K10" s="68">
        <v>-2.5135055231542451</v>
      </c>
      <c r="L10" s="44">
        <v>124617</v>
      </c>
      <c r="M10" s="44">
        <v>262</v>
      </c>
      <c r="N10" s="68">
        <v>0.2106871456716658</v>
      </c>
      <c r="O10" s="44">
        <v>-3317</v>
      </c>
      <c r="P10" s="68">
        <v>-2.5927431331780451</v>
      </c>
      <c r="R10" s="89"/>
    </row>
    <row r="11" spans="1:18" s="32" customFormat="1" ht="15.75" customHeight="1" x14ac:dyDescent="0.2">
      <c r="A11" s="46" t="s">
        <v>71</v>
      </c>
      <c r="B11" s="47">
        <v>22069</v>
      </c>
      <c r="C11" s="47">
        <v>1027</v>
      </c>
      <c r="D11" s="48">
        <v>4.880714760954282</v>
      </c>
      <c r="E11" s="47">
        <v>-73</v>
      </c>
      <c r="F11" s="48">
        <v>-0.32969018155541507</v>
      </c>
      <c r="G11" s="47">
        <v>10394</v>
      </c>
      <c r="H11" s="47">
        <v>497</v>
      </c>
      <c r="I11" s="48">
        <v>5.0217237546731335</v>
      </c>
      <c r="J11" s="47">
        <v>-27</v>
      </c>
      <c r="K11" s="48">
        <v>-0.25909221763746282</v>
      </c>
      <c r="L11" s="47">
        <v>11675</v>
      </c>
      <c r="M11" s="47">
        <v>530</v>
      </c>
      <c r="N11" s="48">
        <v>4.7554957379991025</v>
      </c>
      <c r="O11" s="47">
        <v>-46</v>
      </c>
      <c r="P11" s="48">
        <v>-0.39245798140090438</v>
      </c>
    </row>
    <row r="12" spans="1:18" s="32" customFormat="1" ht="15.75" customHeight="1" x14ac:dyDescent="0.2">
      <c r="A12" s="49" t="s">
        <v>72</v>
      </c>
      <c r="B12" s="50">
        <v>45636</v>
      </c>
      <c r="C12" s="50">
        <v>1289</v>
      </c>
      <c r="D12" s="51">
        <v>2.9066227704241552</v>
      </c>
      <c r="E12" s="50">
        <v>88</v>
      </c>
      <c r="F12" s="51">
        <v>0.19320277509440589</v>
      </c>
      <c r="G12" s="50">
        <v>23107</v>
      </c>
      <c r="H12" s="50">
        <v>651</v>
      </c>
      <c r="I12" s="51">
        <v>2.8990024937655861</v>
      </c>
      <c r="J12" s="50">
        <v>-55</v>
      </c>
      <c r="K12" s="51">
        <v>-0.23745790518953458</v>
      </c>
      <c r="L12" s="50">
        <v>22529</v>
      </c>
      <c r="M12" s="50">
        <v>638</v>
      </c>
      <c r="N12" s="51">
        <v>2.9144397240875244</v>
      </c>
      <c r="O12" s="50">
        <v>143</v>
      </c>
      <c r="P12" s="51">
        <v>0.63879210220673632</v>
      </c>
    </row>
    <row r="13" spans="1:18" s="32" customFormat="1" ht="15.75" customHeight="1" x14ac:dyDescent="0.2">
      <c r="A13" s="46" t="s">
        <v>73</v>
      </c>
      <c r="B13" s="47">
        <v>162589</v>
      </c>
      <c r="C13" s="47">
        <v>-672</v>
      </c>
      <c r="D13" s="48">
        <v>-0.41161085623633326</v>
      </c>
      <c r="E13" s="47">
        <v>-8022</v>
      </c>
      <c r="F13" s="48">
        <v>-4.7019242604521398</v>
      </c>
      <c r="G13" s="47">
        <v>98935</v>
      </c>
      <c r="H13" s="47">
        <v>-505</v>
      </c>
      <c r="I13" s="48">
        <v>-0.50784392598551886</v>
      </c>
      <c r="J13" s="47">
        <v>-5647</v>
      </c>
      <c r="K13" s="48">
        <v>-5.3995907517546042</v>
      </c>
      <c r="L13" s="47">
        <v>63654</v>
      </c>
      <c r="M13" s="47">
        <v>-167</v>
      </c>
      <c r="N13" s="48">
        <v>-0.26166935648140893</v>
      </c>
      <c r="O13" s="47">
        <v>-2375</v>
      </c>
      <c r="P13" s="48">
        <v>-3.5969043904950855</v>
      </c>
    </row>
    <row r="14" spans="1:18" s="32" customFormat="1" ht="15.75" customHeight="1" x14ac:dyDescent="0.2">
      <c r="A14" s="49" t="s">
        <v>74</v>
      </c>
      <c r="B14" s="50">
        <v>97751</v>
      </c>
      <c r="C14" s="50">
        <v>-152</v>
      </c>
      <c r="D14" s="51">
        <v>-0.15525571228665108</v>
      </c>
      <c r="E14" s="50">
        <v>-59</v>
      </c>
      <c r="F14" s="51">
        <v>-6.0321030569471426E-2</v>
      </c>
      <c r="G14" s="50">
        <v>59317</v>
      </c>
      <c r="H14" s="50">
        <v>57</v>
      </c>
      <c r="I14" s="51">
        <v>9.6186297671279106E-2</v>
      </c>
      <c r="J14" s="50">
        <v>1026</v>
      </c>
      <c r="K14" s="51">
        <v>1.7601344976068347</v>
      </c>
      <c r="L14" s="50">
        <v>38434</v>
      </c>
      <c r="M14" s="50">
        <v>-209</v>
      </c>
      <c r="N14" s="51">
        <v>-0.5408482778252206</v>
      </c>
      <c r="O14" s="50">
        <v>-1085</v>
      </c>
      <c r="P14" s="51">
        <v>-2.7455148156582911</v>
      </c>
    </row>
    <row r="15" spans="1:18" s="32" customFormat="1" ht="15.75" customHeight="1" x14ac:dyDescent="0.2">
      <c r="A15" s="46" t="s">
        <v>75</v>
      </c>
      <c r="B15" s="47">
        <v>305976</v>
      </c>
      <c r="C15" s="47">
        <v>465</v>
      </c>
      <c r="D15" s="48">
        <v>0.15220401229415634</v>
      </c>
      <c r="E15" s="47">
        <v>-7993</v>
      </c>
      <c r="F15" s="48">
        <v>-2.5457927374995619</v>
      </c>
      <c r="G15" s="47">
        <v>181359</v>
      </c>
      <c r="H15" s="47">
        <v>203</v>
      </c>
      <c r="I15" s="48">
        <v>0.11205811565722361</v>
      </c>
      <c r="J15" s="47">
        <v>-4676</v>
      </c>
      <c r="K15" s="48">
        <v>-2.5135055231542451</v>
      </c>
      <c r="L15" s="47">
        <v>124617</v>
      </c>
      <c r="M15" s="47">
        <v>262</v>
      </c>
      <c r="N15" s="48">
        <v>0.2106871456716658</v>
      </c>
      <c r="O15" s="47">
        <v>-3317</v>
      </c>
      <c r="P15" s="48">
        <v>-2.5927431331780451</v>
      </c>
    </row>
    <row r="16" spans="1:18" s="32" customFormat="1" ht="15.75" customHeight="1" x14ac:dyDescent="0.2">
      <c r="A16" s="49" t="s">
        <v>76</v>
      </c>
      <c r="B16" s="50">
        <v>305976</v>
      </c>
      <c r="C16" s="50">
        <v>465</v>
      </c>
      <c r="D16" s="51">
        <v>0.15220401229415634</v>
      </c>
      <c r="E16" s="50">
        <v>-7993</v>
      </c>
      <c r="F16" s="51">
        <v>-2.5457927374995619</v>
      </c>
      <c r="G16" s="50">
        <v>181359</v>
      </c>
      <c r="H16" s="50">
        <v>203</v>
      </c>
      <c r="I16" s="51">
        <v>0.11205811565722361</v>
      </c>
      <c r="J16" s="50">
        <v>-4676</v>
      </c>
      <c r="K16" s="51">
        <v>-2.5135055231542451</v>
      </c>
      <c r="L16" s="50">
        <v>124617</v>
      </c>
      <c r="M16" s="50">
        <v>262</v>
      </c>
      <c r="N16" s="51">
        <v>0.2106871456716658</v>
      </c>
      <c r="O16" s="50">
        <v>-3317</v>
      </c>
      <c r="P16" s="51">
        <v>-2.5927431331780451</v>
      </c>
    </row>
    <row r="17" spans="1:18" s="32" customFormat="1" ht="25.5" customHeight="1" x14ac:dyDescent="0.2">
      <c r="A17" s="90" t="s">
        <v>77</v>
      </c>
      <c r="B17" s="44">
        <v>305976</v>
      </c>
      <c r="C17" s="44">
        <v>465</v>
      </c>
      <c r="D17" s="68">
        <v>0.15220401229415634</v>
      </c>
      <c r="E17" s="44">
        <v>-7993</v>
      </c>
      <c r="F17" s="68">
        <v>-2.5457927374995619</v>
      </c>
      <c r="G17" s="44">
        <v>181359</v>
      </c>
      <c r="H17" s="44">
        <v>203</v>
      </c>
      <c r="I17" s="68">
        <v>0.11205811565722361</v>
      </c>
      <c r="J17" s="44">
        <v>-4676</v>
      </c>
      <c r="K17" s="68">
        <v>-2.5135055231542451</v>
      </c>
      <c r="L17" s="44">
        <v>124617</v>
      </c>
      <c r="M17" s="44">
        <v>262</v>
      </c>
      <c r="N17" s="68">
        <v>0.2106871456716658</v>
      </c>
      <c r="O17" s="44">
        <v>-3317</v>
      </c>
      <c r="P17" s="68">
        <v>-2.5927431331780451</v>
      </c>
      <c r="R17" s="91"/>
    </row>
    <row r="18" spans="1:18" s="32" customFormat="1" ht="15.75" customHeight="1" x14ac:dyDescent="0.2">
      <c r="A18" s="46" t="s">
        <v>78</v>
      </c>
      <c r="B18" s="47">
        <v>187012</v>
      </c>
      <c r="C18" s="47">
        <v>268</v>
      </c>
      <c r="D18" s="48">
        <v>0.14351197361093262</v>
      </c>
      <c r="E18" s="47">
        <v>-11198</v>
      </c>
      <c r="F18" s="48">
        <v>-5.6495635941678017</v>
      </c>
      <c r="G18" s="47">
        <v>104476</v>
      </c>
      <c r="H18" s="47">
        <v>47</v>
      </c>
      <c r="I18" s="48">
        <v>4.5006655239444984E-2</v>
      </c>
      <c r="J18" s="47">
        <v>-6885</v>
      </c>
      <c r="K18" s="48">
        <v>-6.1825953430734275</v>
      </c>
      <c r="L18" s="47">
        <v>82536</v>
      </c>
      <c r="M18" s="47">
        <v>221</v>
      </c>
      <c r="N18" s="48">
        <v>0.26848083581364274</v>
      </c>
      <c r="O18" s="47">
        <v>-4313</v>
      </c>
      <c r="P18" s="48">
        <v>-4.9660905709910308</v>
      </c>
    </row>
    <row r="19" spans="1:18" s="32" customFormat="1" ht="12.75" customHeight="1" x14ac:dyDescent="0.2">
      <c r="A19" s="53" t="s">
        <v>79</v>
      </c>
      <c r="B19" s="54">
        <v>144300</v>
      </c>
      <c r="C19" s="54">
        <v>2615</v>
      </c>
      <c r="D19" s="55">
        <v>1.8456435049581819</v>
      </c>
      <c r="E19" s="54">
        <v>-8345</v>
      </c>
      <c r="F19" s="55">
        <v>-5.4669330800222742</v>
      </c>
      <c r="G19" s="54">
        <v>79350</v>
      </c>
      <c r="H19" s="54">
        <v>1500</v>
      </c>
      <c r="I19" s="55">
        <v>1.9267822736030829</v>
      </c>
      <c r="J19" s="54">
        <v>-5017</v>
      </c>
      <c r="K19" s="55">
        <v>-5.9466379034456605</v>
      </c>
      <c r="L19" s="54">
        <v>64950</v>
      </c>
      <c r="M19" s="54">
        <v>1115</v>
      </c>
      <c r="N19" s="55">
        <v>1.7466906869272343</v>
      </c>
      <c r="O19" s="54">
        <v>-3328</v>
      </c>
      <c r="P19" s="55">
        <v>-4.8741908081666132</v>
      </c>
    </row>
    <row r="20" spans="1:18" s="32" customFormat="1" ht="12.75" customHeight="1" x14ac:dyDescent="0.2">
      <c r="A20" s="53" t="s">
        <v>80</v>
      </c>
      <c r="B20" s="54">
        <v>42712</v>
      </c>
      <c r="C20" s="54">
        <v>-2347</v>
      </c>
      <c r="D20" s="55">
        <v>-5.2087263365809271</v>
      </c>
      <c r="E20" s="54">
        <v>-2853</v>
      </c>
      <c r="F20" s="55">
        <v>-6.2613848348513113</v>
      </c>
      <c r="G20" s="54">
        <v>25126</v>
      </c>
      <c r="H20" s="54">
        <v>-1453</v>
      </c>
      <c r="I20" s="55">
        <v>-5.4667218480755482</v>
      </c>
      <c r="J20" s="54">
        <v>-1868</v>
      </c>
      <c r="K20" s="55">
        <v>-6.9200563088093654</v>
      </c>
      <c r="L20" s="54">
        <v>17586</v>
      </c>
      <c r="M20" s="54">
        <v>-894</v>
      </c>
      <c r="N20" s="55">
        <v>-4.837662337662338</v>
      </c>
      <c r="O20" s="54">
        <v>-985</v>
      </c>
      <c r="P20" s="55">
        <v>-5.3039685531204563</v>
      </c>
    </row>
    <row r="21" spans="1:18" s="32" customFormat="1" ht="15.75" customHeight="1" x14ac:dyDescent="0.2">
      <c r="A21" s="46" t="s">
        <v>81</v>
      </c>
      <c r="B21" s="47">
        <v>118964</v>
      </c>
      <c r="C21" s="47">
        <v>197</v>
      </c>
      <c r="D21" s="48">
        <v>0.16587099110022144</v>
      </c>
      <c r="E21" s="47">
        <v>3205</v>
      </c>
      <c r="F21" s="48">
        <v>2.76868321253639</v>
      </c>
      <c r="G21" s="47">
        <v>76883</v>
      </c>
      <c r="H21" s="47">
        <v>156</v>
      </c>
      <c r="I21" s="48">
        <v>0.2033182582402544</v>
      </c>
      <c r="J21" s="47">
        <v>2209</v>
      </c>
      <c r="K21" s="48">
        <v>2.9581916061815359</v>
      </c>
      <c r="L21" s="47">
        <v>42081</v>
      </c>
      <c r="M21" s="47">
        <v>41</v>
      </c>
      <c r="N21" s="48">
        <v>9.7526165556612754E-2</v>
      </c>
      <c r="O21" s="47">
        <v>996</v>
      </c>
      <c r="P21" s="48">
        <v>2.4242424242424243</v>
      </c>
    </row>
    <row r="22" spans="1:18" s="32" customFormat="1" ht="12.75" customHeight="1" x14ac:dyDescent="0.2">
      <c r="A22" s="53" t="s">
        <v>82</v>
      </c>
      <c r="B22" s="54">
        <v>47802</v>
      </c>
      <c r="C22" s="54">
        <v>666</v>
      </c>
      <c r="D22" s="55">
        <v>1.4129327902240325</v>
      </c>
      <c r="E22" s="54">
        <v>15675</v>
      </c>
      <c r="F22" s="55">
        <v>48.79073676346998</v>
      </c>
      <c r="G22" s="54">
        <v>29953</v>
      </c>
      <c r="H22" s="54">
        <v>507</v>
      </c>
      <c r="I22" s="55">
        <v>1.7217958296542824</v>
      </c>
      <c r="J22" s="54">
        <v>10376</v>
      </c>
      <c r="K22" s="55">
        <v>53.000970526638405</v>
      </c>
      <c r="L22" s="54">
        <v>17849</v>
      </c>
      <c r="M22" s="54">
        <v>159</v>
      </c>
      <c r="N22" s="55">
        <v>0.89881288863764841</v>
      </c>
      <c r="O22" s="54">
        <v>5299</v>
      </c>
      <c r="P22" s="55">
        <v>42.223107569721115</v>
      </c>
    </row>
    <row r="23" spans="1:18" s="32" customFormat="1" ht="12.75" customHeight="1" x14ac:dyDescent="0.2">
      <c r="A23" s="53" t="s">
        <v>83</v>
      </c>
      <c r="B23" s="54">
        <v>71162</v>
      </c>
      <c r="C23" s="54">
        <v>-469</v>
      </c>
      <c r="D23" s="55">
        <v>-0.65474445421674976</v>
      </c>
      <c r="E23" s="54">
        <v>-12470</v>
      </c>
      <c r="F23" s="55">
        <v>-14.910560550985268</v>
      </c>
      <c r="G23" s="54">
        <v>46930</v>
      </c>
      <c r="H23" s="54">
        <v>-351</v>
      </c>
      <c r="I23" s="55">
        <v>-0.74237008523508385</v>
      </c>
      <c r="J23" s="54">
        <v>-8167</v>
      </c>
      <c r="K23" s="55">
        <v>-14.822948617892081</v>
      </c>
      <c r="L23" s="54">
        <v>24232</v>
      </c>
      <c r="M23" s="54">
        <v>-118</v>
      </c>
      <c r="N23" s="55">
        <v>-0.48459958932238195</v>
      </c>
      <c r="O23" s="54">
        <v>-4303</v>
      </c>
      <c r="P23" s="55">
        <v>-15.079726651480637</v>
      </c>
    </row>
    <row r="24" spans="1:18" s="32" customFormat="1" ht="24" customHeight="1" x14ac:dyDescent="0.2">
      <c r="A24" s="90" t="s">
        <v>84</v>
      </c>
      <c r="B24" s="44">
        <v>305976</v>
      </c>
      <c r="C24" s="44">
        <v>465</v>
      </c>
      <c r="D24" s="68">
        <v>0.15220401229415634</v>
      </c>
      <c r="E24" s="44">
        <v>-7993</v>
      </c>
      <c r="F24" s="68">
        <v>-2.5457927374995619</v>
      </c>
      <c r="G24" s="44">
        <v>181359</v>
      </c>
      <c r="H24" s="44">
        <v>203</v>
      </c>
      <c r="I24" s="68">
        <v>0.11205811565722361</v>
      </c>
      <c r="J24" s="44">
        <v>-4676</v>
      </c>
      <c r="K24" s="68">
        <v>-2.5135055231542451</v>
      </c>
      <c r="L24" s="44">
        <v>124617</v>
      </c>
      <c r="M24" s="44">
        <v>262</v>
      </c>
      <c r="N24" s="68">
        <v>0.2106871456716658</v>
      </c>
      <c r="O24" s="44">
        <v>-3317</v>
      </c>
      <c r="P24" s="68">
        <v>-2.5927431331780451</v>
      </c>
    </row>
    <row r="25" spans="1:18" s="32" customFormat="1" ht="15.75" customHeight="1" x14ac:dyDescent="0.2">
      <c r="A25" s="46" t="s">
        <v>85</v>
      </c>
      <c r="B25" s="47">
        <v>2255</v>
      </c>
      <c r="C25" s="47">
        <v>18</v>
      </c>
      <c r="D25" s="48">
        <v>0.80464908359409926</v>
      </c>
      <c r="E25" s="47">
        <v>-196</v>
      </c>
      <c r="F25" s="48">
        <v>-7.9967360261117912</v>
      </c>
      <c r="G25" s="47">
        <v>988</v>
      </c>
      <c r="H25" s="47">
        <v>-6</v>
      </c>
      <c r="I25" s="48">
        <v>-0.60362173038229372</v>
      </c>
      <c r="J25" s="47">
        <v>-79</v>
      </c>
      <c r="K25" s="48">
        <v>-7.4039362699156515</v>
      </c>
      <c r="L25" s="47">
        <v>1267</v>
      </c>
      <c r="M25" s="47">
        <v>24</v>
      </c>
      <c r="N25" s="48">
        <v>1.9308125502815767</v>
      </c>
      <c r="O25" s="47">
        <v>-117</v>
      </c>
      <c r="P25" s="48">
        <v>-8.4537572254335256</v>
      </c>
    </row>
    <row r="26" spans="1:18" s="32" customFormat="1" ht="15.75" customHeight="1" x14ac:dyDescent="0.2">
      <c r="A26" s="49" t="s">
        <v>86</v>
      </c>
      <c r="B26" s="50">
        <v>16632</v>
      </c>
      <c r="C26" s="50">
        <v>-23</v>
      </c>
      <c r="D26" s="51">
        <v>-0.13809666766736717</v>
      </c>
      <c r="E26" s="50">
        <v>-1093</v>
      </c>
      <c r="F26" s="51">
        <v>-6.1664315937940763</v>
      </c>
      <c r="G26" s="50">
        <v>7888</v>
      </c>
      <c r="H26" s="50">
        <v>-10</v>
      </c>
      <c r="I26" s="51">
        <v>-0.12661433274246645</v>
      </c>
      <c r="J26" s="50">
        <v>-435</v>
      </c>
      <c r="K26" s="51">
        <v>-5.2264808362369335</v>
      </c>
      <c r="L26" s="50">
        <v>8744</v>
      </c>
      <c r="M26" s="50">
        <v>-13</v>
      </c>
      <c r="N26" s="51">
        <v>-0.14845266643827795</v>
      </c>
      <c r="O26" s="50">
        <v>-658</v>
      </c>
      <c r="P26" s="51">
        <v>-6.9985109551159326</v>
      </c>
    </row>
    <row r="27" spans="1:18" s="32" customFormat="1" ht="15.75" customHeight="1" x14ac:dyDescent="0.2">
      <c r="A27" s="46" t="s">
        <v>87</v>
      </c>
      <c r="B27" s="47">
        <v>22168</v>
      </c>
      <c r="C27" s="47">
        <v>-351</v>
      </c>
      <c r="D27" s="48">
        <v>-1.5586837781429015</v>
      </c>
      <c r="E27" s="47">
        <v>-608</v>
      </c>
      <c r="F27" s="48">
        <v>-2.6694766420793816</v>
      </c>
      <c r="G27" s="47">
        <v>3971</v>
      </c>
      <c r="H27" s="47">
        <v>-1</v>
      </c>
      <c r="I27" s="48">
        <v>-2.5176233635448138E-2</v>
      </c>
      <c r="J27" s="47">
        <v>-162</v>
      </c>
      <c r="K27" s="48">
        <v>-3.9196709412049358</v>
      </c>
      <c r="L27" s="47">
        <v>18197</v>
      </c>
      <c r="M27" s="47">
        <v>-350</v>
      </c>
      <c r="N27" s="48">
        <v>-1.887097643823799</v>
      </c>
      <c r="O27" s="47">
        <v>-446</v>
      </c>
      <c r="P27" s="48">
        <v>-2.3923188328058789</v>
      </c>
    </row>
    <row r="28" spans="1:18" s="32" customFormat="1" ht="15.75" customHeight="1" x14ac:dyDescent="0.2">
      <c r="A28" s="49" t="s">
        <v>88</v>
      </c>
      <c r="B28" s="50">
        <v>243376</v>
      </c>
      <c r="C28" s="50">
        <v>401</v>
      </c>
      <c r="D28" s="51">
        <v>0.16503755530404363</v>
      </c>
      <c r="E28" s="50">
        <v>-6219</v>
      </c>
      <c r="F28" s="51">
        <v>-2.4916364510507023</v>
      </c>
      <c r="G28" s="50">
        <v>154181</v>
      </c>
      <c r="H28" s="50">
        <v>-6</v>
      </c>
      <c r="I28" s="51">
        <v>-3.8913786505995968E-3</v>
      </c>
      <c r="J28" s="50">
        <v>-4208</v>
      </c>
      <c r="K28" s="51">
        <v>-2.6567501531040665</v>
      </c>
      <c r="L28" s="50">
        <v>89195</v>
      </c>
      <c r="M28" s="50">
        <v>407</v>
      </c>
      <c r="N28" s="51">
        <v>0.45839527864125784</v>
      </c>
      <c r="O28" s="50">
        <v>-2011</v>
      </c>
      <c r="P28" s="51">
        <v>-2.2048988005175096</v>
      </c>
    </row>
    <row r="29" spans="1:18" s="32" customFormat="1" ht="15.75" customHeight="1" x14ac:dyDescent="0.2">
      <c r="A29" s="46" t="s">
        <v>89</v>
      </c>
      <c r="B29" s="47">
        <v>21545</v>
      </c>
      <c r="C29" s="47">
        <v>420</v>
      </c>
      <c r="D29" s="48">
        <v>1.9881656804733727</v>
      </c>
      <c r="E29" s="47">
        <v>123</v>
      </c>
      <c r="F29" s="48">
        <v>0.57417608066473713</v>
      </c>
      <c r="G29" s="47">
        <v>14331</v>
      </c>
      <c r="H29" s="47">
        <v>226</v>
      </c>
      <c r="I29" s="48">
        <v>1.6022686990428925</v>
      </c>
      <c r="J29" s="47">
        <v>208</v>
      </c>
      <c r="K29" s="48">
        <v>1.4727749061814062</v>
      </c>
      <c r="L29" s="47">
        <v>7214</v>
      </c>
      <c r="M29" s="47">
        <v>194</v>
      </c>
      <c r="N29" s="48">
        <v>2.7635327635327633</v>
      </c>
      <c r="O29" s="47">
        <v>-85</v>
      </c>
      <c r="P29" s="48">
        <v>-1.1645430880942595</v>
      </c>
    </row>
    <row r="30" spans="1:18" s="32" customFormat="1" ht="12.75" customHeight="1" x14ac:dyDescent="0.2">
      <c r="A30" s="43" t="s">
        <v>90</v>
      </c>
      <c r="B30" s="44">
        <v>305976</v>
      </c>
      <c r="C30" s="44">
        <v>465</v>
      </c>
      <c r="D30" s="68">
        <v>0.15220401229415634</v>
      </c>
      <c r="E30" s="44">
        <v>-7993</v>
      </c>
      <c r="F30" s="68">
        <v>-2.5457927374995619</v>
      </c>
      <c r="G30" s="44">
        <v>181359</v>
      </c>
      <c r="H30" s="44">
        <v>203</v>
      </c>
      <c r="I30" s="68">
        <v>0.11205811565722361</v>
      </c>
      <c r="J30" s="44">
        <v>-4676</v>
      </c>
      <c r="K30" s="68">
        <v>-2.5135055231542451</v>
      </c>
      <c r="L30" s="44">
        <v>124617</v>
      </c>
      <c r="M30" s="44">
        <v>262</v>
      </c>
      <c r="N30" s="68">
        <v>0.2106871456716658</v>
      </c>
      <c r="O30" s="44">
        <v>-3317</v>
      </c>
      <c r="P30" s="68">
        <v>-2.5927431331780451</v>
      </c>
    </row>
    <row r="31" spans="1:18" s="32" customFormat="1" ht="15.75" customHeight="1" x14ac:dyDescent="0.2">
      <c r="A31" s="46" t="s">
        <v>91</v>
      </c>
      <c r="B31" s="47">
        <v>121408</v>
      </c>
      <c r="C31" s="47">
        <v>1494</v>
      </c>
      <c r="D31" s="48">
        <v>1.2458928899044315</v>
      </c>
      <c r="E31" s="47">
        <v>4589</v>
      </c>
      <c r="F31" s="48">
        <v>3.9282993348684716</v>
      </c>
      <c r="G31" s="47">
        <v>69244</v>
      </c>
      <c r="H31" s="47">
        <v>1154</v>
      </c>
      <c r="I31" s="48">
        <v>1.6948156851226319</v>
      </c>
      <c r="J31" s="47">
        <v>3514</v>
      </c>
      <c r="K31" s="48">
        <v>5.3461128860489886</v>
      </c>
      <c r="L31" s="47">
        <v>52164</v>
      </c>
      <c r="M31" s="47">
        <v>340</v>
      </c>
      <c r="N31" s="48">
        <v>0.65606668724915096</v>
      </c>
      <c r="O31" s="47">
        <v>1075</v>
      </c>
      <c r="P31" s="48">
        <v>2.1041711523028441</v>
      </c>
    </row>
    <row r="32" spans="1:18" s="32" customFormat="1" ht="15.75" customHeight="1" x14ac:dyDescent="0.2">
      <c r="A32" s="46" t="s">
        <v>92</v>
      </c>
      <c r="B32" s="47">
        <v>127922</v>
      </c>
      <c r="C32" s="47">
        <v>-119</v>
      </c>
      <c r="D32" s="48">
        <v>-9.2938980482814099E-2</v>
      </c>
      <c r="E32" s="47">
        <v>-10326</v>
      </c>
      <c r="F32" s="48">
        <v>-7.4691858110063079</v>
      </c>
      <c r="G32" s="47">
        <v>75974</v>
      </c>
      <c r="H32" s="47">
        <v>-108</v>
      </c>
      <c r="I32" s="48">
        <v>-0.14195210430850924</v>
      </c>
      <c r="J32" s="47">
        <v>-6005</v>
      </c>
      <c r="K32" s="48">
        <v>-7.325046658290538</v>
      </c>
      <c r="L32" s="47">
        <v>51948</v>
      </c>
      <c r="M32" s="47">
        <v>-11</v>
      </c>
      <c r="N32" s="48">
        <v>-2.1170538309051367E-2</v>
      </c>
      <c r="O32" s="47">
        <v>-4321</v>
      </c>
      <c r="P32" s="48">
        <v>-7.6791839200981</v>
      </c>
    </row>
    <row r="33" spans="1:16" s="32" customFormat="1" ht="12.75" customHeight="1" x14ac:dyDescent="0.2">
      <c r="A33" s="56" t="s">
        <v>93</v>
      </c>
      <c r="B33" s="54">
        <v>19922</v>
      </c>
      <c r="C33" s="54">
        <v>119</v>
      </c>
      <c r="D33" s="55">
        <v>0.60091905266878753</v>
      </c>
      <c r="E33" s="54">
        <v>-898</v>
      </c>
      <c r="F33" s="55">
        <v>-4.3131604226705091</v>
      </c>
      <c r="G33" s="54">
        <v>13418</v>
      </c>
      <c r="H33" s="54">
        <v>80</v>
      </c>
      <c r="I33" s="55">
        <v>0.59979007347428404</v>
      </c>
      <c r="J33" s="54">
        <v>-544</v>
      </c>
      <c r="K33" s="55">
        <v>-3.8962899298094831</v>
      </c>
      <c r="L33" s="54">
        <v>6504</v>
      </c>
      <c r="M33" s="54">
        <v>39</v>
      </c>
      <c r="N33" s="55">
        <v>0.60324825986078889</v>
      </c>
      <c r="O33" s="54">
        <v>-354</v>
      </c>
      <c r="P33" s="55">
        <v>-5.1618547681539804</v>
      </c>
    </row>
    <row r="34" spans="1:16" s="32" customFormat="1" ht="12.75" customHeight="1" x14ac:dyDescent="0.2">
      <c r="A34" s="56" t="s">
        <v>94</v>
      </c>
      <c r="B34" s="54">
        <v>108000</v>
      </c>
      <c r="C34" s="54">
        <v>-238</v>
      </c>
      <c r="D34" s="55">
        <v>-0.21988580720264603</v>
      </c>
      <c r="E34" s="54">
        <v>-9428</v>
      </c>
      <c r="F34" s="55">
        <v>-8.0287495316278914</v>
      </c>
      <c r="G34" s="54">
        <v>62556</v>
      </c>
      <c r="H34" s="54">
        <v>-188</v>
      </c>
      <c r="I34" s="55">
        <v>-0.29963024352926176</v>
      </c>
      <c r="J34" s="54">
        <v>-5461</v>
      </c>
      <c r="K34" s="55">
        <v>-8.0288751341576372</v>
      </c>
      <c r="L34" s="54">
        <v>45444</v>
      </c>
      <c r="M34" s="54">
        <v>-50</v>
      </c>
      <c r="N34" s="55">
        <v>-0.10990460280476547</v>
      </c>
      <c r="O34" s="54">
        <v>-3967</v>
      </c>
      <c r="P34" s="55">
        <v>-8.0285766327336017</v>
      </c>
    </row>
    <row r="35" spans="1:16" s="32" customFormat="1" ht="15.75" customHeight="1" x14ac:dyDescent="0.2">
      <c r="A35" s="46" t="s">
        <v>95</v>
      </c>
      <c r="B35" s="47">
        <v>56646</v>
      </c>
      <c r="C35" s="47">
        <v>-910</v>
      </c>
      <c r="D35" s="48">
        <v>-1.5810688720550421</v>
      </c>
      <c r="E35" s="47">
        <v>-2256</v>
      </c>
      <c r="F35" s="48">
        <v>-3.8300906590608128</v>
      </c>
      <c r="G35" s="47">
        <v>36141</v>
      </c>
      <c r="H35" s="47">
        <v>-843</v>
      </c>
      <c r="I35" s="48">
        <v>-2.2793640493186245</v>
      </c>
      <c r="J35" s="47">
        <v>-2185</v>
      </c>
      <c r="K35" s="48">
        <v>-5.7010906434274382</v>
      </c>
      <c r="L35" s="47">
        <v>20505</v>
      </c>
      <c r="M35" s="47">
        <v>-67</v>
      </c>
      <c r="N35" s="48">
        <v>-0.32568539762784365</v>
      </c>
      <c r="O35" s="47">
        <v>-71</v>
      </c>
      <c r="P35" s="48">
        <v>-0.34506220839813373</v>
      </c>
    </row>
    <row r="36" spans="1:16" s="32" customFormat="1" ht="12.75" customHeight="1" x14ac:dyDescent="0.2">
      <c r="A36" s="56" t="s">
        <v>96</v>
      </c>
      <c r="B36" s="54">
        <v>17725</v>
      </c>
      <c r="C36" s="54">
        <v>26</v>
      </c>
      <c r="D36" s="55">
        <v>0.14690095485620658</v>
      </c>
      <c r="E36" s="54">
        <v>-425</v>
      </c>
      <c r="F36" s="55">
        <v>-2.3415977961432506</v>
      </c>
      <c r="G36" s="54">
        <v>10733</v>
      </c>
      <c r="H36" s="54">
        <v>-85</v>
      </c>
      <c r="I36" s="55">
        <v>-0.78572749121833985</v>
      </c>
      <c r="J36" s="54">
        <v>-534</v>
      </c>
      <c r="K36" s="55">
        <v>-4.7395047483802255</v>
      </c>
      <c r="L36" s="54">
        <v>6992</v>
      </c>
      <c r="M36" s="54">
        <v>111</v>
      </c>
      <c r="N36" s="55">
        <v>1.6131376253451533</v>
      </c>
      <c r="O36" s="54">
        <v>109</v>
      </c>
      <c r="P36" s="55">
        <v>1.5836117971814616</v>
      </c>
    </row>
    <row r="37" spans="1:16" s="32" customFormat="1" ht="12.75" customHeight="1" x14ac:dyDescent="0.2">
      <c r="A37" s="56" t="s">
        <v>97</v>
      </c>
      <c r="B37" s="54">
        <v>38921</v>
      </c>
      <c r="C37" s="54">
        <v>-936</v>
      </c>
      <c r="D37" s="55">
        <v>-2.3483955139624157</v>
      </c>
      <c r="E37" s="54">
        <v>-1831</v>
      </c>
      <c r="F37" s="55">
        <v>-4.4930310168826066</v>
      </c>
      <c r="G37" s="54">
        <v>25408</v>
      </c>
      <c r="H37" s="54">
        <v>-758</v>
      </c>
      <c r="I37" s="55">
        <v>-2.896889092715738</v>
      </c>
      <c r="J37" s="54">
        <v>-1651</v>
      </c>
      <c r="K37" s="55">
        <v>-6.1014819468568682</v>
      </c>
      <c r="L37" s="54">
        <v>13513</v>
      </c>
      <c r="M37" s="54">
        <v>-178</v>
      </c>
      <c r="N37" s="55">
        <v>-1.3001241691622234</v>
      </c>
      <c r="O37" s="54">
        <v>-180</v>
      </c>
      <c r="P37" s="55">
        <v>-1.3145402760534579</v>
      </c>
    </row>
    <row r="38" spans="1:16" s="32" customFormat="1" ht="12.75" customHeight="1" x14ac:dyDescent="0.2">
      <c r="A38" s="43" t="s">
        <v>99</v>
      </c>
      <c r="B38" s="44">
        <v>305976</v>
      </c>
      <c r="C38" s="44">
        <v>465</v>
      </c>
      <c r="D38" s="68">
        <v>0.15220401229415634</v>
      </c>
      <c r="E38" s="44">
        <v>-7993</v>
      </c>
      <c r="F38" s="68">
        <v>-2.5457927374995619</v>
      </c>
      <c r="G38" s="44">
        <v>181359</v>
      </c>
      <c r="H38" s="44">
        <v>203</v>
      </c>
      <c r="I38" s="68">
        <v>0.11205811565722361</v>
      </c>
      <c r="J38" s="44">
        <v>-4676</v>
      </c>
      <c r="K38" s="68">
        <v>-2.5135055231542451</v>
      </c>
      <c r="L38" s="44">
        <v>124617</v>
      </c>
      <c r="M38" s="44">
        <v>262</v>
      </c>
      <c r="N38" s="68">
        <v>0.2106871456716658</v>
      </c>
      <c r="O38" s="44">
        <v>-3317</v>
      </c>
      <c r="P38" s="68">
        <v>-2.5927431331780451</v>
      </c>
    </row>
    <row r="39" spans="1:16" s="32" customFormat="1" ht="15.75" customHeight="1" x14ac:dyDescent="0.2">
      <c r="A39" s="46" t="s">
        <v>100</v>
      </c>
      <c r="B39" s="47">
        <v>5755</v>
      </c>
      <c r="C39" s="47">
        <v>-63</v>
      </c>
      <c r="D39" s="48">
        <v>-1.0828463389480922</v>
      </c>
      <c r="E39" s="47">
        <v>38</v>
      </c>
      <c r="F39" s="48">
        <v>0.66468427496938953</v>
      </c>
      <c r="G39" s="47">
        <v>2048</v>
      </c>
      <c r="H39" s="47">
        <v>-57</v>
      </c>
      <c r="I39" s="48">
        <v>-2.7078384798099764</v>
      </c>
      <c r="J39" s="47">
        <v>18</v>
      </c>
      <c r="K39" s="48">
        <v>0.88669950738916259</v>
      </c>
      <c r="L39" s="47">
        <v>3707</v>
      </c>
      <c r="M39" s="47">
        <v>-6</v>
      </c>
      <c r="N39" s="48">
        <v>-0.16159439806086723</v>
      </c>
      <c r="O39" s="47">
        <v>20</v>
      </c>
      <c r="P39" s="48">
        <v>0.54244643341470034</v>
      </c>
    </row>
    <row r="40" spans="1:16" s="32" customFormat="1" ht="15.75" customHeight="1" x14ac:dyDescent="0.2">
      <c r="A40" s="49" t="s">
        <v>101</v>
      </c>
      <c r="B40" s="50">
        <v>8822</v>
      </c>
      <c r="C40" s="50">
        <v>-345</v>
      </c>
      <c r="D40" s="51">
        <v>-3.7634995091087595</v>
      </c>
      <c r="E40" s="50">
        <v>-734</v>
      </c>
      <c r="F40" s="51">
        <v>-7.6810380912515699</v>
      </c>
      <c r="G40" s="50">
        <v>6927</v>
      </c>
      <c r="H40" s="50">
        <v>-257</v>
      </c>
      <c r="I40" s="51">
        <v>-3.5773942093541202</v>
      </c>
      <c r="J40" s="50">
        <v>-653</v>
      </c>
      <c r="K40" s="51">
        <v>-8.6147757255936668</v>
      </c>
      <c r="L40" s="50">
        <v>1895</v>
      </c>
      <c r="M40" s="50">
        <v>-88</v>
      </c>
      <c r="N40" s="51">
        <v>-4.4377206253151789</v>
      </c>
      <c r="O40" s="50">
        <v>-81</v>
      </c>
      <c r="P40" s="51">
        <v>-4.0991902834008096</v>
      </c>
    </row>
    <row r="41" spans="1:16" s="32" customFormat="1" ht="15.75" customHeight="1" x14ac:dyDescent="0.2">
      <c r="A41" s="46" t="s">
        <v>102</v>
      </c>
      <c r="B41" s="47">
        <v>29079</v>
      </c>
      <c r="C41" s="47">
        <v>-343</v>
      </c>
      <c r="D41" s="48">
        <v>-1.1657943035823533</v>
      </c>
      <c r="E41" s="47">
        <v>838</v>
      </c>
      <c r="F41" s="48">
        <v>2.9673170213519353</v>
      </c>
      <c r="G41" s="47">
        <v>15751</v>
      </c>
      <c r="H41" s="47">
        <v>-289</v>
      </c>
      <c r="I41" s="48">
        <v>-1.8017456359102244</v>
      </c>
      <c r="J41" s="47">
        <v>413</v>
      </c>
      <c r="K41" s="48">
        <v>2.6926587560307733</v>
      </c>
      <c r="L41" s="47">
        <v>13328</v>
      </c>
      <c r="M41" s="47">
        <v>-54</v>
      </c>
      <c r="N41" s="48">
        <v>-0.40352712599013602</v>
      </c>
      <c r="O41" s="47">
        <v>425</v>
      </c>
      <c r="P41" s="48">
        <v>3.2938076416337285</v>
      </c>
    </row>
    <row r="42" spans="1:16" s="32" customFormat="1" ht="15.75" customHeight="1" x14ac:dyDescent="0.2">
      <c r="A42" s="49" t="s">
        <v>103</v>
      </c>
      <c r="B42" s="50">
        <v>28595</v>
      </c>
      <c r="C42" s="50">
        <v>-23</v>
      </c>
      <c r="D42" s="51">
        <v>-8.0368998532392197E-2</v>
      </c>
      <c r="E42" s="50">
        <v>-304</v>
      </c>
      <c r="F42" s="51">
        <v>-1.051939513477975</v>
      </c>
      <c r="G42" s="50">
        <v>13629</v>
      </c>
      <c r="H42" s="50">
        <v>-120</v>
      </c>
      <c r="I42" s="51">
        <v>-0.87279074841806681</v>
      </c>
      <c r="J42" s="50">
        <v>-470</v>
      </c>
      <c r="K42" s="51">
        <v>-3.3335697567203346</v>
      </c>
      <c r="L42" s="50">
        <v>14966</v>
      </c>
      <c r="M42" s="50">
        <v>97</v>
      </c>
      <c r="N42" s="51">
        <v>0.65236397874773022</v>
      </c>
      <c r="O42" s="50">
        <v>166</v>
      </c>
      <c r="P42" s="51">
        <v>1.1216216216216217</v>
      </c>
    </row>
    <row r="43" spans="1:16" s="32" customFormat="1" ht="15.75" customHeight="1" x14ac:dyDescent="0.2">
      <c r="A43" s="46" t="s">
        <v>104</v>
      </c>
      <c r="B43" s="47">
        <v>33507</v>
      </c>
      <c r="C43" s="47">
        <v>-143</v>
      </c>
      <c r="D43" s="48">
        <v>-0.42496285289747399</v>
      </c>
      <c r="E43" s="47">
        <v>-1603</v>
      </c>
      <c r="F43" s="48">
        <v>-4.5656508117345487</v>
      </c>
      <c r="G43" s="47">
        <v>26380</v>
      </c>
      <c r="H43" s="47">
        <v>-161</v>
      </c>
      <c r="I43" s="48">
        <v>-0.60660864323122721</v>
      </c>
      <c r="J43" s="47">
        <v>-1325</v>
      </c>
      <c r="K43" s="48">
        <v>-4.7825302292005052</v>
      </c>
      <c r="L43" s="47">
        <v>7127</v>
      </c>
      <c r="M43" s="47">
        <v>18</v>
      </c>
      <c r="N43" s="48">
        <v>0.25320016880011254</v>
      </c>
      <c r="O43" s="47">
        <v>-278</v>
      </c>
      <c r="P43" s="48">
        <v>-3.7542201215395004</v>
      </c>
    </row>
    <row r="44" spans="1:16" s="32" customFormat="1" ht="15.75" customHeight="1" x14ac:dyDescent="0.2">
      <c r="A44" s="49" t="s">
        <v>105</v>
      </c>
      <c r="B44" s="50">
        <v>12749</v>
      </c>
      <c r="C44" s="50">
        <v>97</v>
      </c>
      <c r="D44" s="51">
        <v>0.76667720518495097</v>
      </c>
      <c r="E44" s="50">
        <v>-719</v>
      </c>
      <c r="F44" s="51">
        <v>-5.3385803385803383</v>
      </c>
      <c r="G44" s="50">
        <v>10192</v>
      </c>
      <c r="H44" s="50">
        <v>34</v>
      </c>
      <c r="I44" s="51">
        <v>0.33471155739318764</v>
      </c>
      <c r="J44" s="50">
        <v>-476</v>
      </c>
      <c r="K44" s="51">
        <v>-4.4619422572178475</v>
      </c>
      <c r="L44" s="50">
        <v>2557</v>
      </c>
      <c r="M44" s="50">
        <v>63</v>
      </c>
      <c r="N44" s="51">
        <v>2.5260625501202889</v>
      </c>
      <c r="O44" s="50">
        <v>-243</v>
      </c>
      <c r="P44" s="51">
        <v>-8.6785714285714288</v>
      </c>
    </row>
    <row r="45" spans="1:16" s="32" customFormat="1" ht="15.75" customHeight="1" x14ac:dyDescent="0.2">
      <c r="A45" s="46" t="s">
        <v>106</v>
      </c>
      <c r="B45" s="47">
        <v>48687</v>
      </c>
      <c r="C45" s="47">
        <v>579</v>
      </c>
      <c r="D45" s="48">
        <v>1.203542030431529</v>
      </c>
      <c r="E45" s="47">
        <v>-1366</v>
      </c>
      <c r="F45" s="48">
        <v>-2.7291071464247896</v>
      </c>
      <c r="G45" s="47">
        <v>34650</v>
      </c>
      <c r="H45" s="47">
        <v>311</v>
      </c>
      <c r="I45" s="48">
        <v>0.90567576225283208</v>
      </c>
      <c r="J45" s="47">
        <v>-1120</v>
      </c>
      <c r="K45" s="48">
        <v>-3.131115459882583</v>
      </c>
      <c r="L45" s="47">
        <v>14037</v>
      </c>
      <c r="M45" s="47">
        <v>268</v>
      </c>
      <c r="N45" s="48">
        <v>1.9464013363352459</v>
      </c>
      <c r="O45" s="47">
        <v>-246</v>
      </c>
      <c r="P45" s="48">
        <v>-1.7223272421760134</v>
      </c>
    </row>
    <row r="46" spans="1:16" s="32" customFormat="1" ht="22.5" x14ac:dyDescent="0.2">
      <c r="A46" s="49" t="s">
        <v>107</v>
      </c>
      <c r="B46" s="50">
        <v>22824</v>
      </c>
      <c r="C46" s="50">
        <v>409</v>
      </c>
      <c r="D46" s="51">
        <v>1.8246709792549631</v>
      </c>
      <c r="E46" s="50">
        <v>389</v>
      </c>
      <c r="F46" s="51">
        <v>1.7338979273456652</v>
      </c>
      <c r="G46" s="50">
        <v>18138</v>
      </c>
      <c r="H46" s="50">
        <v>386</v>
      </c>
      <c r="I46" s="51">
        <v>2.1744028841820642</v>
      </c>
      <c r="J46" s="50">
        <v>422</v>
      </c>
      <c r="K46" s="51">
        <v>2.3820275457213818</v>
      </c>
      <c r="L46" s="50">
        <v>4686</v>
      </c>
      <c r="M46" s="50">
        <v>23</v>
      </c>
      <c r="N46" s="51">
        <v>0.49324469225820289</v>
      </c>
      <c r="O46" s="50">
        <v>-33</v>
      </c>
      <c r="P46" s="51">
        <v>-0.69930069930069927</v>
      </c>
    </row>
    <row r="47" spans="1:16" s="32" customFormat="1" ht="15.75" customHeight="1" x14ac:dyDescent="0.2">
      <c r="A47" s="46" t="s">
        <v>108</v>
      </c>
      <c r="B47" s="47">
        <v>3585</v>
      </c>
      <c r="C47" s="47">
        <v>-14</v>
      </c>
      <c r="D47" s="48">
        <v>-0.38899694359544318</v>
      </c>
      <c r="E47" s="47">
        <v>-231</v>
      </c>
      <c r="F47" s="48">
        <v>-6.0534591194968552</v>
      </c>
      <c r="G47" s="47">
        <v>1056</v>
      </c>
      <c r="H47" s="47">
        <v>13</v>
      </c>
      <c r="I47" s="48">
        <v>1.2464046021093</v>
      </c>
      <c r="J47" s="47">
        <v>-64</v>
      </c>
      <c r="K47" s="48">
        <v>-5.7142857142857144</v>
      </c>
      <c r="L47" s="47">
        <v>2529</v>
      </c>
      <c r="M47" s="47">
        <v>-27</v>
      </c>
      <c r="N47" s="48">
        <v>-1.056338028169014</v>
      </c>
      <c r="O47" s="47">
        <v>-167</v>
      </c>
      <c r="P47" s="48">
        <v>-6.1943620178041545</v>
      </c>
    </row>
    <row r="48" spans="1:16" s="32" customFormat="1" ht="22.5" x14ac:dyDescent="0.2">
      <c r="A48" s="49" t="s">
        <v>109</v>
      </c>
      <c r="B48" s="50">
        <v>3317</v>
      </c>
      <c r="C48" s="50">
        <v>-49</v>
      </c>
      <c r="D48" s="51">
        <v>-1.4557338086749851</v>
      </c>
      <c r="E48" s="50">
        <v>-111</v>
      </c>
      <c r="F48" s="51">
        <v>-3.2380396732788799</v>
      </c>
      <c r="G48" s="50">
        <v>803</v>
      </c>
      <c r="H48" s="50">
        <v>-11</v>
      </c>
      <c r="I48" s="51">
        <v>-1.3513513513513513</v>
      </c>
      <c r="J48" s="50">
        <v>-34</v>
      </c>
      <c r="K48" s="51">
        <v>-4.0621266427718039</v>
      </c>
      <c r="L48" s="50">
        <v>2514</v>
      </c>
      <c r="M48" s="50">
        <v>-38</v>
      </c>
      <c r="N48" s="51">
        <v>-1.4890282131661443</v>
      </c>
      <c r="O48" s="50">
        <v>-77</v>
      </c>
      <c r="P48" s="51">
        <v>-2.9718255499807023</v>
      </c>
    </row>
    <row r="49" spans="1:16" s="32" customFormat="1" ht="22.5" x14ac:dyDescent="0.2">
      <c r="A49" s="46" t="s">
        <v>110</v>
      </c>
      <c r="B49" s="47">
        <v>14500</v>
      </c>
      <c r="C49" s="47">
        <v>-318</v>
      </c>
      <c r="D49" s="48">
        <v>-2.1460386017006345</v>
      </c>
      <c r="E49" s="47">
        <v>-701</v>
      </c>
      <c r="F49" s="48">
        <v>-4.6115387145582529</v>
      </c>
      <c r="G49" s="47">
        <v>228</v>
      </c>
      <c r="H49" s="47">
        <v>-3</v>
      </c>
      <c r="I49" s="48">
        <v>-1.2987012987012987</v>
      </c>
      <c r="J49" s="47">
        <v>-16</v>
      </c>
      <c r="K49" s="48">
        <v>-6.557377049180328</v>
      </c>
      <c r="L49" s="47">
        <v>14272</v>
      </c>
      <c r="M49" s="47">
        <v>-315</v>
      </c>
      <c r="N49" s="48">
        <v>-2.1594570507986561</v>
      </c>
      <c r="O49" s="47">
        <v>-685</v>
      </c>
      <c r="P49" s="48">
        <v>-4.5797954135187542</v>
      </c>
    </row>
    <row r="50" spans="1:16" s="32" customFormat="1" ht="21.75" customHeight="1" x14ac:dyDescent="0.2">
      <c r="A50" s="49" t="s">
        <v>111</v>
      </c>
      <c r="B50" s="50">
        <v>10352</v>
      </c>
      <c r="C50" s="50">
        <v>-41</v>
      </c>
      <c r="D50" s="51">
        <v>-0.39449629558356586</v>
      </c>
      <c r="E50" s="50">
        <v>-653</v>
      </c>
      <c r="F50" s="51">
        <v>-5.933666515220354</v>
      </c>
      <c r="G50" s="50">
        <v>1864</v>
      </c>
      <c r="H50" s="50">
        <v>-10</v>
      </c>
      <c r="I50" s="51">
        <v>-0.53361792956243326</v>
      </c>
      <c r="J50" s="50">
        <v>-145</v>
      </c>
      <c r="K50" s="51">
        <v>-7.2175211548033849</v>
      </c>
      <c r="L50" s="50">
        <v>8488</v>
      </c>
      <c r="M50" s="50">
        <v>-31</v>
      </c>
      <c r="N50" s="51">
        <v>-0.36389247564268107</v>
      </c>
      <c r="O50" s="50">
        <v>-508</v>
      </c>
      <c r="P50" s="51">
        <v>-5.646954201867497</v>
      </c>
    </row>
    <row r="51" spans="1:16" s="32" customFormat="1" ht="22.5" x14ac:dyDescent="0.2">
      <c r="A51" s="46" t="s">
        <v>112</v>
      </c>
      <c r="B51" s="47">
        <v>2840</v>
      </c>
      <c r="C51" s="47">
        <v>-16</v>
      </c>
      <c r="D51" s="48">
        <v>-0.56022408963585435</v>
      </c>
      <c r="E51" s="47">
        <v>-260</v>
      </c>
      <c r="F51" s="48">
        <v>-8.387096774193548</v>
      </c>
      <c r="G51" s="47">
        <v>1533</v>
      </c>
      <c r="H51" s="47">
        <v>-14</v>
      </c>
      <c r="I51" s="48">
        <v>-0.90497737556561086</v>
      </c>
      <c r="J51" s="47">
        <v>-145</v>
      </c>
      <c r="K51" s="48">
        <v>-8.6412395709177598</v>
      </c>
      <c r="L51" s="47">
        <v>1307</v>
      </c>
      <c r="M51" s="47">
        <v>-2</v>
      </c>
      <c r="N51" s="48">
        <v>-0.15278838808250572</v>
      </c>
      <c r="O51" s="47">
        <v>-115</v>
      </c>
      <c r="P51" s="48">
        <v>-8.0872011251758096</v>
      </c>
    </row>
    <row r="52" spans="1:16" s="32" customFormat="1" ht="15.75" customHeight="1" x14ac:dyDescent="0.2">
      <c r="A52" s="49" t="s">
        <v>113</v>
      </c>
      <c r="B52" s="50">
        <v>8168</v>
      </c>
      <c r="C52" s="50">
        <v>-29</v>
      </c>
      <c r="D52" s="51">
        <v>-0.35378797120897887</v>
      </c>
      <c r="E52" s="50">
        <v>-694</v>
      </c>
      <c r="F52" s="51">
        <v>-7.8311893477770251</v>
      </c>
      <c r="G52" s="50">
        <v>565</v>
      </c>
      <c r="H52" s="50">
        <v>2</v>
      </c>
      <c r="I52" s="51">
        <v>0.35523978685612789</v>
      </c>
      <c r="J52" s="50">
        <v>-195</v>
      </c>
      <c r="K52" s="51">
        <v>-25.657894736842106</v>
      </c>
      <c r="L52" s="50">
        <v>7603</v>
      </c>
      <c r="M52" s="50">
        <v>-31</v>
      </c>
      <c r="N52" s="51">
        <v>-0.40607807178412364</v>
      </c>
      <c r="O52" s="50">
        <v>-499</v>
      </c>
      <c r="P52" s="51">
        <v>-6.158973093063441</v>
      </c>
    </row>
    <row r="53" spans="1:16" s="32" customFormat="1" ht="22.5" x14ac:dyDescent="0.2">
      <c r="A53" s="46" t="s">
        <v>114</v>
      </c>
      <c r="B53" s="47">
        <v>42211</v>
      </c>
      <c r="C53" s="47">
        <v>488</v>
      </c>
      <c r="D53" s="48">
        <v>1.1696186755506555</v>
      </c>
      <c r="E53" s="47">
        <v>-839</v>
      </c>
      <c r="F53" s="48">
        <v>-1.9488966318234611</v>
      </c>
      <c r="G53" s="47">
        <v>35891</v>
      </c>
      <c r="H53" s="47">
        <v>387</v>
      </c>
      <c r="I53" s="48">
        <v>1.0900180261379</v>
      </c>
      <c r="J53" s="47">
        <v>-292</v>
      </c>
      <c r="K53" s="48">
        <v>-0.80700881629494514</v>
      </c>
      <c r="L53" s="47">
        <v>6320</v>
      </c>
      <c r="M53" s="47">
        <v>101</v>
      </c>
      <c r="N53" s="48">
        <v>1.6240553143592218</v>
      </c>
      <c r="O53" s="47">
        <v>-547</v>
      </c>
      <c r="P53" s="48">
        <v>-7.9656327362749382</v>
      </c>
    </row>
    <row r="54" spans="1:16" s="32" customFormat="1" ht="22.5" x14ac:dyDescent="0.2">
      <c r="A54" s="49" t="s">
        <v>115</v>
      </c>
      <c r="B54" s="50">
        <v>30901</v>
      </c>
      <c r="C54" s="50">
        <v>279</v>
      </c>
      <c r="D54" s="51">
        <v>0.91110965972176872</v>
      </c>
      <c r="E54" s="50">
        <v>-1037</v>
      </c>
      <c r="F54" s="51">
        <v>-3.2469158995553884</v>
      </c>
      <c r="G54" s="50">
        <v>11685</v>
      </c>
      <c r="H54" s="50">
        <v>-8</v>
      </c>
      <c r="I54" s="51">
        <v>-6.8417001624903787E-2</v>
      </c>
      <c r="J54" s="50">
        <v>-588</v>
      </c>
      <c r="K54" s="51">
        <v>-4.7910046443412373</v>
      </c>
      <c r="L54" s="50">
        <v>19216</v>
      </c>
      <c r="M54" s="50">
        <v>287</v>
      </c>
      <c r="N54" s="51">
        <v>1.5161920862169158</v>
      </c>
      <c r="O54" s="50">
        <v>-449</v>
      </c>
      <c r="P54" s="51">
        <v>-2.2832443427409101</v>
      </c>
    </row>
    <row r="55" spans="1:16" s="32" customFormat="1" ht="15.75" customHeight="1" x14ac:dyDescent="0.2">
      <c r="A55" s="46" t="s">
        <v>116</v>
      </c>
      <c r="B55" s="47">
        <v>84</v>
      </c>
      <c r="C55" s="47">
        <v>-3</v>
      </c>
      <c r="D55" s="48">
        <v>-3.4482758620689653</v>
      </c>
      <c r="E55" s="47">
        <v>-6</v>
      </c>
      <c r="F55" s="48">
        <v>-6.666666666666667</v>
      </c>
      <c r="G55" s="47">
        <v>19</v>
      </c>
      <c r="H55" s="47">
        <v>0</v>
      </c>
      <c r="I55" s="48">
        <v>0</v>
      </c>
      <c r="J55" s="47">
        <v>-6</v>
      </c>
      <c r="K55" s="48">
        <v>-24</v>
      </c>
      <c r="L55" s="47">
        <v>65</v>
      </c>
      <c r="M55" s="47">
        <v>-3</v>
      </c>
      <c r="N55" s="48">
        <v>-4.4117647058823533</v>
      </c>
      <c r="O55" s="47">
        <v>0</v>
      </c>
      <c r="P55" s="48">
        <v>0</v>
      </c>
    </row>
    <row r="56" spans="1:16" x14ac:dyDescent="0.2">
      <c r="A56" s="43" t="s">
        <v>117</v>
      </c>
      <c r="B56" s="44">
        <v>305976</v>
      </c>
      <c r="C56" s="44">
        <v>465</v>
      </c>
      <c r="D56" s="68">
        <v>0.15220401229415634</v>
      </c>
      <c r="E56" s="44">
        <v>-7993</v>
      </c>
      <c r="F56" s="68">
        <v>-2.5457927374995619</v>
      </c>
      <c r="G56" s="44">
        <v>181359</v>
      </c>
      <c r="H56" s="44">
        <v>203</v>
      </c>
      <c r="I56" s="68">
        <v>0.11205811565722361</v>
      </c>
      <c r="J56" s="44">
        <v>-4676</v>
      </c>
      <c r="K56" s="68">
        <v>-2.5135055231542451</v>
      </c>
      <c r="L56" s="44">
        <v>124617</v>
      </c>
      <c r="M56" s="44">
        <v>262</v>
      </c>
      <c r="N56" s="68">
        <v>0.2106871456716658</v>
      </c>
      <c r="O56" s="44">
        <v>-3317</v>
      </c>
      <c r="P56" s="68">
        <v>-2.5927431331780451</v>
      </c>
    </row>
    <row r="57" spans="1:16" ht="15.75" customHeight="1" x14ac:dyDescent="0.2">
      <c r="A57" s="49" t="s">
        <v>118</v>
      </c>
      <c r="B57" s="50">
        <v>250538</v>
      </c>
      <c r="C57" s="50">
        <v>-500</v>
      </c>
      <c r="D57" s="51">
        <v>-0.19917303356463961</v>
      </c>
      <c r="E57" s="50">
        <v>-10506</v>
      </c>
      <c r="F57" s="51">
        <v>-4.024608878196779</v>
      </c>
      <c r="G57" s="50">
        <v>148939</v>
      </c>
      <c r="H57" s="50">
        <v>-616</v>
      </c>
      <c r="I57" s="51">
        <v>-0.4118886028551369</v>
      </c>
      <c r="J57" s="50">
        <v>-6524</v>
      </c>
      <c r="K57" s="51">
        <v>-4.1964969156648202</v>
      </c>
      <c r="L57" s="50">
        <v>101599</v>
      </c>
      <c r="M57" s="50">
        <v>116</v>
      </c>
      <c r="N57" s="51">
        <v>0.11430485894189174</v>
      </c>
      <c r="O57" s="50">
        <v>-3982</v>
      </c>
      <c r="P57" s="51">
        <v>-3.7715119197582898</v>
      </c>
    </row>
    <row r="58" spans="1:16" ht="15.75" customHeight="1" x14ac:dyDescent="0.2">
      <c r="A58" s="92" t="s">
        <v>119</v>
      </c>
      <c r="B58" s="58">
        <v>55438</v>
      </c>
      <c r="C58" s="58">
        <v>965</v>
      </c>
      <c r="D58" s="59">
        <v>1.7715198355148423</v>
      </c>
      <c r="E58" s="58">
        <v>2513</v>
      </c>
      <c r="F58" s="59">
        <v>4.7482286254133204</v>
      </c>
      <c r="G58" s="58">
        <v>32420</v>
      </c>
      <c r="H58" s="58">
        <v>819</v>
      </c>
      <c r="I58" s="59">
        <v>2.5916901363880891</v>
      </c>
      <c r="J58" s="58">
        <v>1848</v>
      </c>
      <c r="K58" s="59">
        <v>6.0447468271621094</v>
      </c>
      <c r="L58" s="58">
        <v>23018</v>
      </c>
      <c r="M58" s="58">
        <v>146</v>
      </c>
      <c r="N58" s="59">
        <v>0.6383350821965722</v>
      </c>
      <c r="O58" s="58">
        <v>665</v>
      </c>
      <c r="P58" s="59">
        <v>2.9749921710732341</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305511</v>
      </c>
      <c r="C61" s="68">
        <f>100*B61/$B$61</f>
        <v>100</v>
      </c>
      <c r="D61" s="70"/>
      <c r="E61" s="96">
        <v>377444</v>
      </c>
      <c r="F61" s="70"/>
      <c r="N61" s="70"/>
      <c r="O61" s="96"/>
      <c r="P61" s="70"/>
    </row>
    <row r="62" spans="1:16" s="32" customFormat="1" ht="22.5" x14ac:dyDescent="0.2">
      <c r="A62" s="97" t="s">
        <v>139</v>
      </c>
      <c r="B62" s="71">
        <v>267192</v>
      </c>
      <c r="C62" s="98">
        <f t="shared" ref="C62:C67" si="0">100*B62/$B$61</f>
        <v>87.457407425591882</v>
      </c>
      <c r="D62" s="71"/>
      <c r="E62" s="99"/>
      <c r="F62" s="71"/>
      <c r="N62" s="71"/>
      <c r="O62" s="99"/>
      <c r="P62" s="71"/>
    </row>
    <row r="63" spans="1:16" s="32" customFormat="1" ht="15.75" customHeight="1" x14ac:dyDescent="0.2">
      <c r="A63" s="97" t="s">
        <v>140</v>
      </c>
      <c r="B63" s="71">
        <f>SUM(B64:B67)</f>
        <v>38319</v>
      </c>
      <c r="C63" s="98">
        <f>100*B63/B61</f>
        <v>12.542592574408122</v>
      </c>
      <c r="D63" s="71"/>
      <c r="E63" s="99"/>
      <c r="F63" s="71"/>
      <c r="N63" s="71"/>
      <c r="O63" s="99"/>
      <c r="P63" s="71"/>
    </row>
    <row r="64" spans="1:16" s="32" customFormat="1" ht="15.75" customHeight="1" x14ac:dyDescent="0.2">
      <c r="A64" s="72" t="s">
        <v>125</v>
      </c>
      <c r="B64" s="73">
        <v>20008</v>
      </c>
      <c r="C64" s="74">
        <f t="shared" si="0"/>
        <v>6.5490276945838284</v>
      </c>
      <c r="D64" s="71"/>
      <c r="E64" s="99"/>
      <c r="F64" s="71"/>
      <c r="N64" s="71"/>
      <c r="O64" s="99"/>
      <c r="P64" s="71"/>
    </row>
    <row r="65" spans="1:16" s="32" customFormat="1" ht="15.75" customHeight="1" x14ac:dyDescent="0.2">
      <c r="A65" s="72" t="s">
        <v>126</v>
      </c>
      <c r="B65" s="73">
        <v>9431</v>
      </c>
      <c r="C65" s="74">
        <f t="shared" si="0"/>
        <v>3.0869592256907281</v>
      </c>
      <c r="D65" s="71"/>
      <c r="E65" s="99"/>
      <c r="F65" s="71"/>
      <c r="N65" s="71"/>
      <c r="O65" s="99"/>
      <c r="P65" s="71"/>
    </row>
    <row r="66" spans="1:16" s="32" customFormat="1" ht="15.75" customHeight="1" x14ac:dyDescent="0.2">
      <c r="A66" s="72" t="s">
        <v>141</v>
      </c>
      <c r="B66" s="73">
        <v>5450</v>
      </c>
      <c r="C66" s="74">
        <f t="shared" si="0"/>
        <v>1.7838964881788217</v>
      </c>
      <c r="D66" s="71"/>
      <c r="E66" s="99"/>
      <c r="F66" s="71"/>
      <c r="N66" s="71"/>
      <c r="O66" s="99"/>
      <c r="P66" s="71"/>
    </row>
    <row r="67" spans="1:16" s="32" customFormat="1" ht="15.75" customHeight="1" x14ac:dyDescent="0.2">
      <c r="A67" s="72" t="s">
        <v>142</v>
      </c>
      <c r="B67" s="73">
        <v>3430</v>
      </c>
      <c r="C67" s="74">
        <f t="shared" si="0"/>
        <v>1.1227091659547446</v>
      </c>
      <c r="D67" s="71"/>
      <c r="E67" s="99"/>
      <c r="F67" s="71"/>
      <c r="N67" s="71"/>
      <c r="O67" s="99"/>
      <c r="P67" s="71"/>
    </row>
    <row r="68" spans="1:16" s="32" customFormat="1" ht="12.75" customHeight="1" x14ac:dyDescent="0.2">
      <c r="A68" s="100" t="s">
        <v>143</v>
      </c>
      <c r="B68" s="75">
        <v>305976</v>
      </c>
      <c r="C68" s="76">
        <f>100*B68/$B$68</f>
        <v>100</v>
      </c>
      <c r="D68" s="77"/>
      <c r="E68" s="101"/>
      <c r="F68" s="77"/>
      <c r="N68" s="77"/>
      <c r="O68" s="101"/>
      <c r="P68" s="77"/>
    </row>
    <row r="69" spans="1:16" ht="21.75" customHeight="1" x14ac:dyDescent="0.2">
      <c r="A69" s="97" t="s">
        <v>144</v>
      </c>
      <c r="B69" s="50">
        <v>267192</v>
      </c>
      <c r="C69" s="51">
        <f t="shared" ref="C69:C74" si="1">100*B69/$B$68</f>
        <v>87.324496038905011</v>
      </c>
      <c r="D69" s="71"/>
      <c r="E69" s="99"/>
      <c r="F69" s="71"/>
      <c r="G69" s="32"/>
      <c r="H69" s="32"/>
      <c r="I69" s="32"/>
      <c r="J69" s="32"/>
      <c r="K69" s="32"/>
      <c r="L69" s="32"/>
      <c r="M69" s="32"/>
      <c r="N69" s="71"/>
      <c r="O69" s="99"/>
      <c r="P69" s="71"/>
    </row>
    <row r="70" spans="1:16" ht="15.75" customHeight="1" x14ac:dyDescent="0.2">
      <c r="A70" s="49" t="s">
        <v>145</v>
      </c>
      <c r="B70" s="50">
        <f>SUM(B71:B73)</f>
        <v>32857</v>
      </c>
      <c r="C70" s="51">
        <f t="shared" si="1"/>
        <v>10.738423928674145</v>
      </c>
      <c r="D70" s="71"/>
      <c r="E70" s="99"/>
      <c r="F70" s="71"/>
      <c r="G70" s="32"/>
      <c r="H70" s="32"/>
      <c r="I70" s="32"/>
      <c r="J70" s="32"/>
      <c r="K70" s="32"/>
      <c r="L70" s="32"/>
      <c r="M70" s="32"/>
      <c r="N70" s="71"/>
      <c r="O70" s="99"/>
      <c r="P70" s="71"/>
    </row>
    <row r="71" spans="1:16" ht="15.75" customHeight="1" x14ac:dyDescent="0.2">
      <c r="A71" s="72" t="s">
        <v>133</v>
      </c>
      <c r="B71" s="73">
        <v>23807</v>
      </c>
      <c r="C71" s="74">
        <f t="shared" si="1"/>
        <v>7.7806756085444606</v>
      </c>
      <c r="D71" s="71"/>
      <c r="E71" s="99"/>
      <c r="F71" s="71"/>
      <c r="G71" s="32"/>
      <c r="H71" s="32"/>
      <c r="I71" s="32"/>
      <c r="J71" s="32"/>
      <c r="K71" s="32"/>
      <c r="L71" s="32"/>
      <c r="M71" s="32"/>
      <c r="N71" s="71"/>
      <c r="O71" s="99"/>
      <c r="P71" s="71"/>
    </row>
    <row r="72" spans="1:16" ht="15.75" customHeight="1" x14ac:dyDescent="0.2">
      <c r="A72" s="72" t="s">
        <v>146</v>
      </c>
      <c r="B72" s="73">
        <v>2563</v>
      </c>
      <c r="C72" s="74">
        <f t="shared" si="1"/>
        <v>0.83764739718147829</v>
      </c>
      <c r="D72" s="71"/>
      <c r="E72" s="99"/>
      <c r="F72" s="71"/>
      <c r="G72" s="32"/>
      <c r="H72" s="32"/>
      <c r="I72" s="32"/>
      <c r="J72" s="32"/>
      <c r="K72" s="32"/>
      <c r="L72" s="32"/>
      <c r="M72" s="32"/>
      <c r="N72" s="71"/>
      <c r="O72" s="99"/>
      <c r="P72" s="71"/>
    </row>
    <row r="73" spans="1:16" ht="15.75" customHeight="1" x14ac:dyDescent="0.2">
      <c r="A73" s="72" t="s">
        <v>134</v>
      </c>
      <c r="B73" s="73">
        <v>6487</v>
      </c>
      <c r="C73" s="74">
        <f t="shared" si="1"/>
        <v>2.1201009229482053</v>
      </c>
      <c r="D73" s="71"/>
      <c r="E73" s="99"/>
      <c r="F73" s="71"/>
      <c r="G73" s="32"/>
      <c r="H73" s="32"/>
      <c r="I73" s="32"/>
      <c r="J73" s="32"/>
      <c r="K73" s="32"/>
      <c r="L73" s="32"/>
      <c r="M73" s="32"/>
      <c r="N73" s="71"/>
      <c r="O73" s="99"/>
      <c r="P73" s="71"/>
    </row>
    <row r="74" spans="1:16" ht="21.75" customHeight="1" x14ac:dyDescent="0.2">
      <c r="A74" s="92" t="s">
        <v>147</v>
      </c>
      <c r="B74" s="58">
        <v>5927</v>
      </c>
      <c r="C74" s="59">
        <f t="shared" si="1"/>
        <v>1.9370800324208435</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55566</v>
      </c>
      <c r="C12" s="295">
        <v>161</v>
      </c>
      <c r="D12" s="296">
        <v>0.29058749210360074</v>
      </c>
      <c r="E12" s="295">
        <v>2438</v>
      </c>
      <c r="F12" s="296">
        <v>4.5889173317271492</v>
      </c>
      <c r="G12" s="295">
        <v>42081</v>
      </c>
      <c r="H12" s="295">
        <v>41</v>
      </c>
      <c r="I12" s="296">
        <v>9.7526165556612754E-2</v>
      </c>
      <c r="J12" s="295">
        <v>996</v>
      </c>
      <c r="K12" s="297">
        <v>2.4242424242424243</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662</v>
      </c>
      <c r="C14" s="295">
        <v>13</v>
      </c>
      <c r="D14" s="296">
        <v>2.0030816640986133</v>
      </c>
      <c r="E14" s="295">
        <v>41</v>
      </c>
      <c r="F14" s="296">
        <v>6.6022544283413849</v>
      </c>
      <c r="G14" s="295">
        <v>504</v>
      </c>
      <c r="H14" s="295">
        <v>4</v>
      </c>
      <c r="I14" s="296">
        <v>0.8</v>
      </c>
      <c r="J14" s="295">
        <v>-9</v>
      </c>
      <c r="K14" s="297">
        <v>-1.7543859649122806</v>
      </c>
    </row>
    <row r="15" spans="1:14" ht="24.75" customHeight="1" x14ac:dyDescent="0.25">
      <c r="A15" s="258" t="s">
        <v>179</v>
      </c>
      <c r="B15" s="204">
        <v>575</v>
      </c>
      <c r="C15" s="204">
        <v>10</v>
      </c>
      <c r="D15" s="282">
        <v>1.7699115044247788</v>
      </c>
      <c r="E15" s="204">
        <v>33</v>
      </c>
      <c r="F15" s="282">
        <v>6.0885608856088558</v>
      </c>
      <c r="G15" s="204">
        <v>450</v>
      </c>
      <c r="H15" s="204">
        <v>4</v>
      </c>
      <c r="I15" s="282">
        <v>0.89686098654708524</v>
      </c>
      <c r="J15" s="204">
        <v>-9</v>
      </c>
      <c r="K15" s="282">
        <v>-1.9607843137254901</v>
      </c>
    </row>
    <row r="16" spans="1:14" s="32" customFormat="1" ht="24.75" customHeight="1" x14ac:dyDescent="0.2">
      <c r="A16" s="258" t="s">
        <v>180</v>
      </c>
      <c r="B16" s="204">
        <v>82</v>
      </c>
      <c r="C16" s="204">
        <v>1</v>
      </c>
      <c r="D16" s="282">
        <v>1.2345679012345678</v>
      </c>
      <c r="E16" s="204">
        <v>5</v>
      </c>
      <c r="F16" s="282">
        <v>6.4935064935064934</v>
      </c>
      <c r="G16" s="204">
        <v>49</v>
      </c>
      <c r="H16" s="204">
        <v>-2</v>
      </c>
      <c r="I16" s="282">
        <v>-3.9215686274509802</v>
      </c>
      <c r="J16" s="204">
        <v>-3</v>
      </c>
      <c r="K16" s="282">
        <v>-5.7692307692307692</v>
      </c>
    </row>
    <row r="17" spans="1:11" s="32" customFormat="1" ht="24.75" customHeight="1" x14ac:dyDescent="0.2">
      <c r="A17" s="258" t="s">
        <v>181</v>
      </c>
      <c r="B17" s="204">
        <v>5</v>
      </c>
      <c r="C17" s="204">
        <v>2</v>
      </c>
      <c r="D17" s="282">
        <v>66.666666666666671</v>
      </c>
      <c r="E17" s="204">
        <v>3</v>
      </c>
      <c r="F17" s="282">
        <v>150</v>
      </c>
      <c r="G17" s="204">
        <v>5</v>
      </c>
      <c r="H17" s="204">
        <v>2</v>
      </c>
      <c r="I17" s="282">
        <v>66.666666666666671</v>
      </c>
      <c r="J17" s="204">
        <v>3</v>
      </c>
      <c r="K17" s="282">
        <v>150</v>
      </c>
    </row>
    <row r="18" spans="1:11" ht="12.6" customHeight="1" x14ac:dyDescent="0.25">
      <c r="A18" s="260" t="s">
        <v>86</v>
      </c>
      <c r="B18" s="291">
        <v>4831</v>
      </c>
      <c r="C18" s="291">
        <v>14</v>
      </c>
      <c r="D18" s="304">
        <v>0.29063732613659954</v>
      </c>
      <c r="E18" s="291">
        <v>159</v>
      </c>
      <c r="F18" s="304">
        <v>3.4032534246575343</v>
      </c>
      <c r="G18" s="291">
        <v>3468</v>
      </c>
      <c r="H18" s="291">
        <v>9</v>
      </c>
      <c r="I18" s="296">
        <v>0.26019080659150046</v>
      </c>
      <c r="J18" s="295">
        <v>-9</v>
      </c>
      <c r="K18" s="297">
        <v>-0.25884383088869717</v>
      </c>
    </row>
    <row r="19" spans="1:11" ht="29.25" customHeight="1" x14ac:dyDescent="0.25">
      <c r="A19" s="289" t="s">
        <v>182</v>
      </c>
      <c r="B19" s="65">
        <v>17</v>
      </c>
      <c r="C19" s="65">
        <v>-1</v>
      </c>
      <c r="D19" s="61">
        <v>-5.5555555555555554</v>
      </c>
      <c r="E19" s="65">
        <v>-1</v>
      </c>
      <c r="F19" s="61">
        <v>-5.5555555555555554</v>
      </c>
      <c r="G19" s="65">
        <v>12</v>
      </c>
      <c r="H19" s="65">
        <v>0</v>
      </c>
      <c r="I19" s="298">
        <v>0</v>
      </c>
      <c r="J19" s="204">
        <v>1</v>
      </c>
      <c r="K19" s="282">
        <v>9.0909090909090917</v>
      </c>
    </row>
    <row r="20" spans="1:11" ht="29.25" customHeight="1" x14ac:dyDescent="0.25">
      <c r="A20" s="289" t="s">
        <v>183</v>
      </c>
      <c r="B20" s="65">
        <v>8</v>
      </c>
      <c r="C20" s="65">
        <v>0</v>
      </c>
      <c r="D20" s="61">
        <v>0</v>
      </c>
      <c r="E20" s="65">
        <v>1</v>
      </c>
      <c r="F20" s="61">
        <v>14.285714285714286</v>
      </c>
      <c r="G20" s="65">
        <v>5</v>
      </c>
      <c r="H20" s="65">
        <v>-1</v>
      </c>
      <c r="I20" s="298">
        <v>-16.666666666666668</v>
      </c>
      <c r="J20" s="204">
        <v>1</v>
      </c>
      <c r="K20" s="282">
        <v>25</v>
      </c>
    </row>
    <row r="21" spans="1:11" ht="29.25" customHeight="1" x14ac:dyDescent="0.25">
      <c r="A21" s="289" t="s">
        <v>184</v>
      </c>
      <c r="B21" s="65">
        <v>4</v>
      </c>
      <c r="C21" s="65">
        <v>0</v>
      </c>
      <c r="D21" s="61">
        <v>0</v>
      </c>
      <c r="E21" s="65">
        <v>1</v>
      </c>
      <c r="F21" s="61">
        <v>33.333333333333336</v>
      </c>
      <c r="G21" s="65">
        <v>3</v>
      </c>
      <c r="H21" s="65">
        <v>0</v>
      </c>
      <c r="I21" s="298">
        <v>0</v>
      </c>
      <c r="J21" s="204">
        <v>1</v>
      </c>
      <c r="K21" s="282">
        <v>50</v>
      </c>
    </row>
    <row r="22" spans="1:11" ht="29.25" customHeight="1" x14ac:dyDescent="0.25">
      <c r="A22" s="289" t="s">
        <v>185</v>
      </c>
      <c r="B22" s="65">
        <v>20</v>
      </c>
      <c r="C22" s="65">
        <v>0</v>
      </c>
      <c r="D22" s="61">
        <v>0</v>
      </c>
      <c r="E22" s="65">
        <v>-4</v>
      </c>
      <c r="F22" s="61">
        <v>-16.666666666666668</v>
      </c>
      <c r="G22" s="65">
        <v>16</v>
      </c>
      <c r="H22" s="65">
        <v>-1</v>
      </c>
      <c r="I22" s="298">
        <v>-5.882352941176471</v>
      </c>
      <c r="J22" s="204">
        <v>-4</v>
      </c>
      <c r="K22" s="282">
        <v>-20</v>
      </c>
    </row>
    <row r="23" spans="1:11" ht="29.25" customHeight="1" x14ac:dyDescent="0.25">
      <c r="A23" s="289" t="s">
        <v>186</v>
      </c>
      <c r="B23" s="65">
        <v>12</v>
      </c>
      <c r="C23" s="65">
        <v>0</v>
      </c>
      <c r="D23" s="61">
        <v>0</v>
      </c>
      <c r="E23" s="65">
        <v>0</v>
      </c>
      <c r="F23" s="61">
        <v>0</v>
      </c>
      <c r="G23" s="65">
        <v>5</v>
      </c>
      <c r="H23" s="65">
        <v>0</v>
      </c>
      <c r="I23" s="298">
        <v>0</v>
      </c>
      <c r="J23" s="204">
        <v>-5</v>
      </c>
      <c r="K23" s="282">
        <v>-50</v>
      </c>
    </row>
    <row r="24" spans="1:11" ht="29.25" customHeight="1" x14ac:dyDescent="0.25">
      <c r="A24" s="289" t="s">
        <v>187</v>
      </c>
      <c r="B24" s="65">
        <v>519</v>
      </c>
      <c r="C24" s="65">
        <v>1</v>
      </c>
      <c r="D24" s="61">
        <v>0.19305019305019305</v>
      </c>
      <c r="E24" s="65">
        <v>77</v>
      </c>
      <c r="F24" s="61">
        <v>17.420814479638008</v>
      </c>
      <c r="G24" s="65">
        <v>411</v>
      </c>
      <c r="H24" s="65">
        <v>-1</v>
      </c>
      <c r="I24" s="298">
        <v>-0.24271844660194175</v>
      </c>
      <c r="J24" s="204">
        <v>62</v>
      </c>
      <c r="K24" s="282">
        <v>17.765042979942692</v>
      </c>
    </row>
    <row r="25" spans="1:11" ht="29.25" customHeight="1" x14ac:dyDescent="0.25">
      <c r="A25" s="289" t="s">
        <v>188</v>
      </c>
      <c r="B25" s="65">
        <v>161</v>
      </c>
      <c r="C25" s="65">
        <v>0</v>
      </c>
      <c r="D25" s="61">
        <v>0</v>
      </c>
      <c r="E25" s="65">
        <v>-10</v>
      </c>
      <c r="F25" s="61">
        <v>-5.8479532163742691</v>
      </c>
      <c r="G25" s="65">
        <v>44</v>
      </c>
      <c r="H25" s="65">
        <v>-2</v>
      </c>
      <c r="I25" s="298">
        <v>-4.3478260869565215</v>
      </c>
      <c r="J25" s="204">
        <v>-26</v>
      </c>
      <c r="K25" s="282">
        <v>-37.142857142857146</v>
      </c>
    </row>
    <row r="26" spans="1:11" ht="29.25" customHeight="1" x14ac:dyDescent="0.25">
      <c r="A26" s="289" t="s">
        <v>189</v>
      </c>
      <c r="B26" s="65">
        <v>19</v>
      </c>
      <c r="C26" s="65">
        <v>-1</v>
      </c>
      <c r="D26" s="61">
        <v>-5</v>
      </c>
      <c r="E26" s="65">
        <v>-10</v>
      </c>
      <c r="F26" s="61">
        <v>-34.482758620689658</v>
      </c>
      <c r="G26" s="65">
        <v>6</v>
      </c>
      <c r="H26" s="65">
        <v>-1</v>
      </c>
      <c r="I26" s="298">
        <v>-14.285714285714286</v>
      </c>
      <c r="J26" s="204">
        <v>-4</v>
      </c>
      <c r="K26" s="282">
        <v>-40</v>
      </c>
    </row>
    <row r="27" spans="1:11" ht="29.25" customHeight="1" x14ac:dyDescent="0.25">
      <c r="A27" s="289" t="s">
        <v>190</v>
      </c>
      <c r="B27" s="65">
        <v>49</v>
      </c>
      <c r="C27" s="65">
        <v>2</v>
      </c>
      <c r="D27" s="61">
        <v>4.2553191489361701</v>
      </c>
      <c r="E27" s="65">
        <v>1</v>
      </c>
      <c r="F27" s="61">
        <v>2.0833333333333335</v>
      </c>
      <c r="G27" s="65">
        <v>38</v>
      </c>
      <c r="H27" s="65">
        <v>1</v>
      </c>
      <c r="I27" s="298">
        <v>2.7027027027027026</v>
      </c>
      <c r="J27" s="204">
        <v>5</v>
      </c>
      <c r="K27" s="282">
        <v>15.151515151515152</v>
      </c>
    </row>
    <row r="28" spans="1:11" ht="29.25" customHeight="1" x14ac:dyDescent="0.25">
      <c r="A28" s="289" t="s">
        <v>191</v>
      </c>
      <c r="B28" s="65">
        <v>76</v>
      </c>
      <c r="C28" s="65">
        <v>-2</v>
      </c>
      <c r="D28" s="61">
        <v>-2.5641025641025643</v>
      </c>
      <c r="E28" s="65">
        <v>-1</v>
      </c>
      <c r="F28" s="61">
        <v>-1.2987012987012987</v>
      </c>
      <c r="G28" s="65">
        <v>62</v>
      </c>
      <c r="H28" s="65">
        <v>-2</v>
      </c>
      <c r="I28" s="298">
        <v>-3.125</v>
      </c>
      <c r="J28" s="204">
        <v>-2</v>
      </c>
      <c r="K28" s="282">
        <v>-3.125</v>
      </c>
    </row>
    <row r="29" spans="1:11" ht="29.25" customHeight="1" x14ac:dyDescent="0.25">
      <c r="A29" s="258" t="s">
        <v>192</v>
      </c>
      <c r="B29" s="204">
        <v>22</v>
      </c>
      <c r="C29" s="204">
        <v>-2</v>
      </c>
      <c r="D29" s="282">
        <v>-8.3333333333333339</v>
      </c>
      <c r="E29" s="204">
        <v>-4</v>
      </c>
      <c r="F29" s="282">
        <v>-15.384615384615385</v>
      </c>
      <c r="G29" s="204">
        <v>15</v>
      </c>
      <c r="H29" s="204">
        <v>1</v>
      </c>
      <c r="I29" s="282">
        <v>7.1428571428571432</v>
      </c>
      <c r="J29" s="204">
        <v>-3</v>
      </c>
      <c r="K29" s="282">
        <v>-16.666666666666668</v>
      </c>
    </row>
    <row r="30" spans="1:11" ht="29.25" customHeight="1" x14ac:dyDescent="0.25">
      <c r="A30" s="258" t="s">
        <v>193</v>
      </c>
      <c r="B30" s="204">
        <v>103</v>
      </c>
      <c r="C30" s="204">
        <v>1</v>
      </c>
      <c r="D30" s="282">
        <v>0.98039215686274506</v>
      </c>
      <c r="E30" s="204">
        <v>-12</v>
      </c>
      <c r="F30" s="282">
        <v>-10.434782608695652</v>
      </c>
      <c r="G30" s="204">
        <v>85</v>
      </c>
      <c r="H30" s="204">
        <v>-1</v>
      </c>
      <c r="I30" s="282">
        <v>-1.1627906976744187</v>
      </c>
      <c r="J30" s="204">
        <v>-14</v>
      </c>
      <c r="K30" s="282">
        <v>-14.141414141414142</v>
      </c>
    </row>
    <row r="31" spans="1:11" ht="29.25" customHeight="1" x14ac:dyDescent="0.25">
      <c r="A31" s="258" t="s">
        <v>194</v>
      </c>
      <c r="B31" s="204">
        <v>96</v>
      </c>
      <c r="C31" s="204">
        <v>1</v>
      </c>
      <c r="D31" s="282">
        <v>1.0526315789473684</v>
      </c>
      <c r="E31" s="204">
        <v>-1</v>
      </c>
      <c r="F31" s="282">
        <v>-1.0309278350515463</v>
      </c>
      <c r="G31" s="204">
        <v>76</v>
      </c>
      <c r="H31" s="204">
        <v>-1</v>
      </c>
      <c r="I31" s="282">
        <v>-1.2987012987012987</v>
      </c>
      <c r="J31" s="204">
        <v>-4</v>
      </c>
      <c r="K31" s="282">
        <v>-5</v>
      </c>
    </row>
    <row r="32" spans="1:11" ht="29.25" customHeight="1" x14ac:dyDescent="0.25">
      <c r="A32" s="258" t="s">
        <v>195</v>
      </c>
      <c r="B32" s="204">
        <v>511</v>
      </c>
      <c r="C32" s="204">
        <v>-6</v>
      </c>
      <c r="D32" s="282">
        <v>-1.1605415860735009</v>
      </c>
      <c r="E32" s="204">
        <v>-12</v>
      </c>
      <c r="F32" s="282">
        <v>-2.2944550669216062</v>
      </c>
      <c r="G32" s="204">
        <v>406</v>
      </c>
      <c r="H32" s="204">
        <v>-3</v>
      </c>
      <c r="I32" s="282">
        <v>-0.73349633251833746</v>
      </c>
      <c r="J32" s="204">
        <v>-9</v>
      </c>
      <c r="K32" s="282">
        <v>-2.1686746987951806</v>
      </c>
    </row>
    <row r="33" spans="1:11" ht="29.25" customHeight="1" x14ac:dyDescent="0.25">
      <c r="A33" s="258" t="s">
        <v>196</v>
      </c>
      <c r="B33" s="204">
        <v>10</v>
      </c>
      <c r="C33" s="204">
        <v>1</v>
      </c>
      <c r="D33" s="282">
        <v>11.111111111111111</v>
      </c>
      <c r="E33" s="204">
        <v>2</v>
      </c>
      <c r="F33" s="282">
        <v>25</v>
      </c>
      <c r="G33" s="204">
        <v>5</v>
      </c>
      <c r="H33" s="204">
        <v>0</v>
      </c>
      <c r="I33" s="282">
        <v>0</v>
      </c>
      <c r="J33" s="204">
        <v>0</v>
      </c>
      <c r="K33" s="282">
        <v>0</v>
      </c>
    </row>
    <row r="34" spans="1:11" ht="29.25" customHeight="1" x14ac:dyDescent="0.25">
      <c r="A34" s="258" t="s">
        <v>197</v>
      </c>
      <c r="B34" s="204">
        <v>134</v>
      </c>
      <c r="C34" s="204">
        <v>-2</v>
      </c>
      <c r="D34" s="282">
        <v>-1.4705882352941178</v>
      </c>
      <c r="E34" s="204">
        <v>2</v>
      </c>
      <c r="F34" s="282">
        <v>1.5151515151515151</v>
      </c>
      <c r="G34" s="204">
        <v>94</v>
      </c>
      <c r="H34" s="204">
        <v>1</v>
      </c>
      <c r="I34" s="282">
        <v>1.075268817204301</v>
      </c>
      <c r="J34" s="204">
        <v>5</v>
      </c>
      <c r="K34" s="282">
        <v>5.617977528089888</v>
      </c>
    </row>
    <row r="35" spans="1:11" ht="29.25" customHeight="1" x14ac:dyDescent="0.25">
      <c r="A35" s="258" t="s">
        <v>198</v>
      </c>
      <c r="B35" s="204">
        <v>115</v>
      </c>
      <c r="C35" s="204">
        <v>-2</v>
      </c>
      <c r="D35" s="282">
        <v>-1.7094017094017093</v>
      </c>
      <c r="E35" s="204">
        <v>14</v>
      </c>
      <c r="F35" s="282">
        <v>13.861386138613861</v>
      </c>
      <c r="G35" s="204">
        <v>66</v>
      </c>
      <c r="H35" s="204">
        <v>-3</v>
      </c>
      <c r="I35" s="282">
        <v>-4.3478260869565215</v>
      </c>
      <c r="J35" s="204">
        <v>-4</v>
      </c>
      <c r="K35" s="282">
        <v>-5.7142857142857144</v>
      </c>
    </row>
    <row r="36" spans="1:11" ht="29.25" customHeight="1" x14ac:dyDescent="0.25">
      <c r="A36" s="258" t="s">
        <v>199</v>
      </c>
      <c r="B36" s="204">
        <v>156</v>
      </c>
      <c r="C36" s="204">
        <v>7</v>
      </c>
      <c r="D36" s="282">
        <v>4.6979865771812079</v>
      </c>
      <c r="E36" s="204">
        <v>21</v>
      </c>
      <c r="F36" s="282">
        <v>15.555555555555555</v>
      </c>
      <c r="G36" s="204">
        <v>126</v>
      </c>
      <c r="H36" s="204">
        <v>4</v>
      </c>
      <c r="I36" s="282">
        <v>3.278688524590164</v>
      </c>
      <c r="J36" s="204">
        <v>19</v>
      </c>
      <c r="K36" s="282">
        <v>17.757009345794394</v>
      </c>
    </row>
    <row r="37" spans="1:11" ht="29.25" customHeight="1" x14ac:dyDescent="0.25">
      <c r="A37" s="258" t="s">
        <v>200</v>
      </c>
      <c r="B37" s="204">
        <v>141</v>
      </c>
      <c r="C37" s="204">
        <v>-1</v>
      </c>
      <c r="D37" s="282">
        <v>-0.70422535211267601</v>
      </c>
      <c r="E37" s="204">
        <v>25</v>
      </c>
      <c r="F37" s="282">
        <v>21.551724137931036</v>
      </c>
      <c r="G37" s="204">
        <v>106</v>
      </c>
      <c r="H37" s="204">
        <v>-3</v>
      </c>
      <c r="I37" s="282">
        <v>-2.7522935779816513</v>
      </c>
      <c r="J37" s="204">
        <v>12</v>
      </c>
      <c r="K37" s="282">
        <v>12.76595744680851</v>
      </c>
    </row>
    <row r="38" spans="1:11" ht="29.25" customHeight="1" x14ac:dyDescent="0.25">
      <c r="A38" s="258" t="s">
        <v>201</v>
      </c>
      <c r="B38" s="204">
        <v>156</v>
      </c>
      <c r="C38" s="204">
        <v>2</v>
      </c>
      <c r="D38" s="282">
        <v>1.2987012987012987</v>
      </c>
      <c r="E38" s="204">
        <v>10</v>
      </c>
      <c r="F38" s="282">
        <v>6.8493150684931505</v>
      </c>
      <c r="G38" s="204">
        <v>110</v>
      </c>
      <c r="H38" s="204">
        <v>1</v>
      </c>
      <c r="I38" s="282">
        <v>0.91743119266055051</v>
      </c>
      <c r="J38" s="204">
        <v>-1</v>
      </c>
      <c r="K38" s="282">
        <v>-0.90090090090090091</v>
      </c>
    </row>
    <row r="39" spans="1:11" ht="29.25" customHeight="1" x14ac:dyDescent="0.25">
      <c r="A39" s="258" t="s">
        <v>202</v>
      </c>
      <c r="B39" s="204">
        <v>511</v>
      </c>
      <c r="C39" s="204">
        <v>-9</v>
      </c>
      <c r="D39" s="282">
        <v>-1.7307692307692308</v>
      </c>
      <c r="E39" s="204">
        <v>-22</v>
      </c>
      <c r="F39" s="282">
        <v>-4.1275797373358349</v>
      </c>
      <c r="G39" s="204">
        <v>399</v>
      </c>
      <c r="H39" s="204">
        <v>0</v>
      </c>
      <c r="I39" s="282">
        <v>0</v>
      </c>
      <c r="J39" s="204">
        <v>-26</v>
      </c>
      <c r="K39" s="282">
        <v>-6.117647058823529</v>
      </c>
    </row>
    <row r="40" spans="1:11" ht="29.25" customHeight="1" x14ac:dyDescent="0.25">
      <c r="A40" s="258" t="s">
        <v>203</v>
      </c>
      <c r="B40" s="204">
        <v>138</v>
      </c>
      <c r="C40" s="204">
        <v>2</v>
      </c>
      <c r="D40" s="282">
        <v>1.4705882352941178</v>
      </c>
      <c r="E40" s="204">
        <v>9</v>
      </c>
      <c r="F40" s="282">
        <v>6.9767441860465116</v>
      </c>
      <c r="G40" s="204">
        <v>92</v>
      </c>
      <c r="H40" s="204">
        <v>2</v>
      </c>
      <c r="I40" s="282">
        <v>2.2222222222222223</v>
      </c>
      <c r="J40" s="204">
        <v>8</v>
      </c>
      <c r="K40" s="282">
        <v>9.5238095238095237</v>
      </c>
    </row>
    <row r="41" spans="1:11" ht="29.25" customHeight="1" x14ac:dyDescent="0.25">
      <c r="A41" s="258" t="s">
        <v>204</v>
      </c>
      <c r="B41" s="204">
        <v>117</v>
      </c>
      <c r="C41" s="204">
        <v>-1</v>
      </c>
      <c r="D41" s="282">
        <v>-0.84745762711864403</v>
      </c>
      <c r="E41" s="204">
        <v>9</v>
      </c>
      <c r="F41" s="282">
        <v>8.3333333333333339</v>
      </c>
      <c r="G41" s="204">
        <v>81</v>
      </c>
      <c r="H41" s="204">
        <v>2</v>
      </c>
      <c r="I41" s="282">
        <v>2.5316455696202533</v>
      </c>
      <c r="J41" s="204">
        <v>-3</v>
      </c>
      <c r="K41" s="282">
        <v>-3.5714285714285716</v>
      </c>
    </row>
    <row r="42" spans="1:11" ht="29.25" customHeight="1" x14ac:dyDescent="0.25">
      <c r="A42" s="258" t="s">
        <v>205</v>
      </c>
      <c r="B42" s="204">
        <v>192</v>
      </c>
      <c r="C42" s="204">
        <v>6</v>
      </c>
      <c r="D42" s="282">
        <v>3.225806451612903</v>
      </c>
      <c r="E42" s="204">
        <v>2</v>
      </c>
      <c r="F42" s="282">
        <v>1.0526315789473684</v>
      </c>
      <c r="G42" s="204">
        <v>131</v>
      </c>
      <c r="H42" s="204">
        <v>1</v>
      </c>
      <c r="I42" s="282">
        <v>0.76923076923076927</v>
      </c>
      <c r="J42" s="204">
        <v>-3</v>
      </c>
      <c r="K42" s="282">
        <v>-2.2388059701492535</v>
      </c>
    </row>
    <row r="43" spans="1:11" ht="29.25" customHeight="1" x14ac:dyDescent="0.25">
      <c r="A43" s="289" t="s">
        <v>206</v>
      </c>
      <c r="B43" s="65">
        <v>235</v>
      </c>
      <c r="C43" s="65">
        <v>17</v>
      </c>
      <c r="D43" s="61">
        <v>7.7981651376146788</v>
      </c>
      <c r="E43" s="65">
        <v>25</v>
      </c>
      <c r="F43" s="61">
        <v>11.904761904761905</v>
      </c>
      <c r="G43" s="65">
        <v>141</v>
      </c>
      <c r="H43" s="65">
        <v>13</v>
      </c>
      <c r="I43" s="61">
        <v>10.15625</v>
      </c>
      <c r="J43" s="65">
        <v>6</v>
      </c>
      <c r="K43" s="61">
        <v>4.4444444444444446</v>
      </c>
    </row>
    <row r="44" spans="1:11" ht="29.25" customHeight="1" x14ac:dyDescent="0.25">
      <c r="A44" s="289" t="s">
        <v>207</v>
      </c>
      <c r="B44" s="65">
        <v>113</v>
      </c>
      <c r="C44" s="65">
        <v>-3</v>
      </c>
      <c r="D44" s="61">
        <v>-2.5862068965517242</v>
      </c>
      <c r="E44" s="65">
        <v>-6</v>
      </c>
      <c r="F44" s="61">
        <v>-5.0420168067226889</v>
      </c>
      <c r="G44" s="65">
        <v>42</v>
      </c>
      <c r="H44" s="65">
        <v>0</v>
      </c>
      <c r="I44" s="61">
        <v>0</v>
      </c>
      <c r="J44" s="65">
        <v>-20</v>
      </c>
      <c r="K44" s="61">
        <v>-32.258064516129032</v>
      </c>
    </row>
    <row r="45" spans="1:11" ht="29.25" customHeight="1" x14ac:dyDescent="0.25">
      <c r="A45" s="289" t="s">
        <v>208</v>
      </c>
      <c r="B45" s="65">
        <v>194</v>
      </c>
      <c r="C45" s="65">
        <v>3</v>
      </c>
      <c r="D45" s="61">
        <v>1.5706806282722514</v>
      </c>
      <c r="E45" s="65">
        <v>-5</v>
      </c>
      <c r="F45" s="61">
        <v>-2.512562814070352</v>
      </c>
      <c r="G45" s="65">
        <v>149</v>
      </c>
      <c r="H45" s="65">
        <v>-2</v>
      </c>
      <c r="I45" s="61">
        <v>-1.3245033112582782</v>
      </c>
      <c r="J45" s="65">
        <v>-3</v>
      </c>
      <c r="K45" s="61">
        <v>-1.9736842105263157</v>
      </c>
    </row>
    <row r="46" spans="1:11" ht="29.25" customHeight="1" x14ac:dyDescent="0.25">
      <c r="A46" s="289" t="s">
        <v>209</v>
      </c>
      <c r="B46" s="65">
        <v>195</v>
      </c>
      <c r="C46" s="65">
        <v>3</v>
      </c>
      <c r="D46" s="61">
        <v>1.5625</v>
      </c>
      <c r="E46" s="65">
        <v>-17</v>
      </c>
      <c r="F46" s="61">
        <v>-8.0188679245283012</v>
      </c>
      <c r="G46" s="65">
        <v>134</v>
      </c>
      <c r="H46" s="65">
        <v>6</v>
      </c>
      <c r="I46" s="61">
        <v>4.6875</v>
      </c>
      <c r="J46" s="65">
        <v>-3</v>
      </c>
      <c r="K46" s="61">
        <v>-2.1897810218978102</v>
      </c>
    </row>
    <row r="47" spans="1:11" ht="29.25" customHeight="1" x14ac:dyDescent="0.25">
      <c r="A47" s="289" t="s">
        <v>210</v>
      </c>
      <c r="B47" s="65">
        <v>205</v>
      </c>
      <c r="C47" s="65">
        <v>2</v>
      </c>
      <c r="D47" s="61">
        <v>0.98522167487684731</v>
      </c>
      <c r="E47" s="65">
        <v>-7</v>
      </c>
      <c r="F47" s="61">
        <v>-3.3018867924528301</v>
      </c>
      <c r="G47" s="65">
        <v>143</v>
      </c>
      <c r="H47" s="65">
        <v>1</v>
      </c>
      <c r="I47" s="61">
        <v>0.70422535211267601</v>
      </c>
      <c r="J47" s="65">
        <v>-14</v>
      </c>
      <c r="K47" s="61">
        <v>-8.9171974522292992</v>
      </c>
    </row>
    <row r="48" spans="1:11" ht="29.25" customHeight="1" x14ac:dyDescent="0.25">
      <c r="A48" s="289" t="s">
        <v>211</v>
      </c>
      <c r="B48" s="65">
        <v>38</v>
      </c>
      <c r="C48" s="65">
        <v>1</v>
      </c>
      <c r="D48" s="61">
        <v>2.7027027027027026</v>
      </c>
      <c r="E48" s="65">
        <v>2</v>
      </c>
      <c r="F48" s="61">
        <v>5.5555555555555554</v>
      </c>
      <c r="G48" s="65">
        <v>26</v>
      </c>
      <c r="H48" s="65">
        <v>1</v>
      </c>
      <c r="I48" s="61">
        <v>4</v>
      </c>
      <c r="J48" s="65">
        <v>0</v>
      </c>
      <c r="K48" s="61">
        <v>0</v>
      </c>
    </row>
    <row r="49" spans="1:11" ht="29.25" customHeight="1" x14ac:dyDescent="0.25">
      <c r="A49" s="289" t="s">
        <v>212</v>
      </c>
      <c r="B49" s="65">
        <v>24</v>
      </c>
      <c r="C49" s="65">
        <v>0</v>
      </c>
      <c r="D49" s="61">
        <v>0</v>
      </c>
      <c r="E49" s="65">
        <v>3</v>
      </c>
      <c r="F49" s="61">
        <v>14.285714285714286</v>
      </c>
      <c r="G49" s="65">
        <v>14</v>
      </c>
      <c r="H49" s="65">
        <v>1</v>
      </c>
      <c r="I49" s="61">
        <v>7.6923076923076925</v>
      </c>
      <c r="J49" s="65">
        <v>-1</v>
      </c>
      <c r="K49" s="61">
        <v>-6.666666666666667</v>
      </c>
    </row>
    <row r="50" spans="1:11" ht="29.25" customHeight="1" x14ac:dyDescent="0.25">
      <c r="A50" s="289" t="s">
        <v>213</v>
      </c>
      <c r="B50" s="65">
        <v>11</v>
      </c>
      <c r="C50" s="65">
        <v>-1</v>
      </c>
      <c r="D50" s="61">
        <v>-8.3333333333333339</v>
      </c>
      <c r="E50" s="65">
        <v>4</v>
      </c>
      <c r="F50" s="61">
        <v>57.142857142857146</v>
      </c>
      <c r="G50" s="65">
        <v>8</v>
      </c>
      <c r="H50" s="65">
        <v>1</v>
      </c>
      <c r="I50" s="61">
        <v>14.285714285714286</v>
      </c>
      <c r="J50" s="65">
        <v>2</v>
      </c>
      <c r="K50" s="61">
        <v>33.333333333333336</v>
      </c>
    </row>
    <row r="51" spans="1:11" ht="29.25" customHeight="1" x14ac:dyDescent="0.25">
      <c r="A51" s="289" t="s">
        <v>214</v>
      </c>
      <c r="B51" s="65">
        <v>519</v>
      </c>
      <c r="C51" s="65">
        <v>-4</v>
      </c>
      <c r="D51" s="61">
        <v>-0.76481835564053535</v>
      </c>
      <c r="E51" s="65">
        <v>60</v>
      </c>
      <c r="F51" s="61">
        <v>13.071895424836601</v>
      </c>
      <c r="G51" s="65">
        <v>411</v>
      </c>
      <c r="H51" s="65">
        <v>-6</v>
      </c>
      <c r="I51" s="61">
        <v>-1.4388489208633093</v>
      </c>
      <c r="J51" s="65">
        <v>17</v>
      </c>
      <c r="K51" s="61">
        <v>4.3147208121827409</v>
      </c>
    </row>
    <row r="52" spans="1:11" ht="29.25" customHeight="1" x14ac:dyDescent="0.25">
      <c r="A52" s="289" t="s">
        <v>215</v>
      </c>
      <c r="B52" s="65">
        <v>10</v>
      </c>
      <c r="C52" s="65">
        <v>0</v>
      </c>
      <c r="D52" s="61">
        <v>0</v>
      </c>
      <c r="E52" s="65">
        <v>3</v>
      </c>
      <c r="F52" s="61">
        <v>42.857142857142854</v>
      </c>
      <c r="G52" s="65">
        <v>6</v>
      </c>
      <c r="H52" s="65">
        <v>0</v>
      </c>
      <c r="I52" s="61">
        <v>0</v>
      </c>
      <c r="J52" s="65">
        <v>1</v>
      </c>
      <c r="K52" s="61">
        <v>20</v>
      </c>
    </row>
    <row r="53" spans="1:11" ht="12.6" customHeight="1" x14ac:dyDescent="0.25">
      <c r="A53" s="257" t="s">
        <v>87</v>
      </c>
      <c r="B53" s="295">
        <v>7488</v>
      </c>
      <c r="C53" s="295">
        <v>7</v>
      </c>
      <c r="D53" s="296">
        <v>9.3570378291672238E-2</v>
      </c>
      <c r="E53" s="295">
        <v>172</v>
      </c>
      <c r="F53" s="296">
        <v>2.3510114816839804</v>
      </c>
      <c r="G53" s="295">
        <v>6193</v>
      </c>
      <c r="H53" s="295">
        <v>-9</v>
      </c>
      <c r="I53" s="296">
        <v>-0.14511447920025797</v>
      </c>
      <c r="J53" s="295">
        <v>42</v>
      </c>
      <c r="K53" s="297">
        <v>0.68281580230856775</v>
      </c>
    </row>
    <row r="54" spans="1:11" ht="15.75" customHeight="1" x14ac:dyDescent="0.25">
      <c r="A54" s="138" t="s">
        <v>217</v>
      </c>
      <c r="B54" s="204">
        <v>3021</v>
      </c>
      <c r="C54" s="204">
        <v>-9</v>
      </c>
      <c r="D54" s="282">
        <v>-0.29702970297029702</v>
      </c>
      <c r="E54" s="204">
        <v>102</v>
      </c>
      <c r="F54" s="282">
        <v>3.4943473792394655</v>
      </c>
      <c r="G54" s="204">
        <v>2544</v>
      </c>
      <c r="H54" s="204">
        <v>-14</v>
      </c>
      <c r="I54" s="282">
        <v>-0.54730258014073496</v>
      </c>
      <c r="J54" s="204">
        <v>72</v>
      </c>
      <c r="K54" s="282">
        <v>2.912621359223301</v>
      </c>
    </row>
    <row r="55" spans="1:11" ht="15.75" customHeight="1" x14ac:dyDescent="0.25">
      <c r="A55" s="138" t="s">
        <v>218</v>
      </c>
      <c r="B55" s="204">
        <v>363</v>
      </c>
      <c r="C55" s="204">
        <v>6</v>
      </c>
      <c r="D55" s="282">
        <v>1.680672268907563</v>
      </c>
      <c r="E55" s="204">
        <v>-44</v>
      </c>
      <c r="F55" s="282">
        <v>-10.810810810810811</v>
      </c>
      <c r="G55" s="204">
        <v>280</v>
      </c>
      <c r="H55" s="204">
        <v>3</v>
      </c>
      <c r="I55" s="282">
        <v>1.0830324909747293</v>
      </c>
      <c r="J55" s="204">
        <v>-47</v>
      </c>
      <c r="K55" s="282">
        <v>-14.37308868501529</v>
      </c>
    </row>
    <row r="56" spans="1:11" ht="15.75" customHeight="1" x14ac:dyDescent="0.25">
      <c r="A56" s="142" t="s">
        <v>219</v>
      </c>
      <c r="B56" s="204">
        <v>4104</v>
      </c>
      <c r="C56" s="204">
        <v>10</v>
      </c>
      <c r="D56" s="282">
        <v>0.24425989252564728</v>
      </c>
      <c r="E56" s="204">
        <v>114</v>
      </c>
      <c r="F56" s="282">
        <v>2.8571428571428572</v>
      </c>
      <c r="G56" s="204">
        <v>3369</v>
      </c>
      <c r="H56" s="204">
        <v>2</v>
      </c>
      <c r="I56" s="282">
        <v>5.94000594000594E-2</v>
      </c>
      <c r="J56" s="204">
        <v>17</v>
      </c>
      <c r="K56" s="282">
        <v>0.50715990453460624</v>
      </c>
    </row>
    <row r="57" spans="1:11" ht="12.6" customHeight="1" x14ac:dyDescent="0.25">
      <c r="A57" s="257" t="s">
        <v>88</v>
      </c>
      <c r="B57" s="295">
        <v>39885</v>
      </c>
      <c r="C57" s="295">
        <v>123</v>
      </c>
      <c r="D57" s="296">
        <v>0.30934057642975704</v>
      </c>
      <c r="E57" s="295">
        <v>1853</v>
      </c>
      <c r="F57" s="296">
        <v>4.8722128733697936</v>
      </c>
      <c r="G57" s="295">
        <v>29770</v>
      </c>
      <c r="H57" s="295">
        <v>24</v>
      </c>
      <c r="I57" s="296">
        <v>8.068311705775566E-2</v>
      </c>
      <c r="J57" s="295">
        <v>807</v>
      </c>
      <c r="K57" s="297">
        <v>2.7863135724890378</v>
      </c>
    </row>
    <row r="58" spans="1:11" ht="31.5" customHeight="1" x14ac:dyDescent="0.25">
      <c r="A58" s="258" t="s">
        <v>220</v>
      </c>
      <c r="B58" s="204">
        <v>1103</v>
      </c>
      <c r="C58" s="204">
        <v>13</v>
      </c>
      <c r="D58" s="282">
        <v>1.1926605504587156</v>
      </c>
      <c r="E58" s="204">
        <v>86</v>
      </c>
      <c r="F58" s="282">
        <v>8.4562438544739429</v>
      </c>
      <c r="G58" s="204">
        <v>883</v>
      </c>
      <c r="H58" s="204">
        <v>8</v>
      </c>
      <c r="I58" s="282">
        <v>0.91428571428571426</v>
      </c>
      <c r="J58" s="204">
        <v>76</v>
      </c>
      <c r="K58" s="282">
        <v>9.4175960346964072</v>
      </c>
    </row>
    <row r="59" spans="1:11" ht="31.5" customHeight="1" x14ac:dyDescent="0.25">
      <c r="A59" s="258" t="s">
        <v>221</v>
      </c>
      <c r="B59" s="204">
        <v>2287</v>
      </c>
      <c r="C59" s="204">
        <v>4</v>
      </c>
      <c r="D59" s="282">
        <v>0.17520805957074026</v>
      </c>
      <c r="E59" s="204">
        <v>50</v>
      </c>
      <c r="F59" s="282">
        <v>2.2351363433169422</v>
      </c>
      <c r="G59" s="204">
        <v>1782</v>
      </c>
      <c r="H59" s="204">
        <v>-10</v>
      </c>
      <c r="I59" s="282">
        <v>-0.5580357142857143</v>
      </c>
      <c r="J59" s="204">
        <v>0</v>
      </c>
      <c r="K59" s="282">
        <v>0</v>
      </c>
    </row>
    <row r="60" spans="1:11" ht="31.5" customHeight="1" x14ac:dyDescent="0.25">
      <c r="A60" s="258" t="s">
        <v>222</v>
      </c>
      <c r="B60" s="204">
        <v>3519</v>
      </c>
      <c r="C60" s="204">
        <v>27</v>
      </c>
      <c r="D60" s="282">
        <v>0.77319587628865982</v>
      </c>
      <c r="E60" s="204">
        <v>229</v>
      </c>
      <c r="F60" s="282">
        <v>6.9604863221884496</v>
      </c>
      <c r="G60" s="204">
        <v>2877</v>
      </c>
      <c r="H60" s="204">
        <v>20</v>
      </c>
      <c r="I60" s="282">
        <v>0.70003500175008748</v>
      </c>
      <c r="J60" s="204">
        <v>161</v>
      </c>
      <c r="K60" s="282">
        <v>5.927835051546392</v>
      </c>
    </row>
    <row r="61" spans="1:11" ht="31.5" customHeight="1" x14ac:dyDescent="0.25">
      <c r="A61" s="258" t="s">
        <v>223</v>
      </c>
      <c r="B61" s="204">
        <v>1662</v>
      </c>
      <c r="C61" s="204">
        <v>-5</v>
      </c>
      <c r="D61" s="282">
        <v>-0.29994001199760045</v>
      </c>
      <c r="E61" s="204">
        <v>131</v>
      </c>
      <c r="F61" s="282">
        <v>8.5564990202482036</v>
      </c>
      <c r="G61" s="204">
        <v>1302</v>
      </c>
      <c r="H61" s="204">
        <v>-16</v>
      </c>
      <c r="I61" s="282">
        <v>-1.2139605462822458</v>
      </c>
      <c r="J61" s="204">
        <v>84</v>
      </c>
      <c r="K61" s="282">
        <v>6.8965517241379306</v>
      </c>
    </row>
    <row r="62" spans="1:11" ht="31.5" customHeight="1" x14ac:dyDescent="0.25">
      <c r="A62" s="258" t="s">
        <v>224</v>
      </c>
      <c r="B62" s="204">
        <v>154</v>
      </c>
      <c r="C62" s="204">
        <v>-2</v>
      </c>
      <c r="D62" s="282">
        <v>-1.2820512820512822</v>
      </c>
      <c r="E62" s="204">
        <v>-37</v>
      </c>
      <c r="F62" s="282">
        <v>-19.3717277486911</v>
      </c>
      <c r="G62" s="204">
        <v>113</v>
      </c>
      <c r="H62" s="204">
        <v>-2</v>
      </c>
      <c r="I62" s="282">
        <v>-1.7391304347826086</v>
      </c>
      <c r="J62" s="204">
        <v>-23</v>
      </c>
      <c r="K62" s="282">
        <v>-16.911764705882351</v>
      </c>
    </row>
    <row r="63" spans="1:11" ht="31.5" customHeight="1" x14ac:dyDescent="0.25">
      <c r="A63" s="258" t="s">
        <v>225</v>
      </c>
      <c r="B63" s="204">
        <v>155</v>
      </c>
      <c r="C63" s="204">
        <v>-2</v>
      </c>
      <c r="D63" s="282">
        <v>-1.2738853503184713</v>
      </c>
      <c r="E63" s="204">
        <v>-54</v>
      </c>
      <c r="F63" s="282">
        <v>-25.837320574162678</v>
      </c>
      <c r="G63" s="204">
        <v>62</v>
      </c>
      <c r="H63" s="204">
        <v>2</v>
      </c>
      <c r="I63" s="282">
        <v>3.3333333333333335</v>
      </c>
      <c r="J63" s="204">
        <v>-1</v>
      </c>
      <c r="K63" s="282">
        <v>-1.5873015873015872</v>
      </c>
    </row>
    <row r="64" spans="1:11" ht="31.5" customHeight="1" x14ac:dyDescent="0.25">
      <c r="A64" s="258" t="s">
        <v>226</v>
      </c>
      <c r="B64" s="204">
        <v>632</v>
      </c>
      <c r="C64" s="204">
        <v>5</v>
      </c>
      <c r="D64" s="282">
        <v>0.79744816586921852</v>
      </c>
      <c r="E64" s="204">
        <v>22</v>
      </c>
      <c r="F64" s="282">
        <v>3.6065573770491803</v>
      </c>
      <c r="G64" s="204">
        <v>490</v>
      </c>
      <c r="H64" s="204">
        <v>2</v>
      </c>
      <c r="I64" s="282">
        <v>0.4098360655737705</v>
      </c>
      <c r="J64" s="204">
        <v>5</v>
      </c>
      <c r="K64" s="282">
        <v>1.0309278350515463</v>
      </c>
    </row>
    <row r="65" spans="1:11" ht="31.5" customHeight="1" x14ac:dyDescent="0.25">
      <c r="A65" s="258" t="s">
        <v>227</v>
      </c>
      <c r="B65" s="204">
        <v>461</v>
      </c>
      <c r="C65" s="204">
        <v>9</v>
      </c>
      <c r="D65" s="282">
        <v>1.9911504424778761</v>
      </c>
      <c r="E65" s="204">
        <v>62</v>
      </c>
      <c r="F65" s="282">
        <v>15.538847117794486</v>
      </c>
      <c r="G65" s="204">
        <v>382</v>
      </c>
      <c r="H65" s="204">
        <v>5</v>
      </c>
      <c r="I65" s="282">
        <v>1.3262599469496021</v>
      </c>
      <c r="J65" s="204">
        <v>39</v>
      </c>
      <c r="K65" s="282">
        <v>11.370262390670554</v>
      </c>
    </row>
    <row r="66" spans="1:11" ht="31.5" customHeight="1" x14ac:dyDescent="0.25">
      <c r="A66" s="258" t="s">
        <v>228</v>
      </c>
      <c r="B66" s="204">
        <v>296</v>
      </c>
      <c r="C66" s="204">
        <v>3</v>
      </c>
      <c r="D66" s="282">
        <v>1.0238907849829351</v>
      </c>
      <c r="E66" s="204">
        <v>12</v>
      </c>
      <c r="F66" s="282">
        <v>4.225352112676056</v>
      </c>
      <c r="G66" s="204">
        <v>218</v>
      </c>
      <c r="H66" s="204">
        <v>-3</v>
      </c>
      <c r="I66" s="282">
        <v>-1.3574660633484164</v>
      </c>
      <c r="J66" s="204">
        <v>8</v>
      </c>
      <c r="K66" s="282">
        <v>3.8095238095238093</v>
      </c>
    </row>
    <row r="67" spans="1:11" ht="31.5" customHeight="1" x14ac:dyDescent="0.25">
      <c r="A67" s="258" t="s">
        <v>229</v>
      </c>
      <c r="B67" s="204">
        <v>3115</v>
      </c>
      <c r="C67" s="204">
        <v>37</v>
      </c>
      <c r="D67" s="282">
        <v>1.2020792722547109</v>
      </c>
      <c r="E67" s="204">
        <v>291</v>
      </c>
      <c r="F67" s="282">
        <v>10.304532577903682</v>
      </c>
      <c r="G67" s="204">
        <v>2577</v>
      </c>
      <c r="H67" s="204">
        <v>0</v>
      </c>
      <c r="I67" s="282">
        <v>0</v>
      </c>
      <c r="J67" s="204">
        <v>207</v>
      </c>
      <c r="K67" s="282">
        <v>8.7341772151898738</v>
      </c>
    </row>
    <row r="68" spans="1:11" ht="31.5" customHeight="1" x14ac:dyDescent="0.25">
      <c r="A68" s="258" t="s">
        <v>230</v>
      </c>
      <c r="B68" s="204">
        <v>246</v>
      </c>
      <c r="C68" s="204">
        <v>7</v>
      </c>
      <c r="D68" s="282">
        <v>2.9288702928870292</v>
      </c>
      <c r="E68" s="204">
        <v>5</v>
      </c>
      <c r="F68" s="282">
        <v>2.0746887966804981</v>
      </c>
      <c r="G68" s="204">
        <v>186</v>
      </c>
      <c r="H68" s="204">
        <v>3</v>
      </c>
      <c r="I68" s="282">
        <v>1.639344262295082</v>
      </c>
      <c r="J68" s="204">
        <v>1</v>
      </c>
      <c r="K68" s="282">
        <v>0.54054054054054057</v>
      </c>
    </row>
    <row r="69" spans="1:11" ht="31.5" customHeight="1" x14ac:dyDescent="0.25">
      <c r="A69" s="258" t="s">
        <v>231</v>
      </c>
      <c r="B69" s="204">
        <v>343</v>
      </c>
      <c r="C69" s="204">
        <v>3</v>
      </c>
      <c r="D69" s="282">
        <v>0.88235294117647056</v>
      </c>
      <c r="E69" s="204">
        <v>41</v>
      </c>
      <c r="F69" s="282">
        <v>13.576158940397351</v>
      </c>
      <c r="G69" s="204">
        <v>276</v>
      </c>
      <c r="H69" s="204">
        <v>2</v>
      </c>
      <c r="I69" s="282">
        <v>0.72992700729927007</v>
      </c>
      <c r="J69" s="204">
        <v>25</v>
      </c>
      <c r="K69" s="282">
        <v>9.9601593625498008</v>
      </c>
    </row>
    <row r="70" spans="1:11" ht="31.5" customHeight="1" x14ac:dyDescent="0.25">
      <c r="A70" s="258" t="s">
        <v>232</v>
      </c>
      <c r="B70" s="204">
        <v>85</v>
      </c>
      <c r="C70" s="204">
        <v>-1</v>
      </c>
      <c r="D70" s="282">
        <v>-1.1627906976744187</v>
      </c>
      <c r="E70" s="204">
        <v>-3</v>
      </c>
      <c r="F70" s="282">
        <v>-3.4090909090909092</v>
      </c>
      <c r="G70" s="204">
        <v>50</v>
      </c>
      <c r="H70" s="204">
        <v>-3</v>
      </c>
      <c r="I70" s="282">
        <v>-5.6603773584905657</v>
      </c>
      <c r="J70" s="204">
        <v>-23</v>
      </c>
      <c r="K70" s="282">
        <v>-31.506849315068493</v>
      </c>
    </row>
    <row r="71" spans="1:11" ht="31.5" customHeight="1" x14ac:dyDescent="0.25">
      <c r="A71" s="258" t="s">
        <v>233</v>
      </c>
      <c r="B71" s="204">
        <v>586</v>
      </c>
      <c r="C71" s="204">
        <v>-7</v>
      </c>
      <c r="D71" s="282">
        <v>-1.1804384485666104</v>
      </c>
      <c r="E71" s="204">
        <v>-47</v>
      </c>
      <c r="F71" s="282">
        <v>-7.424960505529226</v>
      </c>
      <c r="G71" s="204">
        <v>272</v>
      </c>
      <c r="H71" s="204">
        <v>0</v>
      </c>
      <c r="I71" s="282">
        <v>0</v>
      </c>
      <c r="J71" s="204">
        <v>-33</v>
      </c>
      <c r="K71" s="282">
        <v>-10.819672131147541</v>
      </c>
    </row>
    <row r="72" spans="1:11" ht="31.5" customHeight="1" x14ac:dyDescent="0.25">
      <c r="A72" s="258" t="s">
        <v>234</v>
      </c>
      <c r="B72" s="204">
        <v>1168</v>
      </c>
      <c r="C72" s="204">
        <v>-1</v>
      </c>
      <c r="D72" s="282">
        <v>-8.5543199315654406E-2</v>
      </c>
      <c r="E72" s="204">
        <v>98</v>
      </c>
      <c r="F72" s="282">
        <v>9.1588785046728969</v>
      </c>
      <c r="G72" s="204">
        <v>873</v>
      </c>
      <c r="H72" s="204">
        <v>10</v>
      </c>
      <c r="I72" s="282">
        <v>1.1587485515643106</v>
      </c>
      <c r="J72" s="204">
        <v>75</v>
      </c>
      <c r="K72" s="282">
        <v>9.3984962406015029</v>
      </c>
    </row>
    <row r="73" spans="1:11" ht="31.5" customHeight="1" x14ac:dyDescent="0.25">
      <c r="A73" s="258" t="s">
        <v>235</v>
      </c>
      <c r="B73" s="204">
        <v>216</v>
      </c>
      <c r="C73" s="204">
        <v>1</v>
      </c>
      <c r="D73" s="282">
        <v>0.46511627906976744</v>
      </c>
      <c r="E73" s="204">
        <v>2</v>
      </c>
      <c r="F73" s="282">
        <v>0.93457943925233644</v>
      </c>
      <c r="G73" s="204">
        <v>156</v>
      </c>
      <c r="H73" s="204">
        <v>-3</v>
      </c>
      <c r="I73" s="282">
        <v>-1.8867924528301887</v>
      </c>
      <c r="J73" s="204">
        <v>2</v>
      </c>
      <c r="K73" s="282">
        <v>1.2987012987012987</v>
      </c>
    </row>
    <row r="74" spans="1:11" ht="31.5" customHeight="1" x14ac:dyDescent="0.25">
      <c r="A74" s="258" t="s">
        <v>236</v>
      </c>
      <c r="B74" s="204">
        <v>1402</v>
      </c>
      <c r="C74" s="204">
        <v>-25</v>
      </c>
      <c r="D74" s="282">
        <v>-1.7519271198318149</v>
      </c>
      <c r="E74" s="204">
        <v>44</v>
      </c>
      <c r="F74" s="282">
        <v>3.240058910162003</v>
      </c>
      <c r="G74" s="204">
        <v>494</v>
      </c>
      <c r="H74" s="204">
        <v>-23</v>
      </c>
      <c r="I74" s="282">
        <v>-4.4487427466150873</v>
      </c>
      <c r="J74" s="204">
        <v>-247</v>
      </c>
      <c r="K74" s="282">
        <v>-33.333333333333336</v>
      </c>
    </row>
    <row r="75" spans="1:11" ht="31.5" customHeight="1" x14ac:dyDescent="0.25">
      <c r="A75" s="258" t="s">
        <v>237</v>
      </c>
      <c r="B75" s="204">
        <v>186</v>
      </c>
      <c r="C75" s="204">
        <v>6</v>
      </c>
      <c r="D75" s="282">
        <v>3.3333333333333335</v>
      </c>
      <c r="E75" s="204">
        <v>23</v>
      </c>
      <c r="F75" s="282">
        <v>14.110429447852761</v>
      </c>
      <c r="G75" s="204">
        <v>129</v>
      </c>
      <c r="H75" s="204">
        <v>6</v>
      </c>
      <c r="I75" s="282">
        <v>4.8780487804878048</v>
      </c>
      <c r="J75" s="204">
        <v>18</v>
      </c>
      <c r="K75" s="282">
        <v>16.216216216216218</v>
      </c>
    </row>
    <row r="76" spans="1:11" ht="31.5" customHeight="1" x14ac:dyDescent="0.25">
      <c r="A76" s="258" t="s">
        <v>238</v>
      </c>
      <c r="B76" s="204">
        <v>266</v>
      </c>
      <c r="C76" s="204">
        <v>-2</v>
      </c>
      <c r="D76" s="282">
        <v>-0.74626865671641796</v>
      </c>
      <c r="E76" s="204">
        <v>19</v>
      </c>
      <c r="F76" s="282">
        <v>7.6923076923076925</v>
      </c>
      <c r="G76" s="204">
        <v>198</v>
      </c>
      <c r="H76" s="204">
        <v>1</v>
      </c>
      <c r="I76" s="282">
        <v>0.50761421319796951</v>
      </c>
      <c r="J76" s="204">
        <v>9</v>
      </c>
      <c r="K76" s="282">
        <v>4.7619047619047619</v>
      </c>
    </row>
    <row r="77" spans="1:11" ht="31.5" customHeight="1" x14ac:dyDescent="0.25">
      <c r="A77" s="258" t="s">
        <v>239</v>
      </c>
      <c r="B77" s="204">
        <v>453</v>
      </c>
      <c r="C77" s="204">
        <v>2</v>
      </c>
      <c r="D77" s="282">
        <v>0.44345898004434592</v>
      </c>
      <c r="E77" s="204">
        <v>15</v>
      </c>
      <c r="F77" s="282">
        <v>3.4246575342465753</v>
      </c>
      <c r="G77" s="204">
        <v>345</v>
      </c>
      <c r="H77" s="204">
        <v>11</v>
      </c>
      <c r="I77" s="282">
        <v>3.2934131736526946</v>
      </c>
      <c r="J77" s="204">
        <v>-4</v>
      </c>
      <c r="K77" s="282">
        <v>-1.1461318051575931</v>
      </c>
    </row>
    <row r="78" spans="1:11" ht="31.5" customHeight="1" x14ac:dyDescent="0.25">
      <c r="A78" s="258" t="s">
        <v>240</v>
      </c>
      <c r="B78" s="204">
        <v>538</v>
      </c>
      <c r="C78" s="204">
        <v>7</v>
      </c>
      <c r="D78" s="282">
        <v>1.3182674199623352</v>
      </c>
      <c r="E78" s="204">
        <v>40</v>
      </c>
      <c r="F78" s="282">
        <v>8.0321285140562253</v>
      </c>
      <c r="G78" s="204">
        <v>417</v>
      </c>
      <c r="H78" s="204">
        <v>8</v>
      </c>
      <c r="I78" s="282">
        <v>1.9559902200488997</v>
      </c>
      <c r="J78" s="204">
        <v>44</v>
      </c>
      <c r="K78" s="282">
        <v>11.796246648793566</v>
      </c>
    </row>
    <row r="79" spans="1:11" ht="31.5" customHeight="1" x14ac:dyDescent="0.25">
      <c r="A79" s="258" t="s">
        <v>241</v>
      </c>
      <c r="B79" s="204">
        <v>382</v>
      </c>
      <c r="C79" s="204">
        <v>1</v>
      </c>
      <c r="D79" s="282">
        <v>0.26246719160104987</v>
      </c>
      <c r="E79" s="204">
        <v>36</v>
      </c>
      <c r="F79" s="282">
        <v>10.404624277456648</v>
      </c>
      <c r="G79" s="204">
        <v>261</v>
      </c>
      <c r="H79" s="204">
        <v>-1</v>
      </c>
      <c r="I79" s="282">
        <v>-0.38167938931297712</v>
      </c>
      <c r="J79" s="204">
        <v>31</v>
      </c>
      <c r="K79" s="282">
        <v>13.478260869565217</v>
      </c>
    </row>
    <row r="80" spans="1:11" ht="31.5" customHeight="1" x14ac:dyDescent="0.25">
      <c r="A80" s="258" t="s">
        <v>242</v>
      </c>
      <c r="B80" s="204">
        <v>602</v>
      </c>
      <c r="C80" s="204">
        <v>-2</v>
      </c>
      <c r="D80" s="282">
        <v>-0.33112582781456956</v>
      </c>
      <c r="E80" s="204">
        <v>9</v>
      </c>
      <c r="F80" s="282">
        <v>1.5177065767284992</v>
      </c>
      <c r="G80" s="204">
        <v>421</v>
      </c>
      <c r="H80" s="204">
        <v>-1</v>
      </c>
      <c r="I80" s="282">
        <v>-0.23696682464454977</v>
      </c>
      <c r="J80" s="204">
        <v>-32</v>
      </c>
      <c r="K80" s="282">
        <v>-7.0640176600441498</v>
      </c>
    </row>
    <row r="81" spans="1:11" ht="31.5" customHeight="1" x14ac:dyDescent="0.25">
      <c r="A81" s="258" t="s">
        <v>243</v>
      </c>
      <c r="B81" s="204">
        <v>127</v>
      </c>
      <c r="C81" s="204">
        <v>3</v>
      </c>
      <c r="D81" s="282">
        <v>2.4193548387096775</v>
      </c>
      <c r="E81" s="204">
        <v>-10</v>
      </c>
      <c r="F81" s="282">
        <v>-7.2992700729927007</v>
      </c>
      <c r="G81" s="204">
        <v>91</v>
      </c>
      <c r="H81" s="204">
        <v>4</v>
      </c>
      <c r="I81" s="282">
        <v>4.5977011494252871</v>
      </c>
      <c r="J81" s="204">
        <v>-7</v>
      </c>
      <c r="K81" s="282">
        <v>-7.1428571428571432</v>
      </c>
    </row>
    <row r="82" spans="1:11" ht="31.5" customHeight="1" x14ac:dyDescent="0.25">
      <c r="A82" s="258" t="s">
        <v>244</v>
      </c>
      <c r="B82" s="204">
        <v>584</v>
      </c>
      <c r="C82" s="204">
        <v>7</v>
      </c>
      <c r="D82" s="282">
        <v>1.2131715771230502</v>
      </c>
      <c r="E82" s="204">
        <v>6</v>
      </c>
      <c r="F82" s="282">
        <v>1.0380622837370241</v>
      </c>
      <c r="G82" s="204">
        <v>476</v>
      </c>
      <c r="H82" s="204">
        <v>3</v>
      </c>
      <c r="I82" s="282">
        <v>0.63424947145877375</v>
      </c>
      <c r="J82" s="204">
        <v>5</v>
      </c>
      <c r="K82" s="282">
        <v>1.0615711252653928</v>
      </c>
    </row>
    <row r="83" spans="1:11" ht="31.5" customHeight="1" x14ac:dyDescent="0.25">
      <c r="A83" s="258" t="s">
        <v>245</v>
      </c>
      <c r="B83" s="204">
        <v>3762</v>
      </c>
      <c r="C83" s="204">
        <v>1</v>
      </c>
      <c r="D83" s="282">
        <v>2.6588673225206062E-2</v>
      </c>
      <c r="E83" s="204">
        <v>-159</v>
      </c>
      <c r="F83" s="282">
        <v>-4.0550879877582249</v>
      </c>
      <c r="G83" s="204">
        <v>2427</v>
      </c>
      <c r="H83" s="204">
        <v>11</v>
      </c>
      <c r="I83" s="282">
        <v>0.45529801324503311</v>
      </c>
      <c r="J83" s="204">
        <v>-231</v>
      </c>
      <c r="K83" s="282">
        <v>-8.6907449209932288</v>
      </c>
    </row>
    <row r="84" spans="1:11" ht="31.5" customHeight="1" x14ac:dyDescent="0.25">
      <c r="A84" s="258" t="s">
        <v>246</v>
      </c>
      <c r="B84" s="204">
        <v>18</v>
      </c>
      <c r="C84" s="204">
        <v>-2</v>
      </c>
      <c r="D84" s="282">
        <v>-10</v>
      </c>
      <c r="E84" s="204">
        <v>0</v>
      </c>
      <c r="F84" s="282">
        <v>0</v>
      </c>
      <c r="G84" s="204">
        <v>13</v>
      </c>
      <c r="H84" s="204">
        <v>-3</v>
      </c>
      <c r="I84" s="282">
        <v>-18.75</v>
      </c>
      <c r="J84" s="204">
        <v>-3</v>
      </c>
      <c r="K84" s="282">
        <v>-18.75</v>
      </c>
    </row>
    <row r="85" spans="1:11" ht="31.5" customHeight="1" x14ac:dyDescent="0.25">
      <c r="A85" s="258" t="s">
        <v>247</v>
      </c>
      <c r="B85" s="204">
        <v>421</v>
      </c>
      <c r="C85" s="204">
        <v>1</v>
      </c>
      <c r="D85" s="282">
        <v>0.23809523809523808</v>
      </c>
      <c r="E85" s="204">
        <v>8</v>
      </c>
      <c r="F85" s="282">
        <v>1.937046004842615</v>
      </c>
      <c r="G85" s="204">
        <v>333</v>
      </c>
      <c r="H85" s="204">
        <v>-1</v>
      </c>
      <c r="I85" s="282">
        <v>-0.29940119760479039</v>
      </c>
      <c r="J85" s="204">
        <v>-1</v>
      </c>
      <c r="K85" s="282">
        <v>-0.29940119760479039</v>
      </c>
    </row>
    <row r="86" spans="1:11" ht="31.5" customHeight="1" x14ac:dyDescent="0.25">
      <c r="A86" s="258" t="s">
        <v>248</v>
      </c>
      <c r="B86" s="204">
        <v>2329</v>
      </c>
      <c r="C86" s="204">
        <v>-7</v>
      </c>
      <c r="D86" s="282">
        <v>-0.29965753424657532</v>
      </c>
      <c r="E86" s="204">
        <v>76</v>
      </c>
      <c r="F86" s="282">
        <v>3.3732800710164224</v>
      </c>
      <c r="G86" s="204">
        <v>1967</v>
      </c>
      <c r="H86" s="204">
        <v>-8</v>
      </c>
      <c r="I86" s="282">
        <v>-0.4050632911392405</v>
      </c>
      <c r="J86" s="204">
        <v>79</v>
      </c>
      <c r="K86" s="282">
        <v>4.1843220338983054</v>
      </c>
    </row>
    <row r="87" spans="1:11" ht="31.5" customHeight="1" x14ac:dyDescent="0.25">
      <c r="A87" s="258" t="s">
        <v>249</v>
      </c>
      <c r="B87" s="204">
        <v>128</v>
      </c>
      <c r="C87" s="204">
        <v>-9</v>
      </c>
      <c r="D87" s="282">
        <v>-6.5693430656934311</v>
      </c>
      <c r="E87" s="204">
        <v>-6</v>
      </c>
      <c r="F87" s="282">
        <v>-4.4776119402985071</v>
      </c>
      <c r="G87" s="204">
        <v>92</v>
      </c>
      <c r="H87" s="204">
        <v>-7</v>
      </c>
      <c r="I87" s="282">
        <v>-7.0707070707070709</v>
      </c>
      <c r="J87" s="204">
        <v>6</v>
      </c>
      <c r="K87" s="282">
        <v>6.9767441860465116</v>
      </c>
    </row>
    <row r="88" spans="1:11" ht="31.5" customHeight="1" x14ac:dyDescent="0.25">
      <c r="A88" s="258" t="s">
        <v>250</v>
      </c>
      <c r="B88" s="204">
        <v>658</v>
      </c>
      <c r="C88" s="204">
        <v>4</v>
      </c>
      <c r="D88" s="282">
        <v>0.6116207951070336</v>
      </c>
      <c r="E88" s="204">
        <v>32</v>
      </c>
      <c r="F88" s="282">
        <v>5.1118210862619806</v>
      </c>
      <c r="G88" s="204">
        <v>465</v>
      </c>
      <c r="H88" s="204">
        <v>10</v>
      </c>
      <c r="I88" s="282">
        <v>2.197802197802198</v>
      </c>
      <c r="J88" s="204">
        <v>-11</v>
      </c>
      <c r="K88" s="282">
        <v>-2.3109243697478989</v>
      </c>
    </row>
    <row r="89" spans="1:11" ht="31.5" customHeight="1" x14ac:dyDescent="0.25">
      <c r="A89" s="258" t="s">
        <v>251</v>
      </c>
      <c r="B89" s="204">
        <v>2251</v>
      </c>
      <c r="C89" s="204">
        <v>29</v>
      </c>
      <c r="D89" s="282">
        <v>1.3051305130513051</v>
      </c>
      <c r="E89" s="204">
        <v>193</v>
      </c>
      <c r="F89" s="282">
        <v>9.3780369290573375</v>
      </c>
      <c r="G89" s="204">
        <v>1772</v>
      </c>
      <c r="H89" s="204">
        <v>19</v>
      </c>
      <c r="I89" s="282">
        <v>1.0838562464346835</v>
      </c>
      <c r="J89" s="204">
        <v>173</v>
      </c>
      <c r="K89" s="282">
        <v>10.819262038774234</v>
      </c>
    </row>
    <row r="90" spans="1:11" ht="31.5" customHeight="1" x14ac:dyDescent="0.25">
      <c r="A90" s="258" t="s">
        <v>252</v>
      </c>
      <c r="B90" s="204">
        <v>2163</v>
      </c>
      <c r="C90" s="204">
        <v>39</v>
      </c>
      <c r="D90" s="282">
        <v>1.8361581920903955</v>
      </c>
      <c r="E90" s="204">
        <v>146</v>
      </c>
      <c r="F90" s="282">
        <v>7.2384729796727809</v>
      </c>
      <c r="G90" s="204">
        <v>1588</v>
      </c>
      <c r="H90" s="204">
        <v>14</v>
      </c>
      <c r="I90" s="282">
        <v>0.88945362134688688</v>
      </c>
      <c r="J90" s="204">
        <v>41</v>
      </c>
      <c r="K90" s="282">
        <v>2.6502908855850031</v>
      </c>
    </row>
    <row r="91" spans="1:11" ht="31.5" customHeight="1" x14ac:dyDescent="0.25">
      <c r="A91" s="258" t="s">
        <v>253</v>
      </c>
      <c r="B91" s="204">
        <v>2579</v>
      </c>
      <c r="C91" s="204">
        <v>-3</v>
      </c>
      <c r="D91" s="282">
        <v>-0.11618900077459333</v>
      </c>
      <c r="E91" s="204">
        <v>194</v>
      </c>
      <c r="F91" s="282">
        <v>8.134171907756814</v>
      </c>
      <c r="G91" s="204">
        <v>2082</v>
      </c>
      <c r="H91" s="204">
        <v>-8</v>
      </c>
      <c r="I91" s="282">
        <v>-0.38277511961722488</v>
      </c>
      <c r="J91" s="204">
        <v>135</v>
      </c>
      <c r="K91" s="282">
        <v>6.9337442218798149</v>
      </c>
    </row>
    <row r="92" spans="1:11" ht="31.5" customHeight="1" x14ac:dyDescent="0.25">
      <c r="A92" s="258" t="s">
        <v>254</v>
      </c>
      <c r="B92" s="204">
        <v>1102</v>
      </c>
      <c r="C92" s="204">
        <v>-19</v>
      </c>
      <c r="D92" s="282">
        <v>-1.6949152542372881</v>
      </c>
      <c r="E92" s="204">
        <v>36</v>
      </c>
      <c r="F92" s="282">
        <v>3.3771106941838651</v>
      </c>
      <c r="G92" s="204">
        <v>797</v>
      </c>
      <c r="H92" s="204">
        <v>-16</v>
      </c>
      <c r="I92" s="282">
        <v>-1.968019680196802</v>
      </c>
      <c r="J92" s="204">
        <v>41</v>
      </c>
      <c r="K92" s="282">
        <v>5.4232804232804233</v>
      </c>
    </row>
    <row r="93" spans="1:11" ht="31.5" customHeight="1" x14ac:dyDescent="0.25">
      <c r="A93" s="258" t="s">
        <v>255</v>
      </c>
      <c r="B93" s="204">
        <v>346</v>
      </c>
      <c r="C93" s="204">
        <v>3</v>
      </c>
      <c r="D93" s="282">
        <v>0.87463556851311952</v>
      </c>
      <c r="E93" s="204">
        <v>52</v>
      </c>
      <c r="F93" s="282">
        <v>17.687074829931973</v>
      </c>
      <c r="G93" s="204">
        <v>239</v>
      </c>
      <c r="H93" s="204">
        <v>1</v>
      </c>
      <c r="I93" s="282">
        <v>0.42016806722689076</v>
      </c>
      <c r="J93" s="204">
        <v>28</v>
      </c>
      <c r="K93" s="282">
        <v>13.270142180094787</v>
      </c>
    </row>
    <row r="94" spans="1:11" ht="31.5" customHeight="1" x14ac:dyDescent="0.25">
      <c r="A94" s="258" t="s">
        <v>256</v>
      </c>
      <c r="B94" s="204">
        <v>377</v>
      </c>
      <c r="C94" s="204">
        <v>-4</v>
      </c>
      <c r="D94" s="282">
        <v>-1.0498687664041995</v>
      </c>
      <c r="E94" s="204">
        <v>27</v>
      </c>
      <c r="F94" s="282">
        <v>7.7142857142857144</v>
      </c>
      <c r="G94" s="204">
        <v>261</v>
      </c>
      <c r="H94" s="204">
        <v>-8</v>
      </c>
      <c r="I94" s="282">
        <v>-2.9739776951672861</v>
      </c>
      <c r="J94" s="204">
        <v>10</v>
      </c>
      <c r="K94" s="282">
        <v>3.9840637450199203</v>
      </c>
    </row>
    <row r="95" spans="1:11" ht="31.5" customHeight="1" x14ac:dyDescent="0.25">
      <c r="A95" s="258" t="s">
        <v>257</v>
      </c>
      <c r="B95" s="204">
        <v>351</v>
      </c>
      <c r="C95" s="204">
        <v>0</v>
      </c>
      <c r="D95" s="282">
        <v>0</v>
      </c>
      <c r="E95" s="204">
        <v>5</v>
      </c>
      <c r="F95" s="282">
        <v>1.4450867052023122</v>
      </c>
      <c r="G95" s="204">
        <v>243</v>
      </c>
      <c r="H95" s="204">
        <v>-3</v>
      </c>
      <c r="I95" s="282">
        <v>-1.2195121951219512</v>
      </c>
      <c r="J95" s="204">
        <v>5</v>
      </c>
      <c r="K95" s="282">
        <v>2.1008403361344539</v>
      </c>
    </row>
    <row r="96" spans="1:11" ht="31.5" customHeight="1" x14ac:dyDescent="0.25">
      <c r="A96" s="258" t="s">
        <v>258</v>
      </c>
      <c r="B96" s="204">
        <v>243</v>
      </c>
      <c r="C96" s="204">
        <v>0</v>
      </c>
      <c r="D96" s="282">
        <v>0</v>
      </c>
      <c r="E96" s="204">
        <v>13</v>
      </c>
      <c r="F96" s="282">
        <v>5.6521739130434785</v>
      </c>
      <c r="G96" s="204">
        <v>200</v>
      </c>
      <c r="H96" s="204">
        <v>-1</v>
      </c>
      <c r="I96" s="282">
        <v>-0.49751243781094528</v>
      </c>
      <c r="J96" s="204">
        <v>15</v>
      </c>
      <c r="K96" s="282">
        <v>8.1081081081081088</v>
      </c>
    </row>
    <row r="97" spans="1:11" ht="31.5" customHeight="1" x14ac:dyDescent="0.25">
      <c r="A97" s="258" t="s">
        <v>259</v>
      </c>
      <c r="B97" s="204">
        <v>103</v>
      </c>
      <c r="C97" s="204">
        <v>3</v>
      </c>
      <c r="D97" s="282">
        <v>3</v>
      </c>
      <c r="E97" s="204">
        <v>0</v>
      </c>
      <c r="F97" s="282">
        <v>0</v>
      </c>
      <c r="G97" s="204">
        <v>77</v>
      </c>
      <c r="H97" s="204">
        <v>4</v>
      </c>
      <c r="I97" s="282">
        <v>5.4794520547945202</v>
      </c>
      <c r="J97" s="204">
        <v>3</v>
      </c>
      <c r="K97" s="282">
        <v>4.0540540540540544</v>
      </c>
    </row>
    <row r="98" spans="1:11" ht="31.5" customHeight="1" x14ac:dyDescent="0.25">
      <c r="A98" s="258" t="s">
        <v>260</v>
      </c>
      <c r="B98" s="204">
        <v>103</v>
      </c>
      <c r="C98" s="204">
        <v>-1</v>
      </c>
      <c r="D98" s="282">
        <v>-0.96153846153846156</v>
      </c>
      <c r="E98" s="204">
        <v>13</v>
      </c>
      <c r="F98" s="282">
        <v>14.444444444444445</v>
      </c>
      <c r="G98" s="204">
        <v>79</v>
      </c>
      <c r="H98" s="204">
        <v>1</v>
      </c>
      <c r="I98" s="282">
        <v>1.2820512820512822</v>
      </c>
      <c r="J98" s="204">
        <v>11</v>
      </c>
      <c r="K98" s="282">
        <v>16.176470588235293</v>
      </c>
    </row>
    <row r="99" spans="1:11" ht="31.5" customHeight="1" x14ac:dyDescent="0.25">
      <c r="A99" s="258" t="s">
        <v>261</v>
      </c>
      <c r="B99" s="204">
        <v>511</v>
      </c>
      <c r="C99" s="204">
        <v>7</v>
      </c>
      <c r="D99" s="282">
        <v>1.3888888888888888</v>
      </c>
      <c r="E99" s="204">
        <v>39</v>
      </c>
      <c r="F99" s="282">
        <v>8.2627118644067803</v>
      </c>
      <c r="G99" s="204">
        <v>382</v>
      </c>
      <c r="H99" s="204">
        <v>8</v>
      </c>
      <c r="I99" s="282">
        <v>2.1390374331550803</v>
      </c>
      <c r="J99" s="204">
        <v>21</v>
      </c>
      <c r="K99" s="282">
        <v>5.8171745152354575</v>
      </c>
    </row>
    <row r="100" spans="1:11" ht="31.5" customHeight="1" x14ac:dyDescent="0.25">
      <c r="A100" s="258" t="s">
        <v>262</v>
      </c>
      <c r="B100" s="204">
        <v>260</v>
      </c>
      <c r="C100" s="204">
        <v>3</v>
      </c>
      <c r="D100" s="282">
        <v>1.1673151750972763</v>
      </c>
      <c r="E100" s="204">
        <v>16</v>
      </c>
      <c r="F100" s="282">
        <v>6.557377049180328</v>
      </c>
      <c r="G100" s="204">
        <v>198</v>
      </c>
      <c r="H100" s="204">
        <v>2</v>
      </c>
      <c r="I100" s="282">
        <v>1.0204081632653061</v>
      </c>
      <c r="J100" s="204">
        <v>19</v>
      </c>
      <c r="K100" s="282">
        <v>10.614525139664805</v>
      </c>
    </row>
    <row r="101" spans="1:11" ht="31.5" customHeight="1" x14ac:dyDescent="0.25">
      <c r="A101" s="258" t="s">
        <v>263</v>
      </c>
      <c r="B101" s="204">
        <v>177</v>
      </c>
      <c r="C101" s="204">
        <v>0</v>
      </c>
      <c r="D101" s="282">
        <v>0</v>
      </c>
      <c r="E101" s="204">
        <v>3</v>
      </c>
      <c r="F101" s="282">
        <v>1.7241379310344827</v>
      </c>
      <c r="G101" s="204">
        <v>143</v>
      </c>
      <c r="H101" s="204">
        <v>1</v>
      </c>
      <c r="I101" s="282">
        <v>0.70422535211267601</v>
      </c>
      <c r="J101" s="204">
        <v>11</v>
      </c>
      <c r="K101" s="282">
        <v>8.3333333333333339</v>
      </c>
    </row>
    <row r="102" spans="1:11" ht="31.5" customHeight="1" x14ac:dyDescent="0.25">
      <c r="A102" s="258" t="s">
        <v>264</v>
      </c>
      <c r="B102" s="204">
        <v>794</v>
      </c>
      <c r="C102" s="204">
        <v>-5</v>
      </c>
      <c r="D102" s="282">
        <v>-0.62578222778473092</v>
      </c>
      <c r="E102" s="204">
        <v>81</v>
      </c>
      <c r="F102" s="282">
        <v>11.360448807854137</v>
      </c>
      <c r="G102" s="204">
        <v>610</v>
      </c>
      <c r="H102" s="204">
        <v>-5</v>
      </c>
      <c r="I102" s="282">
        <v>-0.81300813008130079</v>
      </c>
      <c r="J102" s="204">
        <v>47</v>
      </c>
      <c r="K102" s="282">
        <v>8.3481349911190055</v>
      </c>
    </row>
    <row r="103" spans="1:11" ht="31.5" customHeight="1" x14ac:dyDescent="0.25">
      <c r="A103" s="258" t="s">
        <v>265</v>
      </c>
      <c r="B103" s="204">
        <v>619</v>
      </c>
      <c r="C103" s="204">
        <v>-4</v>
      </c>
      <c r="D103" s="282">
        <v>-0.6420545746388443</v>
      </c>
      <c r="E103" s="204">
        <v>15</v>
      </c>
      <c r="F103" s="282">
        <v>2.4834437086092715</v>
      </c>
      <c r="G103" s="204">
        <v>454</v>
      </c>
      <c r="H103" s="204">
        <v>-9</v>
      </c>
      <c r="I103" s="282">
        <v>-1.9438444924406046</v>
      </c>
      <c r="J103" s="204">
        <v>-13</v>
      </c>
      <c r="K103" s="282">
        <v>-2.78372591006424</v>
      </c>
    </row>
    <row r="104" spans="1:11" ht="31.5" customHeight="1" x14ac:dyDescent="0.25">
      <c r="A104" s="258" t="s">
        <v>266</v>
      </c>
      <c r="B104" s="204">
        <v>2</v>
      </c>
      <c r="C104" s="204">
        <v>0</v>
      </c>
      <c r="D104" s="282">
        <v>0</v>
      </c>
      <c r="E104" s="204">
        <v>-4</v>
      </c>
      <c r="F104" s="282">
        <v>-66.666666666666671</v>
      </c>
      <c r="G104" s="204">
        <v>2</v>
      </c>
      <c r="H104" s="204">
        <v>0</v>
      </c>
      <c r="I104" s="282">
        <v>0</v>
      </c>
      <c r="J104" s="204">
        <v>-3</v>
      </c>
      <c r="K104" s="282">
        <v>-60</v>
      </c>
    </row>
    <row r="105" spans="1:11" ht="31.5" customHeight="1" x14ac:dyDescent="0.25">
      <c r="A105" s="258" t="s">
        <v>267</v>
      </c>
      <c r="B105" s="204">
        <v>20</v>
      </c>
      <c r="C105" s="204">
        <v>-1</v>
      </c>
      <c r="D105" s="282">
        <v>-4.7619047619047619</v>
      </c>
      <c r="E105" s="204">
        <v>3</v>
      </c>
      <c r="F105" s="282">
        <v>17.647058823529413</v>
      </c>
      <c r="G105" s="204">
        <v>15</v>
      </c>
      <c r="H105" s="204">
        <v>-1</v>
      </c>
      <c r="I105" s="282">
        <v>-6.25</v>
      </c>
      <c r="J105" s="204">
        <v>4</v>
      </c>
      <c r="K105" s="282">
        <v>36.363636363636367</v>
      </c>
    </row>
    <row r="106" spans="1:11" ht="15.75" customHeight="1" x14ac:dyDescent="0.25">
      <c r="A106" s="257" t="s">
        <v>89</v>
      </c>
      <c r="B106" s="295">
        <v>2700</v>
      </c>
      <c r="C106" s="295">
        <v>4</v>
      </c>
      <c r="D106" s="296">
        <v>0.14836795252225518</v>
      </c>
      <c r="E106" s="295">
        <v>213</v>
      </c>
      <c r="F106" s="296">
        <v>8.5645355850422202</v>
      </c>
      <c r="G106" s="295">
        <v>2146</v>
      </c>
      <c r="H106" s="295">
        <v>13</v>
      </c>
      <c r="I106" s="296">
        <v>0.60947022972339426</v>
      </c>
      <c r="J106" s="295">
        <v>165</v>
      </c>
      <c r="K106" s="297">
        <v>8.3291267036850076</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153904</v>
      </c>
      <c r="C10" s="306">
        <v>642</v>
      </c>
      <c r="D10" s="307">
        <v>0.41889052733228066</v>
      </c>
      <c r="E10" s="306">
        <v>6413</v>
      </c>
      <c r="F10" s="307">
        <v>4.3480619156423108</v>
      </c>
      <c r="G10" s="306">
        <v>118964</v>
      </c>
      <c r="H10" s="306">
        <v>197</v>
      </c>
      <c r="I10" s="307">
        <v>0.16587099110022144</v>
      </c>
      <c r="J10" s="306">
        <v>3205</v>
      </c>
      <c r="K10" s="308">
        <v>2.76868321253639</v>
      </c>
    </row>
    <row r="11" spans="1:14" s="32" customFormat="1" ht="15.75" customHeight="1" x14ac:dyDescent="0.2">
      <c r="A11" s="46" t="s">
        <v>153</v>
      </c>
      <c r="B11" s="47">
        <v>512</v>
      </c>
      <c r="C11" s="47">
        <v>22</v>
      </c>
      <c r="D11" s="48">
        <v>4.4897959183673466</v>
      </c>
      <c r="E11" s="47">
        <v>50</v>
      </c>
      <c r="F11" s="48">
        <v>10.822510822510823</v>
      </c>
      <c r="G11" s="47">
        <v>376</v>
      </c>
      <c r="H11" s="47">
        <v>31</v>
      </c>
      <c r="I11" s="48">
        <v>8.9855072463768124</v>
      </c>
      <c r="J11" s="47">
        <v>28</v>
      </c>
      <c r="K11" s="48">
        <v>8.0459770114942533</v>
      </c>
    </row>
    <row r="12" spans="1:14" s="32" customFormat="1" ht="15.75" customHeight="1" x14ac:dyDescent="0.2">
      <c r="A12" s="49" t="s">
        <v>154</v>
      </c>
      <c r="B12" s="50">
        <v>2563</v>
      </c>
      <c r="C12" s="50">
        <v>33</v>
      </c>
      <c r="D12" s="51">
        <v>1.3043478260869565</v>
      </c>
      <c r="E12" s="50">
        <v>289</v>
      </c>
      <c r="F12" s="51">
        <v>12.708883025505717</v>
      </c>
      <c r="G12" s="50">
        <v>1974</v>
      </c>
      <c r="H12" s="50">
        <v>57</v>
      </c>
      <c r="I12" s="51">
        <v>2.9733959311424099</v>
      </c>
      <c r="J12" s="50">
        <v>225</v>
      </c>
      <c r="K12" s="51">
        <v>12.864493996569468</v>
      </c>
    </row>
    <row r="13" spans="1:14" s="32" customFormat="1" ht="15.75" customHeight="1" x14ac:dyDescent="0.2">
      <c r="A13" s="46" t="s">
        <v>155</v>
      </c>
      <c r="B13" s="47">
        <v>3855</v>
      </c>
      <c r="C13" s="47">
        <v>38</v>
      </c>
      <c r="D13" s="48">
        <v>0.99554624050301288</v>
      </c>
      <c r="E13" s="47">
        <v>379</v>
      </c>
      <c r="F13" s="48">
        <v>10.903337169159954</v>
      </c>
      <c r="G13" s="47">
        <v>3439</v>
      </c>
      <c r="H13" s="47">
        <v>29</v>
      </c>
      <c r="I13" s="48">
        <v>0.85043988269794724</v>
      </c>
      <c r="J13" s="47">
        <v>320</v>
      </c>
      <c r="K13" s="48">
        <v>10.259698621352998</v>
      </c>
    </row>
    <row r="14" spans="1:14" s="32" customFormat="1" ht="15.75" customHeight="1" x14ac:dyDescent="0.2">
      <c r="A14" s="49" t="s">
        <v>156</v>
      </c>
      <c r="B14" s="50">
        <v>6347</v>
      </c>
      <c r="C14" s="50">
        <v>56</v>
      </c>
      <c r="D14" s="51">
        <v>0.89016054681290735</v>
      </c>
      <c r="E14" s="50">
        <v>563</v>
      </c>
      <c r="F14" s="51">
        <v>9.7337482710926686</v>
      </c>
      <c r="G14" s="50">
        <v>5649</v>
      </c>
      <c r="H14" s="50">
        <v>17</v>
      </c>
      <c r="I14" s="51">
        <v>0.30184659090909088</v>
      </c>
      <c r="J14" s="50">
        <v>471</v>
      </c>
      <c r="K14" s="51">
        <v>9.0961761297798382</v>
      </c>
    </row>
    <row r="15" spans="1:14" s="32" customFormat="1" ht="15.75" customHeight="1" x14ac:dyDescent="0.2">
      <c r="A15" s="46" t="s">
        <v>157</v>
      </c>
      <c r="B15" s="47">
        <v>8947</v>
      </c>
      <c r="C15" s="47">
        <v>42</v>
      </c>
      <c r="D15" s="48">
        <v>0.47164514317798989</v>
      </c>
      <c r="E15" s="47">
        <v>556</v>
      </c>
      <c r="F15" s="48">
        <v>6.6261470623286858</v>
      </c>
      <c r="G15" s="47">
        <v>7787</v>
      </c>
      <c r="H15" s="47">
        <v>51</v>
      </c>
      <c r="I15" s="48">
        <v>0.6592554291623578</v>
      </c>
      <c r="J15" s="47">
        <v>441</v>
      </c>
      <c r="K15" s="48">
        <v>6.0032670841274163</v>
      </c>
    </row>
    <row r="16" spans="1:14" s="32" customFormat="1" ht="15.75" customHeight="1" x14ac:dyDescent="0.2">
      <c r="A16" s="49" t="s">
        <v>158</v>
      </c>
      <c r="B16" s="50">
        <v>11653</v>
      </c>
      <c r="C16" s="50">
        <v>-35</v>
      </c>
      <c r="D16" s="51">
        <v>-0.29945242984257359</v>
      </c>
      <c r="E16" s="50">
        <v>389</v>
      </c>
      <c r="F16" s="51">
        <v>3.4534801136363638</v>
      </c>
      <c r="G16" s="50">
        <v>9889</v>
      </c>
      <c r="H16" s="50">
        <v>-58</v>
      </c>
      <c r="I16" s="51">
        <v>-0.58309037900874638</v>
      </c>
      <c r="J16" s="50">
        <v>190</v>
      </c>
      <c r="K16" s="51">
        <v>1.9589648417362615</v>
      </c>
    </row>
    <row r="17" spans="1:11" s="32" customFormat="1" ht="15.75" customHeight="1" x14ac:dyDescent="0.2">
      <c r="A17" s="46" t="s">
        <v>159</v>
      </c>
      <c r="B17" s="47">
        <v>16059</v>
      </c>
      <c r="C17" s="47">
        <v>99</v>
      </c>
      <c r="D17" s="48">
        <v>0.62030075187969924</v>
      </c>
      <c r="E17" s="47">
        <v>17</v>
      </c>
      <c r="F17" s="48">
        <v>0.10597182396209949</v>
      </c>
      <c r="G17" s="47">
        <v>13467</v>
      </c>
      <c r="H17" s="47">
        <v>-14</v>
      </c>
      <c r="I17" s="48">
        <v>-0.10384986276982419</v>
      </c>
      <c r="J17" s="47">
        <v>-142</v>
      </c>
      <c r="K17" s="48">
        <v>-1.0434271438018958</v>
      </c>
    </row>
    <row r="18" spans="1:11" s="32" customFormat="1" ht="15.75" customHeight="1" x14ac:dyDescent="0.2">
      <c r="A18" s="49" t="s">
        <v>160</v>
      </c>
      <c r="B18" s="50">
        <v>21056</v>
      </c>
      <c r="C18" s="50">
        <v>48</v>
      </c>
      <c r="D18" s="51">
        <v>0.22848438690022849</v>
      </c>
      <c r="E18" s="50">
        <v>-211</v>
      </c>
      <c r="F18" s="51">
        <v>-0.99214745850378516</v>
      </c>
      <c r="G18" s="50">
        <v>17653</v>
      </c>
      <c r="H18" s="50">
        <v>5</v>
      </c>
      <c r="I18" s="51">
        <v>2.8331822302810516E-2</v>
      </c>
      <c r="J18" s="50">
        <v>-483</v>
      </c>
      <c r="K18" s="51">
        <v>-2.6632112924569915</v>
      </c>
    </row>
    <row r="19" spans="1:11" s="32" customFormat="1" ht="15.75" customHeight="1" x14ac:dyDescent="0.2">
      <c r="A19" s="46" t="s">
        <v>161</v>
      </c>
      <c r="B19" s="47">
        <v>32800</v>
      </c>
      <c r="C19" s="47">
        <v>89</v>
      </c>
      <c r="D19" s="48">
        <v>0.2720797285316866</v>
      </c>
      <c r="E19" s="47">
        <v>923</v>
      </c>
      <c r="F19" s="48">
        <v>2.8955045957900682</v>
      </c>
      <c r="G19" s="47">
        <v>26491</v>
      </c>
      <c r="H19" s="47">
        <v>-50</v>
      </c>
      <c r="I19" s="48">
        <v>-0.18838777740100221</v>
      </c>
      <c r="J19" s="47">
        <v>83</v>
      </c>
      <c r="K19" s="48">
        <v>0.314298697364435</v>
      </c>
    </row>
    <row r="20" spans="1:11" s="32" customFormat="1" ht="15.75" customHeight="1" x14ac:dyDescent="0.2">
      <c r="A20" s="49" t="s">
        <v>162</v>
      </c>
      <c r="B20" s="50">
        <v>40301</v>
      </c>
      <c r="C20" s="50">
        <v>134</v>
      </c>
      <c r="D20" s="51">
        <v>0.33360718998182587</v>
      </c>
      <c r="E20" s="50">
        <v>2014</v>
      </c>
      <c r="F20" s="51">
        <v>5.2602711102985351</v>
      </c>
      <c r="G20" s="50">
        <v>32239</v>
      </c>
      <c r="H20" s="50">
        <v>129</v>
      </c>
      <c r="I20" s="51">
        <v>0.40174400498287138</v>
      </c>
      <c r="J20" s="50">
        <v>2072</v>
      </c>
      <c r="K20" s="51">
        <v>6.868432393012232</v>
      </c>
    </row>
    <row r="21" spans="1:11" s="32" customFormat="1" ht="15.75" customHeight="1" x14ac:dyDescent="0.2">
      <c r="A21" s="122" t="s">
        <v>163</v>
      </c>
      <c r="B21" s="123">
        <v>9811</v>
      </c>
      <c r="C21" s="123">
        <v>116</v>
      </c>
      <c r="D21" s="124">
        <v>1.1964930376482723</v>
      </c>
      <c r="E21" s="123">
        <v>1444</v>
      </c>
      <c r="F21" s="124">
        <v>17.258276562686746</v>
      </c>
      <c r="G21" s="123">
        <v>0</v>
      </c>
      <c r="H21" s="123">
        <v>0</v>
      </c>
      <c r="I21" s="124" t="s">
        <v>652</v>
      </c>
      <c r="J21" s="123">
        <v>0</v>
      </c>
      <c r="K21" s="124" t="s">
        <v>652</v>
      </c>
    </row>
    <row r="22" spans="1:11" s="32" customFormat="1" ht="15.75" customHeight="1" x14ac:dyDescent="0.2">
      <c r="A22" s="161" t="s">
        <v>71</v>
      </c>
      <c r="B22" s="202">
        <v>3075</v>
      </c>
      <c r="C22" s="202">
        <v>55</v>
      </c>
      <c r="D22" s="309">
        <v>1.8211920529801324</v>
      </c>
      <c r="E22" s="202">
        <v>339</v>
      </c>
      <c r="F22" s="309">
        <v>12.390350877192983</v>
      </c>
      <c r="G22" s="202">
        <v>2350</v>
      </c>
      <c r="H22" s="202">
        <v>88</v>
      </c>
      <c r="I22" s="309">
        <v>3.890362511052166</v>
      </c>
      <c r="J22" s="202">
        <v>253</v>
      </c>
      <c r="K22" s="309">
        <v>12.06485455412494</v>
      </c>
    </row>
    <row r="23" spans="1:11" s="32" customFormat="1" ht="15.75" customHeight="1" x14ac:dyDescent="0.2">
      <c r="A23" s="49" t="s">
        <v>72</v>
      </c>
      <c r="B23" s="50">
        <v>6930</v>
      </c>
      <c r="C23" s="50">
        <v>93</v>
      </c>
      <c r="D23" s="51">
        <v>1.3602457218078103</v>
      </c>
      <c r="E23" s="50">
        <v>718</v>
      </c>
      <c r="F23" s="51">
        <v>11.558274307791372</v>
      </c>
      <c r="G23" s="50">
        <v>5789</v>
      </c>
      <c r="H23" s="50">
        <v>117</v>
      </c>
      <c r="I23" s="51">
        <v>2.0627644569816641</v>
      </c>
      <c r="J23" s="50">
        <v>573</v>
      </c>
      <c r="K23" s="51">
        <v>10.985429447852761</v>
      </c>
    </row>
    <row r="24" spans="1:11" s="32" customFormat="1" ht="15.75" customHeight="1" x14ac:dyDescent="0.2">
      <c r="A24" s="46" t="s">
        <v>73</v>
      </c>
      <c r="B24" s="47">
        <v>64062</v>
      </c>
      <c r="C24" s="47">
        <v>210</v>
      </c>
      <c r="D24" s="48">
        <v>0.32888554782935536</v>
      </c>
      <c r="E24" s="47">
        <v>1314</v>
      </c>
      <c r="F24" s="48">
        <v>2.0940906483075157</v>
      </c>
      <c r="G24" s="47">
        <v>54445</v>
      </c>
      <c r="H24" s="47">
        <v>1</v>
      </c>
      <c r="I24" s="48">
        <v>1.836749687752553E-3</v>
      </c>
      <c r="J24" s="47">
        <v>477</v>
      </c>
      <c r="K24" s="48">
        <v>0.88385710050400235</v>
      </c>
    </row>
    <row r="25" spans="1:11" s="32" customFormat="1" ht="15.75" customHeight="1" x14ac:dyDescent="0.2">
      <c r="A25" s="49" t="s">
        <v>74</v>
      </c>
      <c r="B25" s="50">
        <v>73101</v>
      </c>
      <c r="C25" s="50">
        <v>223</v>
      </c>
      <c r="D25" s="51">
        <v>0.30599083399654214</v>
      </c>
      <c r="E25" s="50">
        <v>2937</v>
      </c>
      <c r="F25" s="51">
        <v>4.1859073028903708</v>
      </c>
      <c r="G25" s="50">
        <v>58730</v>
      </c>
      <c r="H25" s="50">
        <v>79</v>
      </c>
      <c r="I25" s="51">
        <v>0.13469506061277728</v>
      </c>
      <c r="J25" s="50">
        <v>2155</v>
      </c>
      <c r="K25" s="51">
        <v>3.8091029606716749</v>
      </c>
    </row>
    <row r="26" spans="1:11" s="32" customFormat="1" ht="15.75" customHeight="1" x14ac:dyDescent="0.2">
      <c r="A26" s="46" t="s">
        <v>75</v>
      </c>
      <c r="B26" s="47">
        <v>144093</v>
      </c>
      <c r="C26" s="47">
        <v>526</v>
      </c>
      <c r="D26" s="48">
        <v>0.36637946046096942</v>
      </c>
      <c r="E26" s="47">
        <v>4969</v>
      </c>
      <c r="F26" s="48">
        <v>3.5716339380696356</v>
      </c>
      <c r="G26" s="47">
        <v>118964</v>
      </c>
      <c r="H26" s="47">
        <v>197</v>
      </c>
      <c r="I26" s="48">
        <v>0.16587099110022144</v>
      </c>
      <c r="J26" s="47">
        <v>3205</v>
      </c>
      <c r="K26" s="48">
        <v>2.76868321253639</v>
      </c>
    </row>
    <row r="27" spans="1:11" s="32" customFormat="1" ht="15.75" customHeight="1" x14ac:dyDescent="0.2">
      <c r="A27" s="113" t="s">
        <v>76</v>
      </c>
      <c r="B27" s="115">
        <v>153904</v>
      </c>
      <c r="C27" s="115">
        <v>642</v>
      </c>
      <c r="D27" s="116">
        <v>0.41889052733228066</v>
      </c>
      <c r="E27" s="115">
        <v>6413</v>
      </c>
      <c r="F27" s="116">
        <v>4.3480619156423108</v>
      </c>
      <c r="G27" s="115">
        <v>118964</v>
      </c>
      <c r="H27" s="115">
        <v>197</v>
      </c>
      <c r="I27" s="116">
        <v>0.16587099110022144</v>
      </c>
      <c r="J27" s="115">
        <v>3205</v>
      </c>
      <c r="K27" s="116">
        <v>2.76868321253639</v>
      </c>
    </row>
    <row r="28" spans="1:11" s="32" customFormat="1" ht="15.75" customHeight="1" x14ac:dyDescent="0.2">
      <c r="A28" s="310" t="s">
        <v>270</v>
      </c>
      <c r="B28" s="306">
        <v>98338</v>
      </c>
      <c r="C28" s="306">
        <v>481</v>
      </c>
      <c r="D28" s="307">
        <v>0.49153356428257561</v>
      </c>
      <c r="E28" s="306">
        <v>3975</v>
      </c>
      <c r="F28" s="307">
        <v>4.2124561533651965</v>
      </c>
      <c r="G28" s="306">
        <v>76883</v>
      </c>
      <c r="H28" s="306">
        <v>156</v>
      </c>
      <c r="I28" s="307">
        <v>0.2033182582402544</v>
      </c>
      <c r="J28" s="306">
        <v>2209</v>
      </c>
      <c r="K28" s="308">
        <v>2.9581916061815359</v>
      </c>
    </row>
    <row r="29" spans="1:11" s="32" customFormat="1" ht="15.75" customHeight="1" x14ac:dyDescent="0.2">
      <c r="A29" s="46" t="s">
        <v>153</v>
      </c>
      <c r="B29" s="47">
        <v>230</v>
      </c>
      <c r="C29" s="47">
        <v>20</v>
      </c>
      <c r="D29" s="48">
        <v>9.5238095238095237</v>
      </c>
      <c r="E29" s="47">
        <v>13</v>
      </c>
      <c r="F29" s="48">
        <v>5.9907834101382491</v>
      </c>
      <c r="G29" s="47">
        <v>164</v>
      </c>
      <c r="H29" s="47">
        <v>18</v>
      </c>
      <c r="I29" s="48">
        <v>12.328767123287671</v>
      </c>
      <c r="J29" s="47">
        <v>10</v>
      </c>
      <c r="K29" s="48">
        <v>6.4935064935064934</v>
      </c>
    </row>
    <row r="30" spans="1:11" s="32" customFormat="1" ht="15.75" customHeight="1" x14ac:dyDescent="0.2">
      <c r="A30" s="49" t="s">
        <v>154</v>
      </c>
      <c r="B30" s="50">
        <v>1360</v>
      </c>
      <c r="C30" s="50">
        <v>23</v>
      </c>
      <c r="D30" s="51">
        <v>1.7202692595362752</v>
      </c>
      <c r="E30" s="50">
        <v>159</v>
      </c>
      <c r="F30" s="51">
        <v>13.238967527060783</v>
      </c>
      <c r="G30" s="50">
        <v>1042</v>
      </c>
      <c r="H30" s="50">
        <v>39</v>
      </c>
      <c r="I30" s="51">
        <v>3.8883349950149553</v>
      </c>
      <c r="J30" s="50">
        <v>105</v>
      </c>
      <c r="K30" s="51">
        <v>11.205976520811099</v>
      </c>
    </row>
    <row r="31" spans="1:11" s="32" customFormat="1" ht="15.75" customHeight="1" x14ac:dyDescent="0.2">
      <c r="A31" s="46" t="s">
        <v>155</v>
      </c>
      <c r="B31" s="47">
        <v>2313</v>
      </c>
      <c r="C31" s="47">
        <v>13</v>
      </c>
      <c r="D31" s="48">
        <v>0.56521739130434778</v>
      </c>
      <c r="E31" s="47">
        <v>178</v>
      </c>
      <c r="F31" s="48">
        <v>8.3372365339578458</v>
      </c>
      <c r="G31" s="47">
        <v>2076</v>
      </c>
      <c r="H31" s="47">
        <v>19</v>
      </c>
      <c r="I31" s="48">
        <v>0.92367525522605731</v>
      </c>
      <c r="J31" s="47">
        <v>154</v>
      </c>
      <c r="K31" s="48">
        <v>8.012486992715921</v>
      </c>
    </row>
    <row r="32" spans="1:11" s="32" customFormat="1" ht="15.75" customHeight="1" x14ac:dyDescent="0.2">
      <c r="A32" s="49" t="s">
        <v>156</v>
      </c>
      <c r="B32" s="50">
        <v>4213</v>
      </c>
      <c r="C32" s="50">
        <v>44</v>
      </c>
      <c r="D32" s="51">
        <v>1.0554089709762533</v>
      </c>
      <c r="E32" s="50">
        <v>311</v>
      </c>
      <c r="F32" s="51">
        <v>7.9702716555612509</v>
      </c>
      <c r="G32" s="50">
        <v>3763</v>
      </c>
      <c r="H32" s="50">
        <v>16</v>
      </c>
      <c r="I32" s="51">
        <v>0.42700827328529489</v>
      </c>
      <c r="J32" s="50">
        <v>277</v>
      </c>
      <c r="K32" s="51">
        <v>7.9460699942627651</v>
      </c>
    </row>
    <row r="33" spans="1:11" s="32" customFormat="1" ht="15.75" customHeight="1" x14ac:dyDescent="0.2">
      <c r="A33" s="46" t="s">
        <v>157</v>
      </c>
      <c r="B33" s="47">
        <v>6156</v>
      </c>
      <c r="C33" s="47">
        <v>27</v>
      </c>
      <c r="D33" s="48">
        <v>0.44052863436123346</v>
      </c>
      <c r="E33" s="47">
        <v>310</v>
      </c>
      <c r="F33" s="48">
        <v>5.3027711255559353</v>
      </c>
      <c r="G33" s="47">
        <v>5367</v>
      </c>
      <c r="H33" s="47">
        <v>26</v>
      </c>
      <c r="I33" s="48">
        <v>0.48680022467702677</v>
      </c>
      <c r="J33" s="47">
        <v>229</v>
      </c>
      <c r="K33" s="48">
        <v>4.4569871545348381</v>
      </c>
    </row>
    <row r="34" spans="1:11" s="32" customFormat="1" ht="15.75" customHeight="1" x14ac:dyDescent="0.2">
      <c r="A34" s="49" t="s">
        <v>158</v>
      </c>
      <c r="B34" s="50">
        <v>8045</v>
      </c>
      <c r="C34" s="50">
        <v>-42</v>
      </c>
      <c r="D34" s="51">
        <v>-0.51935204649437372</v>
      </c>
      <c r="E34" s="50">
        <v>168</v>
      </c>
      <c r="F34" s="51">
        <v>2.1327916719563285</v>
      </c>
      <c r="G34" s="50">
        <v>6860</v>
      </c>
      <c r="H34" s="50">
        <v>-58</v>
      </c>
      <c r="I34" s="51">
        <v>-0.83839259901705698</v>
      </c>
      <c r="J34" s="50">
        <v>28</v>
      </c>
      <c r="K34" s="51">
        <v>0.4098360655737705</v>
      </c>
    </row>
    <row r="35" spans="1:11" s="32" customFormat="1" ht="15.75" customHeight="1" x14ac:dyDescent="0.2">
      <c r="A35" s="46" t="s">
        <v>159</v>
      </c>
      <c r="B35" s="47">
        <v>10747</v>
      </c>
      <c r="C35" s="47">
        <v>56</v>
      </c>
      <c r="D35" s="48">
        <v>0.52380506968478158</v>
      </c>
      <c r="E35" s="47">
        <v>-167</v>
      </c>
      <c r="F35" s="48">
        <v>-1.530144768187649</v>
      </c>
      <c r="G35" s="47">
        <v>9053</v>
      </c>
      <c r="H35" s="47">
        <v>-15</v>
      </c>
      <c r="I35" s="48">
        <v>-0.16541685046316718</v>
      </c>
      <c r="J35" s="47">
        <v>-275</v>
      </c>
      <c r="K35" s="48">
        <v>-2.9481132075471699</v>
      </c>
    </row>
    <row r="36" spans="1:11" s="32" customFormat="1" ht="15.75" customHeight="1" x14ac:dyDescent="0.2">
      <c r="A36" s="49" t="s">
        <v>160</v>
      </c>
      <c r="B36" s="50">
        <v>13755</v>
      </c>
      <c r="C36" s="50">
        <v>50</v>
      </c>
      <c r="D36" s="51">
        <v>0.36483035388544327</v>
      </c>
      <c r="E36" s="50">
        <v>-86</v>
      </c>
      <c r="F36" s="51">
        <v>-0.6213423885557402</v>
      </c>
      <c r="G36" s="50">
        <v>11547</v>
      </c>
      <c r="H36" s="50">
        <v>3</v>
      </c>
      <c r="I36" s="51">
        <v>2.5987525987525989E-2</v>
      </c>
      <c r="J36" s="50">
        <v>-274</v>
      </c>
      <c r="K36" s="51">
        <v>-2.3179088063615598</v>
      </c>
    </row>
    <row r="37" spans="1:11" s="32" customFormat="1" ht="15.75" customHeight="1" x14ac:dyDescent="0.2">
      <c r="A37" s="46" t="s">
        <v>161</v>
      </c>
      <c r="B37" s="47">
        <v>20346</v>
      </c>
      <c r="C37" s="47">
        <v>57</v>
      </c>
      <c r="D37" s="48">
        <v>0.28094041106018042</v>
      </c>
      <c r="E37" s="47">
        <v>676</v>
      </c>
      <c r="F37" s="48">
        <v>3.436705643111337</v>
      </c>
      <c r="G37" s="47">
        <v>16693</v>
      </c>
      <c r="H37" s="47">
        <v>-20</v>
      </c>
      <c r="I37" s="48">
        <v>-0.11966732483695328</v>
      </c>
      <c r="J37" s="47">
        <v>303</v>
      </c>
      <c r="K37" s="48">
        <v>1.8486882245271508</v>
      </c>
    </row>
    <row r="38" spans="1:11" s="32" customFormat="1" ht="15.75" customHeight="1" x14ac:dyDescent="0.2">
      <c r="A38" s="49" t="s">
        <v>162</v>
      </c>
      <c r="B38" s="50">
        <v>24554</v>
      </c>
      <c r="C38" s="50">
        <v>172</v>
      </c>
      <c r="D38" s="51">
        <v>0.70543843819210894</v>
      </c>
      <c r="E38" s="50">
        <v>1482</v>
      </c>
      <c r="F38" s="51">
        <v>6.4233703190013873</v>
      </c>
      <c r="G38" s="50">
        <v>20318</v>
      </c>
      <c r="H38" s="50">
        <v>128</v>
      </c>
      <c r="I38" s="51">
        <v>0.63397721644378402</v>
      </c>
      <c r="J38" s="50">
        <v>1652</v>
      </c>
      <c r="K38" s="51">
        <v>8.8503160827172405</v>
      </c>
    </row>
    <row r="39" spans="1:11" s="32" customFormat="1" ht="15.75" customHeight="1" x14ac:dyDescent="0.2">
      <c r="A39" s="122" t="s">
        <v>163</v>
      </c>
      <c r="B39" s="123">
        <v>6619</v>
      </c>
      <c r="C39" s="123">
        <v>61</v>
      </c>
      <c r="D39" s="124">
        <v>0.9301616346447088</v>
      </c>
      <c r="E39" s="123">
        <v>931</v>
      </c>
      <c r="F39" s="124">
        <v>16.367791842475388</v>
      </c>
      <c r="G39" s="123">
        <v>0</v>
      </c>
      <c r="H39" s="123">
        <v>0</v>
      </c>
      <c r="I39" s="124" t="s">
        <v>652</v>
      </c>
      <c r="J39" s="123">
        <v>0</v>
      </c>
      <c r="K39" s="124" t="s">
        <v>652</v>
      </c>
    </row>
    <row r="40" spans="1:11" s="32" customFormat="1" ht="15.75" customHeight="1" x14ac:dyDescent="0.2">
      <c r="A40" s="110" t="s">
        <v>71</v>
      </c>
      <c r="B40" s="111">
        <v>1590</v>
      </c>
      <c r="C40" s="111">
        <v>43</v>
      </c>
      <c r="D40" s="112">
        <v>2.7795733678086618</v>
      </c>
      <c r="E40" s="111">
        <v>172</v>
      </c>
      <c r="F40" s="112">
        <v>12.129760225669958</v>
      </c>
      <c r="G40" s="111">
        <v>1206</v>
      </c>
      <c r="H40" s="111">
        <v>57</v>
      </c>
      <c r="I40" s="112">
        <v>4.9608355091383816</v>
      </c>
      <c r="J40" s="111">
        <v>115</v>
      </c>
      <c r="K40" s="112">
        <v>10.540788267644363</v>
      </c>
    </row>
    <row r="41" spans="1:11" s="32" customFormat="1" ht="15.75" customHeight="1" x14ac:dyDescent="0.2">
      <c r="A41" s="49" t="s">
        <v>72</v>
      </c>
      <c r="B41" s="50">
        <v>3903</v>
      </c>
      <c r="C41" s="50">
        <v>56</v>
      </c>
      <c r="D41" s="51">
        <v>1.4556797504548999</v>
      </c>
      <c r="E41" s="50">
        <v>350</v>
      </c>
      <c r="F41" s="51">
        <v>9.8508302842668165</v>
      </c>
      <c r="G41" s="50">
        <v>3282</v>
      </c>
      <c r="H41" s="50">
        <v>76</v>
      </c>
      <c r="I41" s="51">
        <v>2.3705552089831565</v>
      </c>
      <c r="J41" s="50">
        <v>269</v>
      </c>
      <c r="K41" s="51">
        <v>8.9279787587122463</v>
      </c>
    </row>
    <row r="42" spans="1:11" s="32" customFormat="1" ht="15.75" customHeight="1" x14ac:dyDescent="0.2">
      <c r="A42" s="46" t="s">
        <v>73</v>
      </c>
      <c r="B42" s="47">
        <v>42916</v>
      </c>
      <c r="C42" s="47">
        <v>135</v>
      </c>
      <c r="D42" s="48">
        <v>0.31556064608120427</v>
      </c>
      <c r="E42" s="47">
        <v>536</v>
      </c>
      <c r="F42" s="48">
        <v>1.2647475224162341</v>
      </c>
      <c r="G42" s="47">
        <v>36590</v>
      </c>
      <c r="H42" s="47">
        <v>-28</v>
      </c>
      <c r="I42" s="48">
        <v>-7.646512644054837E-2</v>
      </c>
      <c r="J42" s="47">
        <v>-15</v>
      </c>
      <c r="K42" s="48">
        <v>-4.0978008468788414E-2</v>
      </c>
    </row>
    <row r="43" spans="1:11" s="32" customFormat="1" ht="15.75" customHeight="1" x14ac:dyDescent="0.2">
      <c r="A43" s="49" t="s">
        <v>74</v>
      </c>
      <c r="B43" s="50">
        <v>44900</v>
      </c>
      <c r="C43" s="50">
        <v>229</v>
      </c>
      <c r="D43" s="51">
        <v>0.51263683374001034</v>
      </c>
      <c r="E43" s="50">
        <v>2158</v>
      </c>
      <c r="F43" s="51">
        <v>5.0488980393991856</v>
      </c>
      <c r="G43" s="50">
        <v>37011</v>
      </c>
      <c r="H43" s="50">
        <v>108</v>
      </c>
      <c r="I43" s="51">
        <v>0.2926591334037883</v>
      </c>
      <c r="J43" s="50">
        <v>1955</v>
      </c>
      <c r="K43" s="51">
        <v>5.5767914194431762</v>
      </c>
    </row>
    <row r="44" spans="1:11" s="32" customFormat="1" ht="15.75" customHeight="1" x14ac:dyDescent="0.2">
      <c r="A44" s="46" t="s">
        <v>75</v>
      </c>
      <c r="B44" s="47">
        <v>91719</v>
      </c>
      <c r="C44" s="47">
        <v>420</v>
      </c>
      <c r="D44" s="48">
        <v>0.46002694443531694</v>
      </c>
      <c r="E44" s="47">
        <v>3044</v>
      </c>
      <c r="F44" s="48">
        <v>3.4327600789399493</v>
      </c>
      <c r="G44" s="47">
        <v>76883</v>
      </c>
      <c r="H44" s="47">
        <v>156</v>
      </c>
      <c r="I44" s="48">
        <v>0.2033182582402544</v>
      </c>
      <c r="J44" s="47">
        <v>2209</v>
      </c>
      <c r="K44" s="48">
        <v>2.9581916061815359</v>
      </c>
    </row>
    <row r="45" spans="1:11" s="32" customFormat="1" ht="15.75" customHeight="1" x14ac:dyDescent="0.2">
      <c r="A45" s="113" t="s">
        <v>76</v>
      </c>
      <c r="B45" s="50">
        <v>98338</v>
      </c>
      <c r="C45" s="50">
        <v>481</v>
      </c>
      <c r="D45" s="51">
        <v>0.49153356428257561</v>
      </c>
      <c r="E45" s="50">
        <v>3975</v>
      </c>
      <c r="F45" s="51">
        <v>4.2124561533651965</v>
      </c>
      <c r="G45" s="50">
        <v>76883</v>
      </c>
      <c r="H45" s="50">
        <v>156</v>
      </c>
      <c r="I45" s="51">
        <v>0.2033182582402544</v>
      </c>
      <c r="J45" s="50">
        <v>2209</v>
      </c>
      <c r="K45" s="51">
        <v>2.9581916061815359</v>
      </c>
    </row>
    <row r="46" spans="1:11" s="32" customFormat="1" ht="15.75" customHeight="1" x14ac:dyDescent="0.2">
      <c r="A46" s="310" t="s">
        <v>271</v>
      </c>
      <c r="B46" s="306">
        <v>55566</v>
      </c>
      <c r="C46" s="306">
        <v>161</v>
      </c>
      <c r="D46" s="311">
        <v>0.29058749210360074</v>
      </c>
      <c r="E46" s="306">
        <v>2438</v>
      </c>
      <c r="F46" s="311">
        <v>4.5889173317271492</v>
      </c>
      <c r="G46" s="306">
        <v>42081</v>
      </c>
      <c r="H46" s="306">
        <v>41</v>
      </c>
      <c r="I46" s="311">
        <v>9.7526165556612754E-2</v>
      </c>
      <c r="J46" s="306">
        <v>996</v>
      </c>
      <c r="K46" s="312">
        <v>2.4242424242424243</v>
      </c>
    </row>
    <row r="47" spans="1:11" s="32" customFormat="1" ht="15.75" customHeight="1" x14ac:dyDescent="0.2">
      <c r="A47" s="46" t="s">
        <v>153</v>
      </c>
      <c r="B47" s="47">
        <v>282</v>
      </c>
      <c r="C47" s="47">
        <v>2</v>
      </c>
      <c r="D47" s="48">
        <v>0.7142857142857143</v>
      </c>
      <c r="E47" s="47">
        <v>37</v>
      </c>
      <c r="F47" s="48">
        <v>15.102040816326531</v>
      </c>
      <c r="G47" s="47">
        <v>212</v>
      </c>
      <c r="H47" s="47">
        <v>13</v>
      </c>
      <c r="I47" s="48">
        <v>6.5326633165829149</v>
      </c>
      <c r="J47" s="47">
        <v>18</v>
      </c>
      <c r="K47" s="48">
        <v>9.2783505154639183</v>
      </c>
    </row>
    <row r="48" spans="1:11" s="32" customFormat="1" ht="15.75" customHeight="1" x14ac:dyDescent="0.2">
      <c r="A48" s="49" t="s">
        <v>154</v>
      </c>
      <c r="B48" s="50">
        <v>1203</v>
      </c>
      <c r="C48" s="50">
        <v>10</v>
      </c>
      <c r="D48" s="51">
        <v>0.83822296730930423</v>
      </c>
      <c r="E48" s="50">
        <v>130</v>
      </c>
      <c r="F48" s="51">
        <v>12.115563839701771</v>
      </c>
      <c r="G48" s="50">
        <v>932</v>
      </c>
      <c r="H48" s="50">
        <v>18</v>
      </c>
      <c r="I48" s="51">
        <v>1.9693654266958425</v>
      </c>
      <c r="J48" s="50">
        <v>120</v>
      </c>
      <c r="K48" s="51">
        <v>14.77832512315271</v>
      </c>
    </row>
    <row r="49" spans="1:11" s="32" customFormat="1" ht="15.75" customHeight="1" x14ac:dyDescent="0.2">
      <c r="A49" s="46" t="s">
        <v>155</v>
      </c>
      <c r="B49" s="47">
        <v>1542</v>
      </c>
      <c r="C49" s="47">
        <v>25</v>
      </c>
      <c r="D49" s="48">
        <v>1.6479894528675016</v>
      </c>
      <c r="E49" s="47">
        <v>201</v>
      </c>
      <c r="F49" s="48">
        <v>14.988814317673379</v>
      </c>
      <c r="G49" s="47">
        <v>1363</v>
      </c>
      <c r="H49" s="47">
        <v>10</v>
      </c>
      <c r="I49" s="48">
        <v>0.73909830007390986</v>
      </c>
      <c r="J49" s="47">
        <v>166</v>
      </c>
      <c r="K49" s="48">
        <v>13.868003341687553</v>
      </c>
    </row>
    <row r="50" spans="1:11" s="32" customFormat="1" ht="15.75" customHeight="1" x14ac:dyDescent="0.2">
      <c r="A50" s="49" t="s">
        <v>156</v>
      </c>
      <c r="B50" s="50">
        <v>2134</v>
      </c>
      <c r="C50" s="50">
        <v>12</v>
      </c>
      <c r="D50" s="51">
        <v>0.56550424128180965</v>
      </c>
      <c r="E50" s="50">
        <v>252</v>
      </c>
      <c r="F50" s="51">
        <v>13.390010626992561</v>
      </c>
      <c r="G50" s="50">
        <v>1886</v>
      </c>
      <c r="H50" s="50">
        <v>1</v>
      </c>
      <c r="I50" s="51">
        <v>5.3050397877984087E-2</v>
      </c>
      <c r="J50" s="50">
        <v>194</v>
      </c>
      <c r="K50" s="51">
        <v>11.465721040189125</v>
      </c>
    </row>
    <row r="51" spans="1:11" s="32" customFormat="1" ht="15.75" customHeight="1" x14ac:dyDescent="0.2">
      <c r="A51" s="46" t="s">
        <v>157</v>
      </c>
      <c r="B51" s="47">
        <v>2791</v>
      </c>
      <c r="C51" s="47">
        <v>15</v>
      </c>
      <c r="D51" s="48">
        <v>0.54034582132564846</v>
      </c>
      <c r="E51" s="47">
        <v>246</v>
      </c>
      <c r="F51" s="48">
        <v>9.6660117878192526</v>
      </c>
      <c r="G51" s="47">
        <v>2420</v>
      </c>
      <c r="H51" s="47">
        <v>25</v>
      </c>
      <c r="I51" s="48">
        <v>1.0438413361169103</v>
      </c>
      <c r="J51" s="47">
        <v>212</v>
      </c>
      <c r="K51" s="48">
        <v>9.6014492753623184</v>
      </c>
    </row>
    <row r="52" spans="1:11" s="32" customFormat="1" ht="15.75" customHeight="1" x14ac:dyDescent="0.2">
      <c r="A52" s="49" t="s">
        <v>158</v>
      </c>
      <c r="B52" s="50">
        <v>3608</v>
      </c>
      <c r="C52" s="50">
        <v>7</v>
      </c>
      <c r="D52" s="51">
        <v>0.19439044709802833</v>
      </c>
      <c r="E52" s="50">
        <v>221</v>
      </c>
      <c r="F52" s="51">
        <v>6.5249483318571011</v>
      </c>
      <c r="G52" s="50">
        <v>3029</v>
      </c>
      <c r="H52" s="50">
        <v>0</v>
      </c>
      <c r="I52" s="51">
        <v>0</v>
      </c>
      <c r="J52" s="50">
        <v>162</v>
      </c>
      <c r="K52" s="51">
        <v>5.6505057551447502</v>
      </c>
    </row>
    <row r="53" spans="1:11" s="32" customFormat="1" ht="15.75" customHeight="1" x14ac:dyDescent="0.2">
      <c r="A53" s="46" t="s">
        <v>159</v>
      </c>
      <c r="B53" s="47">
        <v>5312</v>
      </c>
      <c r="C53" s="47">
        <v>43</v>
      </c>
      <c r="D53" s="48">
        <v>0.81609413550958432</v>
      </c>
      <c r="E53" s="47">
        <v>184</v>
      </c>
      <c r="F53" s="48">
        <v>3.5881435257410295</v>
      </c>
      <c r="G53" s="47">
        <v>4414</v>
      </c>
      <c r="H53" s="47">
        <v>1</v>
      </c>
      <c r="I53" s="48">
        <v>2.2660321776569226E-2</v>
      </c>
      <c r="J53" s="47">
        <v>133</v>
      </c>
      <c r="K53" s="48">
        <v>3.1067507591684187</v>
      </c>
    </row>
    <row r="54" spans="1:11" s="32" customFormat="1" ht="15.75" customHeight="1" x14ac:dyDescent="0.2">
      <c r="A54" s="49" t="s">
        <v>160</v>
      </c>
      <c r="B54" s="50">
        <v>7301</v>
      </c>
      <c r="C54" s="50">
        <v>-2</v>
      </c>
      <c r="D54" s="51">
        <v>-2.7386005751061208E-2</v>
      </c>
      <c r="E54" s="50">
        <v>-125</v>
      </c>
      <c r="F54" s="51">
        <v>-1.6832749798007003</v>
      </c>
      <c r="G54" s="50">
        <v>6106</v>
      </c>
      <c r="H54" s="50">
        <v>2</v>
      </c>
      <c r="I54" s="51">
        <v>3.2765399737876802E-2</v>
      </c>
      <c r="J54" s="50">
        <v>-209</v>
      </c>
      <c r="K54" s="51">
        <v>-3.3095803642121933</v>
      </c>
    </row>
    <row r="55" spans="1:11" s="32" customFormat="1" ht="15.75" customHeight="1" x14ac:dyDescent="0.2">
      <c r="A55" s="46" t="s">
        <v>161</v>
      </c>
      <c r="B55" s="47">
        <v>12454</v>
      </c>
      <c r="C55" s="47">
        <v>32</v>
      </c>
      <c r="D55" s="48">
        <v>0.2576074706166479</v>
      </c>
      <c r="E55" s="47">
        <v>247</v>
      </c>
      <c r="F55" s="48">
        <v>2.0234291799787005</v>
      </c>
      <c r="G55" s="47">
        <v>9798</v>
      </c>
      <c r="H55" s="47">
        <v>-30</v>
      </c>
      <c r="I55" s="48">
        <v>-0.30525030525030528</v>
      </c>
      <c r="J55" s="47">
        <v>-220</v>
      </c>
      <c r="K55" s="48">
        <v>-2.1960471151926533</v>
      </c>
    </row>
    <row r="56" spans="1:11" s="32" customFormat="1" ht="15.75" customHeight="1" x14ac:dyDescent="0.2">
      <c r="A56" s="49" t="s">
        <v>162</v>
      </c>
      <c r="B56" s="50">
        <v>15747</v>
      </c>
      <c r="C56" s="50">
        <v>-38</v>
      </c>
      <c r="D56" s="51">
        <v>-0.24073487488121634</v>
      </c>
      <c r="E56" s="50">
        <v>532</v>
      </c>
      <c r="F56" s="51">
        <v>3.4965494577719354</v>
      </c>
      <c r="G56" s="50">
        <v>11921</v>
      </c>
      <c r="H56" s="50">
        <v>1</v>
      </c>
      <c r="I56" s="51">
        <v>8.389261744966443E-3</v>
      </c>
      <c r="J56" s="50">
        <v>420</v>
      </c>
      <c r="K56" s="51">
        <v>3.6518563603164944</v>
      </c>
    </row>
    <row r="57" spans="1:11" s="32" customFormat="1" ht="15.75" customHeight="1" x14ac:dyDescent="0.2">
      <c r="A57" s="122" t="s">
        <v>163</v>
      </c>
      <c r="B57" s="123">
        <v>3192</v>
      </c>
      <c r="C57" s="123">
        <v>55</v>
      </c>
      <c r="D57" s="124">
        <v>1.7532674529805548</v>
      </c>
      <c r="E57" s="123">
        <v>513</v>
      </c>
      <c r="F57" s="124">
        <v>19.148936170212767</v>
      </c>
      <c r="G57" s="123">
        <v>0</v>
      </c>
      <c r="H57" s="123">
        <v>0</v>
      </c>
      <c r="I57" s="124" t="s">
        <v>652</v>
      </c>
      <c r="J57" s="123">
        <v>0</v>
      </c>
      <c r="K57" s="124" t="s">
        <v>652</v>
      </c>
    </row>
    <row r="58" spans="1:11" s="32" customFormat="1" ht="15.75" customHeight="1" x14ac:dyDescent="0.2">
      <c r="A58" s="110" t="s">
        <v>71</v>
      </c>
      <c r="B58" s="47">
        <v>1485</v>
      </c>
      <c r="C58" s="47">
        <v>12</v>
      </c>
      <c r="D58" s="48">
        <v>0.81466395112016299</v>
      </c>
      <c r="E58" s="47">
        <v>167</v>
      </c>
      <c r="F58" s="48">
        <v>12.670713201820941</v>
      </c>
      <c r="G58" s="47">
        <v>1144</v>
      </c>
      <c r="H58" s="47">
        <v>31</v>
      </c>
      <c r="I58" s="48">
        <v>2.785265049415993</v>
      </c>
      <c r="J58" s="47">
        <v>138</v>
      </c>
      <c r="K58" s="48">
        <v>13.717693836978132</v>
      </c>
    </row>
    <row r="59" spans="1:11" s="32" customFormat="1" ht="15.75" customHeight="1" x14ac:dyDescent="0.2">
      <c r="A59" s="49" t="s">
        <v>72</v>
      </c>
      <c r="B59" s="50">
        <v>3027</v>
      </c>
      <c r="C59" s="50">
        <v>37</v>
      </c>
      <c r="D59" s="51">
        <v>1.2374581939799332</v>
      </c>
      <c r="E59" s="50">
        <v>368</v>
      </c>
      <c r="F59" s="51">
        <v>13.839789394509214</v>
      </c>
      <c r="G59" s="50">
        <v>2507</v>
      </c>
      <c r="H59" s="50">
        <v>41</v>
      </c>
      <c r="I59" s="51">
        <v>1.6626115166261151</v>
      </c>
      <c r="J59" s="50">
        <v>304</v>
      </c>
      <c r="K59" s="51">
        <v>13.799364502950523</v>
      </c>
    </row>
    <row r="60" spans="1:11" s="32" customFormat="1" ht="15.75" customHeight="1" x14ac:dyDescent="0.2">
      <c r="A60" s="46" t="s">
        <v>73</v>
      </c>
      <c r="B60" s="47">
        <v>21146</v>
      </c>
      <c r="C60" s="47">
        <v>75</v>
      </c>
      <c r="D60" s="48">
        <v>0.3559394428361255</v>
      </c>
      <c r="E60" s="47">
        <v>778</v>
      </c>
      <c r="F60" s="48">
        <v>3.8197172034564022</v>
      </c>
      <c r="G60" s="47">
        <v>17855</v>
      </c>
      <c r="H60" s="47">
        <v>29</v>
      </c>
      <c r="I60" s="48">
        <v>0.16268372040839224</v>
      </c>
      <c r="J60" s="47">
        <v>492</v>
      </c>
      <c r="K60" s="48">
        <v>2.8336117030467087</v>
      </c>
    </row>
    <row r="61" spans="1:11" s="32" customFormat="1" ht="15.75" customHeight="1" x14ac:dyDescent="0.2">
      <c r="A61" s="49" t="s">
        <v>74</v>
      </c>
      <c r="B61" s="50">
        <v>28201</v>
      </c>
      <c r="C61" s="50">
        <v>-6</v>
      </c>
      <c r="D61" s="51">
        <v>-2.127131563087177E-2</v>
      </c>
      <c r="E61" s="50">
        <v>779</v>
      </c>
      <c r="F61" s="51">
        <v>2.8407847713514696</v>
      </c>
      <c r="G61" s="50">
        <v>21719</v>
      </c>
      <c r="H61" s="50">
        <v>-29</v>
      </c>
      <c r="I61" s="51">
        <v>-0.13334559499724113</v>
      </c>
      <c r="J61" s="50">
        <v>200</v>
      </c>
      <c r="K61" s="51">
        <v>0.92941121799340121</v>
      </c>
    </row>
    <row r="62" spans="1:11" s="32" customFormat="1" ht="15.75" customHeight="1" x14ac:dyDescent="0.2">
      <c r="A62" s="46" t="s">
        <v>75</v>
      </c>
      <c r="B62" s="47">
        <v>52374</v>
      </c>
      <c r="C62" s="47">
        <v>106</v>
      </c>
      <c r="D62" s="48">
        <v>0.20280094895538378</v>
      </c>
      <c r="E62" s="47">
        <v>1925</v>
      </c>
      <c r="F62" s="48">
        <v>3.8157347023726933</v>
      </c>
      <c r="G62" s="47">
        <v>42081</v>
      </c>
      <c r="H62" s="47">
        <v>41</v>
      </c>
      <c r="I62" s="48">
        <v>9.7526165556612754E-2</v>
      </c>
      <c r="J62" s="47">
        <v>996</v>
      </c>
      <c r="K62" s="48">
        <v>2.4242424242424243</v>
      </c>
    </row>
    <row r="63" spans="1:11" s="32" customFormat="1" ht="15.75" customHeight="1" x14ac:dyDescent="0.2">
      <c r="A63" s="92" t="s">
        <v>76</v>
      </c>
      <c r="B63" s="58">
        <v>55566</v>
      </c>
      <c r="C63" s="58">
        <v>161</v>
      </c>
      <c r="D63" s="59">
        <v>0.29058749210360074</v>
      </c>
      <c r="E63" s="58">
        <v>2438</v>
      </c>
      <c r="F63" s="59">
        <v>4.5889173317271492</v>
      </c>
      <c r="G63" s="58">
        <v>42081</v>
      </c>
      <c r="H63" s="58">
        <v>41</v>
      </c>
      <c r="I63" s="59">
        <v>9.7526165556612754E-2</v>
      </c>
      <c r="J63" s="58">
        <v>996</v>
      </c>
      <c r="K63" s="59">
        <v>2.4242424242424243</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153904</v>
      </c>
      <c r="C11" s="295">
        <v>642</v>
      </c>
      <c r="D11" s="296">
        <v>0.41889052733228066</v>
      </c>
      <c r="E11" s="295">
        <v>6413</v>
      </c>
      <c r="F11" s="296">
        <v>4.3480619156423108</v>
      </c>
      <c r="G11" s="295">
        <v>118964</v>
      </c>
      <c r="H11" s="295">
        <v>197</v>
      </c>
      <c r="I11" s="296">
        <v>0.16587099110022144</v>
      </c>
      <c r="J11" s="295">
        <v>3205</v>
      </c>
      <c r="K11" s="297">
        <v>2.76868321253639</v>
      </c>
    </row>
    <row r="12" spans="1:14" s="32" customFormat="1" ht="23.25" customHeight="1" x14ac:dyDescent="0.2">
      <c r="A12" s="138" t="s">
        <v>91</v>
      </c>
      <c r="B12" s="204">
        <v>52772</v>
      </c>
      <c r="C12" s="204">
        <v>553</v>
      </c>
      <c r="D12" s="282">
        <v>1.059001512859304</v>
      </c>
      <c r="E12" s="204">
        <v>5260</v>
      </c>
      <c r="F12" s="282">
        <v>11.07088735477353</v>
      </c>
      <c r="G12" s="204">
        <v>41922</v>
      </c>
      <c r="H12" s="204">
        <v>377</v>
      </c>
      <c r="I12" s="282">
        <v>0.90744975327957633</v>
      </c>
      <c r="J12" s="204">
        <v>3581</v>
      </c>
      <c r="K12" s="282">
        <v>9.3398711562035412</v>
      </c>
    </row>
    <row r="13" spans="1:14" s="32" customFormat="1" ht="15.75" customHeight="1" x14ac:dyDescent="0.2">
      <c r="A13" s="138" t="s">
        <v>92</v>
      </c>
      <c r="B13" s="204">
        <v>71837</v>
      </c>
      <c r="C13" s="204">
        <v>167</v>
      </c>
      <c r="D13" s="282">
        <v>0.23301241802706851</v>
      </c>
      <c r="E13" s="204">
        <v>1029</v>
      </c>
      <c r="F13" s="282">
        <v>1.4532256242232515</v>
      </c>
      <c r="G13" s="204">
        <v>56650</v>
      </c>
      <c r="H13" s="204">
        <v>-43</v>
      </c>
      <c r="I13" s="282">
        <v>-7.5847106344698642E-2</v>
      </c>
      <c r="J13" s="204">
        <v>344</v>
      </c>
      <c r="K13" s="282">
        <v>0.61094732355344017</v>
      </c>
    </row>
    <row r="14" spans="1:14" s="32" customFormat="1" ht="15.75" customHeight="1" x14ac:dyDescent="0.2">
      <c r="A14" s="53" t="s">
        <v>93</v>
      </c>
      <c r="B14" s="266">
        <v>10508</v>
      </c>
      <c r="C14" s="266">
        <v>80</v>
      </c>
      <c r="D14" s="318">
        <v>0.76716532412734939</v>
      </c>
      <c r="E14" s="266">
        <v>714</v>
      </c>
      <c r="F14" s="318">
        <v>7.2901776597917092</v>
      </c>
      <c r="G14" s="266">
        <v>8242</v>
      </c>
      <c r="H14" s="266">
        <v>22</v>
      </c>
      <c r="I14" s="318">
        <v>0.26763990267639903</v>
      </c>
      <c r="J14" s="266">
        <v>488</v>
      </c>
      <c r="K14" s="318">
        <v>6.2935259221047204</v>
      </c>
    </row>
    <row r="15" spans="1:14" s="32" customFormat="1" ht="15.75" customHeight="1" x14ac:dyDescent="0.2">
      <c r="A15" s="53" t="s">
        <v>94</v>
      </c>
      <c r="B15" s="266">
        <v>61329</v>
      </c>
      <c r="C15" s="266">
        <v>87</v>
      </c>
      <c r="D15" s="318">
        <v>0.1420593710198883</v>
      </c>
      <c r="E15" s="266">
        <v>315</v>
      </c>
      <c r="F15" s="318">
        <v>0.51627495328940898</v>
      </c>
      <c r="G15" s="266">
        <v>48408</v>
      </c>
      <c r="H15" s="266">
        <v>-65</v>
      </c>
      <c r="I15" s="318">
        <v>-0.13409526953149176</v>
      </c>
      <c r="J15" s="266">
        <v>-144</v>
      </c>
      <c r="K15" s="318">
        <v>-0.29658922392486409</v>
      </c>
    </row>
    <row r="16" spans="1:14" s="32" customFormat="1" ht="15.75" customHeight="1" x14ac:dyDescent="0.2">
      <c r="A16" s="138" t="s">
        <v>95</v>
      </c>
      <c r="B16" s="204">
        <v>29295</v>
      </c>
      <c r="C16" s="204">
        <v>-78</v>
      </c>
      <c r="D16" s="282">
        <v>-0.2655499948932693</v>
      </c>
      <c r="E16" s="204">
        <v>124</v>
      </c>
      <c r="F16" s="282">
        <v>0.42507970244420828</v>
      </c>
      <c r="G16" s="204">
        <v>20392</v>
      </c>
      <c r="H16" s="204">
        <v>-137</v>
      </c>
      <c r="I16" s="282">
        <v>-0.66734862876905843</v>
      </c>
      <c r="J16" s="204">
        <v>-720</v>
      </c>
      <c r="K16" s="282">
        <v>-3.4103827207275481</v>
      </c>
    </row>
    <row r="17" spans="1:11" s="32" customFormat="1" ht="15.75" customHeight="1" x14ac:dyDescent="0.2">
      <c r="A17" s="53" t="s">
        <v>96</v>
      </c>
      <c r="B17" s="266">
        <v>8580</v>
      </c>
      <c r="C17" s="266">
        <v>12</v>
      </c>
      <c r="D17" s="318">
        <v>0.14005602240896359</v>
      </c>
      <c r="E17" s="266">
        <v>322</v>
      </c>
      <c r="F17" s="318">
        <v>3.8992492128844756</v>
      </c>
      <c r="G17" s="266">
        <v>6393</v>
      </c>
      <c r="H17" s="266">
        <v>-14</v>
      </c>
      <c r="I17" s="318">
        <v>-0.21851100358982364</v>
      </c>
      <c r="J17" s="266">
        <v>29</v>
      </c>
      <c r="K17" s="318">
        <v>0.45568824638592081</v>
      </c>
    </row>
    <row r="18" spans="1:11" s="32" customFormat="1" ht="15.75" customHeight="1" x14ac:dyDescent="0.2">
      <c r="A18" s="53" t="s">
        <v>97</v>
      </c>
      <c r="B18" s="266">
        <v>20715</v>
      </c>
      <c r="C18" s="266">
        <v>-90</v>
      </c>
      <c r="D18" s="318">
        <v>-0.43258832011535686</v>
      </c>
      <c r="E18" s="266">
        <v>-198</v>
      </c>
      <c r="F18" s="318">
        <v>-0.94677951513412706</v>
      </c>
      <c r="G18" s="266">
        <v>13999</v>
      </c>
      <c r="H18" s="266">
        <v>-123</v>
      </c>
      <c r="I18" s="318">
        <v>-0.87098144738705563</v>
      </c>
      <c r="J18" s="266">
        <v>-749</v>
      </c>
      <c r="K18" s="318">
        <v>-5.0786547328451315</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98338</v>
      </c>
      <c r="C20" s="278">
        <v>481</v>
      </c>
      <c r="D20" s="279">
        <v>0.49153356428257561</v>
      </c>
      <c r="E20" s="278">
        <v>3975</v>
      </c>
      <c r="F20" s="279">
        <v>4.2124561533651965</v>
      </c>
      <c r="G20" s="278">
        <v>76883</v>
      </c>
      <c r="H20" s="278">
        <v>156</v>
      </c>
      <c r="I20" s="279">
        <v>0.2033182582402544</v>
      </c>
      <c r="J20" s="278">
        <v>2209</v>
      </c>
      <c r="K20" s="280">
        <v>2.9581916061815359</v>
      </c>
    </row>
    <row r="21" spans="1:11" s="32" customFormat="1" ht="26.25" customHeight="1" x14ac:dyDescent="0.2">
      <c r="A21" s="138" t="s">
        <v>91</v>
      </c>
      <c r="B21" s="204">
        <v>32544</v>
      </c>
      <c r="C21" s="204">
        <v>382</v>
      </c>
      <c r="D21" s="282">
        <v>1.1877370810272994</v>
      </c>
      <c r="E21" s="204">
        <v>3353</v>
      </c>
      <c r="F21" s="282">
        <v>11.486417046349903</v>
      </c>
      <c r="G21" s="204">
        <v>25979</v>
      </c>
      <c r="H21" s="204">
        <v>257</v>
      </c>
      <c r="I21" s="282">
        <v>0.99914470103413422</v>
      </c>
      <c r="J21" s="204">
        <v>2443</v>
      </c>
      <c r="K21" s="282">
        <v>10.379843643779742</v>
      </c>
    </row>
    <row r="22" spans="1:11" s="32" customFormat="1" ht="15.75" customHeight="1" x14ac:dyDescent="0.2">
      <c r="A22" s="138" t="s">
        <v>92</v>
      </c>
      <c r="B22" s="204">
        <v>46681</v>
      </c>
      <c r="C22" s="204">
        <v>156</v>
      </c>
      <c r="D22" s="282">
        <v>0.33530360021493821</v>
      </c>
      <c r="E22" s="204">
        <v>593</v>
      </c>
      <c r="F22" s="282">
        <v>1.2866689810796736</v>
      </c>
      <c r="G22" s="204">
        <v>37068</v>
      </c>
      <c r="H22" s="204">
        <v>5</v>
      </c>
      <c r="I22" s="282">
        <v>1.3490543129266385E-2</v>
      </c>
      <c r="J22" s="204">
        <v>271</v>
      </c>
      <c r="K22" s="282">
        <v>0.73647308204473194</v>
      </c>
    </row>
    <row r="23" spans="1:11" s="32" customFormat="1" ht="15.75" customHeight="1" x14ac:dyDescent="0.2">
      <c r="A23" s="53" t="s">
        <v>93</v>
      </c>
      <c r="B23" s="266">
        <v>7588</v>
      </c>
      <c r="C23" s="266">
        <v>40</v>
      </c>
      <c r="D23" s="318">
        <v>0.52994170641229466</v>
      </c>
      <c r="E23" s="266">
        <v>500</v>
      </c>
      <c r="F23" s="318">
        <v>7.0541760722347631</v>
      </c>
      <c r="G23" s="266">
        <v>6071</v>
      </c>
      <c r="H23" s="266">
        <v>2</v>
      </c>
      <c r="I23" s="318">
        <v>3.2954358213873783E-2</v>
      </c>
      <c r="J23" s="266">
        <v>350</v>
      </c>
      <c r="K23" s="318">
        <v>6.1178115714036005</v>
      </c>
    </row>
    <row r="24" spans="1:11" s="32" customFormat="1" ht="15.75" customHeight="1" x14ac:dyDescent="0.2">
      <c r="A24" s="53" t="s">
        <v>94</v>
      </c>
      <c r="B24" s="266">
        <v>39093</v>
      </c>
      <c r="C24" s="266">
        <v>116</v>
      </c>
      <c r="D24" s="318">
        <v>0.29761141185827539</v>
      </c>
      <c r="E24" s="266">
        <v>93</v>
      </c>
      <c r="F24" s="318">
        <v>0.23846153846153847</v>
      </c>
      <c r="G24" s="266">
        <v>30997</v>
      </c>
      <c r="H24" s="266">
        <v>3</v>
      </c>
      <c r="I24" s="318">
        <v>9.6792927663418727E-3</v>
      </c>
      <c r="J24" s="266">
        <v>-79</v>
      </c>
      <c r="K24" s="318">
        <v>-0.25421547174668552</v>
      </c>
    </row>
    <row r="25" spans="1:11" s="32" customFormat="1" ht="15.75" customHeight="1" x14ac:dyDescent="0.2">
      <c r="A25" s="138" t="s">
        <v>95</v>
      </c>
      <c r="B25" s="204">
        <v>19113</v>
      </c>
      <c r="C25" s="204">
        <v>-57</v>
      </c>
      <c r="D25" s="282">
        <v>-0.29733959311424102</v>
      </c>
      <c r="E25" s="204">
        <v>29</v>
      </c>
      <c r="F25" s="282">
        <v>0.15195975686438901</v>
      </c>
      <c r="G25" s="204">
        <v>13836</v>
      </c>
      <c r="H25" s="204">
        <v>-106</v>
      </c>
      <c r="I25" s="282">
        <v>-0.76029264094104143</v>
      </c>
      <c r="J25" s="204">
        <v>-505</v>
      </c>
      <c r="K25" s="282">
        <v>-3.5213722892406389</v>
      </c>
    </row>
    <row r="26" spans="1:11" s="32" customFormat="1" ht="15.75" customHeight="1" x14ac:dyDescent="0.2">
      <c r="A26" s="53" t="s">
        <v>96</v>
      </c>
      <c r="B26" s="266">
        <v>5452</v>
      </c>
      <c r="C26" s="266">
        <v>-2</v>
      </c>
      <c r="D26" s="318">
        <v>-3.6670333700036667E-2</v>
      </c>
      <c r="E26" s="266">
        <v>120</v>
      </c>
      <c r="F26" s="318">
        <v>2.2505626406601649</v>
      </c>
      <c r="G26" s="266">
        <v>4244</v>
      </c>
      <c r="H26" s="266">
        <v>-21</v>
      </c>
      <c r="I26" s="318">
        <v>-0.49237983587338802</v>
      </c>
      <c r="J26" s="266">
        <v>-50</v>
      </c>
      <c r="K26" s="318">
        <v>-1.1644154634373545</v>
      </c>
    </row>
    <row r="27" spans="1:11" s="32" customFormat="1" ht="15.75" customHeight="1" x14ac:dyDescent="0.2">
      <c r="A27" s="53" t="s">
        <v>97</v>
      </c>
      <c r="B27" s="266">
        <v>13661</v>
      </c>
      <c r="C27" s="266">
        <v>-55</v>
      </c>
      <c r="D27" s="318">
        <v>-0.4009915427238262</v>
      </c>
      <c r="E27" s="266">
        <v>-91</v>
      </c>
      <c r="F27" s="318">
        <v>-0.66172193135543922</v>
      </c>
      <c r="G27" s="266">
        <v>9592</v>
      </c>
      <c r="H27" s="266">
        <v>-85</v>
      </c>
      <c r="I27" s="318">
        <v>-0.87837139609383075</v>
      </c>
      <c r="J27" s="266">
        <v>-455</v>
      </c>
      <c r="K27" s="318">
        <v>-4.5287150393152187</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55566</v>
      </c>
      <c r="C29" s="278">
        <v>161</v>
      </c>
      <c r="D29" s="279">
        <v>0.29058749210360074</v>
      </c>
      <c r="E29" s="278">
        <v>2438</v>
      </c>
      <c r="F29" s="279">
        <v>4.5889173317271492</v>
      </c>
      <c r="G29" s="278">
        <v>42081</v>
      </c>
      <c r="H29" s="278">
        <v>41</v>
      </c>
      <c r="I29" s="279">
        <v>9.7526165556612754E-2</v>
      </c>
      <c r="J29" s="278">
        <v>996</v>
      </c>
      <c r="K29" s="280">
        <v>2.4242424242424243</v>
      </c>
    </row>
    <row r="30" spans="1:11" s="32" customFormat="1" ht="22.5" customHeight="1" x14ac:dyDescent="0.2">
      <c r="A30" s="138" t="s">
        <v>91</v>
      </c>
      <c r="B30" s="204">
        <v>20228</v>
      </c>
      <c r="C30" s="204">
        <v>171</v>
      </c>
      <c r="D30" s="282">
        <v>0.85257017500124643</v>
      </c>
      <c r="E30" s="204">
        <v>1907</v>
      </c>
      <c r="F30" s="282">
        <v>10.408820479231483</v>
      </c>
      <c r="G30" s="204">
        <v>15943</v>
      </c>
      <c r="H30" s="204">
        <v>120</v>
      </c>
      <c r="I30" s="282">
        <v>0.75838968590027178</v>
      </c>
      <c r="J30" s="204">
        <v>1138</v>
      </c>
      <c r="K30" s="282">
        <v>7.6865923674434313</v>
      </c>
    </row>
    <row r="31" spans="1:11" s="32" customFormat="1" ht="15.75" customHeight="1" x14ac:dyDescent="0.2">
      <c r="A31" s="138" t="s">
        <v>92</v>
      </c>
      <c r="B31" s="204">
        <v>25156</v>
      </c>
      <c r="C31" s="204">
        <v>11</v>
      </c>
      <c r="D31" s="282">
        <v>4.3746271624577449E-2</v>
      </c>
      <c r="E31" s="204">
        <v>436</v>
      </c>
      <c r="F31" s="282">
        <v>1.7637540453074434</v>
      </c>
      <c r="G31" s="204">
        <v>19582</v>
      </c>
      <c r="H31" s="204">
        <v>-48</v>
      </c>
      <c r="I31" s="282">
        <v>-0.2445236882322975</v>
      </c>
      <c r="J31" s="204">
        <v>73</v>
      </c>
      <c r="K31" s="282">
        <v>0.37418627300220408</v>
      </c>
    </row>
    <row r="32" spans="1:11" s="32" customFormat="1" ht="15.75" customHeight="1" x14ac:dyDescent="0.2">
      <c r="A32" s="53" t="s">
        <v>93</v>
      </c>
      <c r="B32" s="266">
        <v>2920</v>
      </c>
      <c r="C32" s="266">
        <v>40</v>
      </c>
      <c r="D32" s="318">
        <v>1.3888888888888888</v>
      </c>
      <c r="E32" s="266">
        <v>214</v>
      </c>
      <c r="F32" s="318">
        <v>7.908351810790835</v>
      </c>
      <c r="G32" s="266">
        <v>2171</v>
      </c>
      <c r="H32" s="266">
        <v>20</v>
      </c>
      <c r="I32" s="318">
        <v>0.92980009298000932</v>
      </c>
      <c r="J32" s="266">
        <v>138</v>
      </c>
      <c r="K32" s="318">
        <v>6.7879980324643387</v>
      </c>
    </row>
    <row r="33" spans="1:11" s="32" customFormat="1" ht="15.75" customHeight="1" x14ac:dyDescent="0.2">
      <c r="A33" s="53" t="s">
        <v>94</v>
      </c>
      <c r="B33" s="266">
        <v>22236</v>
      </c>
      <c r="C33" s="266">
        <v>-29</v>
      </c>
      <c r="D33" s="318">
        <v>-0.13024927015495172</v>
      </c>
      <c r="E33" s="266">
        <v>222</v>
      </c>
      <c r="F33" s="318">
        <v>1.0084491687108204</v>
      </c>
      <c r="G33" s="266">
        <v>17411</v>
      </c>
      <c r="H33" s="266">
        <v>-68</v>
      </c>
      <c r="I33" s="318">
        <v>-0.38903827450082956</v>
      </c>
      <c r="J33" s="266">
        <v>-65</v>
      </c>
      <c r="K33" s="318">
        <v>-0.37193865873197529</v>
      </c>
    </row>
    <row r="34" spans="1:11" s="32" customFormat="1" ht="15.75" customHeight="1" x14ac:dyDescent="0.2">
      <c r="A34" s="138" t="s">
        <v>95</v>
      </c>
      <c r="B34" s="204">
        <v>10182</v>
      </c>
      <c r="C34" s="204">
        <v>-21</v>
      </c>
      <c r="D34" s="282">
        <v>-0.20582181711261394</v>
      </c>
      <c r="E34" s="204">
        <v>95</v>
      </c>
      <c r="F34" s="282">
        <v>0.94180628531773569</v>
      </c>
      <c r="G34" s="204">
        <v>6556</v>
      </c>
      <c r="H34" s="204">
        <v>-31</v>
      </c>
      <c r="I34" s="282">
        <v>-0.4706239562775163</v>
      </c>
      <c r="J34" s="204">
        <v>-215</v>
      </c>
      <c r="K34" s="282">
        <v>-3.1753064539949785</v>
      </c>
    </row>
    <row r="35" spans="1:11" s="32" customFormat="1" ht="15.75" customHeight="1" x14ac:dyDescent="0.2">
      <c r="A35" s="53" t="s">
        <v>96</v>
      </c>
      <c r="B35" s="266">
        <v>3128</v>
      </c>
      <c r="C35" s="266">
        <v>14</v>
      </c>
      <c r="D35" s="318">
        <v>0.449582530507386</v>
      </c>
      <c r="E35" s="266">
        <v>202</v>
      </c>
      <c r="F35" s="318">
        <v>6.9036226930963771</v>
      </c>
      <c r="G35" s="266">
        <v>2149</v>
      </c>
      <c r="H35" s="266">
        <v>7</v>
      </c>
      <c r="I35" s="318">
        <v>0.32679738562091504</v>
      </c>
      <c r="J35" s="266">
        <v>79</v>
      </c>
      <c r="K35" s="318">
        <v>3.8164251207729469</v>
      </c>
    </row>
    <row r="36" spans="1:11" s="32" customFormat="1" ht="15.75" customHeight="1" x14ac:dyDescent="0.2">
      <c r="A36" s="53" t="s">
        <v>97</v>
      </c>
      <c r="B36" s="266">
        <v>7054</v>
      </c>
      <c r="C36" s="266">
        <v>-35</v>
      </c>
      <c r="D36" s="318">
        <v>-0.4937226689236846</v>
      </c>
      <c r="E36" s="266">
        <v>-107</v>
      </c>
      <c r="F36" s="318">
        <v>-1.4942047200111717</v>
      </c>
      <c r="G36" s="266">
        <v>4407</v>
      </c>
      <c r="H36" s="266">
        <v>-38</v>
      </c>
      <c r="I36" s="318">
        <v>-0.85489313835770531</v>
      </c>
      <c r="J36" s="266">
        <v>-294</v>
      </c>
      <c r="K36" s="318">
        <v>-6.253988513082323</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130328</v>
      </c>
      <c r="C12" s="295">
        <v>5361</v>
      </c>
      <c r="D12" s="296">
        <v>4.2899325421911385</v>
      </c>
      <c r="E12" s="295">
        <v>8910</v>
      </c>
      <c r="F12" s="296">
        <v>7.3382859213625657</v>
      </c>
      <c r="G12" s="295">
        <v>118570</v>
      </c>
      <c r="H12" s="295">
        <v>3834</v>
      </c>
      <c r="I12" s="296">
        <v>3.3415841584158414</v>
      </c>
      <c r="J12" s="295">
        <v>5882</v>
      </c>
      <c r="K12" s="296">
        <v>5.2197217094987929</v>
      </c>
      <c r="L12" s="295">
        <v>11758</v>
      </c>
      <c r="M12" s="295">
        <v>1527</v>
      </c>
      <c r="N12" s="296">
        <v>14.925227250513146</v>
      </c>
      <c r="O12" s="295">
        <v>3028</v>
      </c>
      <c r="P12" s="296">
        <v>34.684994272623136</v>
      </c>
    </row>
    <row r="13" spans="1:16" s="32" customFormat="1" ht="27.95" customHeight="1" x14ac:dyDescent="0.2">
      <c r="A13" s="138" t="s">
        <v>579</v>
      </c>
      <c r="B13" s="204">
        <v>37784</v>
      </c>
      <c r="C13" s="204">
        <v>1065</v>
      </c>
      <c r="D13" s="282">
        <v>2.9004057844712547</v>
      </c>
      <c r="E13" s="204">
        <v>-5458</v>
      </c>
      <c r="F13" s="282">
        <v>-12.621987882151611</v>
      </c>
      <c r="G13" s="204">
        <v>37784</v>
      </c>
      <c r="H13" s="204">
        <v>1065</v>
      </c>
      <c r="I13" s="282">
        <v>2.9004057844712547</v>
      </c>
      <c r="J13" s="204">
        <v>-5458</v>
      </c>
      <c r="K13" s="282">
        <v>-12.621987882151611</v>
      </c>
      <c r="L13" s="204">
        <v>0</v>
      </c>
      <c r="M13" s="204">
        <v>0</v>
      </c>
      <c r="N13" s="282" t="s">
        <v>652</v>
      </c>
      <c r="O13" s="204">
        <v>0</v>
      </c>
      <c r="P13" s="282" t="s">
        <v>652</v>
      </c>
    </row>
    <row r="14" spans="1:16" s="32" customFormat="1" ht="27.95" customHeight="1" x14ac:dyDescent="0.2">
      <c r="A14" s="138" t="s">
        <v>580</v>
      </c>
      <c r="B14" s="204">
        <v>29624</v>
      </c>
      <c r="C14" s="204">
        <v>684</v>
      </c>
      <c r="D14" s="282">
        <v>2.3635107118175536</v>
      </c>
      <c r="E14" s="204">
        <v>5151</v>
      </c>
      <c r="F14" s="282">
        <v>21.047685204102482</v>
      </c>
      <c r="G14" s="204">
        <v>29624</v>
      </c>
      <c r="H14" s="204">
        <v>684</v>
      </c>
      <c r="I14" s="282">
        <v>2.3635107118175536</v>
      </c>
      <c r="J14" s="204">
        <v>5151</v>
      </c>
      <c r="K14" s="282">
        <v>21.047685204102482</v>
      </c>
      <c r="L14" s="204">
        <v>0</v>
      </c>
      <c r="M14" s="204">
        <v>0</v>
      </c>
      <c r="N14" s="282" t="s">
        <v>652</v>
      </c>
      <c r="O14" s="204">
        <v>0</v>
      </c>
      <c r="P14" s="282" t="s">
        <v>652</v>
      </c>
    </row>
    <row r="15" spans="1:16" s="32" customFormat="1" ht="27.95" customHeight="1" x14ac:dyDescent="0.2">
      <c r="A15" s="138" t="s">
        <v>581</v>
      </c>
      <c r="B15" s="204">
        <v>10486</v>
      </c>
      <c r="C15" s="204">
        <v>141</v>
      </c>
      <c r="D15" s="282">
        <v>1.362977283711938</v>
      </c>
      <c r="E15" s="204">
        <v>1452</v>
      </c>
      <c r="F15" s="282">
        <v>16.072614567190612</v>
      </c>
      <c r="G15" s="204">
        <v>10486</v>
      </c>
      <c r="H15" s="204">
        <v>141</v>
      </c>
      <c r="I15" s="282">
        <v>1.362977283711938</v>
      </c>
      <c r="J15" s="204">
        <v>1452</v>
      </c>
      <c r="K15" s="282">
        <v>16.072614567190612</v>
      </c>
      <c r="L15" s="204">
        <v>0</v>
      </c>
      <c r="M15" s="204">
        <v>0</v>
      </c>
      <c r="N15" s="282" t="s">
        <v>652</v>
      </c>
      <c r="O15" s="204">
        <v>0</v>
      </c>
      <c r="P15" s="282" t="s">
        <v>652</v>
      </c>
    </row>
    <row r="16" spans="1:16" s="32" customFormat="1" ht="27.95" customHeight="1" x14ac:dyDescent="0.2">
      <c r="A16" s="138" t="s">
        <v>582</v>
      </c>
      <c r="B16" s="204">
        <v>23029</v>
      </c>
      <c r="C16" s="204">
        <v>128</v>
      </c>
      <c r="D16" s="282">
        <v>0.55892755774856995</v>
      </c>
      <c r="E16" s="204">
        <v>1905</v>
      </c>
      <c r="F16" s="282">
        <v>9.0181783753077074</v>
      </c>
      <c r="G16" s="204">
        <v>23029</v>
      </c>
      <c r="H16" s="204">
        <v>128</v>
      </c>
      <c r="I16" s="282">
        <v>0.55892755774856995</v>
      </c>
      <c r="J16" s="204">
        <v>1905</v>
      </c>
      <c r="K16" s="282">
        <v>9.0181783753077074</v>
      </c>
      <c r="L16" s="204">
        <v>0</v>
      </c>
      <c r="M16" s="204">
        <v>0</v>
      </c>
      <c r="N16" s="282" t="s">
        <v>652</v>
      </c>
      <c r="O16" s="204">
        <v>0</v>
      </c>
      <c r="P16" s="282" t="s">
        <v>652</v>
      </c>
    </row>
    <row r="17" spans="1:16" s="32" customFormat="1" ht="27.95" customHeight="1" x14ac:dyDescent="0.2">
      <c r="A17" s="138" t="s">
        <v>583</v>
      </c>
      <c r="B17" s="204">
        <v>749</v>
      </c>
      <c r="C17" s="204">
        <v>88</v>
      </c>
      <c r="D17" s="282">
        <v>13.313161875945537</v>
      </c>
      <c r="E17" s="204">
        <v>-1625</v>
      </c>
      <c r="F17" s="282">
        <v>-68.449873631002532</v>
      </c>
      <c r="G17" s="204">
        <v>749</v>
      </c>
      <c r="H17" s="204">
        <v>88</v>
      </c>
      <c r="I17" s="282">
        <v>13.313161875945537</v>
      </c>
      <c r="J17" s="204">
        <v>-1625</v>
      </c>
      <c r="K17" s="282">
        <v>-68.449873631002532</v>
      </c>
      <c r="L17" s="204">
        <v>0</v>
      </c>
      <c r="M17" s="204">
        <v>0</v>
      </c>
      <c r="N17" s="282" t="s">
        <v>652</v>
      </c>
      <c r="O17" s="204">
        <v>0</v>
      </c>
      <c r="P17" s="282" t="s">
        <v>652</v>
      </c>
    </row>
    <row r="18" spans="1:16" s="32" customFormat="1" ht="27.95" customHeight="1" x14ac:dyDescent="0.2">
      <c r="A18" s="142" t="s">
        <v>584</v>
      </c>
      <c r="B18" s="204">
        <v>2284</v>
      </c>
      <c r="C18" s="204">
        <v>-3</v>
      </c>
      <c r="D18" s="282">
        <v>-0.13117621337997376</v>
      </c>
      <c r="E18" s="204">
        <v>162</v>
      </c>
      <c r="F18" s="282">
        <v>7.6343072573044299</v>
      </c>
      <c r="G18" s="204">
        <v>0</v>
      </c>
      <c r="H18" s="204">
        <v>0</v>
      </c>
      <c r="I18" s="282" t="s">
        <v>652</v>
      </c>
      <c r="J18" s="204">
        <v>0</v>
      </c>
      <c r="K18" s="282" t="s">
        <v>652</v>
      </c>
      <c r="L18" s="204">
        <v>2284</v>
      </c>
      <c r="M18" s="204">
        <v>-3</v>
      </c>
      <c r="N18" s="282">
        <v>-0.13117621337997376</v>
      </c>
      <c r="O18" s="204">
        <v>162</v>
      </c>
      <c r="P18" s="282">
        <v>7.6343072573044299</v>
      </c>
    </row>
    <row r="19" spans="1:16" s="32" customFormat="1" ht="27.95" customHeight="1" x14ac:dyDescent="0.2">
      <c r="A19" s="138" t="s">
        <v>585</v>
      </c>
      <c r="B19" s="204">
        <v>11028</v>
      </c>
      <c r="C19" s="204">
        <v>3054</v>
      </c>
      <c r="D19" s="282">
        <v>38.299473288186604</v>
      </c>
      <c r="E19" s="204">
        <v>6038</v>
      </c>
      <c r="F19" s="282">
        <v>121.00200400801603</v>
      </c>
      <c r="G19" s="204">
        <v>5637</v>
      </c>
      <c r="H19" s="204">
        <v>1638</v>
      </c>
      <c r="I19" s="282">
        <v>40.960240060015003</v>
      </c>
      <c r="J19" s="204">
        <v>3241</v>
      </c>
      <c r="K19" s="282">
        <v>135.26711185308849</v>
      </c>
      <c r="L19" s="204">
        <v>5391</v>
      </c>
      <c r="M19" s="204">
        <v>1416</v>
      </c>
      <c r="N19" s="282">
        <v>35.622641509433961</v>
      </c>
      <c r="O19" s="204">
        <v>2797</v>
      </c>
      <c r="P19" s="282">
        <v>107.82575173477255</v>
      </c>
    </row>
    <row r="20" spans="1:16" s="32" customFormat="1" ht="38.25" customHeight="1" x14ac:dyDescent="0.2">
      <c r="A20" s="138" t="s">
        <v>586</v>
      </c>
      <c r="B20" s="204">
        <v>3730</v>
      </c>
      <c r="C20" s="204">
        <v>92</v>
      </c>
      <c r="D20" s="282">
        <v>2.5288620120945575</v>
      </c>
      <c r="E20" s="204">
        <v>147</v>
      </c>
      <c r="F20" s="282">
        <v>4.1027072285794031</v>
      </c>
      <c r="G20" s="204">
        <v>345</v>
      </c>
      <c r="H20" s="204">
        <v>13</v>
      </c>
      <c r="I20" s="282">
        <v>3.9156626506024095</v>
      </c>
      <c r="J20" s="204">
        <v>200</v>
      </c>
      <c r="K20" s="282">
        <v>137.93103448275863</v>
      </c>
      <c r="L20" s="204">
        <v>3385</v>
      </c>
      <c r="M20" s="204">
        <v>79</v>
      </c>
      <c r="N20" s="282">
        <v>2.3895946763460376</v>
      </c>
      <c r="O20" s="204">
        <v>-53</v>
      </c>
      <c r="P20" s="282">
        <v>-1.5415939499709133</v>
      </c>
    </row>
    <row r="21" spans="1:16" s="32" customFormat="1" ht="27.95" customHeight="1" x14ac:dyDescent="0.2">
      <c r="A21" s="125" t="s">
        <v>587</v>
      </c>
      <c r="B21" s="204">
        <v>11614</v>
      </c>
      <c r="C21" s="204">
        <v>112</v>
      </c>
      <c r="D21" s="282">
        <v>0.97374369674839156</v>
      </c>
      <c r="E21" s="204">
        <v>1138</v>
      </c>
      <c r="F21" s="282">
        <v>10.862924780450554</v>
      </c>
      <c r="G21" s="204">
        <v>10916</v>
      </c>
      <c r="H21" s="204">
        <v>77</v>
      </c>
      <c r="I21" s="282">
        <v>0.71039763815850165</v>
      </c>
      <c r="J21" s="204">
        <v>1016</v>
      </c>
      <c r="K21" s="282">
        <v>10.262626262626263</v>
      </c>
      <c r="L21" s="204">
        <v>698</v>
      </c>
      <c r="M21" s="204">
        <v>35</v>
      </c>
      <c r="N21" s="282">
        <v>5.2790346907993966</v>
      </c>
      <c r="O21" s="204">
        <v>122</v>
      </c>
      <c r="P21" s="282">
        <v>21.180555555555557</v>
      </c>
    </row>
    <row r="22" spans="1:16" s="32" customFormat="1" ht="27.95" customHeight="1" x14ac:dyDescent="0.2">
      <c r="A22" s="257" t="s">
        <v>270</v>
      </c>
      <c r="B22" s="295">
        <v>78008</v>
      </c>
      <c r="C22" s="295">
        <v>3271</v>
      </c>
      <c r="D22" s="296">
        <v>4.3766808943361388</v>
      </c>
      <c r="E22" s="295">
        <v>7006</v>
      </c>
      <c r="F22" s="296">
        <v>9.867327680910396</v>
      </c>
      <c r="G22" s="295">
        <v>70918</v>
      </c>
      <c r="H22" s="295">
        <v>2302</v>
      </c>
      <c r="I22" s="296">
        <v>3.3549026466130347</v>
      </c>
      <c r="J22" s="295">
        <v>5004</v>
      </c>
      <c r="K22" s="296">
        <v>7.5917104105349393</v>
      </c>
      <c r="L22" s="295">
        <v>7090</v>
      </c>
      <c r="M22" s="295">
        <v>969</v>
      </c>
      <c r="N22" s="296">
        <v>15.83074661003104</v>
      </c>
      <c r="O22" s="295">
        <v>2002</v>
      </c>
      <c r="P22" s="296">
        <v>39.34748427672956</v>
      </c>
    </row>
    <row r="23" spans="1:16" s="32" customFormat="1" ht="27.95" customHeight="1" x14ac:dyDescent="0.2">
      <c r="A23" s="138" t="s">
        <v>579</v>
      </c>
      <c r="B23" s="204">
        <v>24888</v>
      </c>
      <c r="C23" s="204">
        <v>683</v>
      </c>
      <c r="D23" s="282">
        <v>2.8217310473042758</v>
      </c>
      <c r="E23" s="204">
        <v>-906</v>
      </c>
      <c r="F23" s="282">
        <v>-3.5124447545940916</v>
      </c>
      <c r="G23" s="204">
        <v>24888</v>
      </c>
      <c r="H23" s="204">
        <v>683</v>
      </c>
      <c r="I23" s="282">
        <v>2.8217310473042758</v>
      </c>
      <c r="J23" s="204">
        <v>-906</v>
      </c>
      <c r="K23" s="282">
        <v>-3.5124447545940916</v>
      </c>
      <c r="L23" s="204">
        <v>0</v>
      </c>
      <c r="M23" s="204">
        <v>0</v>
      </c>
      <c r="N23" s="282" t="s">
        <v>652</v>
      </c>
      <c r="O23" s="204">
        <v>0</v>
      </c>
      <c r="P23" s="282" t="s">
        <v>652</v>
      </c>
    </row>
    <row r="24" spans="1:16" s="32" customFormat="1" ht="27.95" customHeight="1" x14ac:dyDescent="0.2">
      <c r="A24" s="138" t="s">
        <v>580</v>
      </c>
      <c r="B24" s="204">
        <v>17010</v>
      </c>
      <c r="C24" s="204">
        <v>403</v>
      </c>
      <c r="D24" s="282">
        <v>2.4266875413982056</v>
      </c>
      <c r="E24" s="204">
        <v>1721</v>
      </c>
      <c r="F24" s="282">
        <v>11.256458892013866</v>
      </c>
      <c r="G24" s="204">
        <v>17010</v>
      </c>
      <c r="H24" s="204">
        <v>403</v>
      </c>
      <c r="I24" s="282">
        <v>2.4266875413982056</v>
      </c>
      <c r="J24" s="204">
        <v>1721</v>
      </c>
      <c r="K24" s="282">
        <v>11.256458892013866</v>
      </c>
      <c r="L24" s="204">
        <v>0</v>
      </c>
      <c r="M24" s="204">
        <v>0</v>
      </c>
      <c r="N24" s="282" t="s">
        <v>652</v>
      </c>
      <c r="O24" s="204">
        <v>0</v>
      </c>
      <c r="P24" s="282" t="s">
        <v>652</v>
      </c>
    </row>
    <row r="25" spans="1:16" s="32" customFormat="1" ht="27.95" customHeight="1" x14ac:dyDescent="0.2">
      <c r="A25" s="138" t="s">
        <v>581</v>
      </c>
      <c r="B25" s="204">
        <v>5687</v>
      </c>
      <c r="C25" s="204">
        <v>105</v>
      </c>
      <c r="D25" s="282">
        <v>1.8810462199928342</v>
      </c>
      <c r="E25" s="204">
        <v>906</v>
      </c>
      <c r="F25" s="282">
        <v>18.950010458063165</v>
      </c>
      <c r="G25" s="204">
        <v>5687</v>
      </c>
      <c r="H25" s="204">
        <v>105</v>
      </c>
      <c r="I25" s="282">
        <v>1.8810462199928342</v>
      </c>
      <c r="J25" s="204">
        <v>906</v>
      </c>
      <c r="K25" s="282">
        <v>18.950010458063165</v>
      </c>
      <c r="L25" s="204">
        <v>0</v>
      </c>
      <c r="M25" s="204">
        <v>0</v>
      </c>
      <c r="N25" s="282" t="s">
        <v>652</v>
      </c>
      <c r="O25" s="204">
        <v>0</v>
      </c>
      <c r="P25" s="282" t="s">
        <v>652</v>
      </c>
    </row>
    <row r="26" spans="1:16" s="32" customFormat="1" ht="27.95" customHeight="1" x14ac:dyDescent="0.2">
      <c r="A26" s="138" t="s">
        <v>582</v>
      </c>
      <c r="B26" s="204">
        <v>13073</v>
      </c>
      <c r="C26" s="204">
        <v>151</v>
      </c>
      <c r="D26" s="282">
        <v>1.168549760099056</v>
      </c>
      <c r="E26" s="204">
        <v>1372</v>
      </c>
      <c r="F26" s="282">
        <v>11.725493547560038</v>
      </c>
      <c r="G26" s="204">
        <v>13073</v>
      </c>
      <c r="H26" s="204">
        <v>151</v>
      </c>
      <c r="I26" s="282">
        <v>1.168549760099056</v>
      </c>
      <c r="J26" s="204">
        <v>1372</v>
      </c>
      <c r="K26" s="282">
        <v>11.725493547560038</v>
      </c>
      <c r="L26" s="204">
        <v>0</v>
      </c>
      <c r="M26" s="204">
        <v>0</v>
      </c>
      <c r="N26" s="282" t="s">
        <v>652</v>
      </c>
      <c r="O26" s="204">
        <v>0</v>
      </c>
      <c r="P26" s="282" t="s">
        <v>652</v>
      </c>
    </row>
    <row r="27" spans="1:16" s="32" customFormat="1" ht="27.95" customHeight="1" x14ac:dyDescent="0.2">
      <c r="A27" s="138" t="s">
        <v>583</v>
      </c>
      <c r="B27" s="204">
        <v>360</v>
      </c>
      <c r="C27" s="204">
        <v>36</v>
      </c>
      <c r="D27" s="282">
        <v>11.111111111111111</v>
      </c>
      <c r="E27" s="204">
        <v>-510</v>
      </c>
      <c r="F27" s="282">
        <v>-58.620689655172413</v>
      </c>
      <c r="G27" s="204">
        <v>360</v>
      </c>
      <c r="H27" s="204">
        <v>36</v>
      </c>
      <c r="I27" s="282">
        <v>11.111111111111111</v>
      </c>
      <c r="J27" s="204">
        <v>-510</v>
      </c>
      <c r="K27" s="282">
        <v>-58.620689655172413</v>
      </c>
      <c r="L27" s="204">
        <v>0</v>
      </c>
      <c r="M27" s="204">
        <v>0</v>
      </c>
      <c r="N27" s="282" t="s">
        <v>652</v>
      </c>
      <c r="O27" s="204">
        <v>0</v>
      </c>
      <c r="P27" s="282" t="s">
        <v>652</v>
      </c>
    </row>
    <row r="28" spans="1:16" s="32" customFormat="1" ht="27.95" customHeight="1" x14ac:dyDescent="0.2">
      <c r="A28" s="142" t="s">
        <v>584</v>
      </c>
      <c r="B28" s="204">
        <v>1627</v>
      </c>
      <c r="C28" s="204">
        <v>-9</v>
      </c>
      <c r="D28" s="282">
        <v>-0.55012224938875309</v>
      </c>
      <c r="E28" s="204">
        <v>87</v>
      </c>
      <c r="F28" s="282">
        <v>5.6493506493506498</v>
      </c>
      <c r="G28" s="204">
        <v>0</v>
      </c>
      <c r="H28" s="204">
        <v>0</v>
      </c>
      <c r="I28" s="282" t="s">
        <v>652</v>
      </c>
      <c r="J28" s="204">
        <v>0</v>
      </c>
      <c r="K28" s="282" t="s">
        <v>652</v>
      </c>
      <c r="L28" s="204">
        <v>1627</v>
      </c>
      <c r="M28" s="204">
        <v>-9</v>
      </c>
      <c r="N28" s="282">
        <v>-0.55012224938875309</v>
      </c>
      <c r="O28" s="204">
        <v>87</v>
      </c>
      <c r="P28" s="282">
        <v>5.6493506493506498</v>
      </c>
    </row>
    <row r="29" spans="1:16" s="32" customFormat="1" ht="27.95" customHeight="1" x14ac:dyDescent="0.2">
      <c r="A29" s="138" t="s">
        <v>585</v>
      </c>
      <c r="B29" s="204">
        <v>6073</v>
      </c>
      <c r="C29" s="204">
        <v>1726</v>
      </c>
      <c r="D29" s="282">
        <v>39.70554405337014</v>
      </c>
      <c r="E29" s="204">
        <v>3533</v>
      </c>
      <c r="F29" s="282">
        <v>139.09448818897638</v>
      </c>
      <c r="G29" s="204">
        <v>2878</v>
      </c>
      <c r="H29" s="204">
        <v>802</v>
      </c>
      <c r="I29" s="282">
        <v>38.631984585741812</v>
      </c>
      <c r="J29" s="204">
        <v>1668</v>
      </c>
      <c r="K29" s="282">
        <v>137.85123966942149</v>
      </c>
      <c r="L29" s="204">
        <v>3195</v>
      </c>
      <c r="M29" s="204">
        <v>924</v>
      </c>
      <c r="N29" s="282">
        <v>40.686922060766179</v>
      </c>
      <c r="O29" s="204">
        <v>1865</v>
      </c>
      <c r="P29" s="282">
        <v>140.22556390977442</v>
      </c>
    </row>
    <row r="30" spans="1:16" s="32" customFormat="1" ht="37.5" customHeight="1" x14ac:dyDescent="0.2">
      <c r="A30" s="138" t="s">
        <v>586</v>
      </c>
      <c r="B30" s="204">
        <v>2119</v>
      </c>
      <c r="C30" s="204">
        <v>68</v>
      </c>
      <c r="D30" s="282">
        <v>3.3154558751828378</v>
      </c>
      <c r="E30" s="204">
        <v>133</v>
      </c>
      <c r="F30" s="282">
        <v>6.6968781470292047</v>
      </c>
      <c r="G30" s="204">
        <v>226</v>
      </c>
      <c r="H30" s="204">
        <v>19</v>
      </c>
      <c r="I30" s="282">
        <v>9.1787439613526569</v>
      </c>
      <c r="J30" s="204">
        <v>140</v>
      </c>
      <c r="K30" s="282">
        <v>162.7906976744186</v>
      </c>
      <c r="L30" s="204">
        <v>1893</v>
      </c>
      <c r="M30" s="204">
        <v>49</v>
      </c>
      <c r="N30" s="282">
        <v>2.6572668112798263</v>
      </c>
      <c r="O30" s="204">
        <v>-7</v>
      </c>
      <c r="P30" s="282">
        <v>-0.36842105263157893</v>
      </c>
    </row>
    <row r="31" spans="1:16" s="32" customFormat="1" ht="27.95" customHeight="1" x14ac:dyDescent="0.2">
      <c r="A31" s="125" t="s">
        <v>587</v>
      </c>
      <c r="B31" s="204">
        <v>7171</v>
      </c>
      <c r="C31" s="204">
        <v>108</v>
      </c>
      <c r="D31" s="282">
        <v>1.529095285289537</v>
      </c>
      <c r="E31" s="204">
        <v>670</v>
      </c>
      <c r="F31" s="282">
        <v>10.30610675280726</v>
      </c>
      <c r="G31" s="204">
        <v>6796</v>
      </c>
      <c r="H31" s="204">
        <v>103</v>
      </c>
      <c r="I31" s="282">
        <v>1.5389212610189751</v>
      </c>
      <c r="J31" s="204">
        <v>613</v>
      </c>
      <c r="K31" s="282">
        <v>9.914281093320394</v>
      </c>
      <c r="L31" s="204">
        <v>375</v>
      </c>
      <c r="M31" s="204">
        <v>5</v>
      </c>
      <c r="N31" s="282">
        <v>1.3513513513513513</v>
      </c>
      <c r="O31" s="204">
        <v>57</v>
      </c>
      <c r="P31" s="282">
        <v>17.924528301886792</v>
      </c>
    </row>
    <row r="32" spans="1:16" s="32" customFormat="1" ht="27.95" customHeight="1" x14ac:dyDescent="0.2">
      <c r="A32" s="257" t="s">
        <v>271</v>
      </c>
      <c r="B32" s="295">
        <v>52320</v>
      </c>
      <c r="C32" s="295">
        <v>2090</v>
      </c>
      <c r="D32" s="296">
        <v>4.160860043798527</v>
      </c>
      <c r="E32" s="295">
        <v>1904</v>
      </c>
      <c r="F32" s="296">
        <v>3.7765788638527451</v>
      </c>
      <c r="G32" s="295">
        <v>47652</v>
      </c>
      <c r="H32" s="295">
        <v>1532</v>
      </c>
      <c r="I32" s="296">
        <v>3.3217692974848223</v>
      </c>
      <c r="J32" s="295">
        <v>878</v>
      </c>
      <c r="K32" s="296">
        <v>1.8771112156326164</v>
      </c>
      <c r="L32" s="295">
        <v>4668</v>
      </c>
      <c r="M32" s="295">
        <v>558</v>
      </c>
      <c r="N32" s="296">
        <v>13.576642335766424</v>
      </c>
      <c r="O32" s="295">
        <v>1026</v>
      </c>
      <c r="P32" s="296">
        <v>28.171334431630971</v>
      </c>
    </row>
    <row r="33" spans="1:16" s="32" customFormat="1" ht="27.95" customHeight="1" x14ac:dyDescent="0.2">
      <c r="A33" s="138" t="s">
        <v>579</v>
      </c>
      <c r="B33" s="204">
        <v>12896</v>
      </c>
      <c r="C33" s="204">
        <v>382</v>
      </c>
      <c r="D33" s="282">
        <v>3.0525811091577433</v>
      </c>
      <c r="E33" s="204">
        <v>-4552</v>
      </c>
      <c r="F33" s="282">
        <v>-26.088950022925264</v>
      </c>
      <c r="G33" s="204">
        <v>12896</v>
      </c>
      <c r="H33" s="204">
        <v>382</v>
      </c>
      <c r="I33" s="282">
        <v>3.0525811091577433</v>
      </c>
      <c r="J33" s="204">
        <v>-4552</v>
      </c>
      <c r="K33" s="282">
        <v>-26.088950022925264</v>
      </c>
      <c r="L33" s="204">
        <v>0</v>
      </c>
      <c r="M33" s="204">
        <v>0</v>
      </c>
      <c r="N33" s="282" t="s">
        <v>652</v>
      </c>
      <c r="O33" s="204">
        <v>0</v>
      </c>
      <c r="P33" s="282" t="s">
        <v>652</v>
      </c>
    </row>
    <row r="34" spans="1:16" s="32" customFormat="1" ht="27.95" customHeight="1" x14ac:dyDescent="0.2">
      <c r="A34" s="138" t="s">
        <v>580</v>
      </c>
      <c r="B34" s="204">
        <v>12614</v>
      </c>
      <c r="C34" s="204">
        <v>281</v>
      </c>
      <c r="D34" s="282">
        <v>2.2784399578366985</v>
      </c>
      <c r="E34" s="204">
        <v>3430</v>
      </c>
      <c r="F34" s="282">
        <v>37.347560975609753</v>
      </c>
      <c r="G34" s="204">
        <v>12614</v>
      </c>
      <c r="H34" s="204">
        <v>281</v>
      </c>
      <c r="I34" s="282">
        <v>2.2784399578366985</v>
      </c>
      <c r="J34" s="204">
        <v>3430</v>
      </c>
      <c r="K34" s="282">
        <v>37.347560975609753</v>
      </c>
      <c r="L34" s="204">
        <v>0</v>
      </c>
      <c r="M34" s="204">
        <v>0</v>
      </c>
      <c r="N34" s="282" t="s">
        <v>652</v>
      </c>
      <c r="O34" s="204">
        <v>0</v>
      </c>
      <c r="P34" s="282" t="s">
        <v>652</v>
      </c>
    </row>
    <row r="35" spans="1:16" s="32" customFormat="1" ht="27.95" customHeight="1" x14ac:dyDescent="0.2">
      <c r="A35" s="138" t="s">
        <v>581</v>
      </c>
      <c r="B35" s="204">
        <v>4799</v>
      </c>
      <c r="C35" s="204">
        <v>36</v>
      </c>
      <c r="D35" s="282">
        <v>0.7558261599832039</v>
      </c>
      <c r="E35" s="204">
        <v>546</v>
      </c>
      <c r="F35" s="282">
        <v>12.837996708205972</v>
      </c>
      <c r="G35" s="204">
        <v>4799</v>
      </c>
      <c r="H35" s="204">
        <v>36</v>
      </c>
      <c r="I35" s="282">
        <v>0.7558261599832039</v>
      </c>
      <c r="J35" s="204">
        <v>546</v>
      </c>
      <c r="K35" s="282">
        <v>12.837996708205972</v>
      </c>
      <c r="L35" s="204">
        <v>0</v>
      </c>
      <c r="M35" s="204">
        <v>0</v>
      </c>
      <c r="N35" s="282" t="s">
        <v>652</v>
      </c>
      <c r="O35" s="204">
        <v>0</v>
      </c>
      <c r="P35" s="282" t="s">
        <v>652</v>
      </c>
    </row>
    <row r="36" spans="1:16" s="32" customFormat="1" ht="27.95" customHeight="1" x14ac:dyDescent="0.2">
      <c r="A36" s="138" t="s">
        <v>582</v>
      </c>
      <c r="B36" s="204">
        <v>9956</v>
      </c>
      <c r="C36" s="204">
        <v>-23</v>
      </c>
      <c r="D36" s="282">
        <v>-0.23048401643451247</v>
      </c>
      <c r="E36" s="204">
        <v>533</v>
      </c>
      <c r="F36" s="282">
        <v>5.6563727050833066</v>
      </c>
      <c r="G36" s="204">
        <v>9956</v>
      </c>
      <c r="H36" s="204">
        <v>-23</v>
      </c>
      <c r="I36" s="282">
        <v>-0.23048401643451247</v>
      </c>
      <c r="J36" s="204">
        <v>533</v>
      </c>
      <c r="K36" s="282">
        <v>5.6563727050833066</v>
      </c>
      <c r="L36" s="204">
        <v>0</v>
      </c>
      <c r="M36" s="204">
        <v>0</v>
      </c>
      <c r="N36" s="282" t="s">
        <v>652</v>
      </c>
      <c r="O36" s="204">
        <v>0</v>
      </c>
      <c r="P36" s="282" t="s">
        <v>652</v>
      </c>
    </row>
    <row r="37" spans="1:16" s="32" customFormat="1" ht="27.95" customHeight="1" x14ac:dyDescent="0.2">
      <c r="A37" s="138" t="s">
        <v>583</v>
      </c>
      <c r="B37" s="204">
        <v>389</v>
      </c>
      <c r="C37" s="204">
        <v>52</v>
      </c>
      <c r="D37" s="282">
        <v>15.43026706231454</v>
      </c>
      <c r="E37" s="204">
        <v>-1115</v>
      </c>
      <c r="F37" s="282">
        <v>-74.135638297872347</v>
      </c>
      <c r="G37" s="204">
        <v>389</v>
      </c>
      <c r="H37" s="204">
        <v>52</v>
      </c>
      <c r="I37" s="282">
        <v>15.43026706231454</v>
      </c>
      <c r="J37" s="204">
        <v>-1115</v>
      </c>
      <c r="K37" s="282">
        <v>-74.135638297872347</v>
      </c>
      <c r="L37" s="204">
        <v>0</v>
      </c>
      <c r="M37" s="204">
        <v>0</v>
      </c>
      <c r="N37" s="282" t="s">
        <v>652</v>
      </c>
      <c r="O37" s="204">
        <v>0</v>
      </c>
      <c r="P37" s="282" t="s">
        <v>652</v>
      </c>
    </row>
    <row r="38" spans="1:16" s="32" customFormat="1" ht="27.95" customHeight="1" x14ac:dyDescent="0.2">
      <c r="A38" s="142" t="s">
        <v>584</v>
      </c>
      <c r="B38" s="204">
        <v>657</v>
      </c>
      <c r="C38" s="204">
        <v>6</v>
      </c>
      <c r="D38" s="282">
        <v>0.92165898617511521</v>
      </c>
      <c r="E38" s="204">
        <v>75</v>
      </c>
      <c r="F38" s="282">
        <v>12.88659793814433</v>
      </c>
      <c r="G38" s="204">
        <v>0</v>
      </c>
      <c r="H38" s="204">
        <v>0</v>
      </c>
      <c r="I38" s="282" t="s">
        <v>652</v>
      </c>
      <c r="J38" s="204">
        <v>0</v>
      </c>
      <c r="K38" s="282" t="s">
        <v>652</v>
      </c>
      <c r="L38" s="204">
        <v>657</v>
      </c>
      <c r="M38" s="204">
        <v>6</v>
      </c>
      <c r="N38" s="282">
        <v>0.92165898617511521</v>
      </c>
      <c r="O38" s="204">
        <v>75</v>
      </c>
      <c r="P38" s="282">
        <v>12.88659793814433</v>
      </c>
    </row>
    <row r="39" spans="1:16" s="32" customFormat="1" ht="27.95" customHeight="1" x14ac:dyDescent="0.2">
      <c r="A39" s="138" t="s">
        <v>585</v>
      </c>
      <c r="B39" s="204">
        <v>4955</v>
      </c>
      <c r="C39" s="204">
        <v>1328</v>
      </c>
      <c r="D39" s="282">
        <v>36.614281775572096</v>
      </c>
      <c r="E39" s="204">
        <v>2505</v>
      </c>
      <c r="F39" s="282">
        <v>102.24489795918367</v>
      </c>
      <c r="G39" s="204">
        <v>2759</v>
      </c>
      <c r="H39" s="204">
        <v>836</v>
      </c>
      <c r="I39" s="282">
        <v>43.473738949557983</v>
      </c>
      <c r="J39" s="204">
        <v>1573</v>
      </c>
      <c r="K39" s="282">
        <v>132.63069139966274</v>
      </c>
      <c r="L39" s="204">
        <v>2196</v>
      </c>
      <c r="M39" s="204">
        <v>492</v>
      </c>
      <c r="N39" s="282">
        <v>28.87323943661972</v>
      </c>
      <c r="O39" s="204">
        <v>932</v>
      </c>
      <c r="P39" s="282">
        <v>73.734177215189874</v>
      </c>
    </row>
    <row r="40" spans="1:16" s="32" customFormat="1" ht="37.5" customHeight="1" x14ac:dyDescent="0.2">
      <c r="A40" s="138" t="s">
        <v>586</v>
      </c>
      <c r="B40" s="204">
        <v>1611</v>
      </c>
      <c r="C40" s="204">
        <v>24</v>
      </c>
      <c r="D40" s="282">
        <v>1.5122873345935728</v>
      </c>
      <c r="E40" s="204">
        <v>14</v>
      </c>
      <c r="F40" s="282">
        <v>0.87664370695053229</v>
      </c>
      <c r="G40" s="204">
        <v>119</v>
      </c>
      <c r="H40" s="204">
        <v>-6</v>
      </c>
      <c r="I40" s="282">
        <v>-4.8</v>
      </c>
      <c r="J40" s="204">
        <v>60</v>
      </c>
      <c r="K40" s="282">
        <v>101.69491525423729</v>
      </c>
      <c r="L40" s="204">
        <v>1492</v>
      </c>
      <c r="M40" s="204">
        <v>30</v>
      </c>
      <c r="N40" s="282">
        <v>2.0519835841313268</v>
      </c>
      <c r="O40" s="204">
        <v>-46</v>
      </c>
      <c r="P40" s="282">
        <v>-2.990897269180754</v>
      </c>
    </row>
    <row r="41" spans="1:16" s="32" customFormat="1" ht="27.95" customHeight="1" x14ac:dyDescent="0.2">
      <c r="A41" s="331" t="s">
        <v>587</v>
      </c>
      <c r="B41" s="320">
        <v>4443</v>
      </c>
      <c r="C41" s="320">
        <v>4</v>
      </c>
      <c r="D41" s="321">
        <v>9.0110385221896822E-2</v>
      </c>
      <c r="E41" s="320">
        <v>468</v>
      </c>
      <c r="F41" s="321">
        <v>11.773584905660377</v>
      </c>
      <c r="G41" s="320">
        <v>4120</v>
      </c>
      <c r="H41" s="320">
        <v>-26</v>
      </c>
      <c r="I41" s="321">
        <v>-0.62711046792088765</v>
      </c>
      <c r="J41" s="320">
        <v>403</v>
      </c>
      <c r="K41" s="321">
        <v>10.842076943771859</v>
      </c>
      <c r="L41" s="320">
        <v>323</v>
      </c>
      <c r="M41" s="320">
        <v>30</v>
      </c>
      <c r="N41" s="321">
        <v>10.238907849829351</v>
      </c>
      <c r="O41" s="320">
        <v>65</v>
      </c>
      <c r="P41" s="321">
        <v>25.193798449612402</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305976</v>
      </c>
      <c r="D9" s="341">
        <f t="shared" ref="D9:K9" si="0">SUM(D17,D24,D31)</f>
        <v>121408</v>
      </c>
      <c r="E9" s="342">
        <f t="shared" si="0"/>
        <v>127922</v>
      </c>
      <c r="F9" s="341">
        <f t="shared" si="0"/>
        <v>19922</v>
      </c>
      <c r="G9" s="341">
        <f t="shared" si="0"/>
        <v>108000</v>
      </c>
      <c r="H9" s="341">
        <f t="shared" si="0"/>
        <v>56646</v>
      </c>
      <c r="I9" s="341">
        <f t="shared" si="0"/>
        <v>17725</v>
      </c>
      <c r="J9" s="341">
        <f t="shared" si="0"/>
        <v>38921</v>
      </c>
      <c r="K9" s="343">
        <f t="shared" si="0"/>
        <v>0</v>
      </c>
    </row>
    <row r="10" spans="1:11" s="32" customFormat="1" ht="15.75" customHeight="1" x14ac:dyDescent="0.2">
      <c r="A10" s="344" t="s">
        <v>273</v>
      </c>
      <c r="B10" s="345" t="s">
        <v>62</v>
      </c>
      <c r="C10" s="346">
        <f>SUM(C11,C14)</f>
        <v>22069</v>
      </c>
      <c r="D10" s="347">
        <f t="shared" ref="D10:K10" si="1">SUM(D11,D14)</f>
        <v>9592</v>
      </c>
      <c r="E10" s="347">
        <f t="shared" si="1"/>
        <v>9927</v>
      </c>
      <c r="F10" s="347">
        <f t="shared" si="1"/>
        <v>1741</v>
      </c>
      <c r="G10" s="347">
        <f t="shared" si="1"/>
        <v>8186</v>
      </c>
      <c r="H10" s="347">
        <f t="shared" si="1"/>
        <v>2550</v>
      </c>
      <c r="I10" s="347">
        <f t="shared" si="1"/>
        <v>1544</v>
      </c>
      <c r="J10" s="347">
        <f t="shared" si="1"/>
        <v>1006</v>
      </c>
      <c r="K10" s="347">
        <f t="shared" si="1"/>
        <v>0</v>
      </c>
    </row>
    <row r="11" spans="1:11" s="32" customFormat="1" ht="15.75" customHeight="1" x14ac:dyDescent="0.2">
      <c r="A11" s="348"/>
      <c r="B11" s="349" t="s">
        <v>78</v>
      </c>
      <c r="C11" s="350">
        <f t="shared" ref="C11:C16" si="2">SUM(D11:E11,H11,K11)</f>
        <v>19719</v>
      </c>
      <c r="D11" s="351">
        <v>8391</v>
      </c>
      <c r="E11" s="351">
        <v>8923</v>
      </c>
      <c r="F11" s="351">
        <v>1604</v>
      </c>
      <c r="G11" s="351">
        <v>7319</v>
      </c>
      <c r="H11" s="351">
        <v>2405</v>
      </c>
      <c r="I11" s="351">
        <v>1435</v>
      </c>
      <c r="J11" s="351">
        <v>970</v>
      </c>
      <c r="K11" s="351">
        <v>0</v>
      </c>
    </row>
    <row r="12" spans="1:11" s="32" customFormat="1" ht="15.75" customHeight="1" x14ac:dyDescent="0.2">
      <c r="A12" s="348"/>
      <c r="B12" s="352" t="s">
        <v>349</v>
      </c>
      <c r="C12" s="353">
        <f t="shared" si="2"/>
        <v>17562</v>
      </c>
      <c r="D12" s="353">
        <v>7516</v>
      </c>
      <c r="E12" s="353">
        <v>7879</v>
      </c>
      <c r="F12" s="353">
        <v>1432</v>
      </c>
      <c r="G12" s="353">
        <v>6447</v>
      </c>
      <c r="H12" s="353">
        <v>2167</v>
      </c>
      <c r="I12" s="353">
        <v>1266</v>
      </c>
      <c r="J12" s="353">
        <v>901</v>
      </c>
      <c r="K12" s="353">
        <v>0</v>
      </c>
    </row>
    <row r="13" spans="1:11" s="32" customFormat="1" ht="15.75" customHeight="1" x14ac:dyDescent="0.2">
      <c r="A13" s="348"/>
      <c r="B13" s="352" t="s">
        <v>80</v>
      </c>
      <c r="C13" s="353">
        <f t="shared" si="2"/>
        <v>2157</v>
      </c>
      <c r="D13" s="353">
        <v>875</v>
      </c>
      <c r="E13" s="353">
        <v>1044</v>
      </c>
      <c r="F13" s="353">
        <v>172</v>
      </c>
      <c r="G13" s="353">
        <v>872</v>
      </c>
      <c r="H13" s="353">
        <v>238</v>
      </c>
      <c r="I13" s="353">
        <v>169</v>
      </c>
      <c r="J13" s="353">
        <v>69</v>
      </c>
      <c r="K13" s="353">
        <v>0</v>
      </c>
    </row>
    <row r="14" spans="1:11" s="32" customFormat="1" ht="15.75" customHeight="1" x14ac:dyDescent="0.2">
      <c r="A14" s="348"/>
      <c r="B14" s="349" t="s">
        <v>81</v>
      </c>
      <c r="C14" s="351">
        <f t="shared" si="2"/>
        <v>2350</v>
      </c>
      <c r="D14" s="351">
        <v>1201</v>
      </c>
      <c r="E14" s="351">
        <v>1004</v>
      </c>
      <c r="F14" s="351">
        <v>137</v>
      </c>
      <c r="G14" s="351">
        <v>867</v>
      </c>
      <c r="H14" s="351">
        <v>145</v>
      </c>
      <c r="I14" s="351">
        <v>109</v>
      </c>
      <c r="J14" s="351">
        <v>36</v>
      </c>
      <c r="K14" s="351">
        <v>0</v>
      </c>
    </row>
    <row r="15" spans="1:11" s="32" customFormat="1" ht="15.75" customHeight="1" x14ac:dyDescent="0.2">
      <c r="A15" s="348"/>
      <c r="B15" s="352" t="s">
        <v>82</v>
      </c>
      <c r="C15" s="353">
        <f t="shared" si="2"/>
        <v>1499</v>
      </c>
      <c r="D15" s="353">
        <v>700</v>
      </c>
      <c r="E15" s="353">
        <v>681</v>
      </c>
      <c r="F15" s="353">
        <v>106</v>
      </c>
      <c r="G15" s="353">
        <v>575</v>
      </c>
      <c r="H15" s="353">
        <v>118</v>
      </c>
      <c r="I15" s="353">
        <v>87</v>
      </c>
      <c r="J15" s="353">
        <v>31</v>
      </c>
      <c r="K15" s="353">
        <v>0</v>
      </c>
    </row>
    <row r="16" spans="1:11" s="32" customFormat="1" ht="15.75" customHeight="1" x14ac:dyDescent="0.2">
      <c r="A16" s="339"/>
      <c r="B16" s="354" t="s">
        <v>83</v>
      </c>
      <c r="C16" s="355">
        <f t="shared" si="2"/>
        <v>851</v>
      </c>
      <c r="D16" s="355">
        <v>501</v>
      </c>
      <c r="E16" s="355">
        <v>323</v>
      </c>
      <c r="F16" s="355">
        <v>31</v>
      </c>
      <c r="G16" s="355">
        <v>292</v>
      </c>
      <c r="H16" s="355">
        <v>27</v>
      </c>
      <c r="I16" s="355">
        <v>22</v>
      </c>
      <c r="J16" s="355">
        <v>5</v>
      </c>
      <c r="K16" s="355">
        <v>0</v>
      </c>
    </row>
    <row r="17" spans="1:11" s="32" customFormat="1" ht="15.75" customHeight="1" x14ac:dyDescent="0.2">
      <c r="A17" s="344" t="s">
        <v>72</v>
      </c>
      <c r="B17" s="345" t="s">
        <v>62</v>
      </c>
      <c r="C17" s="346">
        <f>SUM(C18,C21)</f>
        <v>45636</v>
      </c>
      <c r="D17" s="347">
        <f t="shared" ref="D17:K17" si="3">SUM(D18,D21)</f>
        <v>18941</v>
      </c>
      <c r="E17" s="347">
        <f t="shared" si="3"/>
        <v>18649</v>
      </c>
      <c r="F17" s="347">
        <f t="shared" si="3"/>
        <v>3285</v>
      </c>
      <c r="G17" s="347">
        <f t="shared" si="3"/>
        <v>15364</v>
      </c>
      <c r="H17" s="347">
        <f t="shared" si="3"/>
        <v>8046</v>
      </c>
      <c r="I17" s="347">
        <f t="shared" si="3"/>
        <v>3496</v>
      </c>
      <c r="J17" s="347">
        <f t="shared" si="3"/>
        <v>4550</v>
      </c>
      <c r="K17" s="347">
        <f t="shared" si="3"/>
        <v>0</v>
      </c>
    </row>
    <row r="18" spans="1:11" s="32" customFormat="1" ht="15.75" customHeight="1" x14ac:dyDescent="0.2">
      <c r="A18" s="348"/>
      <c r="B18" s="349" t="s">
        <v>78</v>
      </c>
      <c r="C18" s="351">
        <f t="shared" ref="C18:C23" si="4">SUM(D18:E18,H18,K18)</f>
        <v>39847</v>
      </c>
      <c r="D18" s="351">
        <v>16227</v>
      </c>
      <c r="E18" s="351">
        <v>16209</v>
      </c>
      <c r="F18" s="351">
        <v>2906</v>
      </c>
      <c r="G18" s="351">
        <v>13303</v>
      </c>
      <c r="H18" s="351">
        <v>7411</v>
      </c>
      <c r="I18" s="351">
        <v>3160</v>
      </c>
      <c r="J18" s="351">
        <v>4251</v>
      </c>
      <c r="K18" s="351">
        <v>0</v>
      </c>
    </row>
    <row r="19" spans="1:11" s="32" customFormat="1" ht="15.75" customHeight="1" x14ac:dyDescent="0.2">
      <c r="A19" s="348"/>
      <c r="B19" s="352" t="s">
        <v>349</v>
      </c>
      <c r="C19" s="353">
        <f t="shared" si="4"/>
        <v>34598</v>
      </c>
      <c r="D19" s="353">
        <v>14234</v>
      </c>
      <c r="E19" s="353">
        <v>13970</v>
      </c>
      <c r="F19" s="353">
        <v>2523</v>
      </c>
      <c r="G19" s="353">
        <v>11447</v>
      </c>
      <c r="H19" s="353">
        <v>6394</v>
      </c>
      <c r="I19" s="353">
        <v>2700</v>
      </c>
      <c r="J19" s="353">
        <v>3694</v>
      </c>
      <c r="K19" s="353">
        <v>0</v>
      </c>
    </row>
    <row r="20" spans="1:11" s="32" customFormat="1" ht="15.75" customHeight="1" x14ac:dyDescent="0.2">
      <c r="A20" s="348"/>
      <c r="B20" s="352" t="s">
        <v>80</v>
      </c>
      <c r="C20" s="353">
        <f t="shared" si="4"/>
        <v>5249</v>
      </c>
      <c r="D20" s="353">
        <v>1993</v>
      </c>
      <c r="E20" s="353">
        <v>2239</v>
      </c>
      <c r="F20" s="353">
        <v>383</v>
      </c>
      <c r="G20" s="353">
        <v>1856</v>
      </c>
      <c r="H20" s="353">
        <v>1017</v>
      </c>
      <c r="I20" s="353">
        <v>460</v>
      </c>
      <c r="J20" s="353">
        <v>557</v>
      </c>
      <c r="K20" s="353">
        <v>0</v>
      </c>
    </row>
    <row r="21" spans="1:11" s="32" customFormat="1" ht="15.75" customHeight="1" x14ac:dyDescent="0.2">
      <c r="A21" s="348"/>
      <c r="B21" s="349" t="s">
        <v>81</v>
      </c>
      <c r="C21" s="351">
        <f t="shared" si="4"/>
        <v>5789</v>
      </c>
      <c r="D21" s="351">
        <v>2714</v>
      </c>
      <c r="E21" s="351">
        <v>2440</v>
      </c>
      <c r="F21" s="351">
        <v>379</v>
      </c>
      <c r="G21" s="351">
        <v>2061</v>
      </c>
      <c r="H21" s="351">
        <v>635</v>
      </c>
      <c r="I21" s="351">
        <v>336</v>
      </c>
      <c r="J21" s="351">
        <v>299</v>
      </c>
      <c r="K21" s="351">
        <v>0</v>
      </c>
    </row>
    <row r="22" spans="1:11" s="32" customFormat="1" ht="15.75" customHeight="1" x14ac:dyDescent="0.2">
      <c r="A22" s="348"/>
      <c r="B22" s="352" t="s">
        <v>82</v>
      </c>
      <c r="C22" s="353">
        <f t="shared" si="4"/>
        <v>3470</v>
      </c>
      <c r="D22" s="353">
        <v>1496</v>
      </c>
      <c r="E22" s="353">
        <v>1519</v>
      </c>
      <c r="F22" s="353">
        <v>249</v>
      </c>
      <c r="G22" s="353">
        <v>1270</v>
      </c>
      <c r="H22" s="353">
        <v>455</v>
      </c>
      <c r="I22" s="353">
        <v>233</v>
      </c>
      <c r="J22" s="353">
        <v>222</v>
      </c>
      <c r="K22" s="353">
        <v>0</v>
      </c>
    </row>
    <row r="23" spans="1:11" s="32" customFormat="1" ht="15.75" customHeight="1" x14ac:dyDescent="0.2">
      <c r="A23" s="339"/>
      <c r="B23" s="354" t="s">
        <v>83</v>
      </c>
      <c r="C23" s="355">
        <f t="shared" si="4"/>
        <v>2319</v>
      </c>
      <c r="D23" s="355">
        <v>1218</v>
      </c>
      <c r="E23" s="355">
        <v>921</v>
      </c>
      <c r="F23" s="355">
        <v>130</v>
      </c>
      <c r="G23" s="355">
        <v>791</v>
      </c>
      <c r="H23" s="355">
        <v>180</v>
      </c>
      <c r="I23" s="355">
        <v>103</v>
      </c>
      <c r="J23" s="355">
        <v>77</v>
      </c>
      <c r="K23" s="355">
        <v>0</v>
      </c>
    </row>
    <row r="24" spans="1:11" s="32" customFormat="1" ht="15.75" customHeight="1" x14ac:dyDescent="0.2">
      <c r="A24" s="344" t="s">
        <v>73</v>
      </c>
      <c r="B24" s="345" t="s">
        <v>62</v>
      </c>
      <c r="C24" s="346">
        <f>SUM(C25,C28)</f>
        <v>162589</v>
      </c>
      <c r="D24" s="347">
        <f t="shared" ref="D24:K24" si="5">SUM(D25,D28)</f>
        <v>64824</v>
      </c>
      <c r="E24" s="347">
        <f t="shared" si="5"/>
        <v>64205</v>
      </c>
      <c r="F24" s="347">
        <f t="shared" si="5"/>
        <v>10339</v>
      </c>
      <c r="G24" s="347">
        <f t="shared" si="5"/>
        <v>53866</v>
      </c>
      <c r="H24" s="347">
        <f t="shared" si="5"/>
        <v>33560</v>
      </c>
      <c r="I24" s="347">
        <f t="shared" si="5"/>
        <v>10223</v>
      </c>
      <c r="J24" s="347">
        <f t="shared" si="5"/>
        <v>23337</v>
      </c>
      <c r="K24" s="347">
        <f t="shared" si="5"/>
        <v>0</v>
      </c>
    </row>
    <row r="25" spans="1:11" s="32" customFormat="1" ht="15.75" customHeight="1" x14ac:dyDescent="0.2">
      <c r="A25" s="348"/>
      <c r="B25" s="349" t="s">
        <v>78</v>
      </c>
      <c r="C25" s="350">
        <f t="shared" ref="C25:C30" si="6">SUM(D25:E25,H25,K25)</f>
        <v>108144</v>
      </c>
      <c r="D25" s="351">
        <v>45682</v>
      </c>
      <c r="E25" s="351">
        <v>39685</v>
      </c>
      <c r="F25" s="351">
        <v>6587</v>
      </c>
      <c r="G25" s="351">
        <v>33098</v>
      </c>
      <c r="H25" s="351">
        <v>22777</v>
      </c>
      <c r="I25" s="351">
        <v>6710</v>
      </c>
      <c r="J25" s="351">
        <v>16067</v>
      </c>
      <c r="K25" s="351">
        <v>0</v>
      </c>
    </row>
    <row r="26" spans="1:11" s="32" customFormat="1" ht="15.75" customHeight="1" x14ac:dyDescent="0.2">
      <c r="A26" s="348"/>
      <c r="B26" s="352" t="s">
        <v>349</v>
      </c>
      <c r="C26" s="353">
        <f t="shared" si="6"/>
        <v>83260</v>
      </c>
      <c r="D26" s="353">
        <v>36086</v>
      </c>
      <c r="E26" s="353">
        <v>30060</v>
      </c>
      <c r="F26" s="353">
        <v>5016</v>
      </c>
      <c r="G26" s="353">
        <v>25044</v>
      </c>
      <c r="H26" s="353">
        <v>17114</v>
      </c>
      <c r="I26" s="353">
        <v>5113</v>
      </c>
      <c r="J26" s="353">
        <v>12001</v>
      </c>
      <c r="K26" s="353">
        <v>0</v>
      </c>
    </row>
    <row r="27" spans="1:11" s="32" customFormat="1" ht="15.75" customHeight="1" x14ac:dyDescent="0.2">
      <c r="A27" s="348"/>
      <c r="B27" s="352" t="s">
        <v>80</v>
      </c>
      <c r="C27" s="353">
        <f t="shared" si="6"/>
        <v>24884</v>
      </c>
      <c r="D27" s="353">
        <v>9596</v>
      </c>
      <c r="E27" s="353">
        <v>9625</v>
      </c>
      <c r="F27" s="353">
        <v>1571</v>
      </c>
      <c r="G27" s="353">
        <v>8054</v>
      </c>
      <c r="H27" s="353">
        <v>5663</v>
      </c>
      <c r="I27" s="353">
        <v>1597</v>
      </c>
      <c r="J27" s="353">
        <v>4066</v>
      </c>
      <c r="K27" s="353">
        <v>0</v>
      </c>
    </row>
    <row r="28" spans="1:11" s="32" customFormat="1" ht="15.75" customHeight="1" x14ac:dyDescent="0.2">
      <c r="A28" s="348"/>
      <c r="B28" s="349" t="s">
        <v>81</v>
      </c>
      <c r="C28" s="351">
        <f t="shared" si="6"/>
        <v>54445</v>
      </c>
      <c r="D28" s="351">
        <v>19142</v>
      </c>
      <c r="E28" s="351">
        <v>24520</v>
      </c>
      <c r="F28" s="351">
        <v>3752</v>
      </c>
      <c r="G28" s="351">
        <v>20768</v>
      </c>
      <c r="H28" s="351">
        <v>10783</v>
      </c>
      <c r="I28" s="351">
        <v>3513</v>
      </c>
      <c r="J28" s="351">
        <v>7270</v>
      </c>
      <c r="K28" s="351">
        <v>0</v>
      </c>
    </row>
    <row r="29" spans="1:11" s="32" customFormat="1" ht="15.75" customHeight="1" x14ac:dyDescent="0.2">
      <c r="A29" s="348"/>
      <c r="B29" s="352" t="s">
        <v>82</v>
      </c>
      <c r="C29" s="353">
        <f t="shared" si="6"/>
        <v>25587</v>
      </c>
      <c r="D29" s="353">
        <v>9410</v>
      </c>
      <c r="E29" s="353">
        <v>10918</v>
      </c>
      <c r="F29" s="353">
        <v>1731</v>
      </c>
      <c r="G29" s="353">
        <v>9187</v>
      </c>
      <c r="H29" s="353">
        <v>5259</v>
      </c>
      <c r="I29" s="353">
        <v>1643</v>
      </c>
      <c r="J29" s="353">
        <v>3616</v>
      </c>
      <c r="K29" s="353">
        <v>0</v>
      </c>
    </row>
    <row r="30" spans="1:11" s="32" customFormat="1" ht="15.75" customHeight="1" x14ac:dyDescent="0.2">
      <c r="A30" s="339"/>
      <c r="B30" s="354" t="s">
        <v>83</v>
      </c>
      <c r="C30" s="355">
        <f t="shared" si="6"/>
        <v>28858</v>
      </c>
      <c r="D30" s="355">
        <v>9732</v>
      </c>
      <c r="E30" s="355">
        <v>13602</v>
      </c>
      <c r="F30" s="355">
        <v>2021</v>
      </c>
      <c r="G30" s="355">
        <v>11581</v>
      </c>
      <c r="H30" s="355">
        <v>5524</v>
      </c>
      <c r="I30" s="355">
        <v>1870</v>
      </c>
      <c r="J30" s="355">
        <v>3654</v>
      </c>
      <c r="K30" s="355">
        <v>0</v>
      </c>
    </row>
    <row r="31" spans="1:11" s="32" customFormat="1" ht="15.75" customHeight="1" x14ac:dyDescent="0.2">
      <c r="A31" s="344" t="s">
        <v>74</v>
      </c>
      <c r="B31" s="345" t="s">
        <v>62</v>
      </c>
      <c r="C31" s="346">
        <f>SUM(C32,C35)</f>
        <v>97751</v>
      </c>
      <c r="D31" s="347">
        <f t="shared" ref="D31:K31" si="7">SUM(D32,D35)</f>
        <v>37643</v>
      </c>
      <c r="E31" s="347">
        <f t="shared" si="7"/>
        <v>45068</v>
      </c>
      <c r="F31" s="347">
        <f t="shared" si="7"/>
        <v>6298</v>
      </c>
      <c r="G31" s="347">
        <f t="shared" si="7"/>
        <v>38770</v>
      </c>
      <c r="H31" s="347">
        <f t="shared" si="7"/>
        <v>15040</v>
      </c>
      <c r="I31" s="347">
        <f t="shared" si="7"/>
        <v>4006</v>
      </c>
      <c r="J31" s="347">
        <f t="shared" si="7"/>
        <v>11034</v>
      </c>
      <c r="K31" s="347">
        <f t="shared" si="7"/>
        <v>0</v>
      </c>
    </row>
    <row r="32" spans="1:11" s="32" customFormat="1" ht="15.75" customHeight="1" x14ac:dyDescent="0.2">
      <c r="A32" s="348"/>
      <c r="B32" s="349" t="s">
        <v>78</v>
      </c>
      <c r="C32" s="350">
        <f t="shared" ref="C32:C37" si="8">SUM(D32:E32,H32,K32)</f>
        <v>39021</v>
      </c>
      <c r="D32" s="351">
        <v>17577</v>
      </c>
      <c r="E32" s="351">
        <v>15378</v>
      </c>
      <c r="F32" s="351">
        <v>2187</v>
      </c>
      <c r="G32" s="351">
        <v>13191</v>
      </c>
      <c r="H32" s="351">
        <v>6066</v>
      </c>
      <c r="I32" s="351">
        <v>1462</v>
      </c>
      <c r="J32" s="351">
        <v>4604</v>
      </c>
      <c r="K32" s="351">
        <v>0</v>
      </c>
    </row>
    <row r="33" spans="1:11" s="32" customFormat="1" ht="15.75" customHeight="1" x14ac:dyDescent="0.2">
      <c r="A33" s="348"/>
      <c r="B33" s="352" t="s">
        <v>349</v>
      </c>
      <c r="C33" s="353">
        <f t="shared" si="8"/>
        <v>26442</v>
      </c>
      <c r="D33" s="353">
        <v>12453</v>
      </c>
      <c r="E33" s="353">
        <v>10028</v>
      </c>
      <c r="F33" s="353">
        <v>1403</v>
      </c>
      <c r="G33" s="353">
        <v>8625</v>
      </c>
      <c r="H33" s="353">
        <v>3961</v>
      </c>
      <c r="I33" s="353">
        <v>962</v>
      </c>
      <c r="J33" s="353">
        <v>2999</v>
      </c>
      <c r="K33" s="353">
        <v>0</v>
      </c>
    </row>
    <row r="34" spans="1:11" s="32" customFormat="1" ht="15.75" customHeight="1" x14ac:dyDescent="0.2">
      <c r="A34" s="348"/>
      <c r="B34" s="352" t="s">
        <v>80</v>
      </c>
      <c r="C34" s="353">
        <f t="shared" si="8"/>
        <v>12579</v>
      </c>
      <c r="D34" s="353">
        <v>5124</v>
      </c>
      <c r="E34" s="353">
        <v>5350</v>
      </c>
      <c r="F34" s="353">
        <v>784</v>
      </c>
      <c r="G34" s="353">
        <v>4566</v>
      </c>
      <c r="H34" s="353">
        <v>2105</v>
      </c>
      <c r="I34" s="353">
        <v>500</v>
      </c>
      <c r="J34" s="353">
        <v>1605</v>
      </c>
      <c r="K34" s="353">
        <v>0</v>
      </c>
    </row>
    <row r="35" spans="1:11" s="32" customFormat="1" ht="15.75" customHeight="1" x14ac:dyDescent="0.2">
      <c r="A35" s="348"/>
      <c r="B35" s="349" t="s">
        <v>81</v>
      </c>
      <c r="C35" s="351">
        <f t="shared" si="8"/>
        <v>58730</v>
      </c>
      <c r="D35" s="351">
        <v>20066</v>
      </c>
      <c r="E35" s="351">
        <v>29690</v>
      </c>
      <c r="F35" s="351">
        <v>4111</v>
      </c>
      <c r="G35" s="351">
        <v>25579</v>
      </c>
      <c r="H35" s="351">
        <v>8974</v>
      </c>
      <c r="I35" s="351">
        <v>2544</v>
      </c>
      <c r="J35" s="351">
        <v>6430</v>
      </c>
      <c r="K35" s="351">
        <v>0</v>
      </c>
    </row>
    <row r="36" spans="1:11" s="32" customFormat="1" ht="15.75" customHeight="1" x14ac:dyDescent="0.2">
      <c r="A36" s="348"/>
      <c r="B36" s="352" t="s">
        <v>82</v>
      </c>
      <c r="C36" s="353">
        <f t="shared" si="8"/>
        <v>18745</v>
      </c>
      <c r="D36" s="353">
        <v>7540</v>
      </c>
      <c r="E36" s="353">
        <v>8310</v>
      </c>
      <c r="F36" s="353">
        <v>1193</v>
      </c>
      <c r="G36" s="353">
        <v>7117</v>
      </c>
      <c r="H36" s="353">
        <v>2895</v>
      </c>
      <c r="I36" s="353">
        <v>702</v>
      </c>
      <c r="J36" s="353">
        <v>2193</v>
      </c>
      <c r="K36" s="353">
        <v>0</v>
      </c>
    </row>
    <row r="37" spans="1:11" s="32" customFormat="1" ht="15.75" customHeight="1" x14ac:dyDescent="0.2">
      <c r="A37" s="339"/>
      <c r="B37" s="354" t="s">
        <v>83</v>
      </c>
      <c r="C37" s="355">
        <f t="shared" si="8"/>
        <v>39985</v>
      </c>
      <c r="D37" s="355">
        <v>12526</v>
      </c>
      <c r="E37" s="355">
        <v>21380</v>
      </c>
      <c r="F37" s="355">
        <v>2918</v>
      </c>
      <c r="G37" s="355">
        <v>18462</v>
      </c>
      <c r="H37" s="355">
        <v>6079</v>
      </c>
      <c r="I37" s="355">
        <v>1842</v>
      </c>
      <c r="J37" s="355">
        <v>4237</v>
      </c>
      <c r="K37" s="355">
        <v>0</v>
      </c>
    </row>
    <row r="38" spans="1:11" s="32" customFormat="1" ht="15.75" customHeight="1" x14ac:dyDescent="0.2">
      <c r="A38" s="344" t="s">
        <v>75</v>
      </c>
      <c r="B38" s="345" t="s">
        <v>62</v>
      </c>
      <c r="C38" s="346">
        <f>SUM(C39,C42)</f>
        <v>305976</v>
      </c>
      <c r="D38" s="347">
        <f t="shared" ref="D38:K38" si="9">SUM(D39,D42)</f>
        <v>121408</v>
      </c>
      <c r="E38" s="347">
        <f t="shared" si="9"/>
        <v>127922</v>
      </c>
      <c r="F38" s="347">
        <f t="shared" si="9"/>
        <v>19922</v>
      </c>
      <c r="G38" s="347">
        <f t="shared" si="9"/>
        <v>108000</v>
      </c>
      <c r="H38" s="347">
        <f t="shared" si="9"/>
        <v>56646</v>
      </c>
      <c r="I38" s="347">
        <f t="shared" si="9"/>
        <v>17725</v>
      </c>
      <c r="J38" s="347">
        <f t="shared" si="9"/>
        <v>38921</v>
      </c>
      <c r="K38" s="347">
        <f t="shared" si="9"/>
        <v>0</v>
      </c>
    </row>
    <row r="39" spans="1:11" s="32" customFormat="1" ht="15.75" customHeight="1" x14ac:dyDescent="0.2">
      <c r="A39" s="348"/>
      <c r="B39" s="349" t="s">
        <v>78</v>
      </c>
      <c r="C39" s="350">
        <f t="shared" ref="C39:C44" si="10">SUM(D39:E39,H39,K39)</f>
        <v>187012</v>
      </c>
      <c r="D39" s="351">
        <v>79486</v>
      </c>
      <c r="E39" s="351">
        <v>71272</v>
      </c>
      <c r="F39" s="351">
        <v>11680</v>
      </c>
      <c r="G39" s="351">
        <v>59592</v>
      </c>
      <c r="H39" s="351">
        <v>36254</v>
      </c>
      <c r="I39" s="351">
        <v>11332</v>
      </c>
      <c r="J39" s="351">
        <v>24922</v>
      </c>
      <c r="K39" s="351">
        <v>0</v>
      </c>
    </row>
    <row r="40" spans="1:11" s="32" customFormat="1" ht="15.75" customHeight="1" x14ac:dyDescent="0.2">
      <c r="A40" s="348"/>
      <c r="B40" s="352" t="s">
        <v>349</v>
      </c>
      <c r="C40" s="353">
        <f t="shared" si="10"/>
        <v>144300</v>
      </c>
      <c r="D40" s="353">
        <v>62773</v>
      </c>
      <c r="E40" s="353">
        <v>54058</v>
      </c>
      <c r="F40" s="353">
        <v>8942</v>
      </c>
      <c r="G40" s="353">
        <v>45116</v>
      </c>
      <c r="H40" s="353">
        <v>27469</v>
      </c>
      <c r="I40" s="353">
        <v>8775</v>
      </c>
      <c r="J40" s="353">
        <v>18694</v>
      </c>
      <c r="K40" s="353">
        <v>0</v>
      </c>
    </row>
    <row r="41" spans="1:11" s="32" customFormat="1" ht="15.75" customHeight="1" x14ac:dyDescent="0.2">
      <c r="A41" s="348"/>
      <c r="B41" s="352" t="s">
        <v>80</v>
      </c>
      <c r="C41" s="353">
        <f t="shared" si="10"/>
        <v>42712</v>
      </c>
      <c r="D41" s="353">
        <v>16713</v>
      </c>
      <c r="E41" s="353">
        <v>17214</v>
      </c>
      <c r="F41" s="353">
        <v>2738</v>
      </c>
      <c r="G41" s="353">
        <v>14476</v>
      </c>
      <c r="H41" s="353">
        <v>8785</v>
      </c>
      <c r="I41" s="353">
        <v>2557</v>
      </c>
      <c r="J41" s="353">
        <v>6228</v>
      </c>
      <c r="K41" s="353">
        <v>0</v>
      </c>
    </row>
    <row r="42" spans="1:11" s="32" customFormat="1" ht="15.75" customHeight="1" x14ac:dyDescent="0.2">
      <c r="A42" s="348"/>
      <c r="B42" s="349" t="s">
        <v>81</v>
      </c>
      <c r="C42" s="351">
        <f t="shared" si="10"/>
        <v>118964</v>
      </c>
      <c r="D42" s="351">
        <v>41922</v>
      </c>
      <c r="E42" s="351">
        <v>56650</v>
      </c>
      <c r="F42" s="351">
        <v>8242</v>
      </c>
      <c r="G42" s="351">
        <v>48408</v>
      </c>
      <c r="H42" s="351">
        <v>20392</v>
      </c>
      <c r="I42" s="351">
        <v>6393</v>
      </c>
      <c r="J42" s="351">
        <v>13999</v>
      </c>
      <c r="K42" s="351">
        <v>0</v>
      </c>
    </row>
    <row r="43" spans="1:11" s="32" customFormat="1" ht="15.75" customHeight="1" x14ac:dyDescent="0.2">
      <c r="A43" s="348"/>
      <c r="B43" s="352" t="s">
        <v>82</v>
      </c>
      <c r="C43" s="353">
        <f t="shared" si="10"/>
        <v>47802</v>
      </c>
      <c r="D43" s="353">
        <v>18446</v>
      </c>
      <c r="E43" s="353">
        <v>20747</v>
      </c>
      <c r="F43" s="353">
        <v>3173</v>
      </c>
      <c r="G43" s="353">
        <v>17574</v>
      </c>
      <c r="H43" s="353">
        <v>8609</v>
      </c>
      <c r="I43" s="353">
        <v>2578</v>
      </c>
      <c r="J43" s="353">
        <v>6031</v>
      </c>
      <c r="K43" s="353">
        <v>0</v>
      </c>
    </row>
    <row r="44" spans="1:11" s="32" customFormat="1" ht="15.75" customHeight="1" x14ac:dyDescent="0.2">
      <c r="A44" s="339"/>
      <c r="B44" s="354" t="s">
        <v>83</v>
      </c>
      <c r="C44" s="355">
        <f t="shared" si="10"/>
        <v>71162</v>
      </c>
      <c r="D44" s="355">
        <v>23476</v>
      </c>
      <c r="E44" s="355">
        <v>35903</v>
      </c>
      <c r="F44" s="355">
        <v>5069</v>
      </c>
      <c r="G44" s="355">
        <v>30834</v>
      </c>
      <c r="H44" s="355">
        <v>11783</v>
      </c>
      <c r="I44" s="355">
        <v>3815</v>
      </c>
      <c r="J44" s="355">
        <v>7968</v>
      </c>
      <c r="K44" s="355">
        <v>0</v>
      </c>
    </row>
    <row r="45" spans="1:11" s="32" customFormat="1" ht="15.75" customHeight="1" x14ac:dyDescent="0.2">
      <c r="A45" s="344" t="s">
        <v>76</v>
      </c>
      <c r="B45" s="345" t="s">
        <v>62</v>
      </c>
      <c r="C45" s="346">
        <f>SUM(C46,C49)</f>
        <v>305976</v>
      </c>
      <c r="D45" s="347">
        <f t="shared" ref="D45:K45" si="11">SUM(D46,D49)</f>
        <v>121408</v>
      </c>
      <c r="E45" s="347">
        <f t="shared" si="11"/>
        <v>127922</v>
      </c>
      <c r="F45" s="347">
        <f t="shared" si="11"/>
        <v>19922</v>
      </c>
      <c r="G45" s="347">
        <f t="shared" si="11"/>
        <v>108000</v>
      </c>
      <c r="H45" s="347">
        <f t="shared" si="11"/>
        <v>56646</v>
      </c>
      <c r="I45" s="347">
        <f t="shared" si="11"/>
        <v>17725</v>
      </c>
      <c r="J45" s="347">
        <f t="shared" si="11"/>
        <v>38921</v>
      </c>
      <c r="K45" s="347">
        <f t="shared" si="11"/>
        <v>0</v>
      </c>
    </row>
    <row r="46" spans="1:11" s="32" customFormat="1" ht="15.75" customHeight="1" x14ac:dyDescent="0.2">
      <c r="A46" s="348"/>
      <c r="B46" s="349" t="s">
        <v>78</v>
      </c>
      <c r="C46" s="350">
        <f t="shared" ref="C46:C51" si="12">SUM(D46:E46,H46,K46)</f>
        <v>187012</v>
      </c>
      <c r="D46" s="351">
        <v>79486</v>
      </c>
      <c r="E46" s="351">
        <v>71272</v>
      </c>
      <c r="F46" s="351">
        <v>11680</v>
      </c>
      <c r="G46" s="351">
        <v>59592</v>
      </c>
      <c r="H46" s="351">
        <v>36254</v>
      </c>
      <c r="I46" s="351">
        <v>11332</v>
      </c>
      <c r="J46" s="351">
        <v>24922</v>
      </c>
      <c r="K46" s="351">
        <v>0</v>
      </c>
    </row>
    <row r="47" spans="1:11" s="32" customFormat="1" ht="15.75" customHeight="1" x14ac:dyDescent="0.2">
      <c r="A47" s="348"/>
      <c r="B47" s="352" t="s">
        <v>349</v>
      </c>
      <c r="C47" s="353">
        <f t="shared" si="12"/>
        <v>144300</v>
      </c>
      <c r="D47" s="353">
        <v>62773</v>
      </c>
      <c r="E47" s="353">
        <v>54058</v>
      </c>
      <c r="F47" s="353">
        <v>8942</v>
      </c>
      <c r="G47" s="353">
        <v>45116</v>
      </c>
      <c r="H47" s="353">
        <v>27469</v>
      </c>
      <c r="I47" s="353">
        <v>8775</v>
      </c>
      <c r="J47" s="353">
        <v>18694</v>
      </c>
      <c r="K47" s="353">
        <v>0</v>
      </c>
    </row>
    <row r="48" spans="1:11" s="32" customFormat="1" ht="15.75" customHeight="1" x14ac:dyDescent="0.2">
      <c r="A48" s="348"/>
      <c r="B48" s="352" t="s">
        <v>80</v>
      </c>
      <c r="C48" s="353">
        <f t="shared" si="12"/>
        <v>42712</v>
      </c>
      <c r="D48" s="353">
        <v>16713</v>
      </c>
      <c r="E48" s="353">
        <v>17214</v>
      </c>
      <c r="F48" s="353">
        <v>2738</v>
      </c>
      <c r="G48" s="353">
        <v>14476</v>
      </c>
      <c r="H48" s="353">
        <v>8785</v>
      </c>
      <c r="I48" s="353">
        <v>2557</v>
      </c>
      <c r="J48" s="353">
        <v>6228</v>
      </c>
      <c r="K48" s="353">
        <v>0</v>
      </c>
    </row>
    <row r="49" spans="1:11" s="32" customFormat="1" ht="15.75" customHeight="1" x14ac:dyDescent="0.2">
      <c r="A49" s="348"/>
      <c r="B49" s="349" t="s">
        <v>81</v>
      </c>
      <c r="C49" s="351">
        <f t="shared" si="12"/>
        <v>118964</v>
      </c>
      <c r="D49" s="351">
        <v>41922</v>
      </c>
      <c r="E49" s="351">
        <v>56650</v>
      </c>
      <c r="F49" s="351">
        <v>8242</v>
      </c>
      <c r="G49" s="351">
        <v>48408</v>
      </c>
      <c r="H49" s="351">
        <v>20392</v>
      </c>
      <c r="I49" s="351">
        <v>6393</v>
      </c>
      <c r="J49" s="351">
        <v>13999</v>
      </c>
      <c r="K49" s="351">
        <v>0</v>
      </c>
    </row>
    <row r="50" spans="1:11" s="32" customFormat="1" ht="15.75" customHeight="1" x14ac:dyDescent="0.2">
      <c r="A50" s="348"/>
      <c r="B50" s="352" t="s">
        <v>82</v>
      </c>
      <c r="C50" s="353">
        <f t="shared" si="12"/>
        <v>47802</v>
      </c>
      <c r="D50" s="353">
        <v>18446</v>
      </c>
      <c r="E50" s="353">
        <v>20747</v>
      </c>
      <c r="F50" s="353">
        <v>3173</v>
      </c>
      <c r="G50" s="353">
        <v>17574</v>
      </c>
      <c r="H50" s="353">
        <v>8609</v>
      </c>
      <c r="I50" s="353">
        <v>2578</v>
      </c>
      <c r="J50" s="353">
        <v>6031</v>
      </c>
      <c r="K50" s="353">
        <v>0</v>
      </c>
    </row>
    <row r="51" spans="1:11" s="32" customFormat="1" ht="15.75" customHeight="1" x14ac:dyDescent="0.2">
      <c r="A51" s="339"/>
      <c r="B51" s="354" t="s">
        <v>83</v>
      </c>
      <c r="C51" s="355">
        <f t="shared" si="12"/>
        <v>71162</v>
      </c>
      <c r="D51" s="355">
        <v>23476</v>
      </c>
      <c r="E51" s="355">
        <v>35903</v>
      </c>
      <c r="F51" s="355">
        <v>5069</v>
      </c>
      <c r="G51" s="355">
        <v>30834</v>
      </c>
      <c r="H51" s="355">
        <v>11783</v>
      </c>
      <c r="I51" s="355">
        <v>3815</v>
      </c>
      <c r="J51" s="355">
        <v>7968</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305976</v>
      </c>
      <c r="D9" s="360">
        <v>121408</v>
      </c>
      <c r="E9" s="360">
        <v>127922</v>
      </c>
      <c r="F9" s="360">
        <v>19922</v>
      </c>
      <c r="G9" s="360">
        <v>108000</v>
      </c>
      <c r="H9" s="360">
        <v>56646</v>
      </c>
      <c r="I9" s="360">
        <v>17725</v>
      </c>
      <c r="J9" s="360">
        <v>38921</v>
      </c>
      <c r="K9" s="360">
        <v>0</v>
      </c>
    </row>
    <row r="10" spans="1:11" s="32" customFormat="1" ht="15.75" customHeight="1" x14ac:dyDescent="0.2">
      <c r="A10" s="358"/>
      <c r="B10" s="359" t="s">
        <v>598</v>
      </c>
      <c r="C10" s="360">
        <f t="shared" si="0"/>
        <v>2255</v>
      </c>
      <c r="D10" s="360">
        <v>1272</v>
      </c>
      <c r="E10" s="360">
        <v>806</v>
      </c>
      <c r="F10" s="360">
        <v>70</v>
      </c>
      <c r="G10" s="360">
        <v>736</v>
      </c>
      <c r="H10" s="360">
        <v>177</v>
      </c>
      <c r="I10" s="360">
        <v>51</v>
      </c>
      <c r="J10" s="360">
        <v>126</v>
      </c>
      <c r="K10" s="360">
        <v>0</v>
      </c>
    </row>
    <row r="11" spans="1:11" s="32" customFormat="1" ht="15.75" customHeight="1" x14ac:dyDescent="0.2">
      <c r="A11" s="358"/>
      <c r="B11" s="359" t="s">
        <v>599</v>
      </c>
      <c r="C11" s="360">
        <f t="shared" si="0"/>
        <v>16632</v>
      </c>
      <c r="D11" s="360">
        <v>5953</v>
      </c>
      <c r="E11" s="360">
        <v>7909</v>
      </c>
      <c r="F11" s="360">
        <v>1146</v>
      </c>
      <c r="G11" s="360">
        <v>6763</v>
      </c>
      <c r="H11" s="360">
        <v>2770</v>
      </c>
      <c r="I11" s="360">
        <v>1122</v>
      </c>
      <c r="J11" s="360">
        <v>1648</v>
      </c>
      <c r="K11" s="360">
        <v>0</v>
      </c>
    </row>
    <row r="12" spans="1:11" s="32" customFormat="1" ht="15.75" customHeight="1" x14ac:dyDescent="0.2">
      <c r="A12" s="358"/>
      <c r="B12" s="359" t="s">
        <v>600</v>
      </c>
      <c r="C12" s="360">
        <f t="shared" si="0"/>
        <v>22168</v>
      </c>
      <c r="D12" s="360">
        <v>12011</v>
      </c>
      <c r="E12" s="360">
        <v>8281</v>
      </c>
      <c r="F12" s="360">
        <v>917</v>
      </c>
      <c r="G12" s="360">
        <v>7364</v>
      </c>
      <c r="H12" s="360">
        <v>1876</v>
      </c>
      <c r="I12" s="360">
        <v>703</v>
      </c>
      <c r="J12" s="360">
        <v>1173</v>
      </c>
      <c r="K12" s="360">
        <v>0</v>
      </c>
    </row>
    <row r="13" spans="1:11" s="32" customFormat="1" ht="15.75" customHeight="1" x14ac:dyDescent="0.2">
      <c r="A13" s="358"/>
      <c r="B13" s="359" t="s">
        <v>601</v>
      </c>
      <c r="C13" s="360">
        <f t="shared" si="0"/>
        <v>243376</v>
      </c>
      <c r="D13" s="360">
        <v>89022</v>
      </c>
      <c r="E13" s="360">
        <v>104287</v>
      </c>
      <c r="F13" s="360">
        <v>17046</v>
      </c>
      <c r="G13" s="360">
        <v>87241</v>
      </c>
      <c r="H13" s="360">
        <v>50067</v>
      </c>
      <c r="I13" s="360">
        <v>15259</v>
      </c>
      <c r="J13" s="360">
        <v>34808</v>
      </c>
      <c r="K13" s="360">
        <v>0</v>
      </c>
    </row>
    <row r="14" spans="1:11" s="32" customFormat="1" ht="15.75" customHeight="1" x14ac:dyDescent="0.2">
      <c r="A14" s="361"/>
      <c r="B14" s="362" t="s">
        <v>602</v>
      </c>
      <c r="C14" s="363">
        <f t="shared" si="0"/>
        <v>21545</v>
      </c>
      <c r="D14" s="363">
        <v>13150</v>
      </c>
      <c r="E14" s="363">
        <v>6639</v>
      </c>
      <c r="F14" s="363">
        <v>743</v>
      </c>
      <c r="G14" s="363">
        <v>5896</v>
      </c>
      <c r="H14" s="363">
        <v>1756</v>
      </c>
      <c r="I14" s="363">
        <v>590</v>
      </c>
      <c r="J14" s="363">
        <v>1166</v>
      </c>
      <c r="K14" s="363">
        <v>0</v>
      </c>
    </row>
    <row r="15" spans="1:11" s="32" customFormat="1" ht="15.75" customHeight="1" x14ac:dyDescent="0.2">
      <c r="A15" s="364" t="s">
        <v>603</v>
      </c>
      <c r="B15" s="365" t="s">
        <v>62</v>
      </c>
      <c r="C15" s="366">
        <f t="shared" si="0"/>
        <v>5229</v>
      </c>
      <c r="D15" s="204">
        <v>2690</v>
      </c>
      <c r="E15" s="204">
        <v>2527</v>
      </c>
      <c r="F15" s="204">
        <v>327</v>
      </c>
      <c r="G15" s="204">
        <v>2200</v>
      </c>
      <c r="H15" s="204">
        <v>12</v>
      </c>
      <c r="I15" s="204">
        <v>8</v>
      </c>
      <c r="J15" s="204">
        <v>4</v>
      </c>
      <c r="K15" s="204">
        <v>0</v>
      </c>
    </row>
    <row r="16" spans="1:11" s="32" customFormat="1" ht="15.75" customHeight="1" x14ac:dyDescent="0.2">
      <c r="A16" s="358"/>
      <c r="B16" s="365" t="s">
        <v>598</v>
      </c>
      <c r="C16" s="366">
        <f t="shared" si="0"/>
        <v>44</v>
      </c>
      <c r="D16" s="204">
        <v>29</v>
      </c>
      <c r="E16" s="204">
        <v>15</v>
      </c>
      <c r="F16" s="204">
        <v>1</v>
      </c>
      <c r="G16" s="204">
        <v>14</v>
      </c>
      <c r="H16" s="204">
        <v>0</v>
      </c>
      <c r="I16" s="204">
        <v>0</v>
      </c>
      <c r="J16" s="204">
        <v>0</v>
      </c>
      <c r="K16" s="204">
        <v>0</v>
      </c>
    </row>
    <row r="17" spans="1:11" ht="15.75" customHeight="1" x14ac:dyDescent="0.25">
      <c r="A17" s="358"/>
      <c r="B17" s="365" t="s">
        <v>599</v>
      </c>
      <c r="C17" s="366">
        <f t="shared" si="0"/>
        <v>103</v>
      </c>
      <c r="D17" s="204">
        <v>41</v>
      </c>
      <c r="E17" s="204">
        <v>62</v>
      </c>
      <c r="F17" s="204">
        <v>9</v>
      </c>
      <c r="G17" s="204">
        <v>53</v>
      </c>
      <c r="H17" s="204">
        <v>0</v>
      </c>
      <c r="I17" s="204">
        <v>0</v>
      </c>
      <c r="J17" s="204">
        <v>0</v>
      </c>
      <c r="K17" s="204">
        <v>0</v>
      </c>
    </row>
    <row r="18" spans="1:11" s="27" customFormat="1" ht="15.75" customHeight="1" x14ac:dyDescent="0.2">
      <c r="A18" s="358"/>
      <c r="B18" s="365" t="s">
        <v>600</v>
      </c>
      <c r="C18" s="351">
        <f t="shared" si="0"/>
        <v>83</v>
      </c>
      <c r="D18" s="367">
        <v>51</v>
      </c>
      <c r="E18" s="367">
        <v>31</v>
      </c>
      <c r="F18" s="367">
        <v>2</v>
      </c>
      <c r="G18" s="367">
        <v>29</v>
      </c>
      <c r="H18" s="367">
        <v>1</v>
      </c>
      <c r="I18" s="367">
        <v>0</v>
      </c>
      <c r="J18" s="367">
        <v>1</v>
      </c>
      <c r="K18" s="367">
        <v>0</v>
      </c>
    </row>
    <row r="19" spans="1:11" ht="15.75" customHeight="1" x14ac:dyDescent="0.25">
      <c r="A19" s="358"/>
      <c r="B19" s="365" t="s">
        <v>601</v>
      </c>
      <c r="C19" s="351">
        <f t="shared" si="0"/>
        <v>2291</v>
      </c>
      <c r="D19" s="368">
        <v>1132</v>
      </c>
      <c r="E19" s="368">
        <v>1153</v>
      </c>
      <c r="F19" s="368">
        <v>175</v>
      </c>
      <c r="G19" s="368">
        <v>978</v>
      </c>
      <c r="H19" s="368">
        <v>6</v>
      </c>
      <c r="I19" s="368">
        <v>5</v>
      </c>
      <c r="J19" s="368">
        <v>1</v>
      </c>
      <c r="K19" s="368">
        <v>0</v>
      </c>
    </row>
    <row r="20" spans="1:11" ht="15.75" customHeight="1" x14ac:dyDescent="0.25">
      <c r="A20" s="361"/>
      <c r="B20" s="369" t="s">
        <v>602</v>
      </c>
      <c r="C20" s="370">
        <f t="shared" si="0"/>
        <v>2708</v>
      </c>
      <c r="D20" s="320">
        <v>1437</v>
      </c>
      <c r="E20" s="320">
        <v>1266</v>
      </c>
      <c r="F20" s="320">
        <v>140</v>
      </c>
      <c r="G20" s="320">
        <v>1126</v>
      </c>
      <c r="H20" s="320">
        <v>5</v>
      </c>
      <c r="I20" s="320">
        <v>3</v>
      </c>
      <c r="J20" s="320">
        <v>2</v>
      </c>
      <c r="K20" s="320">
        <v>0</v>
      </c>
    </row>
    <row r="21" spans="1:11" ht="15.75" customHeight="1" x14ac:dyDescent="0.25">
      <c r="A21" s="364" t="s">
        <v>604</v>
      </c>
      <c r="B21" s="365" t="s">
        <v>62</v>
      </c>
      <c r="C21" s="366">
        <f t="shared" si="0"/>
        <v>16840</v>
      </c>
      <c r="D21" s="204">
        <v>6902</v>
      </c>
      <c r="E21" s="204">
        <v>7400</v>
      </c>
      <c r="F21" s="204">
        <v>1414</v>
      </c>
      <c r="G21" s="204">
        <v>5986</v>
      </c>
      <c r="H21" s="204">
        <v>2538</v>
      </c>
      <c r="I21" s="204">
        <v>1536</v>
      </c>
      <c r="J21" s="204">
        <v>1002</v>
      </c>
      <c r="K21" s="204">
        <v>0</v>
      </c>
    </row>
    <row r="22" spans="1:11" ht="15.75" customHeight="1" x14ac:dyDescent="0.25">
      <c r="A22" s="358"/>
      <c r="B22" s="365" t="s">
        <v>598</v>
      </c>
      <c r="C22" s="366">
        <f t="shared" si="0"/>
        <v>127</v>
      </c>
      <c r="D22" s="204">
        <v>54</v>
      </c>
      <c r="E22" s="204">
        <v>58</v>
      </c>
      <c r="F22" s="204">
        <v>8</v>
      </c>
      <c r="G22" s="204">
        <v>50</v>
      </c>
      <c r="H22" s="204">
        <v>15</v>
      </c>
      <c r="I22" s="204">
        <v>12</v>
      </c>
      <c r="J22" s="204">
        <v>3</v>
      </c>
      <c r="K22" s="204">
        <v>0</v>
      </c>
    </row>
    <row r="23" spans="1:11" ht="15.75" customHeight="1" x14ac:dyDescent="0.25">
      <c r="A23" s="358"/>
      <c r="B23" s="365" t="s">
        <v>599</v>
      </c>
      <c r="C23" s="366">
        <f t="shared" si="0"/>
        <v>607</v>
      </c>
      <c r="D23" s="204">
        <v>240</v>
      </c>
      <c r="E23" s="204">
        <v>300</v>
      </c>
      <c r="F23" s="204">
        <v>53</v>
      </c>
      <c r="G23" s="204">
        <v>247</v>
      </c>
      <c r="H23" s="204">
        <v>67</v>
      </c>
      <c r="I23" s="204">
        <v>52</v>
      </c>
      <c r="J23" s="204">
        <v>15</v>
      </c>
      <c r="K23" s="204">
        <v>0</v>
      </c>
    </row>
    <row r="24" spans="1:11" ht="15.75" customHeight="1" x14ac:dyDescent="0.25">
      <c r="A24" s="358"/>
      <c r="B24" s="365" t="s">
        <v>600</v>
      </c>
      <c r="C24" s="351">
        <f t="shared" si="0"/>
        <v>575</v>
      </c>
      <c r="D24" s="367">
        <v>285</v>
      </c>
      <c r="E24" s="367">
        <v>260</v>
      </c>
      <c r="F24" s="367">
        <v>49</v>
      </c>
      <c r="G24" s="367">
        <v>211</v>
      </c>
      <c r="H24" s="367">
        <v>30</v>
      </c>
      <c r="I24" s="367">
        <v>25</v>
      </c>
      <c r="J24" s="367">
        <v>5</v>
      </c>
      <c r="K24" s="367">
        <v>0</v>
      </c>
    </row>
    <row r="25" spans="1:11" ht="15.75" customHeight="1" x14ac:dyDescent="0.25">
      <c r="A25" s="358"/>
      <c r="B25" s="365" t="s">
        <v>601</v>
      </c>
      <c r="C25" s="351">
        <f t="shared" si="0"/>
        <v>11619</v>
      </c>
      <c r="D25" s="368">
        <v>4471</v>
      </c>
      <c r="E25" s="368">
        <v>5271</v>
      </c>
      <c r="F25" s="368">
        <v>1051</v>
      </c>
      <c r="G25" s="368">
        <v>4220</v>
      </c>
      <c r="H25" s="368">
        <v>1877</v>
      </c>
      <c r="I25" s="368">
        <v>1136</v>
      </c>
      <c r="J25" s="368">
        <v>741</v>
      </c>
      <c r="K25" s="368">
        <v>0</v>
      </c>
    </row>
    <row r="26" spans="1:11" ht="15.75" customHeight="1" x14ac:dyDescent="0.25">
      <c r="A26" s="361"/>
      <c r="B26" s="369" t="s">
        <v>602</v>
      </c>
      <c r="C26" s="370">
        <f t="shared" si="0"/>
        <v>3912</v>
      </c>
      <c r="D26" s="320">
        <v>1852</v>
      </c>
      <c r="E26" s="320">
        <v>1511</v>
      </c>
      <c r="F26" s="320">
        <v>253</v>
      </c>
      <c r="G26" s="320">
        <v>1258</v>
      </c>
      <c r="H26" s="320">
        <v>549</v>
      </c>
      <c r="I26" s="320">
        <v>311</v>
      </c>
      <c r="J26" s="320">
        <v>238</v>
      </c>
      <c r="K26" s="320">
        <v>0</v>
      </c>
    </row>
    <row r="27" spans="1:11" ht="15.75" customHeight="1" x14ac:dyDescent="0.25">
      <c r="A27" s="364" t="s">
        <v>605</v>
      </c>
      <c r="B27" s="365" t="s">
        <v>62</v>
      </c>
      <c r="C27" s="366">
        <f t="shared" si="0"/>
        <v>23567</v>
      </c>
      <c r="D27" s="204">
        <v>9349</v>
      </c>
      <c r="E27" s="204">
        <v>8722</v>
      </c>
      <c r="F27" s="204">
        <v>1544</v>
      </c>
      <c r="G27" s="204">
        <v>7178</v>
      </c>
      <c r="H27" s="204">
        <v>5496</v>
      </c>
      <c r="I27" s="204">
        <v>1952</v>
      </c>
      <c r="J27" s="204">
        <v>3544</v>
      </c>
      <c r="K27" s="204">
        <v>0</v>
      </c>
    </row>
    <row r="28" spans="1:11" ht="15.75" customHeight="1" x14ac:dyDescent="0.25">
      <c r="A28" s="358"/>
      <c r="B28" s="365" t="s">
        <v>598</v>
      </c>
      <c r="C28" s="366">
        <f t="shared" si="0"/>
        <v>149</v>
      </c>
      <c r="D28" s="204">
        <v>79</v>
      </c>
      <c r="E28" s="204">
        <v>48</v>
      </c>
      <c r="F28" s="204">
        <v>7</v>
      </c>
      <c r="G28" s="204">
        <v>41</v>
      </c>
      <c r="H28" s="204">
        <v>22</v>
      </c>
      <c r="I28" s="204">
        <v>6</v>
      </c>
      <c r="J28" s="204">
        <v>16</v>
      </c>
      <c r="K28" s="204">
        <v>0</v>
      </c>
    </row>
    <row r="29" spans="1:11" ht="15.75" customHeight="1" x14ac:dyDescent="0.25">
      <c r="A29" s="358"/>
      <c r="B29" s="365" t="s">
        <v>599</v>
      </c>
      <c r="C29" s="366">
        <f t="shared" si="0"/>
        <v>868</v>
      </c>
      <c r="D29" s="204">
        <v>318</v>
      </c>
      <c r="E29" s="204">
        <v>359</v>
      </c>
      <c r="F29" s="204">
        <v>57</v>
      </c>
      <c r="G29" s="204">
        <v>302</v>
      </c>
      <c r="H29" s="204">
        <v>191</v>
      </c>
      <c r="I29" s="204">
        <v>91</v>
      </c>
      <c r="J29" s="204">
        <v>100</v>
      </c>
      <c r="K29" s="204">
        <v>0</v>
      </c>
    </row>
    <row r="30" spans="1:11" ht="15.75" customHeight="1" x14ac:dyDescent="0.25">
      <c r="A30" s="358"/>
      <c r="B30" s="365" t="s">
        <v>600</v>
      </c>
      <c r="C30" s="351">
        <f t="shared" si="0"/>
        <v>898</v>
      </c>
      <c r="D30" s="367">
        <v>509</v>
      </c>
      <c r="E30" s="367">
        <v>312</v>
      </c>
      <c r="F30" s="367">
        <v>50</v>
      </c>
      <c r="G30" s="367">
        <v>262</v>
      </c>
      <c r="H30" s="367">
        <v>77</v>
      </c>
      <c r="I30" s="367">
        <v>35</v>
      </c>
      <c r="J30" s="367">
        <v>42</v>
      </c>
      <c r="K30" s="367">
        <v>0</v>
      </c>
    </row>
    <row r="31" spans="1:11" ht="15.75" customHeight="1" x14ac:dyDescent="0.25">
      <c r="A31" s="358"/>
      <c r="B31" s="365" t="s">
        <v>601</v>
      </c>
      <c r="C31" s="351">
        <f t="shared" si="0"/>
        <v>19077</v>
      </c>
      <c r="D31" s="368">
        <v>7000</v>
      </c>
      <c r="E31" s="368">
        <v>7281</v>
      </c>
      <c r="F31" s="368">
        <v>1331</v>
      </c>
      <c r="G31" s="368">
        <v>5950</v>
      </c>
      <c r="H31" s="368">
        <v>4796</v>
      </c>
      <c r="I31" s="368">
        <v>1699</v>
      </c>
      <c r="J31" s="368">
        <v>3097</v>
      </c>
      <c r="K31" s="368">
        <v>0</v>
      </c>
    </row>
    <row r="32" spans="1:11" ht="15.75" customHeight="1" x14ac:dyDescent="0.25">
      <c r="A32" s="361"/>
      <c r="B32" s="369" t="s">
        <v>602</v>
      </c>
      <c r="C32" s="370">
        <f t="shared" si="0"/>
        <v>2575</v>
      </c>
      <c r="D32" s="320">
        <v>1443</v>
      </c>
      <c r="E32" s="320">
        <v>722</v>
      </c>
      <c r="F32" s="320">
        <v>99</v>
      </c>
      <c r="G32" s="320">
        <v>623</v>
      </c>
      <c r="H32" s="320">
        <v>410</v>
      </c>
      <c r="I32" s="320">
        <v>121</v>
      </c>
      <c r="J32" s="320">
        <v>289</v>
      </c>
      <c r="K32" s="320">
        <v>0</v>
      </c>
    </row>
    <row r="33" spans="1:11" ht="15.75" customHeight="1" x14ac:dyDescent="0.25">
      <c r="A33" s="364" t="s">
        <v>606</v>
      </c>
      <c r="B33" s="365" t="s">
        <v>62</v>
      </c>
      <c r="C33" s="366">
        <f t="shared" si="0"/>
        <v>26698</v>
      </c>
      <c r="D33" s="204">
        <v>11134</v>
      </c>
      <c r="E33" s="204">
        <v>9796</v>
      </c>
      <c r="F33" s="204">
        <v>1793</v>
      </c>
      <c r="G33" s="204">
        <v>8003</v>
      </c>
      <c r="H33" s="204">
        <v>5768</v>
      </c>
      <c r="I33" s="204">
        <v>1828</v>
      </c>
      <c r="J33" s="204">
        <v>3940</v>
      </c>
      <c r="K33" s="204">
        <v>0</v>
      </c>
    </row>
    <row r="34" spans="1:11" ht="15.75" customHeight="1" x14ac:dyDescent="0.25">
      <c r="A34" s="358"/>
      <c r="B34" s="365" t="s">
        <v>598</v>
      </c>
      <c r="C34" s="366">
        <f t="shared" si="0"/>
        <v>163</v>
      </c>
      <c r="D34" s="204">
        <v>90</v>
      </c>
      <c r="E34" s="204">
        <v>53</v>
      </c>
      <c r="F34" s="204">
        <v>9</v>
      </c>
      <c r="G34" s="204">
        <v>44</v>
      </c>
      <c r="H34" s="204">
        <v>20</v>
      </c>
      <c r="I34" s="204">
        <v>6</v>
      </c>
      <c r="J34" s="204">
        <v>14</v>
      </c>
      <c r="K34" s="204">
        <v>0</v>
      </c>
    </row>
    <row r="35" spans="1:11" ht="15.75" customHeight="1" x14ac:dyDescent="0.25">
      <c r="A35" s="358"/>
      <c r="B35" s="365" t="s">
        <v>599</v>
      </c>
      <c r="C35" s="366">
        <f t="shared" si="0"/>
        <v>1169</v>
      </c>
      <c r="D35" s="204">
        <v>434</v>
      </c>
      <c r="E35" s="204">
        <v>495</v>
      </c>
      <c r="F35" s="204">
        <v>102</v>
      </c>
      <c r="G35" s="204">
        <v>393</v>
      </c>
      <c r="H35" s="204">
        <v>240</v>
      </c>
      <c r="I35" s="204">
        <v>118</v>
      </c>
      <c r="J35" s="204">
        <v>122</v>
      </c>
      <c r="K35" s="204">
        <v>0</v>
      </c>
    </row>
    <row r="36" spans="1:11" ht="15.75" customHeight="1" x14ac:dyDescent="0.25">
      <c r="A36" s="358"/>
      <c r="B36" s="365" t="s">
        <v>600</v>
      </c>
      <c r="C36" s="351">
        <f t="shared" si="0"/>
        <v>1282</v>
      </c>
      <c r="D36" s="367">
        <v>690</v>
      </c>
      <c r="E36" s="367">
        <v>438</v>
      </c>
      <c r="F36" s="367">
        <v>79</v>
      </c>
      <c r="G36" s="367">
        <v>359</v>
      </c>
      <c r="H36" s="367">
        <v>154</v>
      </c>
      <c r="I36" s="367">
        <v>65</v>
      </c>
      <c r="J36" s="367">
        <v>89</v>
      </c>
      <c r="K36" s="367">
        <v>0</v>
      </c>
    </row>
    <row r="37" spans="1:11" ht="15.75" customHeight="1" x14ac:dyDescent="0.25">
      <c r="A37" s="358"/>
      <c r="B37" s="365" t="s">
        <v>601</v>
      </c>
      <c r="C37" s="351">
        <f t="shared" si="0"/>
        <v>22136</v>
      </c>
      <c r="D37" s="368">
        <v>8588</v>
      </c>
      <c r="E37" s="368">
        <v>8347</v>
      </c>
      <c r="F37" s="368">
        <v>1565</v>
      </c>
      <c r="G37" s="368">
        <v>6782</v>
      </c>
      <c r="H37" s="368">
        <v>5201</v>
      </c>
      <c r="I37" s="368">
        <v>1597</v>
      </c>
      <c r="J37" s="368">
        <v>3604</v>
      </c>
      <c r="K37" s="368">
        <v>0</v>
      </c>
    </row>
    <row r="38" spans="1:11" ht="15.75" customHeight="1" x14ac:dyDescent="0.25">
      <c r="A38" s="361"/>
      <c r="B38" s="369" t="s">
        <v>602</v>
      </c>
      <c r="C38" s="370">
        <f t="shared" si="0"/>
        <v>1948</v>
      </c>
      <c r="D38" s="320">
        <v>1332</v>
      </c>
      <c r="E38" s="320">
        <v>463</v>
      </c>
      <c r="F38" s="320">
        <v>38</v>
      </c>
      <c r="G38" s="320">
        <v>425</v>
      </c>
      <c r="H38" s="320">
        <v>153</v>
      </c>
      <c r="I38" s="320">
        <v>42</v>
      </c>
      <c r="J38" s="320">
        <v>111</v>
      </c>
      <c r="K38" s="320">
        <v>0</v>
      </c>
    </row>
    <row r="39" spans="1:11" ht="15.75" customHeight="1" x14ac:dyDescent="0.25">
      <c r="A39" s="364" t="s">
        <v>607</v>
      </c>
      <c r="B39" s="365" t="s">
        <v>62</v>
      </c>
      <c r="C39" s="366">
        <f t="shared" si="0"/>
        <v>28220</v>
      </c>
      <c r="D39" s="204">
        <v>12171</v>
      </c>
      <c r="E39" s="204">
        <v>10503</v>
      </c>
      <c r="F39" s="204">
        <v>1776</v>
      </c>
      <c r="G39" s="204">
        <v>8727</v>
      </c>
      <c r="H39" s="204">
        <v>5546</v>
      </c>
      <c r="I39" s="204">
        <v>1663</v>
      </c>
      <c r="J39" s="204">
        <v>3883</v>
      </c>
      <c r="K39" s="204">
        <v>0</v>
      </c>
    </row>
    <row r="40" spans="1:11" ht="15.75" customHeight="1" x14ac:dyDescent="0.25">
      <c r="A40" s="358"/>
      <c r="B40" s="365" t="s">
        <v>598</v>
      </c>
      <c r="C40" s="366">
        <f t="shared" si="0"/>
        <v>224</v>
      </c>
      <c r="D40" s="204">
        <v>119</v>
      </c>
      <c r="E40" s="204">
        <v>77</v>
      </c>
      <c r="F40" s="204">
        <v>4</v>
      </c>
      <c r="G40" s="204">
        <v>73</v>
      </c>
      <c r="H40" s="204">
        <v>28</v>
      </c>
      <c r="I40" s="204">
        <v>7</v>
      </c>
      <c r="J40" s="204">
        <v>21</v>
      </c>
      <c r="K40" s="204">
        <v>0</v>
      </c>
    </row>
    <row r="41" spans="1:11" ht="15.75" customHeight="1" x14ac:dyDescent="0.25">
      <c r="A41" s="358"/>
      <c r="B41" s="365" t="s">
        <v>599</v>
      </c>
      <c r="C41" s="366">
        <f t="shared" si="0"/>
        <v>1370</v>
      </c>
      <c r="D41" s="204">
        <v>528</v>
      </c>
      <c r="E41" s="204">
        <v>629</v>
      </c>
      <c r="F41" s="204">
        <v>103</v>
      </c>
      <c r="G41" s="204">
        <v>526</v>
      </c>
      <c r="H41" s="204">
        <v>213</v>
      </c>
      <c r="I41" s="204">
        <v>93</v>
      </c>
      <c r="J41" s="204">
        <v>120</v>
      </c>
      <c r="K41" s="204">
        <v>0</v>
      </c>
    </row>
    <row r="42" spans="1:11" ht="15.75" customHeight="1" x14ac:dyDescent="0.25">
      <c r="A42" s="358"/>
      <c r="B42" s="365" t="s">
        <v>600</v>
      </c>
      <c r="C42" s="351">
        <f t="shared" si="0"/>
        <v>1913</v>
      </c>
      <c r="D42" s="367">
        <v>1081</v>
      </c>
      <c r="E42" s="367">
        <v>671</v>
      </c>
      <c r="F42" s="367">
        <v>70</v>
      </c>
      <c r="G42" s="367">
        <v>601</v>
      </c>
      <c r="H42" s="367">
        <v>161</v>
      </c>
      <c r="I42" s="367">
        <v>57</v>
      </c>
      <c r="J42" s="367">
        <v>104</v>
      </c>
      <c r="K42" s="367">
        <v>0</v>
      </c>
    </row>
    <row r="43" spans="1:11" ht="15.75" customHeight="1" x14ac:dyDescent="0.25">
      <c r="A43" s="358"/>
      <c r="B43" s="365" t="s">
        <v>601</v>
      </c>
      <c r="C43" s="351">
        <f t="shared" si="0"/>
        <v>22965</v>
      </c>
      <c r="D43" s="368">
        <v>9150</v>
      </c>
      <c r="E43" s="368">
        <v>8772</v>
      </c>
      <c r="F43" s="368">
        <v>1577</v>
      </c>
      <c r="G43" s="368">
        <v>7195</v>
      </c>
      <c r="H43" s="368">
        <v>5043</v>
      </c>
      <c r="I43" s="368">
        <v>1491</v>
      </c>
      <c r="J43" s="368">
        <v>3552</v>
      </c>
      <c r="K43" s="368">
        <v>0</v>
      </c>
    </row>
    <row r="44" spans="1:11" ht="15.75" customHeight="1" x14ac:dyDescent="0.25">
      <c r="A44" s="361"/>
      <c r="B44" s="369" t="s">
        <v>602</v>
      </c>
      <c r="C44" s="370">
        <f t="shared" si="0"/>
        <v>1748</v>
      </c>
      <c r="D44" s="320">
        <v>1293</v>
      </c>
      <c r="E44" s="320">
        <v>354</v>
      </c>
      <c r="F44" s="320">
        <v>22</v>
      </c>
      <c r="G44" s="320">
        <v>332</v>
      </c>
      <c r="H44" s="320">
        <v>101</v>
      </c>
      <c r="I44" s="320">
        <v>15</v>
      </c>
      <c r="J44" s="320">
        <v>86</v>
      </c>
      <c r="K44" s="320">
        <v>0</v>
      </c>
    </row>
    <row r="45" spans="1:11" ht="15.75" customHeight="1" x14ac:dyDescent="0.25">
      <c r="A45" s="364" t="s">
        <v>608</v>
      </c>
      <c r="B45" s="365" t="s">
        <v>62</v>
      </c>
      <c r="C45" s="366">
        <f t="shared" si="0"/>
        <v>31325</v>
      </c>
      <c r="D45" s="204">
        <v>13053</v>
      </c>
      <c r="E45" s="204">
        <v>12012</v>
      </c>
      <c r="F45" s="204">
        <v>1901</v>
      </c>
      <c r="G45" s="204">
        <v>10111</v>
      </c>
      <c r="H45" s="204">
        <v>6260</v>
      </c>
      <c r="I45" s="204">
        <v>1938</v>
      </c>
      <c r="J45" s="204">
        <v>4322</v>
      </c>
      <c r="K45" s="204">
        <v>0</v>
      </c>
    </row>
    <row r="46" spans="1:11" ht="15.75" customHeight="1" x14ac:dyDescent="0.25">
      <c r="A46" s="358"/>
      <c r="B46" s="365" t="s">
        <v>598</v>
      </c>
      <c r="C46" s="366">
        <f t="shared" si="0"/>
        <v>248</v>
      </c>
      <c r="D46" s="204">
        <v>154</v>
      </c>
      <c r="E46" s="204">
        <v>86</v>
      </c>
      <c r="F46" s="204">
        <v>3</v>
      </c>
      <c r="G46" s="204">
        <v>83</v>
      </c>
      <c r="H46" s="204">
        <v>8</v>
      </c>
      <c r="I46" s="204">
        <v>1</v>
      </c>
      <c r="J46" s="204">
        <v>7</v>
      </c>
      <c r="K46" s="204">
        <v>0</v>
      </c>
    </row>
    <row r="47" spans="1:11" ht="15.75" customHeight="1" x14ac:dyDescent="0.25">
      <c r="A47" s="358"/>
      <c r="B47" s="365" t="s">
        <v>599</v>
      </c>
      <c r="C47" s="366">
        <f t="shared" si="0"/>
        <v>1667</v>
      </c>
      <c r="D47" s="204">
        <v>634</v>
      </c>
      <c r="E47" s="204">
        <v>742</v>
      </c>
      <c r="F47" s="204">
        <v>121</v>
      </c>
      <c r="G47" s="204">
        <v>621</v>
      </c>
      <c r="H47" s="204">
        <v>291</v>
      </c>
      <c r="I47" s="204">
        <v>132</v>
      </c>
      <c r="J47" s="204">
        <v>159</v>
      </c>
      <c r="K47" s="204">
        <v>0</v>
      </c>
    </row>
    <row r="48" spans="1:11" ht="15.75" customHeight="1" x14ac:dyDescent="0.25">
      <c r="A48" s="358"/>
      <c r="B48" s="365" t="s">
        <v>600</v>
      </c>
      <c r="C48" s="351">
        <f t="shared" si="0"/>
        <v>2588</v>
      </c>
      <c r="D48" s="367">
        <v>1492</v>
      </c>
      <c r="E48" s="367">
        <v>918</v>
      </c>
      <c r="F48" s="367">
        <v>98</v>
      </c>
      <c r="G48" s="367">
        <v>820</v>
      </c>
      <c r="H48" s="367">
        <v>178</v>
      </c>
      <c r="I48" s="367">
        <v>75</v>
      </c>
      <c r="J48" s="367">
        <v>103</v>
      </c>
      <c r="K48" s="367">
        <v>0</v>
      </c>
    </row>
    <row r="49" spans="1:11" ht="15.75" customHeight="1" x14ac:dyDescent="0.25">
      <c r="A49" s="358"/>
      <c r="B49" s="365" t="s">
        <v>601</v>
      </c>
      <c r="C49" s="351">
        <f t="shared" si="0"/>
        <v>25181</v>
      </c>
      <c r="D49" s="368">
        <v>9562</v>
      </c>
      <c r="E49" s="368">
        <v>9914</v>
      </c>
      <c r="F49" s="368">
        <v>1653</v>
      </c>
      <c r="G49" s="368">
        <v>8261</v>
      </c>
      <c r="H49" s="368">
        <v>5705</v>
      </c>
      <c r="I49" s="368">
        <v>1718</v>
      </c>
      <c r="J49" s="368">
        <v>3987</v>
      </c>
      <c r="K49" s="368">
        <v>0</v>
      </c>
    </row>
    <row r="50" spans="1:11" ht="15.75" customHeight="1" x14ac:dyDescent="0.25">
      <c r="A50" s="361"/>
      <c r="B50" s="369" t="s">
        <v>602</v>
      </c>
      <c r="C50" s="370">
        <f t="shared" si="0"/>
        <v>1641</v>
      </c>
      <c r="D50" s="320">
        <v>1211</v>
      </c>
      <c r="E50" s="320">
        <v>352</v>
      </c>
      <c r="F50" s="320">
        <v>26</v>
      </c>
      <c r="G50" s="320">
        <v>326</v>
      </c>
      <c r="H50" s="320">
        <v>78</v>
      </c>
      <c r="I50" s="320">
        <v>12</v>
      </c>
      <c r="J50" s="320">
        <v>66</v>
      </c>
      <c r="K50" s="320">
        <v>0</v>
      </c>
    </row>
    <row r="51" spans="1:11" ht="15.75" customHeight="1" x14ac:dyDescent="0.25">
      <c r="A51" s="364" t="s">
        <v>609</v>
      </c>
      <c r="B51" s="365" t="s">
        <v>62</v>
      </c>
      <c r="C51" s="366">
        <f t="shared" si="0"/>
        <v>36382</v>
      </c>
      <c r="D51" s="204">
        <v>13803</v>
      </c>
      <c r="E51" s="204">
        <v>14607</v>
      </c>
      <c r="F51" s="204">
        <v>2330</v>
      </c>
      <c r="G51" s="204">
        <v>12277</v>
      </c>
      <c r="H51" s="204">
        <v>7972</v>
      </c>
      <c r="I51" s="204">
        <v>2527</v>
      </c>
      <c r="J51" s="204">
        <v>5445</v>
      </c>
      <c r="K51" s="204">
        <v>0</v>
      </c>
    </row>
    <row r="52" spans="1:11" ht="15.75" customHeight="1" x14ac:dyDescent="0.25">
      <c r="A52" s="358"/>
      <c r="B52" s="365" t="s">
        <v>598</v>
      </c>
      <c r="C52" s="366">
        <f t="shared" si="0"/>
        <v>288</v>
      </c>
      <c r="D52" s="204">
        <v>178</v>
      </c>
      <c r="E52" s="204">
        <v>97</v>
      </c>
      <c r="F52" s="204">
        <v>8</v>
      </c>
      <c r="G52" s="204">
        <v>89</v>
      </c>
      <c r="H52" s="204">
        <v>13</v>
      </c>
      <c r="I52" s="204">
        <v>4</v>
      </c>
      <c r="J52" s="204">
        <v>9</v>
      </c>
      <c r="K52" s="204">
        <v>0</v>
      </c>
    </row>
    <row r="53" spans="1:11" ht="15.75" customHeight="1" x14ac:dyDescent="0.25">
      <c r="A53" s="358"/>
      <c r="B53" s="365" t="s">
        <v>599</v>
      </c>
      <c r="C53" s="366">
        <f t="shared" si="0"/>
        <v>2046</v>
      </c>
      <c r="D53" s="204">
        <v>662</v>
      </c>
      <c r="E53" s="204">
        <v>957</v>
      </c>
      <c r="F53" s="204">
        <v>146</v>
      </c>
      <c r="G53" s="204">
        <v>811</v>
      </c>
      <c r="H53" s="204">
        <v>427</v>
      </c>
      <c r="I53" s="204">
        <v>187</v>
      </c>
      <c r="J53" s="204">
        <v>240</v>
      </c>
      <c r="K53" s="204">
        <v>0</v>
      </c>
    </row>
    <row r="54" spans="1:11" ht="15.75" customHeight="1" x14ac:dyDescent="0.25">
      <c r="A54" s="358"/>
      <c r="B54" s="365" t="s">
        <v>600</v>
      </c>
      <c r="C54" s="351">
        <f t="shared" si="0"/>
        <v>3330</v>
      </c>
      <c r="D54" s="367">
        <v>1867</v>
      </c>
      <c r="E54" s="367">
        <v>1131</v>
      </c>
      <c r="F54" s="367">
        <v>120</v>
      </c>
      <c r="G54" s="367">
        <v>1011</v>
      </c>
      <c r="H54" s="367">
        <v>332</v>
      </c>
      <c r="I54" s="367">
        <v>118</v>
      </c>
      <c r="J54" s="367">
        <v>214</v>
      </c>
      <c r="K54" s="367">
        <v>0</v>
      </c>
    </row>
    <row r="55" spans="1:11" ht="15.75" customHeight="1" x14ac:dyDescent="0.25">
      <c r="A55" s="358"/>
      <c r="B55" s="365" t="s">
        <v>601</v>
      </c>
      <c r="C55" s="351">
        <f t="shared" si="0"/>
        <v>29174</v>
      </c>
      <c r="D55" s="368">
        <v>9994</v>
      </c>
      <c r="E55" s="368">
        <v>12073</v>
      </c>
      <c r="F55" s="368">
        <v>2036</v>
      </c>
      <c r="G55" s="368">
        <v>10037</v>
      </c>
      <c r="H55" s="368">
        <v>7107</v>
      </c>
      <c r="I55" s="368">
        <v>2199</v>
      </c>
      <c r="J55" s="368">
        <v>4908</v>
      </c>
      <c r="K55" s="368">
        <v>0</v>
      </c>
    </row>
    <row r="56" spans="1:11" ht="15.75" customHeight="1" x14ac:dyDescent="0.25">
      <c r="A56" s="361"/>
      <c r="B56" s="369" t="s">
        <v>602</v>
      </c>
      <c r="C56" s="370">
        <f t="shared" si="0"/>
        <v>1544</v>
      </c>
      <c r="D56" s="320">
        <v>1102</v>
      </c>
      <c r="E56" s="320">
        <v>349</v>
      </c>
      <c r="F56" s="320">
        <v>20</v>
      </c>
      <c r="G56" s="320">
        <v>329</v>
      </c>
      <c r="H56" s="320">
        <v>93</v>
      </c>
      <c r="I56" s="320">
        <v>19</v>
      </c>
      <c r="J56" s="320">
        <v>74</v>
      </c>
      <c r="K56" s="320">
        <v>0</v>
      </c>
    </row>
    <row r="57" spans="1:11" ht="15.75" customHeight="1" x14ac:dyDescent="0.25">
      <c r="A57" s="364" t="s">
        <v>610</v>
      </c>
      <c r="B57" s="365" t="s">
        <v>62</v>
      </c>
      <c r="C57" s="366">
        <f t="shared" si="0"/>
        <v>39964</v>
      </c>
      <c r="D57" s="204">
        <v>14663</v>
      </c>
      <c r="E57" s="204">
        <v>17287</v>
      </c>
      <c r="F57" s="204">
        <v>2539</v>
      </c>
      <c r="G57" s="204">
        <v>14748</v>
      </c>
      <c r="H57" s="204">
        <v>8014</v>
      </c>
      <c r="I57" s="204">
        <v>2267</v>
      </c>
      <c r="J57" s="204">
        <v>5747</v>
      </c>
      <c r="K57" s="204">
        <v>0</v>
      </c>
    </row>
    <row r="58" spans="1:11" ht="15.75" customHeight="1" x14ac:dyDescent="0.25">
      <c r="A58" s="358"/>
      <c r="B58" s="365" t="s">
        <v>598</v>
      </c>
      <c r="C58" s="366">
        <f t="shared" si="0"/>
        <v>337</v>
      </c>
      <c r="D58" s="204">
        <v>197</v>
      </c>
      <c r="E58" s="204">
        <v>120</v>
      </c>
      <c r="F58" s="204">
        <v>11</v>
      </c>
      <c r="G58" s="204">
        <v>109</v>
      </c>
      <c r="H58" s="204">
        <v>20</v>
      </c>
      <c r="I58" s="204">
        <v>3</v>
      </c>
      <c r="J58" s="204">
        <v>17</v>
      </c>
      <c r="K58" s="204">
        <v>0</v>
      </c>
    </row>
    <row r="59" spans="1:11" ht="15.75" customHeight="1" x14ac:dyDescent="0.25">
      <c r="A59" s="358"/>
      <c r="B59" s="365" t="s">
        <v>599</v>
      </c>
      <c r="C59" s="366">
        <f t="shared" si="0"/>
        <v>2417</v>
      </c>
      <c r="D59" s="204">
        <v>816</v>
      </c>
      <c r="E59" s="204">
        <v>1166</v>
      </c>
      <c r="F59" s="204">
        <v>171</v>
      </c>
      <c r="G59" s="204">
        <v>995</v>
      </c>
      <c r="H59" s="204">
        <v>435</v>
      </c>
      <c r="I59" s="204">
        <v>146</v>
      </c>
      <c r="J59" s="204">
        <v>289</v>
      </c>
      <c r="K59" s="204">
        <v>0</v>
      </c>
    </row>
    <row r="60" spans="1:11" ht="15.75" customHeight="1" x14ac:dyDescent="0.25">
      <c r="A60" s="358"/>
      <c r="B60" s="365" t="s">
        <v>600</v>
      </c>
      <c r="C60" s="351">
        <f t="shared" si="0"/>
        <v>3560</v>
      </c>
      <c r="D60" s="367">
        <v>1922</v>
      </c>
      <c r="E60" s="367">
        <v>1334</v>
      </c>
      <c r="F60" s="367">
        <v>133</v>
      </c>
      <c r="G60" s="367">
        <v>1201</v>
      </c>
      <c r="H60" s="367">
        <v>304</v>
      </c>
      <c r="I60" s="367">
        <v>112</v>
      </c>
      <c r="J60" s="367">
        <v>192</v>
      </c>
      <c r="K60" s="367">
        <v>0</v>
      </c>
    </row>
    <row r="61" spans="1:11" ht="15.75" customHeight="1" x14ac:dyDescent="0.25">
      <c r="A61" s="358"/>
      <c r="B61" s="365" t="s">
        <v>601</v>
      </c>
      <c r="C61" s="351">
        <f t="shared" si="0"/>
        <v>32129</v>
      </c>
      <c r="D61" s="368">
        <v>10723</v>
      </c>
      <c r="E61" s="368">
        <v>14237</v>
      </c>
      <c r="F61" s="368">
        <v>2191</v>
      </c>
      <c r="G61" s="368">
        <v>12046</v>
      </c>
      <c r="H61" s="368">
        <v>7169</v>
      </c>
      <c r="I61" s="368">
        <v>1988</v>
      </c>
      <c r="J61" s="368">
        <v>5181</v>
      </c>
      <c r="K61" s="368">
        <v>0</v>
      </c>
    </row>
    <row r="62" spans="1:11" ht="15.75" customHeight="1" x14ac:dyDescent="0.25">
      <c r="A62" s="361"/>
      <c r="B62" s="369" t="s">
        <v>602</v>
      </c>
      <c r="C62" s="370">
        <f t="shared" si="0"/>
        <v>1521</v>
      </c>
      <c r="D62" s="320">
        <v>1005</v>
      </c>
      <c r="E62" s="320">
        <v>430</v>
      </c>
      <c r="F62" s="320">
        <v>33</v>
      </c>
      <c r="G62" s="320">
        <v>397</v>
      </c>
      <c r="H62" s="320">
        <v>86</v>
      </c>
      <c r="I62" s="320">
        <v>18</v>
      </c>
      <c r="J62" s="320">
        <v>68</v>
      </c>
      <c r="K62" s="320">
        <v>0</v>
      </c>
    </row>
    <row r="63" spans="1:11" ht="15.75" customHeight="1" x14ac:dyDescent="0.25">
      <c r="A63" s="364" t="s">
        <v>611</v>
      </c>
      <c r="B63" s="365" t="s">
        <v>62</v>
      </c>
      <c r="C63" s="366">
        <f t="shared" si="0"/>
        <v>47433</v>
      </c>
      <c r="D63" s="204">
        <v>17535</v>
      </c>
      <c r="E63" s="204">
        <v>21729</v>
      </c>
      <c r="F63" s="204">
        <v>3392</v>
      </c>
      <c r="G63" s="204">
        <v>18337</v>
      </c>
      <c r="H63" s="204">
        <v>8169</v>
      </c>
      <c r="I63" s="204">
        <v>2347</v>
      </c>
      <c r="J63" s="204">
        <v>5822</v>
      </c>
      <c r="K63" s="204">
        <v>0</v>
      </c>
    </row>
    <row r="64" spans="1:11" ht="15.75" customHeight="1" x14ac:dyDescent="0.25">
      <c r="A64" s="358"/>
      <c r="B64" s="365" t="s">
        <v>598</v>
      </c>
      <c r="C64" s="366">
        <f t="shared" si="0"/>
        <v>347</v>
      </c>
      <c r="D64" s="204">
        <v>193</v>
      </c>
      <c r="E64" s="204">
        <v>129</v>
      </c>
      <c r="F64" s="204">
        <v>13</v>
      </c>
      <c r="G64" s="204">
        <v>116</v>
      </c>
      <c r="H64" s="204">
        <v>25</v>
      </c>
      <c r="I64" s="204">
        <v>4</v>
      </c>
      <c r="J64" s="204">
        <v>21</v>
      </c>
      <c r="K64" s="204">
        <v>0</v>
      </c>
    </row>
    <row r="65" spans="1:11" ht="15.75" customHeight="1" x14ac:dyDescent="0.25">
      <c r="A65" s="358"/>
      <c r="B65" s="365" t="s">
        <v>599</v>
      </c>
      <c r="C65" s="366">
        <f t="shared" si="0"/>
        <v>3040</v>
      </c>
      <c r="D65" s="204">
        <v>1024</v>
      </c>
      <c r="E65" s="204">
        <v>1529</v>
      </c>
      <c r="F65" s="204">
        <v>221</v>
      </c>
      <c r="G65" s="204">
        <v>1308</v>
      </c>
      <c r="H65" s="204">
        <v>487</v>
      </c>
      <c r="I65" s="204">
        <v>190</v>
      </c>
      <c r="J65" s="204">
        <v>297</v>
      </c>
      <c r="K65" s="204">
        <v>0</v>
      </c>
    </row>
    <row r="66" spans="1:11" ht="15.75" customHeight="1" x14ac:dyDescent="0.25">
      <c r="A66" s="358"/>
      <c r="B66" s="365" t="s">
        <v>600</v>
      </c>
      <c r="C66" s="351">
        <f t="shared" si="0"/>
        <v>3816</v>
      </c>
      <c r="D66" s="367">
        <v>1972</v>
      </c>
      <c r="E66" s="367">
        <v>1535</v>
      </c>
      <c r="F66" s="367">
        <v>171</v>
      </c>
      <c r="G66" s="367">
        <v>1364</v>
      </c>
      <c r="H66" s="367">
        <v>309</v>
      </c>
      <c r="I66" s="367">
        <v>120</v>
      </c>
      <c r="J66" s="367">
        <v>189</v>
      </c>
      <c r="K66" s="367">
        <v>0</v>
      </c>
    </row>
    <row r="67" spans="1:11" ht="15.75" customHeight="1" x14ac:dyDescent="0.25">
      <c r="A67" s="358"/>
      <c r="B67" s="365" t="s">
        <v>601</v>
      </c>
      <c r="C67" s="351">
        <f t="shared" si="0"/>
        <v>38282</v>
      </c>
      <c r="D67" s="368">
        <v>13154</v>
      </c>
      <c r="E67" s="368">
        <v>17922</v>
      </c>
      <c r="F67" s="368">
        <v>2920</v>
      </c>
      <c r="G67" s="368">
        <v>15002</v>
      </c>
      <c r="H67" s="368">
        <v>7206</v>
      </c>
      <c r="I67" s="368">
        <v>2006</v>
      </c>
      <c r="J67" s="368">
        <v>5200</v>
      </c>
      <c r="K67" s="368">
        <v>0</v>
      </c>
    </row>
    <row r="68" spans="1:11" ht="15.75" customHeight="1" x14ac:dyDescent="0.25">
      <c r="A68" s="361"/>
      <c r="B68" s="369" t="s">
        <v>602</v>
      </c>
      <c r="C68" s="370">
        <f t="shared" si="0"/>
        <v>1948</v>
      </c>
      <c r="D68" s="320">
        <v>1192</v>
      </c>
      <c r="E68" s="320">
        <v>614</v>
      </c>
      <c r="F68" s="320">
        <v>67</v>
      </c>
      <c r="G68" s="320">
        <v>547</v>
      </c>
      <c r="H68" s="320">
        <v>142</v>
      </c>
      <c r="I68" s="320">
        <v>27</v>
      </c>
      <c r="J68" s="320">
        <v>115</v>
      </c>
      <c r="K68" s="320">
        <v>0</v>
      </c>
    </row>
    <row r="69" spans="1:11" ht="15.75" customHeight="1" x14ac:dyDescent="0.25">
      <c r="A69" s="364" t="s">
        <v>612</v>
      </c>
      <c r="B69" s="365" t="s">
        <v>62</v>
      </c>
      <c r="C69" s="366">
        <f t="shared" si="0"/>
        <v>50318</v>
      </c>
      <c r="D69" s="204">
        <v>20108</v>
      </c>
      <c r="E69" s="204">
        <v>23339</v>
      </c>
      <c r="F69" s="204">
        <v>2906</v>
      </c>
      <c r="G69" s="204">
        <v>20433</v>
      </c>
      <c r="H69" s="204">
        <v>6871</v>
      </c>
      <c r="I69" s="204">
        <v>1659</v>
      </c>
      <c r="J69" s="204">
        <v>5212</v>
      </c>
      <c r="K69" s="204">
        <v>0</v>
      </c>
    </row>
    <row r="70" spans="1:11" ht="15.75" customHeight="1" x14ac:dyDescent="0.25">
      <c r="A70" s="358"/>
      <c r="B70" s="365" t="s">
        <v>598</v>
      </c>
      <c r="C70" s="366">
        <f t="shared" si="0"/>
        <v>328</v>
      </c>
      <c r="D70" s="204">
        <v>179</v>
      </c>
      <c r="E70" s="204">
        <v>123</v>
      </c>
      <c r="F70" s="204">
        <v>6</v>
      </c>
      <c r="G70" s="204">
        <v>117</v>
      </c>
      <c r="H70" s="204">
        <v>26</v>
      </c>
      <c r="I70" s="204">
        <v>8</v>
      </c>
      <c r="J70" s="204">
        <v>18</v>
      </c>
      <c r="K70" s="204">
        <v>0</v>
      </c>
    </row>
    <row r="71" spans="1:11" s="27" customFormat="1" ht="15.75" customHeight="1" x14ac:dyDescent="0.2">
      <c r="A71" s="358"/>
      <c r="B71" s="365" t="s">
        <v>599</v>
      </c>
      <c r="C71" s="366">
        <f t="shared" si="0"/>
        <v>3345</v>
      </c>
      <c r="D71" s="204">
        <v>1256</v>
      </c>
      <c r="E71" s="204">
        <v>1670</v>
      </c>
      <c r="F71" s="204">
        <v>163</v>
      </c>
      <c r="G71" s="204">
        <v>1507</v>
      </c>
      <c r="H71" s="204">
        <v>419</v>
      </c>
      <c r="I71" s="204">
        <v>113</v>
      </c>
      <c r="J71" s="204">
        <v>306</v>
      </c>
      <c r="K71" s="204">
        <v>0</v>
      </c>
    </row>
    <row r="72" spans="1:11" ht="15.75" customHeight="1" x14ac:dyDescent="0.25">
      <c r="A72" s="358"/>
      <c r="B72" s="365" t="s">
        <v>600</v>
      </c>
      <c r="C72" s="351">
        <f t="shared" si="0"/>
        <v>4123</v>
      </c>
      <c r="D72" s="367">
        <v>2142</v>
      </c>
      <c r="E72" s="367">
        <v>1651</v>
      </c>
      <c r="F72" s="367">
        <v>145</v>
      </c>
      <c r="G72" s="367">
        <v>1506</v>
      </c>
      <c r="H72" s="367">
        <v>330</v>
      </c>
      <c r="I72" s="367">
        <v>96</v>
      </c>
      <c r="J72" s="367">
        <v>234</v>
      </c>
      <c r="K72" s="367">
        <v>0</v>
      </c>
    </row>
    <row r="73" spans="1:11" ht="15.75" customHeight="1" x14ac:dyDescent="0.25">
      <c r="A73" s="358"/>
      <c r="B73" s="365" t="s">
        <v>601</v>
      </c>
      <c r="C73" s="351">
        <f t="shared" ref="C73:C116" si="1">SUM(D73,E73,H73,K73)</f>
        <v>40522</v>
      </c>
      <c r="D73" s="368">
        <v>15248</v>
      </c>
      <c r="E73" s="368">
        <v>19317</v>
      </c>
      <c r="F73" s="368">
        <v>2547</v>
      </c>
      <c r="G73" s="368">
        <v>16770</v>
      </c>
      <c r="H73" s="368">
        <v>5957</v>
      </c>
      <c r="I73" s="368">
        <v>1420</v>
      </c>
      <c r="J73" s="368">
        <v>4537</v>
      </c>
      <c r="K73" s="368">
        <v>0</v>
      </c>
    </row>
    <row r="74" spans="1:11" ht="15.75" customHeight="1" x14ac:dyDescent="0.25">
      <c r="A74" s="361"/>
      <c r="B74" s="369" t="s">
        <v>602</v>
      </c>
      <c r="C74" s="370">
        <f t="shared" si="1"/>
        <v>2000</v>
      </c>
      <c r="D74" s="320">
        <v>1283</v>
      </c>
      <c r="E74" s="320">
        <v>578</v>
      </c>
      <c r="F74" s="320">
        <v>45</v>
      </c>
      <c r="G74" s="320">
        <v>533</v>
      </c>
      <c r="H74" s="320">
        <v>139</v>
      </c>
      <c r="I74" s="320">
        <v>22</v>
      </c>
      <c r="J74" s="320">
        <v>117</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22069</v>
      </c>
      <c r="D81" s="374">
        <v>9592</v>
      </c>
      <c r="E81" s="374">
        <v>9927</v>
      </c>
      <c r="F81" s="374">
        <v>1741</v>
      </c>
      <c r="G81" s="374">
        <v>8186</v>
      </c>
      <c r="H81" s="374">
        <v>2550</v>
      </c>
      <c r="I81" s="374">
        <v>1544</v>
      </c>
      <c r="J81" s="374">
        <v>1006</v>
      </c>
      <c r="K81" s="374">
        <v>0</v>
      </c>
    </row>
    <row r="82" spans="1:11" ht="15.75" customHeight="1" x14ac:dyDescent="0.25">
      <c r="A82" s="358"/>
      <c r="B82" s="365" t="s">
        <v>598</v>
      </c>
      <c r="C82" s="366">
        <f t="shared" si="1"/>
        <v>171</v>
      </c>
      <c r="D82" s="204">
        <v>83</v>
      </c>
      <c r="E82" s="204">
        <v>73</v>
      </c>
      <c r="F82" s="204">
        <v>9</v>
      </c>
      <c r="G82" s="204">
        <v>64</v>
      </c>
      <c r="H82" s="204">
        <v>15</v>
      </c>
      <c r="I82" s="204">
        <v>12</v>
      </c>
      <c r="J82" s="204">
        <v>3</v>
      </c>
      <c r="K82" s="204">
        <v>0</v>
      </c>
    </row>
    <row r="83" spans="1:11" ht="15.75" customHeight="1" x14ac:dyDescent="0.25">
      <c r="A83" s="358"/>
      <c r="B83" s="365" t="s">
        <v>599</v>
      </c>
      <c r="C83" s="366">
        <f t="shared" si="1"/>
        <v>710</v>
      </c>
      <c r="D83" s="204">
        <v>281</v>
      </c>
      <c r="E83" s="204">
        <v>362</v>
      </c>
      <c r="F83" s="204">
        <v>62</v>
      </c>
      <c r="G83" s="204">
        <v>300</v>
      </c>
      <c r="H83" s="204">
        <v>67</v>
      </c>
      <c r="I83" s="204">
        <v>52</v>
      </c>
      <c r="J83" s="204">
        <v>15</v>
      </c>
      <c r="K83" s="204">
        <v>0</v>
      </c>
    </row>
    <row r="84" spans="1:11" ht="15.75" customHeight="1" x14ac:dyDescent="0.25">
      <c r="A84" s="358"/>
      <c r="B84" s="365" t="s">
        <v>600</v>
      </c>
      <c r="C84" s="351">
        <f t="shared" si="1"/>
        <v>658</v>
      </c>
      <c r="D84" s="375">
        <v>336</v>
      </c>
      <c r="E84" s="375">
        <v>291</v>
      </c>
      <c r="F84" s="375">
        <v>51</v>
      </c>
      <c r="G84" s="375">
        <v>240</v>
      </c>
      <c r="H84" s="375">
        <v>31</v>
      </c>
      <c r="I84" s="375">
        <v>25</v>
      </c>
      <c r="J84" s="375">
        <v>6</v>
      </c>
      <c r="K84" s="375">
        <v>0</v>
      </c>
    </row>
    <row r="85" spans="1:11" ht="15.75" customHeight="1" x14ac:dyDescent="0.25">
      <c r="A85" s="358"/>
      <c r="B85" s="365" t="s">
        <v>601</v>
      </c>
      <c r="C85" s="351">
        <f t="shared" si="1"/>
        <v>13910</v>
      </c>
      <c r="D85" s="376">
        <v>5603</v>
      </c>
      <c r="E85" s="376">
        <v>6424</v>
      </c>
      <c r="F85" s="376">
        <v>1226</v>
      </c>
      <c r="G85" s="376">
        <v>5198</v>
      </c>
      <c r="H85" s="376">
        <v>1883</v>
      </c>
      <c r="I85" s="376">
        <v>1141</v>
      </c>
      <c r="J85" s="376">
        <v>742</v>
      </c>
      <c r="K85" s="376">
        <v>0</v>
      </c>
    </row>
    <row r="86" spans="1:11" ht="15.75" customHeight="1" x14ac:dyDescent="0.25">
      <c r="A86" s="361"/>
      <c r="B86" s="369" t="s">
        <v>602</v>
      </c>
      <c r="C86" s="370">
        <f t="shared" si="1"/>
        <v>6620</v>
      </c>
      <c r="D86" s="320">
        <v>3289</v>
      </c>
      <c r="E86" s="320">
        <v>2777</v>
      </c>
      <c r="F86" s="320">
        <v>393</v>
      </c>
      <c r="G86" s="320">
        <v>2384</v>
      </c>
      <c r="H86" s="320">
        <v>554</v>
      </c>
      <c r="I86" s="320">
        <v>314</v>
      </c>
      <c r="J86" s="320">
        <v>240</v>
      </c>
      <c r="K86" s="320">
        <v>0</v>
      </c>
    </row>
    <row r="87" spans="1:11" ht="15.75" customHeight="1" x14ac:dyDescent="0.25">
      <c r="A87" s="364" t="s">
        <v>72</v>
      </c>
      <c r="B87" s="365" t="s">
        <v>62</v>
      </c>
      <c r="C87" s="366">
        <f t="shared" si="1"/>
        <v>45636</v>
      </c>
      <c r="D87" s="204">
        <v>18941</v>
      </c>
      <c r="E87" s="204">
        <v>18649</v>
      </c>
      <c r="F87" s="204">
        <v>3285</v>
      </c>
      <c r="G87" s="204">
        <v>15364</v>
      </c>
      <c r="H87" s="204">
        <v>8046</v>
      </c>
      <c r="I87" s="204">
        <v>3496</v>
      </c>
      <c r="J87" s="204">
        <v>4550</v>
      </c>
      <c r="K87" s="204">
        <v>0</v>
      </c>
    </row>
    <row r="88" spans="1:11" ht="15.75" customHeight="1" x14ac:dyDescent="0.25">
      <c r="A88" s="358"/>
      <c r="B88" s="365" t="s">
        <v>598</v>
      </c>
      <c r="C88" s="366">
        <f t="shared" si="1"/>
        <v>320</v>
      </c>
      <c r="D88" s="204">
        <v>162</v>
      </c>
      <c r="E88" s="204">
        <v>121</v>
      </c>
      <c r="F88" s="204">
        <v>16</v>
      </c>
      <c r="G88" s="204">
        <v>105</v>
      </c>
      <c r="H88" s="204">
        <v>37</v>
      </c>
      <c r="I88" s="204">
        <v>18</v>
      </c>
      <c r="J88" s="204">
        <v>19</v>
      </c>
      <c r="K88" s="204">
        <v>0</v>
      </c>
    </row>
    <row r="89" spans="1:11" ht="15.75" customHeight="1" x14ac:dyDescent="0.25">
      <c r="A89" s="358"/>
      <c r="B89" s="365" t="s">
        <v>599</v>
      </c>
      <c r="C89" s="366">
        <f t="shared" si="1"/>
        <v>1578</v>
      </c>
      <c r="D89" s="204">
        <v>599</v>
      </c>
      <c r="E89" s="204">
        <v>721</v>
      </c>
      <c r="F89" s="204">
        <v>119</v>
      </c>
      <c r="G89" s="204">
        <v>602</v>
      </c>
      <c r="H89" s="204">
        <v>258</v>
      </c>
      <c r="I89" s="204">
        <v>143</v>
      </c>
      <c r="J89" s="204">
        <v>115</v>
      </c>
      <c r="K89" s="204">
        <v>0</v>
      </c>
    </row>
    <row r="90" spans="1:11" ht="15.75" customHeight="1" x14ac:dyDescent="0.25">
      <c r="A90" s="358"/>
      <c r="B90" s="365" t="s">
        <v>600</v>
      </c>
      <c r="C90" s="351">
        <f t="shared" si="1"/>
        <v>1556</v>
      </c>
      <c r="D90" s="367">
        <v>845</v>
      </c>
      <c r="E90" s="367">
        <v>603</v>
      </c>
      <c r="F90" s="367">
        <v>101</v>
      </c>
      <c r="G90" s="367">
        <v>502</v>
      </c>
      <c r="H90" s="367">
        <v>108</v>
      </c>
      <c r="I90" s="367">
        <v>60</v>
      </c>
      <c r="J90" s="367">
        <v>48</v>
      </c>
      <c r="K90" s="367">
        <v>0</v>
      </c>
    </row>
    <row r="91" spans="1:11" ht="15.75" customHeight="1" x14ac:dyDescent="0.25">
      <c r="A91" s="358"/>
      <c r="B91" s="365" t="s">
        <v>601</v>
      </c>
      <c r="C91" s="351">
        <f t="shared" si="1"/>
        <v>32987</v>
      </c>
      <c r="D91" s="368">
        <v>12603</v>
      </c>
      <c r="E91" s="368">
        <v>13705</v>
      </c>
      <c r="F91" s="368">
        <v>2557</v>
      </c>
      <c r="G91" s="368">
        <v>11148</v>
      </c>
      <c r="H91" s="368">
        <v>6679</v>
      </c>
      <c r="I91" s="368">
        <v>2840</v>
      </c>
      <c r="J91" s="368">
        <v>3839</v>
      </c>
      <c r="K91" s="368">
        <v>0</v>
      </c>
    </row>
    <row r="92" spans="1:11" ht="15.75" customHeight="1" x14ac:dyDescent="0.25">
      <c r="A92" s="361"/>
      <c r="B92" s="369" t="s">
        <v>602</v>
      </c>
      <c r="C92" s="370">
        <f t="shared" si="1"/>
        <v>9195</v>
      </c>
      <c r="D92" s="320">
        <v>4732</v>
      </c>
      <c r="E92" s="320">
        <v>3499</v>
      </c>
      <c r="F92" s="320">
        <v>492</v>
      </c>
      <c r="G92" s="320">
        <v>3007</v>
      </c>
      <c r="H92" s="320">
        <v>964</v>
      </c>
      <c r="I92" s="320">
        <v>435</v>
      </c>
      <c r="J92" s="320">
        <v>529</v>
      </c>
      <c r="K92" s="320">
        <v>0</v>
      </c>
    </row>
    <row r="93" spans="1:11" ht="15.75" customHeight="1" x14ac:dyDescent="0.25">
      <c r="A93" s="364" t="s">
        <v>73</v>
      </c>
      <c r="B93" s="365" t="s">
        <v>62</v>
      </c>
      <c r="C93" s="366">
        <f t="shared" si="1"/>
        <v>162589</v>
      </c>
      <c r="D93" s="204">
        <v>64824</v>
      </c>
      <c r="E93" s="204">
        <v>64205</v>
      </c>
      <c r="F93" s="204">
        <v>10339</v>
      </c>
      <c r="G93" s="204">
        <v>53866</v>
      </c>
      <c r="H93" s="204">
        <v>33560</v>
      </c>
      <c r="I93" s="204">
        <v>10223</v>
      </c>
      <c r="J93" s="204">
        <v>23337</v>
      </c>
      <c r="K93" s="204">
        <v>0</v>
      </c>
    </row>
    <row r="94" spans="1:11" ht="15.75" customHeight="1" x14ac:dyDescent="0.25">
      <c r="A94" s="358"/>
      <c r="B94" s="365" t="s">
        <v>598</v>
      </c>
      <c r="C94" s="366">
        <f t="shared" si="1"/>
        <v>1260</v>
      </c>
      <c r="D94" s="204">
        <v>738</v>
      </c>
      <c r="E94" s="204">
        <v>433</v>
      </c>
      <c r="F94" s="204">
        <v>35</v>
      </c>
      <c r="G94" s="204">
        <v>398</v>
      </c>
      <c r="H94" s="204">
        <v>89</v>
      </c>
      <c r="I94" s="204">
        <v>21</v>
      </c>
      <c r="J94" s="204">
        <v>68</v>
      </c>
      <c r="K94" s="204">
        <v>0</v>
      </c>
    </row>
    <row r="95" spans="1:11" ht="15.75" customHeight="1" x14ac:dyDescent="0.25">
      <c r="A95" s="358"/>
      <c r="B95" s="365" t="s">
        <v>599</v>
      </c>
      <c r="C95" s="366">
        <f t="shared" si="1"/>
        <v>8669</v>
      </c>
      <c r="D95" s="204">
        <v>3074</v>
      </c>
      <c r="E95" s="204">
        <v>3989</v>
      </c>
      <c r="F95" s="204">
        <v>643</v>
      </c>
      <c r="G95" s="204">
        <v>3346</v>
      </c>
      <c r="H95" s="204">
        <v>1606</v>
      </c>
      <c r="I95" s="204">
        <v>676</v>
      </c>
      <c r="J95" s="204">
        <v>930</v>
      </c>
      <c r="K95" s="204">
        <v>0</v>
      </c>
    </row>
    <row r="96" spans="1:11" ht="15.75" customHeight="1" x14ac:dyDescent="0.25">
      <c r="A96" s="358"/>
      <c r="B96" s="365" t="s">
        <v>600</v>
      </c>
      <c r="C96" s="351">
        <f t="shared" si="1"/>
        <v>12673</v>
      </c>
      <c r="D96" s="367">
        <v>7052</v>
      </c>
      <c r="E96" s="367">
        <v>4492</v>
      </c>
      <c r="F96" s="367">
        <v>500</v>
      </c>
      <c r="G96" s="367">
        <v>3992</v>
      </c>
      <c r="H96" s="367">
        <v>1129</v>
      </c>
      <c r="I96" s="367">
        <v>427</v>
      </c>
      <c r="J96" s="367">
        <v>702</v>
      </c>
      <c r="K96" s="367">
        <v>0</v>
      </c>
    </row>
    <row r="97" spans="1:11" ht="15.75" customHeight="1" x14ac:dyDescent="0.25">
      <c r="A97" s="358"/>
      <c r="B97" s="365" t="s">
        <v>601</v>
      </c>
      <c r="C97" s="351">
        <f t="shared" si="1"/>
        <v>131585</v>
      </c>
      <c r="D97" s="368">
        <v>48017</v>
      </c>
      <c r="E97" s="368">
        <v>53343</v>
      </c>
      <c r="F97" s="368">
        <v>9022</v>
      </c>
      <c r="G97" s="368">
        <v>44321</v>
      </c>
      <c r="H97" s="368">
        <v>30225</v>
      </c>
      <c r="I97" s="368">
        <v>8993</v>
      </c>
      <c r="J97" s="368">
        <v>21232</v>
      </c>
      <c r="K97" s="368">
        <v>0</v>
      </c>
    </row>
    <row r="98" spans="1:11" ht="15.75" customHeight="1" x14ac:dyDescent="0.25">
      <c r="A98" s="361"/>
      <c r="B98" s="369" t="s">
        <v>602</v>
      </c>
      <c r="C98" s="370">
        <f t="shared" si="1"/>
        <v>8402</v>
      </c>
      <c r="D98" s="320">
        <v>5943</v>
      </c>
      <c r="E98" s="320">
        <v>1948</v>
      </c>
      <c r="F98" s="320">
        <v>139</v>
      </c>
      <c r="G98" s="320">
        <v>1809</v>
      </c>
      <c r="H98" s="320">
        <v>511</v>
      </c>
      <c r="I98" s="320">
        <v>106</v>
      </c>
      <c r="J98" s="320">
        <v>405</v>
      </c>
      <c r="K98" s="320">
        <v>0</v>
      </c>
    </row>
    <row r="99" spans="1:11" ht="15.75" customHeight="1" x14ac:dyDescent="0.25">
      <c r="A99" s="364" t="s">
        <v>74</v>
      </c>
      <c r="B99" s="365" t="s">
        <v>62</v>
      </c>
      <c r="C99" s="366">
        <f t="shared" si="1"/>
        <v>97751</v>
      </c>
      <c r="D99" s="204">
        <v>37643</v>
      </c>
      <c r="E99" s="204">
        <v>45068</v>
      </c>
      <c r="F99" s="204">
        <v>6298</v>
      </c>
      <c r="G99" s="204">
        <v>38770</v>
      </c>
      <c r="H99" s="204">
        <v>15040</v>
      </c>
      <c r="I99" s="204">
        <v>4006</v>
      </c>
      <c r="J99" s="204">
        <v>11034</v>
      </c>
      <c r="K99" s="204">
        <v>0</v>
      </c>
    </row>
    <row r="100" spans="1:11" ht="15.75" customHeight="1" x14ac:dyDescent="0.25">
      <c r="A100" s="358"/>
      <c r="B100" s="365" t="s">
        <v>598</v>
      </c>
      <c r="C100" s="366">
        <f t="shared" si="1"/>
        <v>675</v>
      </c>
      <c r="D100" s="204">
        <v>372</v>
      </c>
      <c r="E100" s="204">
        <v>252</v>
      </c>
      <c r="F100" s="204">
        <v>19</v>
      </c>
      <c r="G100" s="204">
        <v>233</v>
      </c>
      <c r="H100" s="204">
        <v>51</v>
      </c>
      <c r="I100" s="204">
        <v>12</v>
      </c>
      <c r="J100" s="204">
        <v>39</v>
      </c>
      <c r="K100" s="204">
        <v>0</v>
      </c>
    </row>
    <row r="101" spans="1:11" ht="15.75" customHeight="1" x14ac:dyDescent="0.25">
      <c r="A101" s="358"/>
      <c r="B101" s="365" t="s">
        <v>599</v>
      </c>
      <c r="C101" s="366">
        <f t="shared" si="1"/>
        <v>6385</v>
      </c>
      <c r="D101" s="204">
        <v>2280</v>
      </c>
      <c r="E101" s="204">
        <v>3199</v>
      </c>
      <c r="F101" s="204">
        <v>384</v>
      </c>
      <c r="G101" s="204">
        <v>2815</v>
      </c>
      <c r="H101" s="204">
        <v>906</v>
      </c>
      <c r="I101" s="204">
        <v>303</v>
      </c>
      <c r="J101" s="204">
        <v>603</v>
      </c>
      <c r="K101" s="204">
        <v>0</v>
      </c>
    </row>
    <row r="102" spans="1:11" ht="15.75" customHeight="1" x14ac:dyDescent="0.25">
      <c r="A102" s="358"/>
      <c r="B102" s="365" t="s">
        <v>600</v>
      </c>
      <c r="C102" s="351">
        <f t="shared" si="1"/>
        <v>7939</v>
      </c>
      <c r="D102" s="367">
        <v>4114</v>
      </c>
      <c r="E102" s="367">
        <v>3186</v>
      </c>
      <c r="F102" s="367">
        <v>316</v>
      </c>
      <c r="G102" s="367">
        <v>2870</v>
      </c>
      <c r="H102" s="367">
        <v>639</v>
      </c>
      <c r="I102" s="367">
        <v>216</v>
      </c>
      <c r="J102" s="367">
        <v>423</v>
      </c>
      <c r="K102" s="367">
        <v>0</v>
      </c>
    </row>
    <row r="103" spans="1:11" ht="15.75" customHeight="1" x14ac:dyDescent="0.25">
      <c r="A103" s="358"/>
      <c r="B103" s="365" t="s">
        <v>601</v>
      </c>
      <c r="C103" s="351">
        <f t="shared" si="1"/>
        <v>78804</v>
      </c>
      <c r="D103" s="368">
        <v>28402</v>
      </c>
      <c r="E103" s="368">
        <v>37239</v>
      </c>
      <c r="F103" s="368">
        <v>5467</v>
      </c>
      <c r="G103" s="368">
        <v>31772</v>
      </c>
      <c r="H103" s="368">
        <v>13163</v>
      </c>
      <c r="I103" s="368">
        <v>3426</v>
      </c>
      <c r="J103" s="368">
        <v>9737</v>
      </c>
      <c r="K103" s="368">
        <v>0</v>
      </c>
    </row>
    <row r="104" spans="1:11" ht="15.75" customHeight="1" x14ac:dyDescent="0.25">
      <c r="A104" s="361"/>
      <c r="B104" s="369" t="s">
        <v>602</v>
      </c>
      <c r="C104" s="370">
        <f t="shared" si="1"/>
        <v>3948</v>
      </c>
      <c r="D104" s="320">
        <v>2475</v>
      </c>
      <c r="E104" s="320">
        <v>1192</v>
      </c>
      <c r="F104" s="320">
        <v>112</v>
      </c>
      <c r="G104" s="320">
        <v>1080</v>
      </c>
      <c r="H104" s="320">
        <v>281</v>
      </c>
      <c r="I104" s="320">
        <v>49</v>
      </c>
      <c r="J104" s="320">
        <v>232</v>
      </c>
      <c r="K104" s="320">
        <v>0</v>
      </c>
    </row>
    <row r="105" spans="1:11" ht="15.75" customHeight="1" x14ac:dyDescent="0.25">
      <c r="A105" s="364" t="s">
        <v>75</v>
      </c>
      <c r="B105" s="365" t="s">
        <v>62</v>
      </c>
      <c r="C105" s="366">
        <f t="shared" si="1"/>
        <v>305976</v>
      </c>
      <c r="D105" s="204">
        <v>121408</v>
      </c>
      <c r="E105" s="204">
        <v>127922</v>
      </c>
      <c r="F105" s="204">
        <v>19922</v>
      </c>
      <c r="G105" s="204">
        <v>108000</v>
      </c>
      <c r="H105" s="204">
        <v>56646</v>
      </c>
      <c r="I105" s="204">
        <v>17725</v>
      </c>
      <c r="J105" s="204">
        <v>38921</v>
      </c>
      <c r="K105" s="204">
        <v>0</v>
      </c>
    </row>
    <row r="106" spans="1:11" ht="15.75" customHeight="1" x14ac:dyDescent="0.25">
      <c r="A106" s="358"/>
      <c r="B106" s="365" t="s">
        <v>598</v>
      </c>
      <c r="C106" s="366">
        <f t="shared" si="1"/>
        <v>2255</v>
      </c>
      <c r="D106" s="204">
        <v>1272</v>
      </c>
      <c r="E106" s="204">
        <v>806</v>
      </c>
      <c r="F106" s="204">
        <v>70</v>
      </c>
      <c r="G106" s="204">
        <v>736</v>
      </c>
      <c r="H106" s="204">
        <v>177</v>
      </c>
      <c r="I106" s="204">
        <v>51</v>
      </c>
      <c r="J106" s="204">
        <v>126</v>
      </c>
      <c r="K106" s="204">
        <v>0</v>
      </c>
    </row>
    <row r="107" spans="1:11" ht="15.75" customHeight="1" x14ac:dyDescent="0.25">
      <c r="A107" s="358"/>
      <c r="B107" s="365" t="s">
        <v>599</v>
      </c>
      <c r="C107" s="366">
        <f t="shared" si="1"/>
        <v>16632</v>
      </c>
      <c r="D107" s="204">
        <v>5953</v>
      </c>
      <c r="E107" s="204">
        <v>7909</v>
      </c>
      <c r="F107" s="204">
        <v>1146</v>
      </c>
      <c r="G107" s="204">
        <v>6763</v>
      </c>
      <c r="H107" s="204">
        <v>2770</v>
      </c>
      <c r="I107" s="204">
        <v>1122</v>
      </c>
      <c r="J107" s="204">
        <v>1648</v>
      </c>
      <c r="K107" s="204">
        <v>0</v>
      </c>
    </row>
    <row r="108" spans="1:11" ht="15.75" customHeight="1" x14ac:dyDescent="0.25">
      <c r="A108" s="358"/>
      <c r="B108" s="365" t="s">
        <v>600</v>
      </c>
      <c r="C108" s="351">
        <f t="shared" si="1"/>
        <v>22168</v>
      </c>
      <c r="D108" s="367">
        <v>12011</v>
      </c>
      <c r="E108" s="367">
        <v>8281</v>
      </c>
      <c r="F108" s="367">
        <v>917</v>
      </c>
      <c r="G108" s="367">
        <v>7364</v>
      </c>
      <c r="H108" s="367">
        <v>1876</v>
      </c>
      <c r="I108" s="367">
        <v>703</v>
      </c>
      <c r="J108" s="367">
        <v>1173</v>
      </c>
      <c r="K108" s="367">
        <v>0</v>
      </c>
    </row>
    <row r="109" spans="1:11" ht="15.75" customHeight="1" x14ac:dyDescent="0.25">
      <c r="A109" s="358"/>
      <c r="B109" s="365" t="s">
        <v>601</v>
      </c>
      <c r="C109" s="351">
        <f t="shared" si="1"/>
        <v>243376</v>
      </c>
      <c r="D109" s="368">
        <v>89022</v>
      </c>
      <c r="E109" s="368">
        <v>104287</v>
      </c>
      <c r="F109" s="368">
        <v>17046</v>
      </c>
      <c r="G109" s="368">
        <v>87241</v>
      </c>
      <c r="H109" s="368">
        <v>50067</v>
      </c>
      <c r="I109" s="368">
        <v>15259</v>
      </c>
      <c r="J109" s="368">
        <v>34808</v>
      </c>
      <c r="K109" s="368">
        <v>0</v>
      </c>
    </row>
    <row r="110" spans="1:11" ht="15.75" customHeight="1" x14ac:dyDescent="0.25">
      <c r="A110" s="361"/>
      <c r="B110" s="369" t="s">
        <v>602</v>
      </c>
      <c r="C110" s="370">
        <f t="shared" si="1"/>
        <v>21545</v>
      </c>
      <c r="D110" s="320">
        <v>13150</v>
      </c>
      <c r="E110" s="320">
        <v>6639</v>
      </c>
      <c r="F110" s="320">
        <v>743</v>
      </c>
      <c r="G110" s="320">
        <v>5896</v>
      </c>
      <c r="H110" s="320">
        <v>1756</v>
      </c>
      <c r="I110" s="320">
        <v>590</v>
      </c>
      <c r="J110" s="320">
        <v>1166</v>
      </c>
      <c r="K110" s="320">
        <v>0</v>
      </c>
    </row>
    <row r="111" spans="1:11" ht="15.75" customHeight="1" x14ac:dyDescent="0.25">
      <c r="A111" s="364" t="s">
        <v>76</v>
      </c>
      <c r="B111" s="365" t="s">
        <v>62</v>
      </c>
      <c r="C111" s="366">
        <f t="shared" si="1"/>
        <v>305976</v>
      </c>
      <c r="D111" s="204">
        <v>121408</v>
      </c>
      <c r="E111" s="204">
        <v>127922</v>
      </c>
      <c r="F111" s="204">
        <v>19922</v>
      </c>
      <c r="G111" s="204">
        <v>108000</v>
      </c>
      <c r="H111" s="204">
        <v>56646</v>
      </c>
      <c r="I111" s="204">
        <v>17725</v>
      </c>
      <c r="J111" s="204">
        <v>38921</v>
      </c>
      <c r="K111" s="204">
        <v>0</v>
      </c>
    </row>
    <row r="112" spans="1:11" ht="15.75" customHeight="1" x14ac:dyDescent="0.25">
      <c r="A112" s="358"/>
      <c r="B112" s="365" t="s">
        <v>598</v>
      </c>
      <c r="C112" s="366">
        <f t="shared" si="1"/>
        <v>2255</v>
      </c>
      <c r="D112" s="204">
        <v>1272</v>
      </c>
      <c r="E112" s="204">
        <v>806</v>
      </c>
      <c r="F112" s="204">
        <v>70</v>
      </c>
      <c r="G112" s="204">
        <v>736</v>
      </c>
      <c r="H112" s="204">
        <v>177</v>
      </c>
      <c r="I112" s="204">
        <v>51</v>
      </c>
      <c r="J112" s="204">
        <v>126</v>
      </c>
      <c r="K112" s="204">
        <v>0</v>
      </c>
    </row>
    <row r="113" spans="1:11" ht="15.75" customHeight="1" x14ac:dyDescent="0.25">
      <c r="A113" s="358"/>
      <c r="B113" s="365" t="s">
        <v>599</v>
      </c>
      <c r="C113" s="366">
        <f t="shared" si="1"/>
        <v>16632</v>
      </c>
      <c r="D113" s="204">
        <v>5953</v>
      </c>
      <c r="E113" s="204">
        <v>7909</v>
      </c>
      <c r="F113" s="204">
        <v>1146</v>
      </c>
      <c r="G113" s="204">
        <v>6763</v>
      </c>
      <c r="H113" s="204">
        <v>2770</v>
      </c>
      <c r="I113" s="204">
        <v>1122</v>
      </c>
      <c r="J113" s="204">
        <v>1648</v>
      </c>
      <c r="K113" s="204">
        <v>0</v>
      </c>
    </row>
    <row r="114" spans="1:11" ht="15.75" customHeight="1" x14ac:dyDescent="0.25">
      <c r="A114" s="358"/>
      <c r="B114" s="365" t="s">
        <v>600</v>
      </c>
      <c r="C114" s="351">
        <f t="shared" si="1"/>
        <v>22168</v>
      </c>
      <c r="D114" s="367">
        <v>12011</v>
      </c>
      <c r="E114" s="367">
        <v>8281</v>
      </c>
      <c r="F114" s="367">
        <v>917</v>
      </c>
      <c r="G114" s="367">
        <v>7364</v>
      </c>
      <c r="H114" s="367">
        <v>1876</v>
      </c>
      <c r="I114" s="367">
        <v>703</v>
      </c>
      <c r="J114" s="367">
        <v>1173</v>
      </c>
      <c r="K114" s="367">
        <v>0</v>
      </c>
    </row>
    <row r="115" spans="1:11" ht="15.75" customHeight="1" x14ac:dyDescent="0.25">
      <c r="A115" s="358"/>
      <c r="B115" s="365" t="s">
        <v>601</v>
      </c>
      <c r="C115" s="351">
        <f t="shared" si="1"/>
        <v>243376</v>
      </c>
      <c r="D115" s="368">
        <v>89022</v>
      </c>
      <c r="E115" s="368">
        <v>104287</v>
      </c>
      <c r="F115" s="368">
        <v>17046</v>
      </c>
      <c r="G115" s="368">
        <v>87241</v>
      </c>
      <c r="H115" s="368">
        <v>50067</v>
      </c>
      <c r="I115" s="368">
        <v>15259</v>
      </c>
      <c r="J115" s="368">
        <v>34808</v>
      </c>
      <c r="K115" s="368">
        <v>0</v>
      </c>
    </row>
    <row r="116" spans="1:11" ht="15.75" customHeight="1" x14ac:dyDescent="0.25">
      <c r="A116" s="361"/>
      <c r="B116" s="369" t="s">
        <v>602</v>
      </c>
      <c r="C116" s="370">
        <f t="shared" si="1"/>
        <v>21545</v>
      </c>
      <c r="D116" s="320">
        <v>13150</v>
      </c>
      <c r="E116" s="320">
        <v>6639</v>
      </c>
      <c r="F116" s="320">
        <v>743</v>
      </c>
      <c r="G116" s="320">
        <v>5896</v>
      </c>
      <c r="H116" s="320">
        <v>1756</v>
      </c>
      <c r="I116" s="320">
        <v>590</v>
      </c>
      <c r="J116" s="320">
        <v>1166</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43"/>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6">
        <v>45323</v>
      </c>
      <c r="B239" s="387">
        <v>305976</v>
      </c>
      <c r="C239" s="387">
        <f>B239-B238</f>
        <v>465</v>
      </c>
      <c r="D239" s="388">
        <f>100*C239/B238</f>
        <v>0.15220401229415634</v>
      </c>
      <c r="E239" s="387">
        <f>B239-B227</f>
        <v>-7993</v>
      </c>
      <c r="F239" s="388">
        <f>100*E239/B227</f>
        <v>-2.5457927374995619</v>
      </c>
      <c r="G239" s="387">
        <v>2760408</v>
      </c>
      <c r="H239" s="387">
        <f>G239-G238</f>
        <v>-7452</v>
      </c>
      <c r="I239" s="388">
        <f>100*H239/G238</f>
        <v>-0.26923327046888212</v>
      </c>
      <c r="J239" s="387">
        <f>G239-G227</f>
        <v>-150607</v>
      </c>
      <c r="K239" s="388">
        <f>100*J239/G227</f>
        <v>-5.1736937116435335</v>
      </c>
    </row>
    <row r="240" spans="1:11" ht="12" customHeight="1" x14ac:dyDescent="0.2">
      <c r="A240" s="389"/>
      <c r="B240" s="351"/>
      <c r="C240" s="351"/>
      <c r="D240" s="390"/>
      <c r="E240" s="351"/>
      <c r="F240" s="390"/>
      <c r="G240" s="351"/>
      <c r="H240" s="351"/>
      <c r="I240" s="390"/>
      <c r="J240" s="351"/>
      <c r="K240" s="390"/>
    </row>
    <row r="241" spans="1:6" x14ac:dyDescent="0.2">
      <c r="A241" s="66" t="s">
        <v>135</v>
      </c>
    </row>
    <row r="242" spans="1:6" x14ac:dyDescent="0.2">
      <c r="A242" s="391"/>
      <c r="B242" s="385"/>
    </row>
    <row r="243" spans="1:6" x14ac:dyDescent="0.2">
      <c r="F243"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46"/>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92">
        <v>45323</v>
      </c>
      <c r="B240" s="393">
        <v>181359</v>
      </c>
      <c r="C240" s="393">
        <f>B240-B239</f>
        <v>203</v>
      </c>
      <c r="D240" s="394">
        <f>100*C240/B239</f>
        <v>0.11205811565722361</v>
      </c>
      <c r="E240" s="393">
        <f>B240-B228</f>
        <v>-4676</v>
      </c>
      <c r="F240" s="394">
        <f>100*E240/B228</f>
        <v>-2.5135055231542451</v>
      </c>
      <c r="G240" s="393">
        <v>1655566</v>
      </c>
      <c r="H240" s="393">
        <f>G240-G239</f>
        <v>-3311</v>
      </c>
      <c r="I240" s="394">
        <f>100*H240/G239</f>
        <v>-0.1995928570954929</v>
      </c>
      <c r="J240" s="393">
        <f>G240-G228</f>
        <v>-88654</v>
      </c>
      <c r="K240" s="394">
        <f>100*J240/G228</f>
        <v>-5.0827303895150839</v>
      </c>
    </row>
    <row r="241" spans="1:11" ht="12" customHeight="1" x14ac:dyDescent="0.2">
      <c r="A241" s="389"/>
      <c r="B241" s="351"/>
      <c r="C241" s="351"/>
      <c r="D241" s="390"/>
      <c r="E241" s="351"/>
      <c r="F241" s="390"/>
      <c r="G241" s="351"/>
      <c r="H241" s="351"/>
      <c r="I241" s="390"/>
      <c r="J241" s="351"/>
      <c r="K241" s="390"/>
    </row>
    <row r="242" spans="1:11" x14ac:dyDescent="0.2">
      <c r="A242" s="66" t="s">
        <v>135</v>
      </c>
    </row>
    <row r="244" spans="1:11" x14ac:dyDescent="0.2">
      <c r="A244" s="391" t="s">
        <v>619</v>
      </c>
    </row>
    <row r="246" spans="1:11" x14ac:dyDescent="0.2">
      <c r="F246"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44"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46"/>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6">
        <v>45323</v>
      </c>
      <c r="B240" s="387">
        <v>124617</v>
      </c>
      <c r="C240" s="387">
        <f>B240-B239</f>
        <v>262</v>
      </c>
      <c r="D240" s="388">
        <f>100*C240/B239</f>
        <v>0.2106871456716658</v>
      </c>
      <c r="E240" s="387">
        <f>B240-B228</f>
        <v>-3317</v>
      </c>
      <c r="F240" s="388">
        <f>100*E240/B228</f>
        <v>-2.5927431331780451</v>
      </c>
      <c r="G240" s="387">
        <v>1104842</v>
      </c>
      <c r="H240" s="387">
        <f>G240-G239</f>
        <v>-4141</v>
      </c>
      <c r="I240" s="388">
        <f>100*H240/G239</f>
        <v>-0.37340518294689817</v>
      </c>
      <c r="J240" s="387">
        <f>G240-G228</f>
        <v>-61953</v>
      </c>
      <c r="K240" s="388">
        <f>100*J240/G228</f>
        <v>-5.3096730788184727</v>
      </c>
    </row>
    <row r="241" spans="1:11" ht="12" customHeight="1" x14ac:dyDescent="0.2">
      <c r="A241" s="389"/>
      <c r="B241" s="351"/>
      <c r="C241" s="351"/>
      <c r="D241" s="390"/>
      <c r="E241" s="351"/>
      <c r="F241" s="390"/>
      <c r="G241" s="351"/>
      <c r="H241" s="351"/>
      <c r="I241" s="390"/>
      <c r="J241" s="351"/>
      <c r="K241" s="390"/>
    </row>
    <row r="242" spans="1:11" x14ac:dyDescent="0.2">
      <c r="A242" s="66" t="s">
        <v>135</v>
      </c>
    </row>
    <row r="243" spans="1:11" ht="7.5" customHeight="1" x14ac:dyDescent="0.2"/>
    <row r="244" spans="1:11" x14ac:dyDescent="0.2">
      <c r="A244" s="391" t="s">
        <v>619</v>
      </c>
    </row>
    <row r="246" spans="1:11" x14ac:dyDescent="0.2">
      <c r="F246"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44"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49"/>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6">
        <v>45323</v>
      </c>
      <c r="B240" s="387">
        <v>243376</v>
      </c>
      <c r="C240" s="387">
        <f>B240-B239</f>
        <v>401</v>
      </c>
      <c r="D240" s="388">
        <f>100*C240/B239</f>
        <v>0.16503755530404363</v>
      </c>
      <c r="E240" s="387">
        <f>B240-B228</f>
        <v>-6219</v>
      </c>
      <c r="F240" s="388">
        <f>100*E240/B228</f>
        <v>-2.4916364510507023</v>
      </c>
      <c r="G240" s="387">
        <v>1985909</v>
      </c>
      <c r="H240" s="387">
        <f>G240-G239</f>
        <v>-8548</v>
      </c>
      <c r="I240" s="388">
        <f>100*H240/G239</f>
        <v>-0.42858783117409904</v>
      </c>
      <c r="J240" s="387">
        <f>G240-G228</f>
        <v>-98051</v>
      </c>
      <c r="K240" s="388">
        <f>100*J240/G228</f>
        <v>-4.7050327261559719</v>
      </c>
      <c r="N240" s="385"/>
    </row>
    <row r="241" spans="1:14" ht="12" customHeight="1" x14ac:dyDescent="0.2">
      <c r="A241" s="389"/>
      <c r="B241" s="351"/>
      <c r="C241" s="351"/>
      <c r="D241" s="390"/>
      <c r="E241" s="351"/>
      <c r="F241" s="390"/>
      <c r="G241" s="351"/>
      <c r="H241" s="351"/>
      <c r="I241" s="390"/>
      <c r="J241" s="351"/>
      <c r="K241" s="390"/>
      <c r="N241" s="385"/>
    </row>
    <row r="242" spans="1:14" x14ac:dyDescent="0.2">
      <c r="A242" s="66" t="s">
        <v>135</v>
      </c>
    </row>
    <row r="243" spans="1:14" x14ac:dyDescent="0.2">
      <c r="A243" s="66"/>
      <c r="N243" s="385"/>
    </row>
    <row r="244" spans="1:14" ht="15" customHeight="1" x14ac:dyDescent="0.2">
      <c r="A244" s="400"/>
      <c r="B244" s="401" t="s">
        <v>622</v>
      </c>
      <c r="C244" s="401"/>
      <c r="D244" s="401"/>
      <c r="E244" s="401"/>
      <c r="F244" s="401"/>
      <c r="G244" s="401"/>
      <c r="H244" s="401"/>
      <c r="I244" s="401"/>
      <c r="J244" s="401"/>
      <c r="K244" s="401"/>
    </row>
    <row r="245" spans="1:14" ht="21.75" customHeight="1" x14ac:dyDescent="0.2">
      <c r="B245" s="401"/>
      <c r="C245" s="401"/>
      <c r="D245" s="401"/>
      <c r="E245" s="401"/>
      <c r="F245" s="401"/>
      <c r="G245" s="401"/>
      <c r="H245" s="401"/>
      <c r="I245" s="401"/>
      <c r="J245" s="401"/>
      <c r="K245" s="401"/>
    </row>
    <row r="247" spans="1:14" x14ac:dyDescent="0.2">
      <c r="A247" s="391" t="s">
        <v>619</v>
      </c>
    </row>
    <row r="249" spans="1:14" x14ac:dyDescent="0.2">
      <c r="F249" s="103" t="s">
        <v>60</v>
      </c>
    </row>
  </sheetData>
  <mergeCells count="12">
    <mergeCell ref="J8:K8"/>
    <mergeCell ref="B244:K245"/>
    <mergeCell ref="A5:K5"/>
    <mergeCell ref="A6:A9"/>
    <mergeCell ref="B6:K6"/>
    <mergeCell ref="B7:F7"/>
    <mergeCell ref="G7:K7"/>
    <mergeCell ref="B8:B9"/>
    <mergeCell ref="C8:D8"/>
    <mergeCell ref="E8:F8"/>
    <mergeCell ref="G8:G9"/>
    <mergeCell ref="H8:I8"/>
  </mergeCells>
  <hyperlinks>
    <hyperlink ref="I2" location="ÍNDICE!A1" display="VOLVER AL ÍNDICE"/>
    <hyperlink ref="A24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424546</v>
      </c>
      <c r="C10" s="108">
        <v>4299</v>
      </c>
      <c r="D10" s="109">
        <v>1.0229698248886965</v>
      </c>
      <c r="E10" s="108">
        <v>-2111</v>
      </c>
      <c r="F10" s="109">
        <v>-0.49477683478766316</v>
      </c>
      <c r="G10" s="108">
        <v>305976</v>
      </c>
      <c r="H10" s="108">
        <v>465</v>
      </c>
      <c r="I10" s="109">
        <v>0.15220401229415634</v>
      </c>
      <c r="J10" s="108">
        <v>-7993</v>
      </c>
      <c r="K10" s="109">
        <v>-2.5457927374995619</v>
      </c>
    </row>
    <row r="11" spans="1:11" s="32" customFormat="1" ht="15.75" customHeight="1" x14ac:dyDescent="0.2">
      <c r="A11" s="46" t="s">
        <v>153</v>
      </c>
      <c r="B11" s="47">
        <v>6836</v>
      </c>
      <c r="C11" s="47">
        <v>537</v>
      </c>
      <c r="D11" s="48">
        <v>8.5251627242419428</v>
      </c>
      <c r="E11" s="47">
        <v>-90</v>
      </c>
      <c r="F11" s="48">
        <v>-1.2994513427663876</v>
      </c>
      <c r="G11" s="47">
        <v>5229</v>
      </c>
      <c r="H11" s="47">
        <v>482</v>
      </c>
      <c r="I11" s="48">
        <v>10.153781335580366</v>
      </c>
      <c r="J11" s="47">
        <v>-281</v>
      </c>
      <c r="K11" s="48">
        <v>-5.099818511796733</v>
      </c>
    </row>
    <row r="12" spans="1:11" s="32" customFormat="1" ht="15.75" customHeight="1" x14ac:dyDescent="0.2">
      <c r="A12" s="49" t="s">
        <v>154</v>
      </c>
      <c r="B12" s="50">
        <v>24324</v>
      </c>
      <c r="C12" s="50">
        <v>915</v>
      </c>
      <c r="D12" s="51">
        <v>3.9087530437011404</v>
      </c>
      <c r="E12" s="50">
        <v>1278</v>
      </c>
      <c r="F12" s="51">
        <v>5.5454308773756837</v>
      </c>
      <c r="G12" s="50">
        <v>16840</v>
      </c>
      <c r="H12" s="50">
        <v>545</v>
      </c>
      <c r="I12" s="51">
        <v>3.3445842282908869</v>
      </c>
      <c r="J12" s="50">
        <v>208</v>
      </c>
      <c r="K12" s="51">
        <v>1.2506012506012505</v>
      </c>
    </row>
    <row r="13" spans="1:11" s="32" customFormat="1" ht="15.75" customHeight="1" x14ac:dyDescent="0.2">
      <c r="A13" s="46" t="s">
        <v>155</v>
      </c>
      <c r="B13" s="47">
        <v>32293</v>
      </c>
      <c r="C13" s="47">
        <v>805</v>
      </c>
      <c r="D13" s="48">
        <v>2.5565294715447155</v>
      </c>
      <c r="E13" s="47">
        <v>1220</v>
      </c>
      <c r="F13" s="48">
        <v>3.9262382132397904</v>
      </c>
      <c r="G13" s="47">
        <v>23567</v>
      </c>
      <c r="H13" s="47">
        <v>262</v>
      </c>
      <c r="I13" s="48">
        <v>1.1242222698991633</v>
      </c>
      <c r="J13" s="47">
        <v>161</v>
      </c>
      <c r="K13" s="48">
        <v>0.68785781423566605</v>
      </c>
    </row>
    <row r="14" spans="1:11" s="32" customFormat="1" ht="15.75" customHeight="1" x14ac:dyDescent="0.2">
      <c r="A14" s="49" t="s">
        <v>156</v>
      </c>
      <c r="B14" s="50">
        <v>35905</v>
      </c>
      <c r="C14" s="50">
        <v>483</v>
      </c>
      <c r="D14" s="51">
        <v>1.3635593698831234</v>
      </c>
      <c r="E14" s="50">
        <v>-373</v>
      </c>
      <c r="F14" s="51">
        <v>-1.0281713435139754</v>
      </c>
      <c r="G14" s="50">
        <v>26698</v>
      </c>
      <c r="H14" s="50">
        <v>134</v>
      </c>
      <c r="I14" s="51">
        <v>0.50444210209305829</v>
      </c>
      <c r="J14" s="50">
        <v>-556</v>
      </c>
      <c r="K14" s="51">
        <v>-2.040067513025611</v>
      </c>
    </row>
    <row r="15" spans="1:11" s="32" customFormat="1" ht="15.75" customHeight="1" x14ac:dyDescent="0.2">
      <c r="A15" s="46" t="s">
        <v>157</v>
      </c>
      <c r="B15" s="47">
        <v>38013</v>
      </c>
      <c r="C15" s="47">
        <v>142</v>
      </c>
      <c r="D15" s="48">
        <v>0.37495709117794618</v>
      </c>
      <c r="E15" s="47">
        <v>-1712</v>
      </c>
      <c r="F15" s="48">
        <v>-4.3096286972938955</v>
      </c>
      <c r="G15" s="47">
        <v>28220</v>
      </c>
      <c r="H15" s="47">
        <v>-214</v>
      </c>
      <c r="I15" s="48">
        <v>-0.75262010269395796</v>
      </c>
      <c r="J15" s="47">
        <v>-1299</v>
      </c>
      <c r="K15" s="48">
        <v>-4.4005555743758258</v>
      </c>
    </row>
    <row r="16" spans="1:11" s="32" customFormat="1" ht="15.75" customHeight="1" x14ac:dyDescent="0.2">
      <c r="A16" s="49" t="s">
        <v>158</v>
      </c>
      <c r="B16" s="50">
        <v>42530</v>
      </c>
      <c r="C16" s="50">
        <v>349</v>
      </c>
      <c r="D16" s="51">
        <v>0.82738673810483399</v>
      </c>
      <c r="E16" s="50">
        <v>-2807</v>
      </c>
      <c r="F16" s="51">
        <v>-6.191410988817081</v>
      </c>
      <c r="G16" s="50">
        <v>31325</v>
      </c>
      <c r="H16" s="50">
        <v>-177</v>
      </c>
      <c r="I16" s="51">
        <v>-0.56186908767697286</v>
      </c>
      <c r="J16" s="50">
        <v>-2151</v>
      </c>
      <c r="K16" s="51">
        <v>-6.4254988648584064</v>
      </c>
    </row>
    <row r="17" spans="1:11" s="32" customFormat="1" ht="15.75" customHeight="1" x14ac:dyDescent="0.2">
      <c r="A17" s="46" t="s">
        <v>159</v>
      </c>
      <c r="B17" s="47">
        <v>49363</v>
      </c>
      <c r="C17" s="47">
        <v>379</v>
      </c>
      <c r="D17" s="48">
        <v>0.77372203168381515</v>
      </c>
      <c r="E17" s="47">
        <v>-1941</v>
      </c>
      <c r="F17" s="48">
        <v>-3.783330734445657</v>
      </c>
      <c r="G17" s="47">
        <v>36382</v>
      </c>
      <c r="H17" s="47">
        <v>-159</v>
      </c>
      <c r="I17" s="48">
        <v>-0.43512766481486548</v>
      </c>
      <c r="J17" s="47">
        <v>-1946</v>
      </c>
      <c r="K17" s="48">
        <v>-5.0772281360884994</v>
      </c>
    </row>
    <row r="18" spans="1:11" s="32" customFormat="1" ht="15.75" customHeight="1" x14ac:dyDescent="0.2">
      <c r="A18" s="49" t="s">
        <v>160</v>
      </c>
      <c r="B18" s="50">
        <v>53144</v>
      </c>
      <c r="C18" s="50">
        <v>79</v>
      </c>
      <c r="D18" s="51">
        <v>0.14887402242532743</v>
      </c>
      <c r="E18" s="50">
        <v>-1673</v>
      </c>
      <c r="F18" s="51">
        <v>-3.0519729281062444</v>
      </c>
      <c r="G18" s="50">
        <v>39964</v>
      </c>
      <c r="H18" s="50">
        <v>-256</v>
      </c>
      <c r="I18" s="51">
        <v>-0.63649925410243657</v>
      </c>
      <c r="J18" s="50">
        <v>-2070</v>
      </c>
      <c r="K18" s="51">
        <v>-4.9245848598753392</v>
      </c>
    </row>
    <row r="19" spans="1:11" s="32" customFormat="1" ht="15.75" customHeight="1" x14ac:dyDescent="0.2">
      <c r="A19" s="46" t="s">
        <v>161</v>
      </c>
      <c r="B19" s="47">
        <v>62214</v>
      </c>
      <c r="C19" s="47">
        <v>152</v>
      </c>
      <c r="D19" s="48">
        <v>0.24491637394863203</v>
      </c>
      <c r="E19" s="47">
        <v>-202</v>
      </c>
      <c r="F19" s="48">
        <v>-0.32363496539348885</v>
      </c>
      <c r="G19" s="47">
        <v>47433</v>
      </c>
      <c r="H19" s="47">
        <v>-240</v>
      </c>
      <c r="I19" s="48">
        <v>-0.50342961424705812</v>
      </c>
      <c r="J19" s="47">
        <v>-1673</v>
      </c>
      <c r="K19" s="48">
        <v>-3.4069156518551704</v>
      </c>
    </row>
    <row r="20" spans="1:11" s="32" customFormat="1" ht="15.75" customHeight="1" x14ac:dyDescent="0.2">
      <c r="A20" s="49" t="s">
        <v>162</v>
      </c>
      <c r="B20" s="50">
        <v>64255</v>
      </c>
      <c r="C20" s="50">
        <v>167</v>
      </c>
      <c r="D20" s="51">
        <v>0.26057920359505682</v>
      </c>
      <c r="E20" s="50">
        <v>2186</v>
      </c>
      <c r="F20" s="51">
        <v>3.5218869322850375</v>
      </c>
      <c r="G20" s="50">
        <v>50318</v>
      </c>
      <c r="H20" s="50">
        <v>88</v>
      </c>
      <c r="I20" s="51">
        <v>0.1751941071073064</v>
      </c>
      <c r="J20" s="50">
        <v>1614</v>
      </c>
      <c r="K20" s="51">
        <v>3.3138961892247045</v>
      </c>
    </row>
    <row r="21" spans="1:11" s="32" customFormat="1" ht="15.75" customHeight="1" x14ac:dyDescent="0.2">
      <c r="A21" s="46" t="s">
        <v>163</v>
      </c>
      <c r="B21" s="47">
        <v>15669</v>
      </c>
      <c r="C21" s="47">
        <v>291</v>
      </c>
      <c r="D21" s="48">
        <v>1.8923136948888022</v>
      </c>
      <c r="E21" s="47">
        <v>2003</v>
      </c>
      <c r="F21" s="48">
        <v>14.656812527440364</v>
      </c>
      <c r="G21" s="47">
        <v>0</v>
      </c>
      <c r="H21" s="47">
        <v>0</v>
      </c>
      <c r="I21" s="48" t="s">
        <v>652</v>
      </c>
      <c r="J21" s="47">
        <v>0</v>
      </c>
      <c r="K21" s="48" t="s">
        <v>652</v>
      </c>
    </row>
    <row r="22" spans="1:11" s="32" customFormat="1" ht="15.75" customHeight="1" x14ac:dyDescent="0.2">
      <c r="A22" s="110" t="s">
        <v>71</v>
      </c>
      <c r="B22" s="111">
        <v>31160</v>
      </c>
      <c r="C22" s="111">
        <v>1452</v>
      </c>
      <c r="D22" s="112">
        <v>4.8875723710784973</v>
      </c>
      <c r="E22" s="111">
        <v>1188</v>
      </c>
      <c r="F22" s="112">
        <v>3.9636994528226346</v>
      </c>
      <c r="G22" s="111">
        <v>22069</v>
      </c>
      <c r="H22" s="111">
        <v>1027</v>
      </c>
      <c r="I22" s="112">
        <v>4.880714760954282</v>
      </c>
      <c r="J22" s="111">
        <v>-73</v>
      </c>
      <c r="K22" s="112">
        <v>-0.32969018155541507</v>
      </c>
    </row>
    <row r="23" spans="1:11" s="32" customFormat="1" ht="15.75" customHeight="1" x14ac:dyDescent="0.2">
      <c r="A23" s="49" t="s">
        <v>72</v>
      </c>
      <c r="B23" s="50">
        <v>63453</v>
      </c>
      <c r="C23" s="50">
        <v>2257</v>
      </c>
      <c r="D23" s="51">
        <v>3.6881495522583174</v>
      </c>
      <c r="E23" s="50">
        <v>2408</v>
      </c>
      <c r="F23" s="51">
        <v>3.9446310099107218</v>
      </c>
      <c r="G23" s="50">
        <v>45636</v>
      </c>
      <c r="H23" s="50">
        <v>1289</v>
      </c>
      <c r="I23" s="51">
        <v>2.9066227704241552</v>
      </c>
      <c r="J23" s="50">
        <v>88</v>
      </c>
      <c r="K23" s="51">
        <v>0.19320277509440589</v>
      </c>
    </row>
    <row r="24" spans="1:11" s="32" customFormat="1" ht="15.75" customHeight="1" x14ac:dyDescent="0.2">
      <c r="A24" s="46" t="s">
        <v>73</v>
      </c>
      <c r="B24" s="47">
        <v>218955</v>
      </c>
      <c r="C24" s="47">
        <v>1432</v>
      </c>
      <c r="D24" s="48">
        <v>0.65832118902368941</v>
      </c>
      <c r="E24" s="47">
        <v>-8506</v>
      </c>
      <c r="F24" s="48">
        <v>-3.7395421632719454</v>
      </c>
      <c r="G24" s="47">
        <v>162589</v>
      </c>
      <c r="H24" s="47">
        <v>-672</v>
      </c>
      <c r="I24" s="48">
        <v>-0.41161085623633326</v>
      </c>
      <c r="J24" s="47">
        <v>-8022</v>
      </c>
      <c r="K24" s="48">
        <v>-4.7019242604521398</v>
      </c>
    </row>
    <row r="25" spans="1:11" s="32" customFormat="1" ht="15.75" customHeight="1" x14ac:dyDescent="0.2">
      <c r="A25" s="49" t="s">
        <v>74</v>
      </c>
      <c r="B25" s="50">
        <v>126469</v>
      </c>
      <c r="C25" s="50">
        <v>319</v>
      </c>
      <c r="D25" s="51">
        <v>0.25287356321839083</v>
      </c>
      <c r="E25" s="50">
        <v>1984</v>
      </c>
      <c r="F25" s="51">
        <v>1.5937663172269751</v>
      </c>
      <c r="G25" s="50">
        <v>97751</v>
      </c>
      <c r="H25" s="50">
        <v>-152</v>
      </c>
      <c r="I25" s="51">
        <v>-0.15525571228665108</v>
      </c>
      <c r="J25" s="50">
        <v>-59</v>
      </c>
      <c r="K25" s="51">
        <v>-6.0321030569471426E-2</v>
      </c>
    </row>
    <row r="26" spans="1:11" s="32" customFormat="1" ht="15.75" customHeight="1" x14ac:dyDescent="0.2">
      <c r="A26" s="46" t="s">
        <v>75</v>
      </c>
      <c r="B26" s="47">
        <v>408877</v>
      </c>
      <c r="C26" s="47">
        <v>4008</v>
      </c>
      <c r="D26" s="48">
        <v>0.98994983562584438</v>
      </c>
      <c r="E26" s="47">
        <v>-4114</v>
      </c>
      <c r="F26" s="48">
        <v>-0.99614761580760836</v>
      </c>
      <c r="G26" s="47">
        <v>305976</v>
      </c>
      <c r="H26" s="47">
        <v>465</v>
      </c>
      <c r="I26" s="48">
        <v>0.15220401229415634</v>
      </c>
      <c r="J26" s="47">
        <v>-7993</v>
      </c>
      <c r="K26" s="48">
        <v>-2.5457927374995619</v>
      </c>
    </row>
    <row r="27" spans="1:11" s="32" customFormat="1" ht="15.75" customHeight="1" x14ac:dyDescent="0.2">
      <c r="A27" s="113" t="s">
        <v>76</v>
      </c>
      <c r="B27" s="50">
        <v>424546</v>
      </c>
      <c r="C27" s="50">
        <v>4299</v>
      </c>
      <c r="D27" s="51">
        <v>1.0229698248886965</v>
      </c>
      <c r="E27" s="50">
        <v>-2111</v>
      </c>
      <c r="F27" s="51">
        <v>-0.49477683478766316</v>
      </c>
      <c r="G27" s="50">
        <v>305976</v>
      </c>
      <c r="H27" s="50">
        <v>465</v>
      </c>
      <c r="I27" s="51">
        <v>0.15220401229415634</v>
      </c>
      <c r="J27" s="50">
        <v>-7993</v>
      </c>
      <c r="K27" s="51">
        <v>-2.5457927374995619</v>
      </c>
    </row>
    <row r="28" spans="1:11" s="32" customFormat="1" ht="15.75" customHeight="1" x14ac:dyDescent="0.2">
      <c r="A28" s="107" t="s">
        <v>164</v>
      </c>
      <c r="B28" s="108">
        <v>252277</v>
      </c>
      <c r="C28" s="108">
        <v>2505</v>
      </c>
      <c r="D28" s="109">
        <v>1.0029146581682495</v>
      </c>
      <c r="E28" s="108">
        <v>328</v>
      </c>
      <c r="F28" s="109">
        <v>0.13018507713862726</v>
      </c>
      <c r="G28" s="108">
        <v>181359</v>
      </c>
      <c r="H28" s="108">
        <v>203</v>
      </c>
      <c r="I28" s="109">
        <v>0.11205811565722361</v>
      </c>
      <c r="J28" s="108">
        <v>-4676</v>
      </c>
      <c r="K28" s="109">
        <v>-2.5135055231542451</v>
      </c>
    </row>
    <row r="29" spans="1:11" s="32" customFormat="1" ht="15.75" customHeight="1" x14ac:dyDescent="0.2">
      <c r="A29" s="46" t="s">
        <v>153</v>
      </c>
      <c r="B29" s="47">
        <v>2905</v>
      </c>
      <c r="C29" s="47">
        <v>204</v>
      </c>
      <c r="D29" s="48">
        <v>7.5527582376897442</v>
      </c>
      <c r="E29" s="47">
        <v>-54</v>
      </c>
      <c r="F29" s="48">
        <v>-1.8249408583981075</v>
      </c>
      <c r="G29" s="47">
        <v>2210</v>
      </c>
      <c r="H29" s="47">
        <v>204</v>
      </c>
      <c r="I29" s="48">
        <v>10.169491525423728</v>
      </c>
      <c r="J29" s="47">
        <v>-117</v>
      </c>
      <c r="K29" s="48">
        <v>-5.027932960893855</v>
      </c>
    </row>
    <row r="30" spans="1:11" s="32" customFormat="1" ht="15.75" customHeight="1" x14ac:dyDescent="0.2">
      <c r="A30" s="49" t="s">
        <v>154</v>
      </c>
      <c r="B30" s="50">
        <v>11932</v>
      </c>
      <c r="C30" s="50">
        <v>474</v>
      </c>
      <c r="D30" s="51">
        <v>4.1368476173852331</v>
      </c>
      <c r="E30" s="50">
        <v>617</v>
      </c>
      <c r="F30" s="51">
        <v>5.4529385771100305</v>
      </c>
      <c r="G30" s="50">
        <v>8184</v>
      </c>
      <c r="H30" s="50">
        <v>293</v>
      </c>
      <c r="I30" s="51">
        <v>3.7130908630084907</v>
      </c>
      <c r="J30" s="50">
        <v>90</v>
      </c>
      <c r="K30" s="51">
        <v>1.1119347664936989</v>
      </c>
    </row>
    <row r="31" spans="1:11" s="32" customFormat="1" ht="15.75" customHeight="1" x14ac:dyDescent="0.2">
      <c r="A31" s="46" t="s">
        <v>155</v>
      </c>
      <c r="B31" s="47">
        <v>17447</v>
      </c>
      <c r="C31" s="47">
        <v>375</v>
      </c>
      <c r="D31" s="48">
        <v>2.1965791940018744</v>
      </c>
      <c r="E31" s="47">
        <v>564</v>
      </c>
      <c r="F31" s="48">
        <v>3.340638512112776</v>
      </c>
      <c r="G31" s="47">
        <v>12713</v>
      </c>
      <c r="H31" s="47">
        <v>154</v>
      </c>
      <c r="I31" s="48">
        <v>1.2262122780476152</v>
      </c>
      <c r="J31" s="47">
        <v>-28</v>
      </c>
      <c r="K31" s="48">
        <v>-0.21976296993956518</v>
      </c>
    </row>
    <row r="32" spans="1:11" s="32" customFormat="1" ht="15.75" customHeight="1" x14ac:dyDescent="0.2">
      <c r="A32" s="49" t="s">
        <v>156</v>
      </c>
      <c r="B32" s="50">
        <v>20762</v>
      </c>
      <c r="C32" s="50">
        <v>176</v>
      </c>
      <c r="D32" s="51">
        <v>0.85494996599630813</v>
      </c>
      <c r="E32" s="50">
        <v>-278</v>
      </c>
      <c r="F32" s="51">
        <v>-1.3212927756653992</v>
      </c>
      <c r="G32" s="50">
        <v>15544</v>
      </c>
      <c r="H32" s="50">
        <v>17</v>
      </c>
      <c r="I32" s="51">
        <v>0.10948670058607587</v>
      </c>
      <c r="J32" s="50">
        <v>-537</v>
      </c>
      <c r="K32" s="51">
        <v>-3.3393445681238729</v>
      </c>
    </row>
    <row r="33" spans="1:11" s="32" customFormat="1" ht="15.75" customHeight="1" x14ac:dyDescent="0.2">
      <c r="A33" s="46" t="s">
        <v>157</v>
      </c>
      <c r="B33" s="47">
        <v>23424</v>
      </c>
      <c r="C33" s="47">
        <v>162</v>
      </c>
      <c r="D33" s="48">
        <v>0.6964147536755223</v>
      </c>
      <c r="E33" s="47">
        <v>-684</v>
      </c>
      <c r="F33" s="48">
        <v>-2.8372324539571925</v>
      </c>
      <c r="G33" s="47">
        <v>17443</v>
      </c>
      <c r="H33" s="47">
        <v>-80</v>
      </c>
      <c r="I33" s="48">
        <v>-0.45654282942418534</v>
      </c>
      <c r="J33" s="47">
        <v>-876</v>
      </c>
      <c r="K33" s="48">
        <v>-4.7819204105027566</v>
      </c>
    </row>
    <row r="34" spans="1:11" s="32" customFormat="1" ht="15.75" customHeight="1" x14ac:dyDescent="0.2">
      <c r="A34" s="49" t="s">
        <v>158</v>
      </c>
      <c r="B34" s="50">
        <v>26487</v>
      </c>
      <c r="C34" s="50">
        <v>176</v>
      </c>
      <c r="D34" s="51">
        <v>0.6689217437573638</v>
      </c>
      <c r="E34" s="50">
        <v>-1490</v>
      </c>
      <c r="F34" s="51">
        <v>-5.3258033384565895</v>
      </c>
      <c r="G34" s="50">
        <v>19447</v>
      </c>
      <c r="H34" s="50">
        <v>-163</v>
      </c>
      <c r="I34" s="51">
        <v>-0.83120856705762369</v>
      </c>
      <c r="J34" s="50">
        <v>-1521</v>
      </c>
      <c r="K34" s="51">
        <v>-7.2539107210988174</v>
      </c>
    </row>
    <row r="35" spans="1:11" s="32" customFormat="1" ht="15.75" customHeight="1" x14ac:dyDescent="0.2">
      <c r="A35" s="46" t="s">
        <v>159</v>
      </c>
      <c r="B35" s="47">
        <v>30336</v>
      </c>
      <c r="C35" s="47">
        <v>236</v>
      </c>
      <c r="D35" s="48">
        <v>0.78405315614617943</v>
      </c>
      <c r="E35" s="47">
        <v>-1091</v>
      </c>
      <c r="F35" s="48">
        <v>-3.4715372132242974</v>
      </c>
      <c r="G35" s="47">
        <v>22179</v>
      </c>
      <c r="H35" s="47">
        <v>-123</v>
      </c>
      <c r="I35" s="48">
        <v>-0.55152004304546676</v>
      </c>
      <c r="J35" s="47">
        <v>-1543</v>
      </c>
      <c r="K35" s="48">
        <v>-6.5045105808953716</v>
      </c>
    </row>
    <row r="36" spans="1:11" s="32" customFormat="1" ht="15.75" customHeight="1" x14ac:dyDescent="0.2">
      <c r="A36" s="49" t="s">
        <v>160</v>
      </c>
      <c r="B36" s="50">
        <v>32734</v>
      </c>
      <c r="C36" s="50">
        <v>61</v>
      </c>
      <c r="D36" s="51">
        <v>0.18669849723012885</v>
      </c>
      <c r="E36" s="50">
        <v>-689</v>
      </c>
      <c r="F36" s="51">
        <v>-2.0614546868922599</v>
      </c>
      <c r="G36" s="50">
        <v>24322</v>
      </c>
      <c r="H36" s="50">
        <v>-156</v>
      </c>
      <c r="I36" s="51">
        <v>-0.63730696952365384</v>
      </c>
      <c r="J36" s="50">
        <v>-1170</v>
      </c>
      <c r="K36" s="51">
        <v>-4.5896751922171664</v>
      </c>
    </row>
    <row r="37" spans="1:11" s="32" customFormat="1" ht="15.75" customHeight="1" x14ac:dyDescent="0.2">
      <c r="A37" s="46" t="s">
        <v>161</v>
      </c>
      <c r="B37" s="47">
        <v>37815</v>
      </c>
      <c r="C37" s="47">
        <v>211</v>
      </c>
      <c r="D37" s="48">
        <v>0.56111052015743001</v>
      </c>
      <c r="E37" s="47">
        <v>328</v>
      </c>
      <c r="F37" s="48">
        <v>0.87496998959639338</v>
      </c>
      <c r="G37" s="47">
        <v>28816</v>
      </c>
      <c r="H37" s="47">
        <v>-59</v>
      </c>
      <c r="I37" s="48">
        <v>-0.20432900432900433</v>
      </c>
      <c r="J37" s="47">
        <v>-509</v>
      </c>
      <c r="K37" s="48">
        <v>-1.7357203751065644</v>
      </c>
    </row>
    <row r="38" spans="1:11" s="32" customFormat="1" ht="15.75" customHeight="1" x14ac:dyDescent="0.2">
      <c r="A38" s="49" t="s">
        <v>162</v>
      </c>
      <c r="B38" s="50">
        <v>38259</v>
      </c>
      <c r="C38" s="50">
        <v>226</v>
      </c>
      <c r="D38" s="51">
        <v>0.59422080824547108</v>
      </c>
      <c r="E38" s="50">
        <v>1825</v>
      </c>
      <c r="F38" s="51">
        <v>5.0090574737882196</v>
      </c>
      <c r="G38" s="50">
        <v>30501</v>
      </c>
      <c r="H38" s="50">
        <v>116</v>
      </c>
      <c r="I38" s="51">
        <v>0.38176731940102027</v>
      </c>
      <c r="J38" s="50">
        <v>1535</v>
      </c>
      <c r="K38" s="51">
        <v>5.2993164399640955</v>
      </c>
    </row>
    <row r="39" spans="1:11" s="32" customFormat="1" ht="15.75" customHeight="1" x14ac:dyDescent="0.2">
      <c r="A39" s="46" t="s">
        <v>163</v>
      </c>
      <c r="B39" s="47">
        <v>10176</v>
      </c>
      <c r="C39" s="47">
        <v>204</v>
      </c>
      <c r="D39" s="48">
        <v>2.0457280385078218</v>
      </c>
      <c r="E39" s="47">
        <v>1280</v>
      </c>
      <c r="F39" s="48">
        <v>14.388489208633093</v>
      </c>
      <c r="G39" s="47">
        <v>0</v>
      </c>
      <c r="H39" s="47">
        <v>0</v>
      </c>
      <c r="I39" s="48" t="s">
        <v>652</v>
      </c>
      <c r="J39" s="47">
        <v>0</v>
      </c>
      <c r="K39" s="48" t="s">
        <v>652</v>
      </c>
    </row>
    <row r="40" spans="1:11" s="32" customFormat="1" ht="15.75" customHeight="1" x14ac:dyDescent="0.2">
      <c r="A40" s="110" t="s">
        <v>71</v>
      </c>
      <c r="B40" s="111">
        <v>14837</v>
      </c>
      <c r="C40" s="111">
        <v>678</v>
      </c>
      <c r="D40" s="112">
        <v>4.7884737622713471</v>
      </c>
      <c r="E40" s="111">
        <v>563</v>
      </c>
      <c r="F40" s="112">
        <v>3.9442342721031247</v>
      </c>
      <c r="G40" s="111">
        <v>10394</v>
      </c>
      <c r="H40" s="111">
        <v>497</v>
      </c>
      <c r="I40" s="112">
        <v>5.0217237546731335</v>
      </c>
      <c r="J40" s="111">
        <v>-27</v>
      </c>
      <c r="K40" s="112">
        <v>-0.25909221763746282</v>
      </c>
    </row>
    <row r="41" spans="1:11" s="32" customFormat="1" ht="15.75" customHeight="1" x14ac:dyDescent="0.2">
      <c r="A41" s="49" t="s">
        <v>72</v>
      </c>
      <c r="B41" s="50">
        <v>32284</v>
      </c>
      <c r="C41" s="50">
        <v>1053</v>
      </c>
      <c r="D41" s="51">
        <v>3.371649963177612</v>
      </c>
      <c r="E41" s="50">
        <v>1127</v>
      </c>
      <c r="F41" s="51">
        <v>3.6171646820939114</v>
      </c>
      <c r="G41" s="50">
        <v>23107</v>
      </c>
      <c r="H41" s="50">
        <v>651</v>
      </c>
      <c r="I41" s="51">
        <v>2.8990024937655861</v>
      </c>
      <c r="J41" s="50">
        <v>-55</v>
      </c>
      <c r="K41" s="51">
        <v>-0.23745790518953458</v>
      </c>
    </row>
    <row r="42" spans="1:11" s="32" customFormat="1" ht="15.75" customHeight="1" x14ac:dyDescent="0.2">
      <c r="A42" s="46" t="s">
        <v>73</v>
      </c>
      <c r="B42" s="47">
        <v>133743</v>
      </c>
      <c r="C42" s="47">
        <v>811</v>
      </c>
      <c r="D42" s="48">
        <v>0.61008635994342975</v>
      </c>
      <c r="E42" s="47">
        <v>-4232</v>
      </c>
      <c r="F42" s="48">
        <v>-3.0672223228845805</v>
      </c>
      <c r="G42" s="47">
        <v>98935</v>
      </c>
      <c r="H42" s="47">
        <v>-505</v>
      </c>
      <c r="I42" s="48">
        <v>-0.50784392598551886</v>
      </c>
      <c r="J42" s="47">
        <v>-5647</v>
      </c>
      <c r="K42" s="48">
        <v>-5.3995907517546042</v>
      </c>
    </row>
    <row r="43" spans="1:11" s="32" customFormat="1" ht="15.75" customHeight="1" x14ac:dyDescent="0.2">
      <c r="A43" s="49" t="s">
        <v>74</v>
      </c>
      <c r="B43" s="50">
        <v>76074</v>
      </c>
      <c r="C43" s="50">
        <v>437</v>
      </c>
      <c r="D43" s="51">
        <v>0.57775956211906876</v>
      </c>
      <c r="E43" s="50">
        <v>2153</v>
      </c>
      <c r="F43" s="51">
        <v>2.9125688234737086</v>
      </c>
      <c r="G43" s="50">
        <v>59317</v>
      </c>
      <c r="H43" s="50">
        <v>57</v>
      </c>
      <c r="I43" s="51">
        <v>9.6186297671279106E-2</v>
      </c>
      <c r="J43" s="50">
        <v>1026</v>
      </c>
      <c r="K43" s="51">
        <v>1.7601344976068347</v>
      </c>
    </row>
    <row r="44" spans="1:11" s="32" customFormat="1" ht="15.75" customHeight="1" x14ac:dyDescent="0.2">
      <c r="A44" s="46" t="s">
        <v>75</v>
      </c>
      <c r="B44" s="47">
        <v>242101</v>
      </c>
      <c r="C44" s="47">
        <v>2301</v>
      </c>
      <c r="D44" s="48">
        <v>0.95954962468723937</v>
      </c>
      <c r="E44" s="47">
        <v>-952</v>
      </c>
      <c r="F44" s="48">
        <v>-0.39168411827872934</v>
      </c>
      <c r="G44" s="47">
        <v>181359</v>
      </c>
      <c r="H44" s="47">
        <v>203</v>
      </c>
      <c r="I44" s="48">
        <v>0.11205811565722361</v>
      </c>
      <c r="J44" s="47">
        <v>-4676</v>
      </c>
      <c r="K44" s="48">
        <v>-2.5135055231542451</v>
      </c>
    </row>
    <row r="45" spans="1:11" s="32" customFormat="1" ht="15.75" customHeight="1" x14ac:dyDescent="0.2">
      <c r="A45" s="113" t="s">
        <v>76</v>
      </c>
      <c r="B45" s="50">
        <v>252277</v>
      </c>
      <c r="C45" s="50">
        <v>2505</v>
      </c>
      <c r="D45" s="51">
        <v>1.0029146581682495</v>
      </c>
      <c r="E45" s="50">
        <v>328</v>
      </c>
      <c r="F45" s="51">
        <v>0.13018507713862726</v>
      </c>
      <c r="G45" s="50">
        <v>181359</v>
      </c>
      <c r="H45" s="50">
        <v>203</v>
      </c>
      <c r="I45" s="51">
        <v>0.11205811565722361</v>
      </c>
      <c r="J45" s="50">
        <v>-4676</v>
      </c>
      <c r="K45" s="51">
        <v>-2.5135055231542451</v>
      </c>
    </row>
    <row r="46" spans="1:11" s="32" customFormat="1" ht="15.75" customHeight="1" x14ac:dyDescent="0.2">
      <c r="A46" s="107" t="s">
        <v>165</v>
      </c>
      <c r="B46" s="108">
        <v>172269</v>
      </c>
      <c r="C46" s="108">
        <v>1794</v>
      </c>
      <c r="D46" s="109">
        <v>1.0523537175538935</v>
      </c>
      <c r="E46" s="108">
        <v>-2439</v>
      </c>
      <c r="F46" s="109">
        <v>-1.3960436843189779</v>
      </c>
      <c r="G46" s="108">
        <v>124617</v>
      </c>
      <c r="H46" s="108">
        <v>262</v>
      </c>
      <c r="I46" s="109">
        <v>0.2106871456716658</v>
      </c>
      <c r="J46" s="108">
        <v>-3317</v>
      </c>
      <c r="K46" s="109">
        <v>-2.5927431331780451</v>
      </c>
    </row>
    <row r="47" spans="1:11" s="32" customFormat="1" ht="15.75" customHeight="1" x14ac:dyDescent="0.2">
      <c r="A47" s="46" t="s">
        <v>153</v>
      </c>
      <c r="B47" s="47">
        <v>3931</v>
      </c>
      <c r="C47" s="47">
        <v>333</v>
      </c>
      <c r="D47" s="48">
        <v>9.2551417454141198</v>
      </c>
      <c r="E47" s="47">
        <v>-36</v>
      </c>
      <c r="F47" s="48">
        <v>-0.90748676581799848</v>
      </c>
      <c r="G47" s="47">
        <v>3019</v>
      </c>
      <c r="H47" s="47">
        <v>278</v>
      </c>
      <c r="I47" s="48">
        <v>10.142283838015324</v>
      </c>
      <c r="J47" s="47">
        <v>-164</v>
      </c>
      <c r="K47" s="48">
        <v>-5.1523719761231543</v>
      </c>
    </row>
    <row r="48" spans="1:11" s="32" customFormat="1" ht="15.75" customHeight="1" x14ac:dyDescent="0.2">
      <c r="A48" s="49" t="s">
        <v>154</v>
      </c>
      <c r="B48" s="50">
        <v>12392</v>
      </c>
      <c r="C48" s="50">
        <v>441</v>
      </c>
      <c r="D48" s="51">
        <v>3.6900677767550834</v>
      </c>
      <c r="E48" s="50">
        <v>661</v>
      </c>
      <c r="F48" s="51">
        <v>5.6346432529196147</v>
      </c>
      <c r="G48" s="50">
        <v>8656</v>
      </c>
      <c r="H48" s="50">
        <v>252</v>
      </c>
      <c r="I48" s="51">
        <v>2.9985721085197525</v>
      </c>
      <c r="J48" s="50">
        <v>118</v>
      </c>
      <c r="K48" s="51">
        <v>1.3820566877488873</v>
      </c>
    </row>
    <row r="49" spans="1:11" s="32" customFormat="1" ht="15.75" customHeight="1" x14ac:dyDescent="0.2">
      <c r="A49" s="46" t="s">
        <v>155</v>
      </c>
      <c r="B49" s="47">
        <v>14846</v>
      </c>
      <c r="C49" s="47">
        <v>430</v>
      </c>
      <c r="D49" s="48">
        <v>2.9827968923418422</v>
      </c>
      <c r="E49" s="47">
        <v>656</v>
      </c>
      <c r="F49" s="48">
        <v>4.6229739252995063</v>
      </c>
      <c r="G49" s="47">
        <v>10854</v>
      </c>
      <c r="H49" s="47">
        <v>108</v>
      </c>
      <c r="I49" s="48">
        <v>1.0050251256281406</v>
      </c>
      <c r="J49" s="47">
        <v>189</v>
      </c>
      <c r="K49" s="48">
        <v>1.7721518987341771</v>
      </c>
    </row>
    <row r="50" spans="1:11" s="32" customFormat="1" ht="15.75" customHeight="1" x14ac:dyDescent="0.2">
      <c r="A50" s="49" t="s">
        <v>156</v>
      </c>
      <c r="B50" s="50">
        <v>15143</v>
      </c>
      <c r="C50" s="50">
        <v>307</v>
      </c>
      <c r="D50" s="51">
        <v>2.0692909139929898</v>
      </c>
      <c r="E50" s="50">
        <v>-95</v>
      </c>
      <c r="F50" s="51">
        <v>-0.62344139650872821</v>
      </c>
      <c r="G50" s="50">
        <v>11154</v>
      </c>
      <c r="H50" s="50">
        <v>117</v>
      </c>
      <c r="I50" s="51">
        <v>1.0600706713780919</v>
      </c>
      <c r="J50" s="50">
        <v>-19</v>
      </c>
      <c r="K50" s="51">
        <v>-0.17005280587129687</v>
      </c>
    </row>
    <row r="51" spans="1:11" s="32" customFormat="1" ht="15.75" customHeight="1" x14ac:dyDescent="0.2">
      <c r="A51" s="46" t="s">
        <v>157</v>
      </c>
      <c r="B51" s="47">
        <v>14589</v>
      </c>
      <c r="C51" s="47">
        <v>-20</v>
      </c>
      <c r="D51" s="48">
        <v>-0.13690190978164146</v>
      </c>
      <c r="E51" s="47">
        <v>-1028</v>
      </c>
      <c r="F51" s="48">
        <v>-6.5825702759813023</v>
      </c>
      <c r="G51" s="47">
        <v>10777</v>
      </c>
      <c r="H51" s="47">
        <v>-134</v>
      </c>
      <c r="I51" s="48">
        <v>-1.2281184126111264</v>
      </c>
      <c r="J51" s="47">
        <v>-423</v>
      </c>
      <c r="K51" s="48">
        <v>-3.7767857142857144</v>
      </c>
    </row>
    <row r="52" spans="1:11" s="32" customFormat="1" ht="15.75" customHeight="1" x14ac:dyDescent="0.2">
      <c r="A52" s="49" t="s">
        <v>158</v>
      </c>
      <c r="B52" s="50">
        <v>16043</v>
      </c>
      <c r="C52" s="50">
        <v>173</v>
      </c>
      <c r="D52" s="51">
        <v>1.0901071203528669</v>
      </c>
      <c r="E52" s="50">
        <v>-1317</v>
      </c>
      <c r="F52" s="51">
        <v>-7.5864055299539173</v>
      </c>
      <c r="G52" s="50">
        <v>11878</v>
      </c>
      <c r="H52" s="50">
        <v>-14</v>
      </c>
      <c r="I52" s="51">
        <v>-0.11772620248906829</v>
      </c>
      <c r="J52" s="50">
        <v>-630</v>
      </c>
      <c r="K52" s="51">
        <v>-5.0367764630636396</v>
      </c>
    </row>
    <row r="53" spans="1:11" s="32" customFormat="1" ht="15.75" customHeight="1" x14ac:dyDescent="0.2">
      <c r="A53" s="46" t="s">
        <v>159</v>
      </c>
      <c r="B53" s="47">
        <v>19027</v>
      </c>
      <c r="C53" s="47">
        <v>143</v>
      </c>
      <c r="D53" s="48">
        <v>0.75725481889430202</v>
      </c>
      <c r="E53" s="47">
        <v>-850</v>
      </c>
      <c r="F53" s="48">
        <v>-4.2762992403280169</v>
      </c>
      <c r="G53" s="47">
        <v>14203</v>
      </c>
      <c r="H53" s="47">
        <v>-36</v>
      </c>
      <c r="I53" s="48">
        <v>-0.25282674345108502</v>
      </c>
      <c r="J53" s="47">
        <v>-403</v>
      </c>
      <c r="K53" s="48">
        <v>-2.7591400794194167</v>
      </c>
    </row>
    <row r="54" spans="1:11" s="32" customFormat="1" ht="15.75" customHeight="1" x14ac:dyDescent="0.2">
      <c r="A54" s="49" t="s">
        <v>160</v>
      </c>
      <c r="B54" s="50">
        <v>20410</v>
      </c>
      <c r="C54" s="50">
        <v>18</v>
      </c>
      <c r="D54" s="51">
        <v>8.8269909768536686E-2</v>
      </c>
      <c r="E54" s="50">
        <v>-984</v>
      </c>
      <c r="F54" s="51">
        <v>-4.5994203982424979</v>
      </c>
      <c r="G54" s="50">
        <v>15642</v>
      </c>
      <c r="H54" s="50">
        <v>-100</v>
      </c>
      <c r="I54" s="51">
        <v>-0.63524329818320413</v>
      </c>
      <c r="J54" s="50">
        <v>-900</v>
      </c>
      <c r="K54" s="51">
        <v>-5.4406964091403696</v>
      </c>
    </row>
    <row r="55" spans="1:11" s="32" customFormat="1" ht="15.75" customHeight="1" x14ac:dyDescent="0.2">
      <c r="A55" s="46" t="s">
        <v>161</v>
      </c>
      <c r="B55" s="47">
        <v>24399</v>
      </c>
      <c r="C55" s="47">
        <v>-59</v>
      </c>
      <c r="D55" s="48">
        <v>-0.24122986343936545</v>
      </c>
      <c r="E55" s="47">
        <v>-530</v>
      </c>
      <c r="F55" s="48">
        <v>-2.1260379477716715</v>
      </c>
      <c r="G55" s="47">
        <v>18617</v>
      </c>
      <c r="H55" s="47">
        <v>-181</v>
      </c>
      <c r="I55" s="48">
        <v>-0.96286839025428239</v>
      </c>
      <c r="J55" s="47">
        <v>-1164</v>
      </c>
      <c r="K55" s="48">
        <v>-5.8844345584146405</v>
      </c>
    </row>
    <row r="56" spans="1:11" s="32" customFormat="1" ht="15.75" customHeight="1" x14ac:dyDescent="0.2">
      <c r="A56" s="49" t="s">
        <v>162</v>
      </c>
      <c r="B56" s="50">
        <v>25996</v>
      </c>
      <c r="C56" s="50">
        <v>-59</v>
      </c>
      <c r="D56" s="51">
        <v>-0.22644406064095182</v>
      </c>
      <c r="E56" s="50">
        <v>361</v>
      </c>
      <c r="F56" s="51">
        <v>1.4082309342695534</v>
      </c>
      <c r="G56" s="50">
        <v>19817</v>
      </c>
      <c r="H56" s="50">
        <v>-28</v>
      </c>
      <c r="I56" s="51">
        <v>-0.14109347442680775</v>
      </c>
      <c r="J56" s="50">
        <v>79</v>
      </c>
      <c r="K56" s="51">
        <v>0.40024318573310363</v>
      </c>
    </row>
    <row r="57" spans="1:11" s="32" customFormat="1" ht="15.75" customHeight="1" x14ac:dyDescent="0.2">
      <c r="A57" s="46" t="s">
        <v>163</v>
      </c>
      <c r="B57" s="47">
        <v>5493</v>
      </c>
      <c r="C57" s="47">
        <v>87</v>
      </c>
      <c r="D57" s="48">
        <v>1.6093229744728079</v>
      </c>
      <c r="E57" s="47">
        <v>723</v>
      </c>
      <c r="F57" s="48">
        <v>15.157232704402515</v>
      </c>
      <c r="G57" s="47">
        <v>0</v>
      </c>
      <c r="H57" s="47">
        <v>0</v>
      </c>
      <c r="I57" s="48" t="s">
        <v>652</v>
      </c>
      <c r="J57" s="47">
        <v>0</v>
      </c>
      <c r="K57" s="48" t="s">
        <v>652</v>
      </c>
    </row>
    <row r="58" spans="1:11" s="32" customFormat="1" ht="15.75" customHeight="1" x14ac:dyDescent="0.2">
      <c r="A58" s="110" t="s">
        <v>71</v>
      </c>
      <c r="B58" s="111">
        <v>16323</v>
      </c>
      <c r="C58" s="111">
        <v>774</v>
      </c>
      <c r="D58" s="112">
        <v>4.9778120779471351</v>
      </c>
      <c r="E58" s="111">
        <v>625</v>
      </c>
      <c r="F58" s="112">
        <v>3.9813989043190214</v>
      </c>
      <c r="G58" s="111">
        <v>11675</v>
      </c>
      <c r="H58" s="111">
        <v>530</v>
      </c>
      <c r="I58" s="112">
        <v>4.7554957379991025</v>
      </c>
      <c r="J58" s="111">
        <v>-46</v>
      </c>
      <c r="K58" s="112">
        <v>-0.39245798140090438</v>
      </c>
    </row>
    <row r="59" spans="1:11" s="32" customFormat="1" ht="15.75" customHeight="1" x14ac:dyDescent="0.2">
      <c r="A59" s="49" t="s">
        <v>72</v>
      </c>
      <c r="B59" s="50">
        <v>31169</v>
      </c>
      <c r="C59" s="50">
        <v>1204</v>
      </c>
      <c r="D59" s="51">
        <v>4.0180210245286165</v>
      </c>
      <c r="E59" s="50">
        <v>1281</v>
      </c>
      <c r="F59" s="51">
        <v>4.2860010706638114</v>
      </c>
      <c r="G59" s="50">
        <v>22529</v>
      </c>
      <c r="H59" s="50">
        <v>638</v>
      </c>
      <c r="I59" s="51">
        <v>2.9144397240875244</v>
      </c>
      <c r="J59" s="50">
        <v>143</v>
      </c>
      <c r="K59" s="51">
        <v>0.63879210220673632</v>
      </c>
    </row>
    <row r="60" spans="1:11" s="32" customFormat="1" ht="15.75" customHeight="1" x14ac:dyDescent="0.2">
      <c r="A60" s="46" t="s">
        <v>73</v>
      </c>
      <c r="B60" s="47">
        <v>85212</v>
      </c>
      <c r="C60" s="47">
        <v>621</v>
      </c>
      <c r="D60" s="48">
        <v>0.73412065113309921</v>
      </c>
      <c r="E60" s="47">
        <v>-4274</v>
      </c>
      <c r="F60" s="48">
        <v>-4.7761661041950694</v>
      </c>
      <c r="G60" s="47">
        <v>63654</v>
      </c>
      <c r="H60" s="47">
        <v>-167</v>
      </c>
      <c r="I60" s="48">
        <v>-0.26166935648140893</v>
      </c>
      <c r="J60" s="47">
        <v>-2375</v>
      </c>
      <c r="K60" s="48">
        <v>-3.5969043904950855</v>
      </c>
    </row>
    <row r="61" spans="1:11" s="32" customFormat="1" ht="15.75" customHeight="1" x14ac:dyDescent="0.2">
      <c r="A61" s="49" t="s">
        <v>74</v>
      </c>
      <c r="B61" s="50">
        <v>50395</v>
      </c>
      <c r="C61" s="50">
        <v>-118</v>
      </c>
      <c r="D61" s="51">
        <v>-0.23360323085146398</v>
      </c>
      <c r="E61" s="50">
        <v>-169</v>
      </c>
      <c r="F61" s="51">
        <v>-0.33422988687603827</v>
      </c>
      <c r="G61" s="50">
        <v>38434</v>
      </c>
      <c r="H61" s="50">
        <v>-209</v>
      </c>
      <c r="I61" s="51">
        <v>-0.5408482778252206</v>
      </c>
      <c r="J61" s="50">
        <v>-1085</v>
      </c>
      <c r="K61" s="51">
        <v>-2.7455148156582911</v>
      </c>
    </row>
    <row r="62" spans="1:11" s="32" customFormat="1" ht="15.75" customHeight="1" x14ac:dyDescent="0.2">
      <c r="A62" s="46" t="s">
        <v>75</v>
      </c>
      <c r="B62" s="47">
        <v>166776</v>
      </c>
      <c r="C62" s="47">
        <v>1707</v>
      </c>
      <c r="D62" s="48">
        <v>1.0341130072878615</v>
      </c>
      <c r="E62" s="47">
        <v>-3162</v>
      </c>
      <c r="F62" s="48">
        <v>-1.8606786004307454</v>
      </c>
      <c r="G62" s="47">
        <v>124617</v>
      </c>
      <c r="H62" s="47">
        <v>262</v>
      </c>
      <c r="I62" s="48">
        <v>0.2106871456716658</v>
      </c>
      <c r="J62" s="47">
        <v>-3317</v>
      </c>
      <c r="K62" s="48">
        <v>-2.5927431331780451</v>
      </c>
    </row>
    <row r="63" spans="1:11" s="32" customFormat="1" ht="15.75" customHeight="1" x14ac:dyDescent="0.2">
      <c r="A63" s="92" t="s">
        <v>76</v>
      </c>
      <c r="B63" s="58">
        <v>172269</v>
      </c>
      <c r="C63" s="58">
        <v>1794</v>
      </c>
      <c r="D63" s="59">
        <v>1.0523537175538935</v>
      </c>
      <c r="E63" s="58">
        <v>-2439</v>
      </c>
      <c r="F63" s="59">
        <v>-1.3960436843189779</v>
      </c>
      <c r="G63" s="58">
        <v>124617</v>
      </c>
      <c r="H63" s="58">
        <v>262</v>
      </c>
      <c r="I63" s="59">
        <v>0.2106871456716658</v>
      </c>
      <c r="J63" s="58">
        <v>-3317</v>
      </c>
      <c r="K63" s="59">
        <v>-2.5927431331780451</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49"/>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6">
        <v>45323</v>
      </c>
      <c r="B240" s="387">
        <v>22168</v>
      </c>
      <c r="C240" s="387">
        <f>B240-B239</f>
        <v>-351</v>
      </c>
      <c r="D240" s="388">
        <f>100*C240/B239</f>
        <v>-1.5586837781429015</v>
      </c>
      <c r="E240" s="387">
        <f>B240-B228</f>
        <v>-608</v>
      </c>
      <c r="F240" s="388">
        <f>100*E240/B228</f>
        <v>-2.6694766420793816</v>
      </c>
      <c r="G240" s="387">
        <v>210111</v>
      </c>
      <c r="H240" s="387">
        <f>G240-G239</f>
        <v>-2433</v>
      </c>
      <c r="I240" s="388">
        <f>100*H240/G239</f>
        <v>-1.1447041553748871</v>
      </c>
      <c r="J240" s="387">
        <f>G240-G228</f>
        <v>-11503</v>
      </c>
      <c r="K240" s="388">
        <f>100*J240/G228</f>
        <v>-5.1905565532863447</v>
      </c>
      <c r="N240" s="385"/>
      <c r="O240" s="403"/>
    </row>
    <row r="241" spans="1:15" ht="12" customHeight="1" x14ac:dyDescent="0.2">
      <c r="A241" s="389"/>
      <c r="B241" s="351"/>
      <c r="C241" s="351"/>
      <c r="D241" s="390"/>
      <c r="E241" s="351"/>
      <c r="F241" s="390"/>
      <c r="G241" s="351"/>
      <c r="H241" s="351"/>
      <c r="I241" s="390"/>
      <c r="J241" s="351"/>
      <c r="K241" s="390"/>
      <c r="N241" s="385"/>
      <c r="O241" s="403"/>
    </row>
    <row r="242" spans="1:15" x14ac:dyDescent="0.2">
      <c r="A242" s="66" t="s">
        <v>135</v>
      </c>
    </row>
    <row r="243" spans="1:15" ht="15.75" customHeight="1" x14ac:dyDescent="0.2">
      <c r="A243" s="66"/>
    </row>
    <row r="244" spans="1:15" x14ac:dyDescent="0.2">
      <c r="A244" s="400"/>
      <c r="B244" s="401" t="s">
        <v>622</v>
      </c>
      <c r="C244" s="401"/>
      <c r="D244" s="401"/>
      <c r="E244" s="401"/>
      <c r="F244" s="401"/>
      <c r="G244" s="401"/>
      <c r="H244" s="401"/>
      <c r="I244" s="401"/>
      <c r="J244" s="401"/>
      <c r="K244" s="401"/>
    </row>
    <row r="245" spans="1:15" ht="21" customHeight="1" x14ac:dyDescent="0.2">
      <c r="B245" s="401"/>
      <c r="C245" s="401"/>
      <c r="D245" s="401"/>
      <c r="E245" s="401"/>
      <c r="F245" s="401"/>
      <c r="G245" s="401"/>
      <c r="H245" s="401"/>
      <c r="I245" s="401"/>
      <c r="J245" s="401"/>
      <c r="K245" s="401"/>
    </row>
    <row r="247" spans="1:15" x14ac:dyDescent="0.2">
      <c r="A247" s="391" t="s">
        <v>619</v>
      </c>
    </row>
    <row r="249" spans="1:15" x14ac:dyDescent="0.2">
      <c r="F249" s="103" t="s">
        <v>60</v>
      </c>
    </row>
  </sheetData>
  <mergeCells count="12">
    <mergeCell ref="J8:K8"/>
    <mergeCell ref="B244:K245"/>
    <mergeCell ref="A5:K5"/>
    <mergeCell ref="A6:A9"/>
    <mergeCell ref="B6:K6"/>
    <mergeCell ref="B7:F7"/>
    <mergeCell ref="G7:K7"/>
    <mergeCell ref="B8:B9"/>
    <mergeCell ref="C8:D8"/>
    <mergeCell ref="E8:F8"/>
    <mergeCell ref="G8:G9"/>
    <mergeCell ref="H8:I8"/>
  </mergeCells>
  <hyperlinks>
    <hyperlink ref="I2" location="ÍNDICE!A1" display="VOLVER AL ÍNDICE"/>
    <hyperlink ref="A24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58"/>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6">
        <v>45323</v>
      </c>
      <c r="B240" s="387">
        <v>16632</v>
      </c>
      <c r="C240" s="387">
        <f>B240-B239</f>
        <v>-23</v>
      </c>
      <c r="D240" s="388">
        <f>100*C240/B239</f>
        <v>-0.13809666766736717</v>
      </c>
      <c r="E240" s="387">
        <f>B240-B228</f>
        <v>-1093</v>
      </c>
      <c r="F240" s="388">
        <f>100*E240/B228</f>
        <v>-6.1664315937940763</v>
      </c>
      <c r="G240" s="405">
        <v>214687</v>
      </c>
      <c r="H240" s="387">
        <f>G240-G239</f>
        <v>-1865</v>
      </c>
      <c r="I240" s="388">
        <f>100*H240/G239</f>
        <v>-0.86122501754774838</v>
      </c>
      <c r="J240" s="387">
        <f>G240-G228</f>
        <v>-17165</v>
      </c>
      <c r="K240" s="388">
        <f>100*J240/G228</f>
        <v>-7.4034297741662787</v>
      </c>
    </row>
    <row r="241" spans="1:14" ht="12" customHeight="1" x14ac:dyDescent="0.2">
      <c r="A241" s="389"/>
      <c r="B241" s="351"/>
      <c r="C241" s="351"/>
      <c r="D241" s="390"/>
      <c r="E241" s="351"/>
      <c r="F241" s="390"/>
      <c r="G241" s="351"/>
      <c r="H241" s="351"/>
      <c r="I241" s="390"/>
      <c r="J241" s="351"/>
      <c r="K241" s="390"/>
    </row>
    <row r="242" spans="1:14" x14ac:dyDescent="0.2">
      <c r="A242" s="66" t="s">
        <v>135</v>
      </c>
      <c r="N242" s="385"/>
    </row>
    <row r="243" spans="1:14" ht="18.75" customHeight="1" x14ac:dyDescent="0.2">
      <c r="A243" s="66"/>
    </row>
    <row r="244" spans="1:14" x14ac:dyDescent="0.2">
      <c r="A244" s="400"/>
      <c r="B244" s="401" t="s">
        <v>622</v>
      </c>
      <c r="C244" s="401"/>
      <c r="D244" s="401"/>
      <c r="E244" s="401"/>
      <c r="F244" s="401"/>
      <c r="G244" s="401"/>
      <c r="H244" s="401"/>
      <c r="I244" s="401"/>
      <c r="J244" s="401"/>
      <c r="K244" s="401"/>
      <c r="N244" s="385"/>
    </row>
    <row r="245" spans="1:14" ht="20.25" customHeight="1" x14ac:dyDescent="0.2">
      <c r="B245" s="401"/>
      <c r="C245" s="401"/>
      <c r="D245" s="401"/>
      <c r="E245" s="401"/>
      <c r="F245" s="401"/>
      <c r="G245" s="401"/>
      <c r="H245" s="401"/>
      <c r="I245" s="401"/>
      <c r="J245" s="401"/>
      <c r="K245" s="401"/>
    </row>
    <row r="247" spans="1:14" x14ac:dyDescent="0.2">
      <c r="A247" s="391" t="s">
        <v>619</v>
      </c>
    </row>
    <row r="250" spans="1:14" x14ac:dyDescent="0.2">
      <c r="F250" s="103" t="s">
        <v>60</v>
      </c>
    </row>
    <row r="258" spans="6:6" x14ac:dyDescent="0.2">
      <c r="F258" s="103"/>
    </row>
  </sheetData>
  <mergeCells count="12">
    <mergeCell ref="J8:K8"/>
    <mergeCell ref="B244:K245"/>
    <mergeCell ref="A5:K5"/>
    <mergeCell ref="A6:A9"/>
    <mergeCell ref="B6:K6"/>
    <mergeCell ref="B7:F7"/>
    <mergeCell ref="G7:K7"/>
    <mergeCell ref="B8:B9"/>
    <mergeCell ref="C8:D8"/>
    <mergeCell ref="E8:F8"/>
    <mergeCell ref="G8:G9"/>
    <mergeCell ref="H8:I8"/>
  </mergeCells>
  <hyperlinks>
    <hyperlink ref="I2" location="ÍNDICE!A1" display="VOLVER AL ÍNDICE"/>
    <hyperlink ref="A24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5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6">
        <v>45323</v>
      </c>
      <c r="B240" s="387">
        <v>21545</v>
      </c>
      <c r="C240" s="387">
        <f>B240-B239</f>
        <v>420</v>
      </c>
      <c r="D240" s="388">
        <f>100*C240/B239</f>
        <v>1.9881656804733727</v>
      </c>
      <c r="E240" s="387">
        <f>B240-B228</f>
        <v>123</v>
      </c>
      <c r="F240" s="388">
        <f>100*E240/B228</f>
        <v>0.57417608066473713</v>
      </c>
      <c r="G240" s="387">
        <v>250935</v>
      </c>
      <c r="H240" s="387">
        <f>G240-G239</f>
        <v>5709</v>
      </c>
      <c r="I240" s="388">
        <f>100*H240/G239</f>
        <v>2.3280565682268599</v>
      </c>
      <c r="J240" s="387">
        <f>G240-G228</f>
        <v>-6751</v>
      </c>
      <c r="K240" s="388">
        <f>100*J240/G228</f>
        <v>-2.6198551725743733</v>
      </c>
    </row>
    <row r="241" spans="1:11" ht="12" customHeight="1" x14ac:dyDescent="0.2">
      <c r="A241" s="389"/>
      <c r="B241" s="351"/>
      <c r="C241" s="351"/>
      <c r="D241" s="390"/>
      <c r="E241" s="351"/>
      <c r="F241" s="390"/>
      <c r="G241" s="351"/>
      <c r="H241" s="351"/>
      <c r="I241" s="390"/>
      <c r="J241" s="351"/>
      <c r="K241" s="390"/>
    </row>
    <row r="242" spans="1:11" x14ac:dyDescent="0.2">
      <c r="A242" s="66" t="s">
        <v>135</v>
      </c>
    </row>
    <row r="243" spans="1:11" ht="15" customHeight="1" x14ac:dyDescent="0.2">
      <c r="A243" s="66"/>
    </row>
    <row r="244" spans="1:11" x14ac:dyDescent="0.2">
      <c r="A244" s="400"/>
      <c r="B244" s="401" t="s">
        <v>622</v>
      </c>
      <c r="C244" s="401"/>
      <c r="D244" s="401"/>
      <c r="E244" s="401"/>
      <c r="F244" s="401"/>
      <c r="G244" s="401"/>
      <c r="H244" s="401"/>
      <c r="I244" s="401"/>
      <c r="J244" s="401"/>
      <c r="K244" s="401"/>
    </row>
    <row r="245" spans="1:11" ht="21.75" customHeight="1" x14ac:dyDescent="0.2">
      <c r="B245" s="401"/>
      <c r="C245" s="401"/>
      <c r="D245" s="401"/>
      <c r="E245" s="401"/>
      <c r="F245" s="401"/>
      <c r="G245" s="401"/>
      <c r="H245" s="401"/>
      <c r="I245" s="401"/>
      <c r="J245" s="401"/>
      <c r="K245" s="401"/>
    </row>
    <row r="247" spans="1:11" x14ac:dyDescent="0.2">
      <c r="A247" s="391" t="s">
        <v>619</v>
      </c>
    </row>
    <row r="250" spans="1:11" x14ac:dyDescent="0.2">
      <c r="F250" s="103" t="s">
        <v>60</v>
      </c>
    </row>
  </sheetData>
  <mergeCells count="12">
    <mergeCell ref="J8:K8"/>
    <mergeCell ref="B244:K245"/>
    <mergeCell ref="A5:K5"/>
    <mergeCell ref="A6:A9"/>
    <mergeCell ref="B6:K6"/>
    <mergeCell ref="B7:F7"/>
    <mergeCell ref="G7:K7"/>
    <mergeCell ref="B8:B9"/>
    <mergeCell ref="C8:D8"/>
    <mergeCell ref="E8:F8"/>
    <mergeCell ref="G8:G9"/>
    <mergeCell ref="H8:I8"/>
  </mergeCells>
  <hyperlinks>
    <hyperlink ref="I2" location="ÍNDICE!A1" display="VOLVER AL ÍNDICE"/>
    <hyperlink ref="A24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5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6">
        <v>45323</v>
      </c>
      <c r="B240" s="387">
        <v>2255</v>
      </c>
      <c r="C240" s="387">
        <f>B240-B239</f>
        <v>18</v>
      </c>
      <c r="D240" s="388">
        <f>100*C240/B239</f>
        <v>0.80464908359409926</v>
      </c>
      <c r="E240" s="387">
        <f>B240-B228</f>
        <v>-196</v>
      </c>
      <c r="F240" s="388">
        <f>100*E240/B228</f>
        <v>-7.9967360261117912</v>
      </c>
      <c r="G240" s="387">
        <v>98766</v>
      </c>
      <c r="H240" s="387">
        <f>G240-G239</f>
        <v>-315</v>
      </c>
      <c r="I240" s="388">
        <f>100*H240/G239</f>
        <v>-0.31792170042692341</v>
      </c>
      <c r="J240" s="387">
        <f>G240-G228</f>
        <v>-17137</v>
      </c>
      <c r="K240" s="388">
        <f>100*J240/G228</f>
        <v>-14.785639715969388</v>
      </c>
    </row>
    <row r="241" spans="1:11" ht="12" customHeight="1" x14ac:dyDescent="0.2">
      <c r="A241" s="389"/>
      <c r="B241" s="351"/>
      <c r="C241" s="351"/>
      <c r="D241" s="390"/>
      <c r="E241" s="351"/>
      <c r="F241" s="390"/>
      <c r="G241" s="351"/>
      <c r="H241" s="351"/>
      <c r="I241" s="390"/>
      <c r="J241" s="351"/>
      <c r="K241" s="390"/>
    </row>
    <row r="242" spans="1:11" x14ac:dyDescent="0.2">
      <c r="A242" s="66" t="s">
        <v>135</v>
      </c>
    </row>
    <row r="243" spans="1:11" ht="27" customHeight="1" x14ac:dyDescent="0.2">
      <c r="A243" s="66"/>
    </row>
    <row r="244" spans="1:11" x14ac:dyDescent="0.2">
      <c r="A244" s="400"/>
      <c r="B244" s="401" t="s">
        <v>622</v>
      </c>
      <c r="C244" s="401"/>
      <c r="D244" s="401"/>
      <c r="E244" s="401"/>
      <c r="F244" s="401"/>
      <c r="G244" s="401"/>
      <c r="H244" s="401"/>
      <c r="I244" s="401"/>
      <c r="J244" s="401"/>
      <c r="K244" s="401"/>
    </row>
    <row r="245" spans="1:11" ht="18.75" customHeight="1" x14ac:dyDescent="0.2">
      <c r="B245" s="401"/>
      <c r="C245" s="401"/>
      <c r="D245" s="401"/>
      <c r="E245" s="401"/>
      <c r="F245" s="401"/>
      <c r="G245" s="401"/>
      <c r="H245" s="401"/>
      <c r="I245" s="401"/>
      <c r="J245" s="401"/>
      <c r="K245" s="401"/>
    </row>
    <row r="247" spans="1:11" x14ac:dyDescent="0.2">
      <c r="A247" s="391" t="s">
        <v>619</v>
      </c>
    </row>
    <row r="250" spans="1:11" x14ac:dyDescent="0.2">
      <c r="F250" s="103" t="s">
        <v>60</v>
      </c>
    </row>
  </sheetData>
  <mergeCells count="12">
    <mergeCell ref="J8:K8"/>
    <mergeCell ref="B244:K245"/>
    <mergeCell ref="A5:K5"/>
    <mergeCell ref="A6:A9"/>
    <mergeCell ref="B6:K6"/>
    <mergeCell ref="B7:F7"/>
    <mergeCell ref="G7:K7"/>
    <mergeCell ref="B8:B9"/>
    <mergeCell ref="C8:D8"/>
    <mergeCell ref="E8:F8"/>
    <mergeCell ref="G8:G9"/>
    <mergeCell ref="H8:I8"/>
  </mergeCells>
  <hyperlinks>
    <hyperlink ref="I2" location="ÍNDICE!A1" display="VOLVER AL ÍNDICE"/>
    <hyperlink ref="A247"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2760408</v>
      </c>
      <c r="C9" s="133">
        <v>-7452</v>
      </c>
      <c r="D9" s="154">
        <v>-0.26923327046888212</v>
      </c>
      <c r="E9" s="133">
        <v>-150607</v>
      </c>
      <c r="F9" s="154">
        <v>-5.1736937116435326</v>
      </c>
    </row>
    <row r="10" spans="1:6" s="32" customFormat="1" ht="15.75" customHeight="1" x14ac:dyDescent="0.2">
      <c r="A10" s="173" t="s">
        <v>628</v>
      </c>
      <c r="B10" s="136">
        <v>710907</v>
      </c>
      <c r="C10" s="136">
        <v>-4110</v>
      </c>
      <c r="D10" s="187">
        <v>-0.57481150797813207</v>
      </c>
      <c r="E10" s="136">
        <v>-38768</v>
      </c>
      <c r="F10" s="187">
        <v>-5.1713075666121986</v>
      </c>
    </row>
    <row r="11" spans="1:6" s="32" customFormat="1" ht="15.75" customHeight="1" x14ac:dyDescent="0.2">
      <c r="A11" s="173" t="s">
        <v>629</v>
      </c>
      <c r="B11" s="136">
        <v>54709</v>
      </c>
      <c r="C11" s="136">
        <v>667</v>
      </c>
      <c r="D11" s="187">
        <v>1.2342252322267866</v>
      </c>
      <c r="E11" s="136">
        <v>-3581</v>
      </c>
      <c r="F11" s="187">
        <v>-6.143420826899983</v>
      </c>
    </row>
    <row r="12" spans="1:6" s="32" customFormat="1" ht="15.75" customHeight="1" x14ac:dyDescent="0.2">
      <c r="A12" s="173" t="s">
        <v>630</v>
      </c>
      <c r="B12" s="136">
        <v>58835</v>
      </c>
      <c r="C12" s="136">
        <v>-381</v>
      </c>
      <c r="D12" s="187">
        <v>-0.6434071872466901</v>
      </c>
      <c r="E12" s="136">
        <v>-4491</v>
      </c>
      <c r="F12" s="187">
        <v>-7.0918737959132114</v>
      </c>
    </row>
    <row r="13" spans="1:6" s="32" customFormat="1" ht="15.75" customHeight="1" x14ac:dyDescent="0.2">
      <c r="A13" s="173" t="s">
        <v>631</v>
      </c>
      <c r="B13" s="136">
        <v>30743</v>
      </c>
      <c r="C13" s="136">
        <v>-384</v>
      </c>
      <c r="D13" s="187">
        <v>-1.2336556687120506</v>
      </c>
      <c r="E13" s="136">
        <v>-4457</v>
      </c>
      <c r="F13" s="187">
        <v>-12.661931818181818</v>
      </c>
    </row>
    <row r="14" spans="1:6" s="32" customFormat="1" ht="15.75" customHeight="1" x14ac:dyDescent="0.2">
      <c r="A14" s="173" t="s">
        <v>632</v>
      </c>
      <c r="B14" s="136">
        <v>169730</v>
      </c>
      <c r="C14" s="136">
        <v>-88</v>
      </c>
      <c r="D14" s="187">
        <v>-5.1820183961653062E-2</v>
      </c>
      <c r="E14" s="136">
        <v>-19436</v>
      </c>
      <c r="F14" s="187">
        <v>-10.274573654885128</v>
      </c>
    </row>
    <row r="15" spans="1:6" s="32" customFormat="1" ht="15.75" customHeight="1" x14ac:dyDescent="0.2">
      <c r="A15" s="173" t="s">
        <v>633</v>
      </c>
      <c r="B15" s="136">
        <v>32754</v>
      </c>
      <c r="C15" s="136">
        <v>155</v>
      </c>
      <c r="D15" s="187">
        <v>0.47547470781312307</v>
      </c>
      <c r="E15" s="136">
        <v>-2125</v>
      </c>
      <c r="F15" s="187">
        <v>-6.0924911838068754</v>
      </c>
    </row>
    <row r="16" spans="1:6" s="32" customFormat="1" ht="15.75" customHeight="1" x14ac:dyDescent="0.2">
      <c r="A16" s="173" t="s">
        <v>634</v>
      </c>
      <c r="B16" s="136">
        <v>138474</v>
      </c>
      <c r="C16" s="136">
        <v>345</v>
      </c>
      <c r="D16" s="187">
        <v>0.24976652259844057</v>
      </c>
      <c r="E16" s="136">
        <v>-8108</v>
      </c>
      <c r="F16" s="187">
        <v>-5.5313749300732695</v>
      </c>
    </row>
    <row r="17" spans="1:6" s="32" customFormat="1" ht="15.75" customHeight="1" x14ac:dyDescent="0.2">
      <c r="A17" s="173" t="s">
        <v>635</v>
      </c>
      <c r="B17" s="136">
        <v>115380</v>
      </c>
      <c r="C17" s="136">
        <v>-704</v>
      </c>
      <c r="D17" s="187">
        <v>-0.60645739292236656</v>
      </c>
      <c r="E17" s="136">
        <v>-8712</v>
      </c>
      <c r="F17" s="187">
        <v>-7.0205976211198147</v>
      </c>
    </row>
    <row r="18" spans="1:6" s="32" customFormat="1" ht="15.75" customHeight="1" x14ac:dyDescent="0.2">
      <c r="A18" s="173" t="s">
        <v>636</v>
      </c>
      <c r="B18" s="136">
        <v>346373</v>
      </c>
      <c r="C18" s="136">
        <v>-698</v>
      </c>
      <c r="D18" s="187">
        <v>-0.20111158811885751</v>
      </c>
      <c r="E18" s="136">
        <v>-4915</v>
      </c>
      <c r="F18" s="187">
        <v>-1.399136890528569</v>
      </c>
    </row>
    <row r="19" spans="1:6" s="32" customFormat="1" ht="15.75" customHeight="1" x14ac:dyDescent="0.2">
      <c r="A19" s="173" t="s">
        <v>637</v>
      </c>
      <c r="B19" s="136">
        <v>327332</v>
      </c>
      <c r="C19" s="136">
        <v>-1552</v>
      </c>
      <c r="D19" s="187">
        <v>-0.47189890660536848</v>
      </c>
      <c r="E19" s="136">
        <v>-16055</v>
      </c>
      <c r="F19" s="187">
        <v>-4.6754827643446024</v>
      </c>
    </row>
    <row r="20" spans="1:6" s="32" customFormat="1" ht="15.75" customHeight="1" x14ac:dyDescent="0.2">
      <c r="A20" s="173" t="s">
        <v>638</v>
      </c>
      <c r="B20" s="136">
        <v>79804</v>
      </c>
      <c r="C20" s="136">
        <v>-149</v>
      </c>
      <c r="D20" s="187">
        <v>-0.18635948619814141</v>
      </c>
      <c r="E20" s="136">
        <v>-5230</v>
      </c>
      <c r="F20" s="187">
        <v>-6.1504809840769576</v>
      </c>
    </row>
    <row r="21" spans="1:6" s="32" customFormat="1" ht="15.75" customHeight="1" x14ac:dyDescent="0.2">
      <c r="A21" s="173" t="s">
        <v>639</v>
      </c>
      <c r="B21" s="136">
        <v>130583</v>
      </c>
      <c r="C21" s="136">
        <v>-518</v>
      </c>
      <c r="D21" s="187">
        <v>-0.39511521651245984</v>
      </c>
      <c r="E21" s="136">
        <v>-13509</v>
      </c>
      <c r="F21" s="187">
        <v>-9.3752602503955806</v>
      </c>
    </row>
    <row r="22" spans="1:6" s="32" customFormat="1" ht="15.75" customHeight="1" x14ac:dyDescent="0.2">
      <c r="A22" s="406" t="s">
        <v>640</v>
      </c>
      <c r="B22" s="156">
        <v>305976</v>
      </c>
      <c r="C22" s="156">
        <v>465</v>
      </c>
      <c r="D22" s="162">
        <v>0.15220401229415634</v>
      </c>
      <c r="E22" s="156">
        <v>-7993</v>
      </c>
      <c r="F22" s="162">
        <v>-2.5457927374995619</v>
      </c>
    </row>
    <row r="23" spans="1:6" s="32" customFormat="1" ht="15.75" customHeight="1" x14ac:dyDescent="0.2">
      <c r="A23" s="173" t="s">
        <v>641</v>
      </c>
      <c r="B23" s="136">
        <v>84547</v>
      </c>
      <c r="C23" s="136">
        <v>-418</v>
      </c>
      <c r="D23" s="187">
        <v>-0.49196728064497142</v>
      </c>
      <c r="E23" s="136">
        <v>-9193</v>
      </c>
      <c r="F23" s="187">
        <v>-9.8069127373586511</v>
      </c>
    </row>
    <row r="24" spans="1:6" s="32" customFormat="1" ht="15.75" customHeight="1" x14ac:dyDescent="0.2">
      <c r="A24" s="173" t="s">
        <v>642</v>
      </c>
      <c r="B24" s="136">
        <v>31037</v>
      </c>
      <c r="C24" s="136">
        <v>374</v>
      </c>
      <c r="D24" s="187">
        <v>1.2197110524084402</v>
      </c>
      <c r="E24" s="136">
        <v>-1327</v>
      </c>
      <c r="F24" s="187">
        <v>-4.1002348288221482</v>
      </c>
    </row>
    <row r="25" spans="1:6" s="32" customFormat="1" ht="15.75" customHeight="1" x14ac:dyDescent="0.2">
      <c r="A25" s="173" t="s">
        <v>643</v>
      </c>
      <c r="B25" s="136">
        <v>110545</v>
      </c>
      <c r="C25" s="136">
        <v>-684</v>
      </c>
      <c r="D25" s="187">
        <v>-0.61494754065936041</v>
      </c>
      <c r="E25" s="136">
        <v>-1751</v>
      </c>
      <c r="F25" s="187">
        <v>-1.5592719242003277</v>
      </c>
    </row>
    <row r="26" spans="1:6" s="32" customFormat="1" ht="15.75" customHeight="1" x14ac:dyDescent="0.2">
      <c r="A26" s="181" t="s">
        <v>644</v>
      </c>
      <c r="B26" s="147">
        <v>13796</v>
      </c>
      <c r="C26" s="147">
        <v>110</v>
      </c>
      <c r="D26" s="407">
        <v>0.80374104924740619</v>
      </c>
      <c r="E26" s="408">
        <v>-1105</v>
      </c>
      <c r="F26" s="407">
        <v>-7.4156096906247901</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424546</v>
      </c>
      <c r="C10" s="108">
        <v>4299</v>
      </c>
      <c r="D10" s="109">
        <v>1.0229698248886965</v>
      </c>
      <c r="E10" s="108">
        <v>-2111</v>
      </c>
      <c r="F10" s="109">
        <v>-0.49477683478766316</v>
      </c>
      <c r="G10" s="108">
        <v>305976</v>
      </c>
      <c r="H10" s="108">
        <v>465</v>
      </c>
      <c r="I10" s="109">
        <v>0.15220401229415634</v>
      </c>
      <c r="J10" s="108">
        <v>-7993</v>
      </c>
      <c r="K10" s="109">
        <v>-2.5457927374995619</v>
      </c>
    </row>
    <row r="11" spans="1:11" s="32" customFormat="1" ht="15.75" customHeight="1" x14ac:dyDescent="0.2">
      <c r="A11" s="107" t="s">
        <v>167</v>
      </c>
      <c r="B11" s="108">
        <v>164995</v>
      </c>
      <c r="C11" s="108">
        <v>3558</v>
      </c>
      <c r="D11" s="109">
        <v>2.2039557226658077</v>
      </c>
      <c r="E11" s="108">
        <v>12834</v>
      </c>
      <c r="F11" s="109">
        <v>8.4344871550528708</v>
      </c>
      <c r="G11" s="108">
        <v>121408</v>
      </c>
      <c r="H11" s="108">
        <v>1494</v>
      </c>
      <c r="I11" s="109">
        <v>1.2458928899044315</v>
      </c>
      <c r="J11" s="108">
        <v>4589</v>
      </c>
      <c r="K11" s="109">
        <v>3.9282993348684716</v>
      </c>
    </row>
    <row r="12" spans="1:11" s="32" customFormat="1" ht="15.75" customHeight="1" x14ac:dyDescent="0.2">
      <c r="A12" s="46" t="s">
        <v>153</v>
      </c>
      <c r="B12" s="47">
        <v>3422</v>
      </c>
      <c r="C12" s="47">
        <v>361</v>
      </c>
      <c r="D12" s="48">
        <v>11.793531525645214</v>
      </c>
      <c r="E12" s="47">
        <v>172</v>
      </c>
      <c r="F12" s="48">
        <v>5.2923076923076922</v>
      </c>
      <c r="G12" s="47">
        <v>2690</v>
      </c>
      <c r="H12" s="47">
        <v>279</v>
      </c>
      <c r="I12" s="48">
        <v>11.571961841559519</v>
      </c>
      <c r="J12" s="47">
        <v>-18</v>
      </c>
      <c r="K12" s="48">
        <v>-0.66469719350073853</v>
      </c>
    </row>
    <row r="13" spans="1:11" s="32" customFormat="1" ht="15.75" customHeight="1" x14ac:dyDescent="0.2">
      <c r="A13" s="49" t="s">
        <v>154</v>
      </c>
      <c r="B13" s="50">
        <v>9479</v>
      </c>
      <c r="C13" s="50">
        <v>423</v>
      </c>
      <c r="D13" s="51">
        <v>4.6709363957597176</v>
      </c>
      <c r="E13" s="50">
        <v>699</v>
      </c>
      <c r="F13" s="51">
        <v>7.9612756264236904</v>
      </c>
      <c r="G13" s="50">
        <v>6902</v>
      </c>
      <c r="H13" s="50">
        <v>207</v>
      </c>
      <c r="I13" s="51">
        <v>3.0918595967139657</v>
      </c>
      <c r="J13" s="50">
        <v>55</v>
      </c>
      <c r="K13" s="51">
        <v>0.8032715057689499</v>
      </c>
    </row>
    <row r="14" spans="1:11" s="32" customFormat="1" ht="15.75" customHeight="1" x14ac:dyDescent="0.2">
      <c r="A14" s="46" t="s">
        <v>155</v>
      </c>
      <c r="B14" s="47">
        <v>12603</v>
      </c>
      <c r="C14" s="47">
        <v>524</v>
      </c>
      <c r="D14" s="48">
        <v>4.338107459226757</v>
      </c>
      <c r="E14" s="47">
        <v>1688</v>
      </c>
      <c r="F14" s="48">
        <v>15.464956481905634</v>
      </c>
      <c r="G14" s="47">
        <v>9349</v>
      </c>
      <c r="H14" s="47">
        <v>238</v>
      </c>
      <c r="I14" s="48">
        <v>2.6122269783777852</v>
      </c>
      <c r="J14" s="47">
        <v>700</v>
      </c>
      <c r="K14" s="48">
        <v>8.0934212047635565</v>
      </c>
    </row>
    <row r="15" spans="1:11" s="32" customFormat="1" ht="15.75" customHeight="1" x14ac:dyDescent="0.2">
      <c r="A15" s="49" t="s">
        <v>156</v>
      </c>
      <c r="B15" s="50">
        <v>14675</v>
      </c>
      <c r="C15" s="50">
        <v>413</v>
      </c>
      <c r="D15" s="51">
        <v>2.8958070396858786</v>
      </c>
      <c r="E15" s="50">
        <v>1771</v>
      </c>
      <c r="F15" s="51">
        <v>13.724426534407936</v>
      </c>
      <c r="G15" s="50">
        <v>11134</v>
      </c>
      <c r="H15" s="50">
        <v>263</v>
      </c>
      <c r="I15" s="51">
        <v>2.4192806549535462</v>
      </c>
      <c r="J15" s="50">
        <v>851</v>
      </c>
      <c r="K15" s="51">
        <v>8.275795001458718</v>
      </c>
    </row>
    <row r="16" spans="1:11" s="32" customFormat="1" ht="15.75" customHeight="1" x14ac:dyDescent="0.2">
      <c r="A16" s="46" t="s">
        <v>157</v>
      </c>
      <c r="B16" s="47">
        <v>16156</v>
      </c>
      <c r="C16" s="47">
        <v>300</v>
      </c>
      <c r="D16" s="48">
        <v>1.8920282542885973</v>
      </c>
      <c r="E16" s="47">
        <v>1519</v>
      </c>
      <c r="F16" s="48">
        <v>10.377809660449545</v>
      </c>
      <c r="G16" s="47">
        <v>12171</v>
      </c>
      <c r="H16" s="47">
        <v>93</v>
      </c>
      <c r="I16" s="48">
        <v>0.76999503229011423</v>
      </c>
      <c r="J16" s="47">
        <v>512</v>
      </c>
      <c r="K16" s="48">
        <v>4.3914572433313319</v>
      </c>
    </row>
    <row r="17" spans="1:11" s="32" customFormat="1" ht="15.75" customHeight="1" x14ac:dyDescent="0.2">
      <c r="A17" s="49" t="s">
        <v>158</v>
      </c>
      <c r="B17" s="50">
        <v>17180</v>
      </c>
      <c r="C17" s="50">
        <v>295</v>
      </c>
      <c r="D17" s="51">
        <v>1.7471128220313887</v>
      </c>
      <c r="E17" s="50">
        <v>976</v>
      </c>
      <c r="F17" s="51">
        <v>6.0232041471241669</v>
      </c>
      <c r="G17" s="50">
        <v>13053</v>
      </c>
      <c r="H17" s="50">
        <v>11</v>
      </c>
      <c r="I17" s="51">
        <v>8.434289219444871E-2</v>
      </c>
      <c r="J17" s="50">
        <v>165</v>
      </c>
      <c r="K17" s="51">
        <v>1.2802607076350092</v>
      </c>
    </row>
    <row r="18" spans="1:11" s="32" customFormat="1" ht="15.75" customHeight="1" x14ac:dyDescent="0.2">
      <c r="A18" s="46" t="s">
        <v>159</v>
      </c>
      <c r="B18" s="47">
        <v>18051</v>
      </c>
      <c r="C18" s="47">
        <v>396</v>
      </c>
      <c r="D18" s="48">
        <v>2.2429906542056073</v>
      </c>
      <c r="E18" s="47">
        <v>1216</v>
      </c>
      <c r="F18" s="48">
        <v>7.2230472230472227</v>
      </c>
      <c r="G18" s="47">
        <v>13803</v>
      </c>
      <c r="H18" s="47">
        <v>79</v>
      </c>
      <c r="I18" s="48">
        <v>0.57563392596910523</v>
      </c>
      <c r="J18" s="47">
        <v>471</v>
      </c>
      <c r="K18" s="48">
        <v>3.532853285328533</v>
      </c>
    </row>
    <row r="19" spans="1:11" s="32" customFormat="1" ht="15.75" customHeight="1" x14ac:dyDescent="0.2">
      <c r="A19" s="49" t="s">
        <v>160</v>
      </c>
      <c r="B19" s="50">
        <v>18752</v>
      </c>
      <c r="C19" s="50">
        <v>251</v>
      </c>
      <c r="D19" s="51">
        <v>1.3566834225177018</v>
      </c>
      <c r="E19" s="50">
        <v>800</v>
      </c>
      <c r="F19" s="51">
        <v>4.4563279857397502</v>
      </c>
      <c r="G19" s="50">
        <v>14663</v>
      </c>
      <c r="H19" s="50">
        <v>91</v>
      </c>
      <c r="I19" s="51">
        <v>0.62448531430139997</v>
      </c>
      <c r="J19" s="50">
        <v>360</v>
      </c>
      <c r="K19" s="51">
        <v>2.5169544850730614</v>
      </c>
    </row>
    <row r="20" spans="1:11" s="32" customFormat="1" ht="15.75" customHeight="1" x14ac:dyDescent="0.2">
      <c r="A20" s="46" t="s">
        <v>161</v>
      </c>
      <c r="B20" s="47">
        <v>22398</v>
      </c>
      <c r="C20" s="47">
        <v>275</v>
      </c>
      <c r="D20" s="48">
        <v>1.2430502192288568</v>
      </c>
      <c r="E20" s="47">
        <v>1447</v>
      </c>
      <c r="F20" s="48">
        <v>6.9065915708080761</v>
      </c>
      <c r="G20" s="47">
        <v>17535</v>
      </c>
      <c r="H20" s="47">
        <v>97</v>
      </c>
      <c r="I20" s="48">
        <v>0.55625645142791602</v>
      </c>
      <c r="J20" s="47">
        <v>456</v>
      </c>
      <c r="K20" s="48">
        <v>2.669945547163183</v>
      </c>
    </row>
    <row r="21" spans="1:11" s="32" customFormat="1" ht="15.75" customHeight="1" x14ac:dyDescent="0.2">
      <c r="A21" s="49" t="s">
        <v>162</v>
      </c>
      <c r="B21" s="50">
        <v>24871</v>
      </c>
      <c r="C21" s="50">
        <v>167</v>
      </c>
      <c r="D21" s="51">
        <v>0.67600388601036265</v>
      </c>
      <c r="E21" s="50">
        <v>1433</v>
      </c>
      <c r="F21" s="51">
        <v>6.1140029012714399</v>
      </c>
      <c r="G21" s="50">
        <v>20108</v>
      </c>
      <c r="H21" s="50">
        <v>136</v>
      </c>
      <c r="I21" s="51">
        <v>0.68095333466853591</v>
      </c>
      <c r="J21" s="50">
        <v>1037</v>
      </c>
      <c r="K21" s="51">
        <v>5.4375753762256833</v>
      </c>
    </row>
    <row r="22" spans="1:11" s="32" customFormat="1" ht="15.75" customHeight="1" x14ac:dyDescent="0.2">
      <c r="A22" s="46" t="s">
        <v>163</v>
      </c>
      <c r="B22" s="47">
        <v>7408</v>
      </c>
      <c r="C22" s="47">
        <v>153</v>
      </c>
      <c r="D22" s="48">
        <v>2.1088904203997245</v>
      </c>
      <c r="E22" s="47">
        <v>1113</v>
      </c>
      <c r="F22" s="48">
        <v>17.680698967434473</v>
      </c>
      <c r="G22" s="47">
        <v>0</v>
      </c>
      <c r="H22" s="47">
        <v>0</v>
      </c>
      <c r="I22" s="48" t="s">
        <v>652</v>
      </c>
      <c r="J22" s="47">
        <v>0</v>
      </c>
      <c r="K22" s="48" t="s">
        <v>652</v>
      </c>
    </row>
    <row r="23" spans="1:11" s="32" customFormat="1" ht="15.75" customHeight="1" x14ac:dyDescent="0.2">
      <c r="A23" s="110" t="s">
        <v>71</v>
      </c>
      <c r="B23" s="111">
        <v>12901</v>
      </c>
      <c r="C23" s="111">
        <v>784</v>
      </c>
      <c r="D23" s="112">
        <v>6.4702484113229346</v>
      </c>
      <c r="E23" s="111">
        <v>871</v>
      </c>
      <c r="F23" s="112">
        <v>7.2402327514546965</v>
      </c>
      <c r="G23" s="111">
        <v>9592</v>
      </c>
      <c r="H23" s="111">
        <v>486</v>
      </c>
      <c r="I23" s="112">
        <v>5.33714034702394</v>
      </c>
      <c r="J23" s="111">
        <v>37</v>
      </c>
      <c r="K23" s="112">
        <v>0.38723181580324439</v>
      </c>
    </row>
    <row r="24" spans="1:11" s="32" customFormat="1" ht="15.75" customHeight="1" x14ac:dyDescent="0.2">
      <c r="A24" s="49" t="s">
        <v>72</v>
      </c>
      <c r="B24" s="50">
        <v>25504</v>
      </c>
      <c r="C24" s="50">
        <v>1308</v>
      </c>
      <c r="D24" s="51">
        <v>5.4058522069763599</v>
      </c>
      <c r="E24" s="50">
        <v>2559</v>
      </c>
      <c r="F24" s="51">
        <v>11.152756591850077</v>
      </c>
      <c r="G24" s="50">
        <v>18941</v>
      </c>
      <c r="H24" s="50">
        <v>724</v>
      </c>
      <c r="I24" s="51">
        <v>3.9743097107097767</v>
      </c>
      <c r="J24" s="50">
        <v>737</v>
      </c>
      <c r="K24" s="51">
        <v>4.0485607558778289</v>
      </c>
    </row>
    <row r="25" spans="1:11" s="32" customFormat="1" ht="15.75" customHeight="1" x14ac:dyDescent="0.2">
      <c r="A25" s="46" t="s">
        <v>73</v>
      </c>
      <c r="B25" s="47">
        <v>84814</v>
      </c>
      <c r="C25" s="47">
        <v>1655</v>
      </c>
      <c r="D25" s="48">
        <v>1.99016342187857</v>
      </c>
      <c r="E25" s="47">
        <v>6282</v>
      </c>
      <c r="F25" s="48">
        <v>7.9992869148881987</v>
      </c>
      <c r="G25" s="47">
        <v>64824</v>
      </c>
      <c r="H25" s="47">
        <v>537</v>
      </c>
      <c r="I25" s="48">
        <v>0.83531662700079334</v>
      </c>
      <c r="J25" s="47">
        <v>2359</v>
      </c>
      <c r="K25" s="48">
        <v>3.7765148483150566</v>
      </c>
    </row>
    <row r="26" spans="1:11" s="32" customFormat="1" ht="15.75" customHeight="1" x14ac:dyDescent="0.2">
      <c r="A26" s="49" t="s">
        <v>74</v>
      </c>
      <c r="B26" s="50">
        <v>47269</v>
      </c>
      <c r="C26" s="50">
        <v>442</v>
      </c>
      <c r="D26" s="51">
        <v>0.94389988681743442</v>
      </c>
      <c r="E26" s="50">
        <v>2880</v>
      </c>
      <c r="F26" s="51">
        <v>6.4880938971366779</v>
      </c>
      <c r="G26" s="50">
        <v>37643</v>
      </c>
      <c r="H26" s="50">
        <v>233</v>
      </c>
      <c r="I26" s="51">
        <v>0.62282812082330929</v>
      </c>
      <c r="J26" s="50">
        <v>1493</v>
      </c>
      <c r="K26" s="51">
        <v>4.130013831258645</v>
      </c>
    </row>
    <row r="27" spans="1:11" s="32" customFormat="1" ht="15.75" customHeight="1" x14ac:dyDescent="0.2">
      <c r="A27" s="46" t="s">
        <v>75</v>
      </c>
      <c r="B27" s="47">
        <v>157587</v>
      </c>
      <c r="C27" s="47">
        <v>3405</v>
      </c>
      <c r="D27" s="48">
        <v>2.2084289994941044</v>
      </c>
      <c r="E27" s="47">
        <v>11721</v>
      </c>
      <c r="F27" s="48">
        <v>8.0354572004442435</v>
      </c>
      <c r="G27" s="47">
        <v>121408</v>
      </c>
      <c r="H27" s="47">
        <v>1494</v>
      </c>
      <c r="I27" s="48">
        <v>1.2458928899044315</v>
      </c>
      <c r="J27" s="47">
        <v>4589</v>
      </c>
      <c r="K27" s="48">
        <v>3.9282993348684716</v>
      </c>
    </row>
    <row r="28" spans="1:11" s="32" customFormat="1" ht="12.75" customHeight="1" x14ac:dyDescent="0.2">
      <c r="A28" s="113" t="s">
        <v>76</v>
      </c>
      <c r="B28" s="115">
        <v>164995</v>
      </c>
      <c r="C28" s="115">
        <v>3558</v>
      </c>
      <c r="D28" s="116">
        <v>2.2039557226658077</v>
      </c>
      <c r="E28" s="50">
        <v>12834</v>
      </c>
      <c r="F28" s="51">
        <v>8.4344871550528708</v>
      </c>
      <c r="G28" s="50">
        <v>121408</v>
      </c>
      <c r="H28" s="50">
        <v>1494</v>
      </c>
      <c r="I28" s="51">
        <v>1.2458928899044315</v>
      </c>
      <c r="J28" s="50">
        <v>4589</v>
      </c>
      <c r="K28" s="51">
        <v>3.9282993348684716</v>
      </c>
    </row>
    <row r="29" spans="1:11" s="32" customFormat="1" ht="23.25" customHeight="1" x14ac:dyDescent="0.2">
      <c r="A29" s="107" t="s">
        <v>168</v>
      </c>
      <c r="B29" s="108">
        <v>175111</v>
      </c>
      <c r="C29" s="108">
        <v>1120</v>
      </c>
      <c r="D29" s="109">
        <v>0.64371145633969573</v>
      </c>
      <c r="E29" s="108">
        <v>-11254</v>
      </c>
      <c r="F29" s="109">
        <v>-6.0386875217986207</v>
      </c>
      <c r="G29" s="108">
        <v>127922</v>
      </c>
      <c r="H29" s="108">
        <v>-119</v>
      </c>
      <c r="I29" s="109">
        <v>-9.2938980482814099E-2</v>
      </c>
      <c r="J29" s="108">
        <v>-10326</v>
      </c>
      <c r="K29" s="109">
        <v>-7.4691858110063079</v>
      </c>
    </row>
    <row r="30" spans="1:11" s="32" customFormat="1" ht="15.75" customHeight="1" x14ac:dyDescent="0.2">
      <c r="A30" s="46" t="s">
        <v>153</v>
      </c>
      <c r="B30" s="47">
        <v>3401</v>
      </c>
      <c r="C30" s="47">
        <v>171</v>
      </c>
      <c r="D30" s="48">
        <v>5.2941176470588234</v>
      </c>
      <c r="E30" s="47">
        <v>-262</v>
      </c>
      <c r="F30" s="48">
        <v>-7.1526071526071524</v>
      </c>
      <c r="G30" s="47">
        <v>2527</v>
      </c>
      <c r="H30" s="47">
        <v>199</v>
      </c>
      <c r="I30" s="48">
        <v>8.5481099656357387</v>
      </c>
      <c r="J30" s="47">
        <v>-266</v>
      </c>
      <c r="K30" s="48">
        <v>-9.5238095238095237</v>
      </c>
    </row>
    <row r="31" spans="1:11" s="32" customFormat="1" ht="15.75" customHeight="1" x14ac:dyDescent="0.2">
      <c r="A31" s="49" t="s">
        <v>154</v>
      </c>
      <c r="B31" s="50">
        <v>11007</v>
      </c>
      <c r="C31" s="50">
        <v>480</v>
      </c>
      <c r="D31" s="51">
        <v>4.5597036192647478</v>
      </c>
      <c r="E31" s="50">
        <v>137</v>
      </c>
      <c r="F31" s="51">
        <v>1.2603495860165594</v>
      </c>
      <c r="G31" s="50">
        <v>7400</v>
      </c>
      <c r="H31" s="50">
        <v>350</v>
      </c>
      <c r="I31" s="51">
        <v>4.9645390070921982</v>
      </c>
      <c r="J31" s="50">
        <v>-220</v>
      </c>
      <c r="K31" s="51">
        <v>-2.8871391076115485</v>
      </c>
    </row>
    <row r="32" spans="1:11" s="32" customFormat="1" ht="15.75" customHeight="1" x14ac:dyDescent="0.2">
      <c r="A32" s="46" t="s">
        <v>155</v>
      </c>
      <c r="B32" s="47">
        <v>11810</v>
      </c>
      <c r="C32" s="47">
        <v>264</v>
      </c>
      <c r="D32" s="48">
        <v>2.2865061493157803</v>
      </c>
      <c r="E32" s="47">
        <v>-576</v>
      </c>
      <c r="F32" s="48">
        <v>-4.6504117552074922</v>
      </c>
      <c r="G32" s="47">
        <v>8722</v>
      </c>
      <c r="H32" s="47">
        <v>101</v>
      </c>
      <c r="I32" s="48">
        <v>1.1715578239183388</v>
      </c>
      <c r="J32" s="47">
        <v>-682</v>
      </c>
      <c r="K32" s="48">
        <v>-7.2522330923011484</v>
      </c>
    </row>
    <row r="33" spans="1:11" s="32" customFormat="1" ht="15.75" customHeight="1" x14ac:dyDescent="0.2">
      <c r="A33" s="49" t="s">
        <v>156</v>
      </c>
      <c r="B33" s="50">
        <v>13059</v>
      </c>
      <c r="C33" s="50">
        <v>82</v>
      </c>
      <c r="D33" s="51">
        <v>0.63188718501965013</v>
      </c>
      <c r="E33" s="50">
        <v>-1382</v>
      </c>
      <c r="F33" s="51">
        <v>-9.569974378505643</v>
      </c>
      <c r="G33" s="50">
        <v>9796</v>
      </c>
      <c r="H33" s="50">
        <v>-64</v>
      </c>
      <c r="I33" s="51">
        <v>-0.64908722109533468</v>
      </c>
      <c r="J33" s="50">
        <v>-1235</v>
      </c>
      <c r="K33" s="51">
        <v>-11.195721149487808</v>
      </c>
    </row>
    <row r="34" spans="1:11" s="32" customFormat="1" ht="15.75" customHeight="1" x14ac:dyDescent="0.2">
      <c r="A34" s="46" t="s">
        <v>157</v>
      </c>
      <c r="B34" s="47">
        <v>13916</v>
      </c>
      <c r="C34" s="47">
        <v>-32</v>
      </c>
      <c r="D34" s="48">
        <v>-0.22942357327215371</v>
      </c>
      <c r="E34" s="47">
        <v>-1875</v>
      </c>
      <c r="F34" s="48">
        <v>-11.873852194287885</v>
      </c>
      <c r="G34" s="47">
        <v>10503</v>
      </c>
      <c r="H34" s="47">
        <v>-176</v>
      </c>
      <c r="I34" s="48">
        <v>-1.6480943908605674</v>
      </c>
      <c r="J34" s="47">
        <v>-1274</v>
      </c>
      <c r="K34" s="48">
        <v>-10.817695508193937</v>
      </c>
    </row>
    <row r="35" spans="1:11" s="32" customFormat="1" ht="15.75" customHeight="1" x14ac:dyDescent="0.2">
      <c r="A35" s="49" t="s">
        <v>158</v>
      </c>
      <c r="B35" s="50">
        <v>16139</v>
      </c>
      <c r="C35" s="50">
        <v>141</v>
      </c>
      <c r="D35" s="51">
        <v>0.88136017002125266</v>
      </c>
      <c r="E35" s="50">
        <v>-2200</v>
      </c>
      <c r="F35" s="51">
        <v>-11.996292055182943</v>
      </c>
      <c r="G35" s="50">
        <v>12012</v>
      </c>
      <c r="H35" s="50">
        <v>-65</v>
      </c>
      <c r="I35" s="51">
        <v>-0.53821313240043056</v>
      </c>
      <c r="J35" s="50">
        <v>-1546</v>
      </c>
      <c r="K35" s="51">
        <v>-11.402861779023455</v>
      </c>
    </row>
    <row r="36" spans="1:11" s="32" customFormat="1" ht="15.75" customHeight="1" x14ac:dyDescent="0.2">
      <c r="A36" s="46" t="s">
        <v>159</v>
      </c>
      <c r="B36" s="47">
        <v>19655</v>
      </c>
      <c r="C36" s="47">
        <v>61</v>
      </c>
      <c r="D36" s="48">
        <v>0.31131979177299174</v>
      </c>
      <c r="E36" s="47">
        <v>-2015</v>
      </c>
      <c r="F36" s="48">
        <v>-9.298569450853714</v>
      </c>
      <c r="G36" s="47">
        <v>14607</v>
      </c>
      <c r="H36" s="47">
        <v>-68</v>
      </c>
      <c r="I36" s="48">
        <v>-0.46337308347529815</v>
      </c>
      <c r="J36" s="47">
        <v>-1701</v>
      </c>
      <c r="K36" s="48">
        <v>-10.430463576158941</v>
      </c>
    </row>
    <row r="37" spans="1:11" s="32" customFormat="1" ht="15.75" customHeight="1" x14ac:dyDescent="0.2">
      <c r="A37" s="49" t="s">
        <v>160</v>
      </c>
      <c r="B37" s="50">
        <v>22834</v>
      </c>
      <c r="C37" s="50">
        <v>-58</v>
      </c>
      <c r="D37" s="51">
        <v>-0.25336362047876987</v>
      </c>
      <c r="E37" s="50">
        <v>-2071</v>
      </c>
      <c r="F37" s="51">
        <v>-8.315599277253563</v>
      </c>
      <c r="G37" s="50">
        <v>17287</v>
      </c>
      <c r="H37" s="50">
        <v>-177</v>
      </c>
      <c r="I37" s="51">
        <v>-1.0135135135135136</v>
      </c>
      <c r="J37" s="50">
        <v>-1875</v>
      </c>
      <c r="K37" s="51">
        <v>-9.7849911282747097</v>
      </c>
    </row>
    <row r="38" spans="1:11" s="32" customFormat="1" ht="15.75" customHeight="1" x14ac:dyDescent="0.2">
      <c r="A38" s="46" t="s">
        <v>161</v>
      </c>
      <c r="B38" s="47">
        <v>27866</v>
      </c>
      <c r="C38" s="47">
        <v>-59</v>
      </c>
      <c r="D38" s="48">
        <v>-0.21128021486123547</v>
      </c>
      <c r="E38" s="47">
        <v>-1461</v>
      </c>
      <c r="F38" s="48">
        <v>-4.9817574248985572</v>
      </c>
      <c r="G38" s="47">
        <v>21729</v>
      </c>
      <c r="H38" s="47">
        <v>-155</v>
      </c>
      <c r="I38" s="48">
        <v>-0.70828002193383299</v>
      </c>
      <c r="J38" s="47">
        <v>-1534</v>
      </c>
      <c r="K38" s="48">
        <v>-6.5941624038172204</v>
      </c>
    </row>
    <row r="39" spans="1:11" s="32" customFormat="1" ht="15.75" customHeight="1" x14ac:dyDescent="0.2">
      <c r="A39" s="49" t="s">
        <v>162</v>
      </c>
      <c r="B39" s="50">
        <v>29103</v>
      </c>
      <c r="C39" s="50">
        <v>-28</v>
      </c>
      <c r="D39" s="51">
        <v>-9.6117538017919057E-2</v>
      </c>
      <c r="E39" s="50">
        <v>-190</v>
      </c>
      <c r="F39" s="51">
        <v>-0.64861912402280408</v>
      </c>
      <c r="G39" s="50">
        <v>23339</v>
      </c>
      <c r="H39" s="50">
        <v>-64</v>
      </c>
      <c r="I39" s="51">
        <v>-0.27346921334871599</v>
      </c>
      <c r="J39" s="50">
        <v>7</v>
      </c>
      <c r="K39" s="51">
        <v>3.0001714383679066E-2</v>
      </c>
    </row>
    <row r="40" spans="1:11" s="32" customFormat="1" ht="15.75" customHeight="1" x14ac:dyDescent="0.2">
      <c r="A40" s="46" t="s">
        <v>163</v>
      </c>
      <c r="B40" s="47">
        <v>6321</v>
      </c>
      <c r="C40" s="47">
        <v>98</v>
      </c>
      <c r="D40" s="48">
        <v>1.5748031496062993</v>
      </c>
      <c r="E40" s="47">
        <v>641</v>
      </c>
      <c r="F40" s="48">
        <v>11.285211267605634</v>
      </c>
      <c r="G40" s="47">
        <v>0</v>
      </c>
      <c r="H40" s="47">
        <v>0</v>
      </c>
      <c r="I40" s="48" t="s">
        <v>652</v>
      </c>
      <c r="J40" s="47">
        <v>0</v>
      </c>
      <c r="K40" s="48" t="s">
        <v>652</v>
      </c>
    </row>
    <row r="41" spans="1:11" s="32" customFormat="1" ht="15.75" customHeight="1" x14ac:dyDescent="0.2">
      <c r="A41" s="110" t="s">
        <v>71</v>
      </c>
      <c r="B41" s="111">
        <v>14408</v>
      </c>
      <c r="C41" s="111">
        <v>651</v>
      </c>
      <c r="D41" s="112">
        <v>4.732136366940467</v>
      </c>
      <c r="E41" s="111">
        <v>-125</v>
      </c>
      <c r="F41" s="112">
        <v>-0.86011147044656988</v>
      </c>
      <c r="G41" s="111">
        <v>9927</v>
      </c>
      <c r="H41" s="111">
        <v>549</v>
      </c>
      <c r="I41" s="112">
        <v>5.8541266794625724</v>
      </c>
      <c r="J41" s="111">
        <v>-486</v>
      </c>
      <c r="K41" s="112">
        <v>-4.6672428694900603</v>
      </c>
    </row>
    <row r="42" spans="1:11" s="32" customFormat="1" ht="15.75" customHeight="1" x14ac:dyDescent="0.2">
      <c r="A42" s="49" t="s">
        <v>72</v>
      </c>
      <c r="B42" s="50">
        <v>26218</v>
      </c>
      <c r="C42" s="50">
        <v>915</v>
      </c>
      <c r="D42" s="51">
        <v>3.6161719954155633</v>
      </c>
      <c r="E42" s="50">
        <v>-701</v>
      </c>
      <c r="F42" s="51">
        <v>-2.6041086221627845</v>
      </c>
      <c r="G42" s="50">
        <v>18649</v>
      </c>
      <c r="H42" s="50">
        <v>650</v>
      </c>
      <c r="I42" s="51">
        <v>3.6113117395410854</v>
      </c>
      <c r="J42" s="50">
        <v>-1168</v>
      </c>
      <c r="K42" s="51">
        <v>-5.8939294545087551</v>
      </c>
    </row>
    <row r="43" spans="1:11" s="32" customFormat="1" ht="15.75" customHeight="1" x14ac:dyDescent="0.2">
      <c r="A43" s="46" t="s">
        <v>73</v>
      </c>
      <c r="B43" s="47">
        <v>85603</v>
      </c>
      <c r="C43" s="47">
        <v>194</v>
      </c>
      <c r="D43" s="48">
        <v>0.22714233862941843</v>
      </c>
      <c r="E43" s="47">
        <v>-9543</v>
      </c>
      <c r="F43" s="48">
        <v>-10.029848863851344</v>
      </c>
      <c r="G43" s="47">
        <v>64205</v>
      </c>
      <c r="H43" s="47">
        <v>-550</v>
      </c>
      <c r="I43" s="48">
        <v>-0.84935526214191959</v>
      </c>
      <c r="J43" s="47">
        <v>-7631</v>
      </c>
      <c r="K43" s="48">
        <v>-10.622807505985858</v>
      </c>
    </row>
    <row r="44" spans="1:11" s="32" customFormat="1" ht="15.75" customHeight="1" x14ac:dyDescent="0.2">
      <c r="A44" s="49" t="s">
        <v>74</v>
      </c>
      <c r="B44" s="50">
        <v>56969</v>
      </c>
      <c r="C44" s="50">
        <v>-87</v>
      </c>
      <c r="D44" s="51">
        <v>-0.15248177229388671</v>
      </c>
      <c r="E44" s="50">
        <v>-1651</v>
      </c>
      <c r="F44" s="51">
        <v>-2.8164448993517572</v>
      </c>
      <c r="G44" s="50">
        <v>45068</v>
      </c>
      <c r="H44" s="50">
        <v>-219</v>
      </c>
      <c r="I44" s="51">
        <v>-0.4835824850398569</v>
      </c>
      <c r="J44" s="50">
        <v>-1527</v>
      </c>
      <c r="K44" s="51">
        <v>-3.277175662624745</v>
      </c>
    </row>
    <row r="45" spans="1:11" s="32" customFormat="1" ht="15.75" customHeight="1" x14ac:dyDescent="0.2">
      <c r="A45" s="46" t="s">
        <v>75</v>
      </c>
      <c r="B45" s="47">
        <v>168790</v>
      </c>
      <c r="C45" s="47">
        <v>1022</v>
      </c>
      <c r="D45" s="48">
        <v>0.60917457441228362</v>
      </c>
      <c r="E45" s="47">
        <v>-11895</v>
      </c>
      <c r="F45" s="48">
        <v>-6.5832802944350668</v>
      </c>
      <c r="G45" s="47">
        <v>127922</v>
      </c>
      <c r="H45" s="47">
        <v>-119</v>
      </c>
      <c r="I45" s="48">
        <v>-9.2938980482814099E-2</v>
      </c>
      <c r="J45" s="47">
        <v>-10326</v>
      </c>
      <c r="K45" s="48">
        <v>-7.4691858110063079</v>
      </c>
    </row>
    <row r="46" spans="1:11" s="32" customFormat="1" ht="12.75" customHeight="1" x14ac:dyDescent="0.2">
      <c r="A46" s="113" t="s">
        <v>76</v>
      </c>
      <c r="B46" s="115">
        <v>175111</v>
      </c>
      <c r="C46" s="115">
        <v>1120</v>
      </c>
      <c r="D46" s="116">
        <v>0.64371145633969573</v>
      </c>
      <c r="E46" s="50">
        <v>-11254</v>
      </c>
      <c r="F46" s="51">
        <v>-6.0386875217986207</v>
      </c>
      <c r="G46" s="50">
        <v>127922</v>
      </c>
      <c r="H46" s="50">
        <v>-119</v>
      </c>
      <c r="I46" s="51">
        <v>-9.2938980482814099E-2</v>
      </c>
      <c r="J46" s="50">
        <v>-10326</v>
      </c>
      <c r="K46" s="51">
        <v>-7.4691858110063079</v>
      </c>
    </row>
    <row r="47" spans="1:11" s="32" customFormat="1" ht="23.25" customHeight="1" x14ac:dyDescent="0.2">
      <c r="A47" s="107" t="s">
        <v>169</v>
      </c>
      <c r="B47" s="108">
        <v>84440</v>
      </c>
      <c r="C47" s="108">
        <v>-379</v>
      </c>
      <c r="D47" s="109">
        <v>-0.44683384619012251</v>
      </c>
      <c r="E47" s="108">
        <v>-3691</v>
      </c>
      <c r="F47" s="109">
        <v>-4.1880836482055122</v>
      </c>
      <c r="G47" s="108">
        <v>56646</v>
      </c>
      <c r="H47" s="108">
        <v>-910</v>
      </c>
      <c r="I47" s="109">
        <v>-1.5810688720550421</v>
      </c>
      <c r="J47" s="108">
        <v>-2256</v>
      </c>
      <c r="K47" s="109">
        <v>-3.8300906590608128</v>
      </c>
    </row>
    <row r="48" spans="1:11" s="32" customFormat="1" ht="15.75" customHeight="1" x14ac:dyDescent="0.2">
      <c r="A48" s="46" t="s">
        <v>153</v>
      </c>
      <c r="B48" s="47">
        <v>13</v>
      </c>
      <c r="C48" s="47">
        <v>5</v>
      </c>
      <c r="D48" s="48">
        <v>62.5</v>
      </c>
      <c r="E48" s="47">
        <v>0</v>
      </c>
      <c r="F48" s="48">
        <v>0</v>
      </c>
      <c r="G48" s="47">
        <v>12</v>
      </c>
      <c r="H48" s="47">
        <v>4</v>
      </c>
      <c r="I48" s="48">
        <v>50</v>
      </c>
      <c r="J48" s="47">
        <v>3</v>
      </c>
      <c r="K48" s="48">
        <v>33.333333333333336</v>
      </c>
    </row>
    <row r="49" spans="1:11" s="32" customFormat="1" ht="15.75" customHeight="1" x14ac:dyDescent="0.2">
      <c r="A49" s="49" t="s">
        <v>154</v>
      </c>
      <c r="B49" s="50">
        <v>3838</v>
      </c>
      <c r="C49" s="50">
        <v>12</v>
      </c>
      <c r="D49" s="51">
        <v>0.31364349189754315</v>
      </c>
      <c r="E49" s="50">
        <v>442</v>
      </c>
      <c r="F49" s="51">
        <v>13.015312131919906</v>
      </c>
      <c r="G49" s="50">
        <v>2538</v>
      </c>
      <c r="H49" s="50">
        <v>-12</v>
      </c>
      <c r="I49" s="51">
        <v>-0.47058823529411764</v>
      </c>
      <c r="J49" s="50">
        <v>373</v>
      </c>
      <c r="K49" s="51">
        <v>17.228637413394921</v>
      </c>
    </row>
    <row r="50" spans="1:11" s="32" customFormat="1" ht="15.75" customHeight="1" x14ac:dyDescent="0.2">
      <c r="A50" s="46" t="s">
        <v>155</v>
      </c>
      <c r="B50" s="47">
        <v>7880</v>
      </c>
      <c r="C50" s="47">
        <v>17</v>
      </c>
      <c r="D50" s="48">
        <v>0.2162024672516851</v>
      </c>
      <c r="E50" s="47">
        <v>108</v>
      </c>
      <c r="F50" s="48">
        <v>1.3896037056098816</v>
      </c>
      <c r="G50" s="47">
        <v>5496</v>
      </c>
      <c r="H50" s="47">
        <v>-77</v>
      </c>
      <c r="I50" s="48">
        <v>-1.3816615826305401</v>
      </c>
      <c r="J50" s="47">
        <v>143</v>
      </c>
      <c r="K50" s="48">
        <v>2.6713992153932375</v>
      </c>
    </row>
    <row r="51" spans="1:11" s="32" customFormat="1" ht="15.75" customHeight="1" x14ac:dyDescent="0.2">
      <c r="A51" s="49" t="s">
        <v>156</v>
      </c>
      <c r="B51" s="50">
        <v>8171</v>
      </c>
      <c r="C51" s="50">
        <v>-12</v>
      </c>
      <c r="D51" s="51">
        <v>-0.14664548454112183</v>
      </c>
      <c r="E51" s="50">
        <v>-762</v>
      </c>
      <c r="F51" s="51">
        <v>-8.5301690361580658</v>
      </c>
      <c r="G51" s="50">
        <v>5768</v>
      </c>
      <c r="H51" s="50">
        <v>-65</v>
      </c>
      <c r="I51" s="51">
        <v>-1.1143493913937939</v>
      </c>
      <c r="J51" s="50">
        <v>-172</v>
      </c>
      <c r="K51" s="51">
        <v>-2.8956228956228958</v>
      </c>
    </row>
    <row r="52" spans="1:11" s="32" customFormat="1" ht="15.75" customHeight="1" x14ac:dyDescent="0.2">
      <c r="A52" s="46" t="s">
        <v>157</v>
      </c>
      <c r="B52" s="47">
        <v>7941</v>
      </c>
      <c r="C52" s="47">
        <v>-126</v>
      </c>
      <c r="D52" s="48">
        <v>-1.5619189289698774</v>
      </c>
      <c r="E52" s="47">
        <v>-1356</v>
      </c>
      <c r="F52" s="48">
        <v>-14.585350112939658</v>
      </c>
      <c r="G52" s="47">
        <v>5546</v>
      </c>
      <c r="H52" s="47">
        <v>-131</v>
      </c>
      <c r="I52" s="48">
        <v>-2.3075568081733309</v>
      </c>
      <c r="J52" s="47">
        <v>-537</v>
      </c>
      <c r="K52" s="48">
        <v>-8.8278809797797138</v>
      </c>
    </row>
    <row r="53" spans="1:11" s="32" customFormat="1" ht="15.75" customHeight="1" x14ac:dyDescent="0.2">
      <c r="A53" s="49" t="s">
        <v>158</v>
      </c>
      <c r="B53" s="50">
        <v>9211</v>
      </c>
      <c r="C53" s="50">
        <v>-87</v>
      </c>
      <c r="D53" s="51">
        <v>-0.93568509356850937</v>
      </c>
      <c r="E53" s="50">
        <v>-1583</v>
      </c>
      <c r="F53" s="51">
        <v>-14.665554937928478</v>
      </c>
      <c r="G53" s="50">
        <v>6260</v>
      </c>
      <c r="H53" s="50">
        <v>-123</v>
      </c>
      <c r="I53" s="51">
        <v>-1.9269935766880777</v>
      </c>
      <c r="J53" s="50">
        <v>-770</v>
      </c>
      <c r="K53" s="51">
        <v>-10.953058321479373</v>
      </c>
    </row>
    <row r="54" spans="1:11" s="32" customFormat="1" ht="15.75" customHeight="1" x14ac:dyDescent="0.2">
      <c r="A54" s="46" t="s">
        <v>159</v>
      </c>
      <c r="B54" s="47">
        <v>11657</v>
      </c>
      <c r="C54" s="47">
        <v>-78</v>
      </c>
      <c r="D54" s="48">
        <v>-0.66467831273966771</v>
      </c>
      <c r="E54" s="47">
        <v>-1142</v>
      </c>
      <c r="F54" s="48">
        <v>-8.9225720759434335</v>
      </c>
      <c r="G54" s="47">
        <v>7972</v>
      </c>
      <c r="H54" s="47">
        <v>-170</v>
      </c>
      <c r="I54" s="48">
        <v>-2.0879390813068044</v>
      </c>
      <c r="J54" s="47">
        <v>-716</v>
      </c>
      <c r="K54" s="48">
        <v>-8.2412523020257833</v>
      </c>
    </row>
    <row r="55" spans="1:11" s="32" customFormat="1" ht="15.75" customHeight="1" x14ac:dyDescent="0.2">
      <c r="A55" s="49" t="s">
        <v>160</v>
      </c>
      <c r="B55" s="50">
        <v>11558</v>
      </c>
      <c r="C55" s="50">
        <v>-114</v>
      </c>
      <c r="D55" s="51">
        <v>-0.97669636737491428</v>
      </c>
      <c r="E55" s="50">
        <v>-402</v>
      </c>
      <c r="F55" s="51">
        <v>-3.3612040133779266</v>
      </c>
      <c r="G55" s="50">
        <v>8014</v>
      </c>
      <c r="H55" s="50">
        <v>-170</v>
      </c>
      <c r="I55" s="51">
        <v>-2.0772238514173997</v>
      </c>
      <c r="J55" s="50">
        <v>-555</v>
      </c>
      <c r="K55" s="51">
        <v>-6.4768351032792628</v>
      </c>
    </row>
    <row r="56" spans="1:11" s="32" customFormat="1" ht="15.75" customHeight="1" x14ac:dyDescent="0.2">
      <c r="A56" s="46" t="s">
        <v>161</v>
      </c>
      <c r="B56" s="47">
        <v>11950</v>
      </c>
      <c r="C56" s="47">
        <v>-64</v>
      </c>
      <c r="D56" s="48">
        <v>-0.5327118361911104</v>
      </c>
      <c r="E56" s="47">
        <v>-188</v>
      </c>
      <c r="F56" s="48">
        <v>-1.548854836052068</v>
      </c>
      <c r="G56" s="47">
        <v>8169</v>
      </c>
      <c r="H56" s="47">
        <v>-182</v>
      </c>
      <c r="I56" s="48">
        <v>-2.1793797150041909</v>
      </c>
      <c r="J56" s="47">
        <v>-595</v>
      </c>
      <c r="K56" s="48">
        <v>-6.7891373801916934</v>
      </c>
    </row>
    <row r="57" spans="1:11" s="32" customFormat="1" ht="15.75" customHeight="1" x14ac:dyDescent="0.2">
      <c r="A57" s="49" t="s">
        <v>162</v>
      </c>
      <c r="B57" s="50">
        <v>10281</v>
      </c>
      <c r="C57" s="50">
        <v>28</v>
      </c>
      <c r="D57" s="51">
        <v>0.27309080269189506</v>
      </c>
      <c r="E57" s="50">
        <v>943</v>
      </c>
      <c r="F57" s="51">
        <v>10.098522167487685</v>
      </c>
      <c r="G57" s="50">
        <v>6871</v>
      </c>
      <c r="H57" s="50">
        <v>16</v>
      </c>
      <c r="I57" s="51">
        <v>0.23340627279358134</v>
      </c>
      <c r="J57" s="50">
        <v>570</v>
      </c>
      <c r="K57" s="51">
        <v>9.0461831455324546</v>
      </c>
    </row>
    <row r="58" spans="1:11" s="32" customFormat="1" ht="15.75" customHeight="1" x14ac:dyDescent="0.2">
      <c r="A58" s="46" t="s">
        <v>163</v>
      </c>
      <c r="B58" s="47">
        <v>1940</v>
      </c>
      <c r="C58" s="47">
        <v>40</v>
      </c>
      <c r="D58" s="48">
        <v>2.1052631578947367</v>
      </c>
      <c r="E58" s="47">
        <v>249</v>
      </c>
      <c r="F58" s="48">
        <v>14.725014784151389</v>
      </c>
      <c r="G58" s="47">
        <v>0</v>
      </c>
      <c r="H58" s="47">
        <v>0</v>
      </c>
      <c r="I58" s="48" t="s">
        <v>652</v>
      </c>
      <c r="J58" s="47">
        <v>0</v>
      </c>
      <c r="K58" s="48" t="s">
        <v>652</v>
      </c>
    </row>
    <row r="59" spans="1:11" s="32" customFormat="1" ht="15.75" customHeight="1" x14ac:dyDescent="0.2">
      <c r="A59" s="110" t="s">
        <v>71</v>
      </c>
      <c r="B59" s="111">
        <v>3851</v>
      </c>
      <c r="C59" s="111">
        <v>17</v>
      </c>
      <c r="D59" s="112">
        <v>0.44340114762649974</v>
      </c>
      <c r="E59" s="111">
        <v>442</v>
      </c>
      <c r="F59" s="112">
        <v>12.965679084775594</v>
      </c>
      <c r="G59" s="111">
        <v>2550</v>
      </c>
      <c r="H59" s="111">
        <v>-8</v>
      </c>
      <c r="I59" s="112">
        <v>-0.31274433150899139</v>
      </c>
      <c r="J59" s="111">
        <v>376</v>
      </c>
      <c r="K59" s="112">
        <v>17.295308187672493</v>
      </c>
    </row>
    <row r="60" spans="1:11" s="32" customFormat="1" ht="15.75" customHeight="1" x14ac:dyDescent="0.2">
      <c r="A60" s="49" t="s">
        <v>72</v>
      </c>
      <c r="B60" s="50">
        <v>11731</v>
      </c>
      <c r="C60" s="50">
        <v>34</v>
      </c>
      <c r="D60" s="51">
        <v>0.29067282209113449</v>
      </c>
      <c r="E60" s="50">
        <v>550</v>
      </c>
      <c r="F60" s="51">
        <v>4.9190591181468566</v>
      </c>
      <c r="G60" s="50">
        <v>8046</v>
      </c>
      <c r="H60" s="50">
        <v>-85</v>
      </c>
      <c r="I60" s="51">
        <v>-1.0453818718484811</v>
      </c>
      <c r="J60" s="50">
        <v>519</v>
      </c>
      <c r="K60" s="51">
        <v>6.8951773614986047</v>
      </c>
    </row>
    <row r="61" spans="1:11" s="32" customFormat="1" ht="15.75" customHeight="1" x14ac:dyDescent="0.2">
      <c r="A61" s="46" t="s">
        <v>73</v>
      </c>
      <c r="B61" s="47">
        <v>48538</v>
      </c>
      <c r="C61" s="47">
        <v>-417</v>
      </c>
      <c r="D61" s="48">
        <v>-0.85180267592687164</v>
      </c>
      <c r="E61" s="47">
        <v>-5245</v>
      </c>
      <c r="F61" s="48">
        <v>-9.7521521670416309</v>
      </c>
      <c r="G61" s="47">
        <v>33560</v>
      </c>
      <c r="H61" s="47">
        <v>-659</v>
      </c>
      <c r="I61" s="48">
        <v>-1.9258306788626203</v>
      </c>
      <c r="J61" s="47">
        <v>-2750</v>
      </c>
      <c r="K61" s="48">
        <v>-7.5736711649683279</v>
      </c>
    </row>
    <row r="62" spans="1:11" s="32" customFormat="1" ht="15.75" customHeight="1" x14ac:dyDescent="0.2">
      <c r="A62" s="49" t="s">
        <v>74</v>
      </c>
      <c r="B62" s="50">
        <v>22231</v>
      </c>
      <c r="C62" s="50">
        <v>-36</v>
      </c>
      <c r="D62" s="51">
        <v>-0.16167422643373602</v>
      </c>
      <c r="E62" s="50">
        <v>755</v>
      </c>
      <c r="F62" s="51">
        <v>3.5155522443658036</v>
      </c>
      <c r="G62" s="50">
        <v>15040</v>
      </c>
      <c r="H62" s="50">
        <v>-166</v>
      </c>
      <c r="I62" s="51">
        <v>-1.0916743390766803</v>
      </c>
      <c r="J62" s="50">
        <v>-25</v>
      </c>
      <c r="K62" s="51">
        <v>-0.1659475605708596</v>
      </c>
    </row>
    <row r="63" spans="1:11" s="32" customFormat="1" ht="15.75" customHeight="1" x14ac:dyDescent="0.2">
      <c r="A63" s="46" t="s">
        <v>75</v>
      </c>
      <c r="B63" s="47">
        <v>82500</v>
      </c>
      <c r="C63" s="47">
        <v>-419</v>
      </c>
      <c r="D63" s="48">
        <v>-0.50531241331902221</v>
      </c>
      <c r="E63" s="47">
        <v>-3940</v>
      </c>
      <c r="F63" s="48">
        <v>-4.5580749652938453</v>
      </c>
      <c r="G63" s="47">
        <v>56646</v>
      </c>
      <c r="H63" s="47">
        <v>-910</v>
      </c>
      <c r="I63" s="48">
        <v>-1.5810688720550421</v>
      </c>
      <c r="J63" s="47">
        <v>-2256</v>
      </c>
      <c r="K63" s="48">
        <v>-3.8300906590608128</v>
      </c>
    </row>
    <row r="64" spans="1:11" s="32" customFormat="1" ht="12.75" customHeight="1" x14ac:dyDescent="0.2">
      <c r="A64" s="49" t="s">
        <v>76</v>
      </c>
      <c r="B64" s="50">
        <v>84440</v>
      </c>
      <c r="C64" s="50">
        <v>-379</v>
      </c>
      <c r="D64" s="51">
        <v>-0.44683384619012251</v>
      </c>
      <c r="E64" s="50">
        <v>-3691</v>
      </c>
      <c r="F64" s="51">
        <v>-4.1880836482055122</v>
      </c>
      <c r="G64" s="50">
        <v>56646</v>
      </c>
      <c r="H64" s="50">
        <v>-910</v>
      </c>
      <c r="I64" s="51">
        <v>-1.5810688720550421</v>
      </c>
      <c r="J64" s="50">
        <v>-2256</v>
      </c>
      <c r="K64" s="51">
        <v>-3.8300906590608128</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424546</v>
      </c>
      <c r="C10" s="108">
        <v>4299</v>
      </c>
      <c r="D10" s="109">
        <v>1.0229698248886965</v>
      </c>
      <c r="E10" s="108">
        <v>-2111</v>
      </c>
      <c r="F10" s="109">
        <v>-0.49477683478766316</v>
      </c>
      <c r="G10" s="108">
        <v>305976</v>
      </c>
      <c r="H10" s="108">
        <v>465</v>
      </c>
      <c r="I10" s="109">
        <v>0.15220401229415634</v>
      </c>
      <c r="J10" s="108">
        <v>-7993</v>
      </c>
      <c r="K10" s="109">
        <v>-2.5457927374995619</v>
      </c>
    </row>
    <row r="11" spans="1:11" s="32" customFormat="1" ht="14.45" customHeight="1" x14ac:dyDescent="0.2">
      <c r="A11" s="107" t="s">
        <v>172</v>
      </c>
      <c r="B11" s="108">
        <v>77785</v>
      </c>
      <c r="C11" s="108">
        <v>2454</v>
      </c>
      <c r="D11" s="109">
        <v>3.2576230237219739</v>
      </c>
      <c r="E11" s="108">
        <v>7541</v>
      </c>
      <c r="F11" s="109">
        <v>10.735436478560446</v>
      </c>
      <c r="G11" s="108">
        <v>55438</v>
      </c>
      <c r="H11" s="108">
        <v>965</v>
      </c>
      <c r="I11" s="109">
        <v>1.7715198355148423</v>
      </c>
      <c r="J11" s="108">
        <v>2513</v>
      </c>
      <c r="K11" s="109">
        <v>4.7482286254133204</v>
      </c>
    </row>
    <row r="12" spans="1:11" s="32" customFormat="1" ht="14.45" customHeight="1" x14ac:dyDescent="0.2">
      <c r="A12" s="46" t="s">
        <v>153</v>
      </c>
      <c r="B12" s="47">
        <v>1088</v>
      </c>
      <c r="C12" s="47">
        <v>162</v>
      </c>
      <c r="D12" s="48">
        <v>17.494600431965441</v>
      </c>
      <c r="E12" s="47">
        <v>216</v>
      </c>
      <c r="F12" s="48">
        <v>24.770642201834864</v>
      </c>
      <c r="G12" s="47">
        <v>716</v>
      </c>
      <c r="H12" s="47">
        <v>91</v>
      </c>
      <c r="I12" s="48">
        <v>14.56</v>
      </c>
      <c r="J12" s="47">
        <v>98</v>
      </c>
      <c r="K12" s="48">
        <v>15.857605177993527</v>
      </c>
    </row>
    <row r="13" spans="1:11" s="32" customFormat="1" ht="14.45" customHeight="1" x14ac:dyDescent="0.2">
      <c r="A13" s="49" t="s">
        <v>154</v>
      </c>
      <c r="B13" s="50">
        <v>3805</v>
      </c>
      <c r="C13" s="50">
        <v>273</v>
      </c>
      <c r="D13" s="51">
        <v>7.7293318233295585</v>
      </c>
      <c r="E13" s="50">
        <v>494</v>
      </c>
      <c r="F13" s="51">
        <v>14.919963757173059</v>
      </c>
      <c r="G13" s="50">
        <v>2408</v>
      </c>
      <c r="H13" s="50">
        <v>124</v>
      </c>
      <c r="I13" s="51">
        <v>5.4290718038528896</v>
      </c>
      <c r="J13" s="50">
        <v>107</v>
      </c>
      <c r="K13" s="51">
        <v>4.6501521077792267</v>
      </c>
    </row>
    <row r="14" spans="1:11" s="32" customFormat="1" ht="14.45" customHeight="1" x14ac:dyDescent="0.2">
      <c r="A14" s="46" t="s">
        <v>155</v>
      </c>
      <c r="B14" s="47">
        <v>6987</v>
      </c>
      <c r="C14" s="47">
        <v>428</v>
      </c>
      <c r="D14" s="48">
        <v>6.5253849672206128</v>
      </c>
      <c r="E14" s="47">
        <v>1103</v>
      </c>
      <c r="F14" s="48">
        <v>18.745751189666894</v>
      </c>
      <c r="G14" s="47">
        <v>4760</v>
      </c>
      <c r="H14" s="47">
        <v>224</v>
      </c>
      <c r="I14" s="48">
        <v>4.9382716049382713</v>
      </c>
      <c r="J14" s="47">
        <v>500</v>
      </c>
      <c r="K14" s="48">
        <v>11.737089201877934</v>
      </c>
    </row>
    <row r="15" spans="1:11" s="32" customFormat="1" ht="14.45" customHeight="1" x14ac:dyDescent="0.2">
      <c r="A15" s="49" t="s">
        <v>156</v>
      </c>
      <c r="B15" s="50">
        <v>9497</v>
      </c>
      <c r="C15" s="50">
        <v>301</v>
      </c>
      <c r="D15" s="51">
        <v>3.2731622444541104</v>
      </c>
      <c r="E15" s="50">
        <v>839</v>
      </c>
      <c r="F15" s="51">
        <v>9.69045969045969</v>
      </c>
      <c r="G15" s="50">
        <v>6684</v>
      </c>
      <c r="H15" s="50">
        <v>107</v>
      </c>
      <c r="I15" s="51">
        <v>1.6268815569408546</v>
      </c>
      <c r="J15" s="50">
        <v>248</v>
      </c>
      <c r="K15" s="51">
        <v>3.8533250466128028</v>
      </c>
    </row>
    <row r="16" spans="1:11" s="32" customFormat="1" ht="14.45" customHeight="1" x14ac:dyDescent="0.2">
      <c r="A16" s="46" t="s">
        <v>157</v>
      </c>
      <c r="B16" s="47">
        <v>11024</v>
      </c>
      <c r="C16" s="47">
        <v>230</v>
      </c>
      <c r="D16" s="48">
        <v>2.1308134148601074</v>
      </c>
      <c r="E16" s="47">
        <v>886</v>
      </c>
      <c r="F16" s="48">
        <v>8.7393963306372058</v>
      </c>
      <c r="G16" s="47">
        <v>7879</v>
      </c>
      <c r="H16" s="47">
        <v>49</v>
      </c>
      <c r="I16" s="48">
        <v>0.62579821200510855</v>
      </c>
      <c r="J16" s="47">
        <v>124</v>
      </c>
      <c r="K16" s="48">
        <v>1.5989684074790458</v>
      </c>
    </row>
    <row r="17" spans="1:11" s="32" customFormat="1" ht="14.45" customHeight="1" x14ac:dyDescent="0.2">
      <c r="A17" s="49" t="s">
        <v>158</v>
      </c>
      <c r="B17" s="50">
        <v>11111</v>
      </c>
      <c r="C17" s="50">
        <v>207</v>
      </c>
      <c r="D17" s="51">
        <v>1.8983859134262655</v>
      </c>
      <c r="E17" s="50">
        <v>669</v>
      </c>
      <c r="F17" s="51">
        <v>6.4068186171231565</v>
      </c>
      <c r="G17" s="50">
        <v>8206</v>
      </c>
      <c r="H17" s="50">
        <v>32</v>
      </c>
      <c r="I17" s="51">
        <v>0.39148519696598971</v>
      </c>
      <c r="J17" s="50">
        <v>51</v>
      </c>
      <c r="K17" s="51">
        <v>0.62538320049049667</v>
      </c>
    </row>
    <row r="18" spans="1:11" s="32" customFormat="1" ht="14.45" customHeight="1" x14ac:dyDescent="0.2">
      <c r="A18" s="46" t="s">
        <v>159</v>
      </c>
      <c r="B18" s="47">
        <v>10123</v>
      </c>
      <c r="C18" s="47">
        <v>320</v>
      </c>
      <c r="D18" s="48">
        <v>3.2643068448434152</v>
      </c>
      <c r="E18" s="47">
        <v>1126</v>
      </c>
      <c r="F18" s="48">
        <v>12.515282872068468</v>
      </c>
      <c r="G18" s="47">
        <v>7562</v>
      </c>
      <c r="H18" s="47">
        <v>114</v>
      </c>
      <c r="I18" s="48">
        <v>1.5306122448979591</v>
      </c>
      <c r="J18" s="47">
        <v>500</v>
      </c>
      <c r="K18" s="48">
        <v>7.0801472670631549</v>
      </c>
    </row>
    <row r="19" spans="1:11" s="32" customFormat="1" ht="14.45" customHeight="1" x14ac:dyDescent="0.2">
      <c r="A19" s="49" t="s">
        <v>160</v>
      </c>
      <c r="B19" s="50">
        <v>8340</v>
      </c>
      <c r="C19" s="50">
        <v>149</v>
      </c>
      <c r="D19" s="51">
        <v>1.8190697106580394</v>
      </c>
      <c r="E19" s="50">
        <v>651</v>
      </c>
      <c r="F19" s="51">
        <v>8.4666406554818572</v>
      </c>
      <c r="G19" s="50">
        <v>6312</v>
      </c>
      <c r="H19" s="50">
        <v>22</v>
      </c>
      <c r="I19" s="51">
        <v>0.34976152623211448</v>
      </c>
      <c r="J19" s="50">
        <v>227</v>
      </c>
      <c r="K19" s="51">
        <v>3.7304847986852918</v>
      </c>
    </row>
    <row r="20" spans="1:11" s="32" customFormat="1" ht="14.45" customHeight="1" x14ac:dyDescent="0.2">
      <c r="A20" s="46" t="s">
        <v>161</v>
      </c>
      <c r="B20" s="47">
        <v>7279</v>
      </c>
      <c r="C20" s="47">
        <v>217</v>
      </c>
      <c r="D20" s="48">
        <v>3.0727839139054094</v>
      </c>
      <c r="E20" s="47">
        <v>836</v>
      </c>
      <c r="F20" s="48">
        <v>12.97532205494335</v>
      </c>
      <c r="G20" s="47">
        <v>5751</v>
      </c>
      <c r="H20" s="47">
        <v>135</v>
      </c>
      <c r="I20" s="48">
        <v>2.4038461538461537</v>
      </c>
      <c r="J20" s="47">
        <v>443</v>
      </c>
      <c r="K20" s="48">
        <v>8.3458929917106257</v>
      </c>
    </row>
    <row r="21" spans="1:11" s="32" customFormat="1" ht="14.45" customHeight="1" x14ac:dyDescent="0.2">
      <c r="A21" s="49" t="s">
        <v>162</v>
      </c>
      <c r="B21" s="50">
        <v>6031</v>
      </c>
      <c r="C21" s="50">
        <v>100</v>
      </c>
      <c r="D21" s="51">
        <v>1.6860563142808971</v>
      </c>
      <c r="E21" s="50">
        <v>395</v>
      </c>
      <c r="F21" s="51">
        <v>7.0085166784953872</v>
      </c>
      <c r="G21" s="50">
        <v>5160</v>
      </c>
      <c r="H21" s="50">
        <v>67</v>
      </c>
      <c r="I21" s="51">
        <v>1.3155311211466718</v>
      </c>
      <c r="J21" s="50">
        <v>215</v>
      </c>
      <c r="K21" s="51">
        <v>4.3478260869565215</v>
      </c>
    </row>
    <row r="22" spans="1:11" s="32" customFormat="1" ht="14.45" customHeight="1" x14ac:dyDescent="0.2">
      <c r="A22" s="46" t="s">
        <v>163</v>
      </c>
      <c r="B22" s="47">
        <v>2500</v>
      </c>
      <c r="C22" s="47">
        <v>67</v>
      </c>
      <c r="D22" s="48">
        <v>2.7538018906699548</v>
      </c>
      <c r="E22" s="47">
        <v>326</v>
      </c>
      <c r="F22" s="48">
        <v>14.99540018399264</v>
      </c>
      <c r="G22" s="47">
        <v>0</v>
      </c>
      <c r="H22" s="47">
        <v>0</v>
      </c>
      <c r="I22" s="48" t="s">
        <v>652</v>
      </c>
      <c r="J22" s="47">
        <v>0</v>
      </c>
      <c r="K22" s="48" t="s">
        <v>652</v>
      </c>
    </row>
    <row r="23" spans="1:11" s="32" customFormat="1" ht="14.45" customHeight="1" x14ac:dyDescent="0.2">
      <c r="A23" s="110" t="s">
        <v>71</v>
      </c>
      <c r="B23" s="111">
        <v>4893</v>
      </c>
      <c r="C23" s="111">
        <v>435</v>
      </c>
      <c r="D23" s="112">
        <v>9.7577388963660834</v>
      </c>
      <c r="E23" s="111">
        <v>710</v>
      </c>
      <c r="F23" s="112">
        <v>16.973464021037532</v>
      </c>
      <c r="G23" s="111">
        <v>3124</v>
      </c>
      <c r="H23" s="111">
        <v>215</v>
      </c>
      <c r="I23" s="112">
        <v>7.3908559642488827</v>
      </c>
      <c r="J23" s="111">
        <v>205</v>
      </c>
      <c r="K23" s="112">
        <v>7.022953066118534</v>
      </c>
    </row>
    <row r="24" spans="1:11" s="32" customFormat="1" ht="14.45" customHeight="1" x14ac:dyDescent="0.2">
      <c r="A24" s="49" t="s">
        <v>72</v>
      </c>
      <c r="B24" s="50">
        <v>11880</v>
      </c>
      <c r="C24" s="50">
        <v>863</v>
      </c>
      <c r="D24" s="51">
        <v>7.8333484614686393</v>
      </c>
      <c r="E24" s="50">
        <v>1813</v>
      </c>
      <c r="F24" s="51">
        <v>18.009337439157644</v>
      </c>
      <c r="G24" s="50">
        <v>7884</v>
      </c>
      <c r="H24" s="50">
        <v>439</v>
      </c>
      <c r="I24" s="51">
        <v>5.896574882471457</v>
      </c>
      <c r="J24" s="50">
        <v>705</v>
      </c>
      <c r="K24" s="51">
        <v>9.8203092352695354</v>
      </c>
    </row>
    <row r="25" spans="1:11" s="32" customFormat="1" ht="14.45" customHeight="1" x14ac:dyDescent="0.2">
      <c r="A25" s="46" t="s">
        <v>73</v>
      </c>
      <c r="B25" s="47">
        <v>50095</v>
      </c>
      <c r="C25" s="47">
        <v>1207</v>
      </c>
      <c r="D25" s="48">
        <v>2.4689085256095566</v>
      </c>
      <c r="E25" s="47">
        <v>4171</v>
      </c>
      <c r="F25" s="48">
        <v>9.082397003745319</v>
      </c>
      <c r="G25" s="47">
        <v>36643</v>
      </c>
      <c r="H25" s="47">
        <v>324</v>
      </c>
      <c r="I25" s="48">
        <v>0.89209504666978712</v>
      </c>
      <c r="J25" s="47">
        <v>1150</v>
      </c>
      <c r="K25" s="48">
        <v>3.2400755078466177</v>
      </c>
    </row>
    <row r="26" spans="1:11" s="32" customFormat="1" ht="14.45" customHeight="1" x14ac:dyDescent="0.2">
      <c r="A26" s="49" t="s">
        <v>74</v>
      </c>
      <c r="B26" s="50">
        <v>13310</v>
      </c>
      <c r="C26" s="50">
        <v>317</v>
      </c>
      <c r="D26" s="51">
        <v>2.4397752636034786</v>
      </c>
      <c r="E26" s="50">
        <v>1231</v>
      </c>
      <c r="F26" s="51">
        <v>10.191240996771256</v>
      </c>
      <c r="G26" s="50">
        <v>10911</v>
      </c>
      <c r="H26" s="50">
        <v>202</v>
      </c>
      <c r="I26" s="51">
        <v>1.8862638901858251</v>
      </c>
      <c r="J26" s="50">
        <v>658</v>
      </c>
      <c r="K26" s="51">
        <v>6.4176338632595336</v>
      </c>
    </row>
    <row r="27" spans="1:11" s="32" customFormat="1" ht="14.45" customHeight="1" x14ac:dyDescent="0.2">
      <c r="A27" s="46" t="s">
        <v>75</v>
      </c>
      <c r="B27" s="47">
        <v>75285</v>
      </c>
      <c r="C27" s="47">
        <v>2387</v>
      </c>
      <c r="D27" s="48">
        <v>3.2744382561935854</v>
      </c>
      <c r="E27" s="47">
        <v>7215</v>
      </c>
      <c r="F27" s="48">
        <v>10.599382988100485</v>
      </c>
      <c r="G27" s="47">
        <v>55438</v>
      </c>
      <c r="H27" s="47">
        <v>965</v>
      </c>
      <c r="I27" s="48">
        <v>1.7715198355148423</v>
      </c>
      <c r="J27" s="47">
        <v>2513</v>
      </c>
      <c r="K27" s="48">
        <v>4.7482286254133204</v>
      </c>
    </row>
    <row r="28" spans="1:11" s="32" customFormat="1" ht="14.45" customHeight="1" x14ac:dyDescent="0.2">
      <c r="A28" s="113" t="s">
        <v>76</v>
      </c>
      <c r="B28" s="115">
        <v>77785</v>
      </c>
      <c r="C28" s="115">
        <v>2454</v>
      </c>
      <c r="D28" s="116">
        <v>3.2576230237219739</v>
      </c>
      <c r="E28" s="115">
        <v>7541</v>
      </c>
      <c r="F28" s="116">
        <v>10.735436478560446</v>
      </c>
      <c r="G28" s="115">
        <v>55438</v>
      </c>
      <c r="H28" s="115">
        <v>965</v>
      </c>
      <c r="I28" s="116">
        <v>1.7715198355148423</v>
      </c>
      <c r="J28" s="115">
        <v>2513</v>
      </c>
      <c r="K28" s="116">
        <v>4.7482286254133204</v>
      </c>
    </row>
    <row r="29" spans="1:11" s="32" customFormat="1" ht="14.45" customHeight="1" x14ac:dyDescent="0.2">
      <c r="A29" s="107" t="s">
        <v>173</v>
      </c>
      <c r="B29" s="108">
        <v>346761</v>
      </c>
      <c r="C29" s="108">
        <v>1845</v>
      </c>
      <c r="D29" s="109">
        <v>0.5349128483456842</v>
      </c>
      <c r="E29" s="108">
        <v>-9652</v>
      </c>
      <c r="F29" s="109">
        <v>-2.708094261432664</v>
      </c>
      <c r="G29" s="108">
        <v>250538</v>
      </c>
      <c r="H29" s="108">
        <v>-500</v>
      </c>
      <c r="I29" s="109">
        <v>-0.19917303356463961</v>
      </c>
      <c r="J29" s="108">
        <v>-10506</v>
      </c>
      <c r="K29" s="109">
        <v>-4.024608878196779</v>
      </c>
    </row>
    <row r="30" spans="1:11" s="32" customFormat="1" ht="14.45" customHeight="1" x14ac:dyDescent="0.2">
      <c r="A30" s="46" t="s">
        <v>153</v>
      </c>
      <c r="B30" s="47">
        <v>5748</v>
      </c>
      <c r="C30" s="47">
        <v>375</v>
      </c>
      <c r="D30" s="48">
        <v>6.9793411501954212</v>
      </c>
      <c r="E30" s="47">
        <v>-306</v>
      </c>
      <c r="F30" s="48">
        <v>-5.0545094152626362</v>
      </c>
      <c r="G30" s="47">
        <v>4513</v>
      </c>
      <c r="H30" s="47">
        <v>391</v>
      </c>
      <c r="I30" s="48">
        <v>9.4856865599223674</v>
      </c>
      <c r="J30" s="47">
        <v>-379</v>
      </c>
      <c r="K30" s="48">
        <v>-7.7473426001635319</v>
      </c>
    </row>
    <row r="31" spans="1:11" s="32" customFormat="1" ht="14.45" customHeight="1" x14ac:dyDescent="0.2">
      <c r="A31" s="49" t="s">
        <v>154</v>
      </c>
      <c r="B31" s="50">
        <v>20519</v>
      </c>
      <c r="C31" s="50">
        <v>642</v>
      </c>
      <c r="D31" s="51">
        <v>3.2298636615183378</v>
      </c>
      <c r="E31" s="50">
        <v>784</v>
      </c>
      <c r="F31" s="51">
        <v>3.9726374461616416</v>
      </c>
      <c r="G31" s="50">
        <v>14432</v>
      </c>
      <c r="H31" s="50">
        <v>421</v>
      </c>
      <c r="I31" s="51">
        <v>3.0047819570337593</v>
      </c>
      <c r="J31" s="50">
        <v>101</v>
      </c>
      <c r="K31" s="51">
        <v>0.70476589212197338</v>
      </c>
    </row>
    <row r="32" spans="1:11" s="32" customFormat="1" ht="14.45" customHeight="1" x14ac:dyDescent="0.2">
      <c r="A32" s="46" t="s">
        <v>155</v>
      </c>
      <c r="B32" s="47">
        <v>25306</v>
      </c>
      <c r="C32" s="47">
        <v>377</v>
      </c>
      <c r="D32" s="48">
        <v>1.5122949175658871</v>
      </c>
      <c r="E32" s="47">
        <v>117</v>
      </c>
      <c r="F32" s="48">
        <v>0.46448846718805831</v>
      </c>
      <c r="G32" s="47">
        <v>18807</v>
      </c>
      <c r="H32" s="47">
        <v>38</v>
      </c>
      <c r="I32" s="48">
        <v>0.20246150567425009</v>
      </c>
      <c r="J32" s="47">
        <v>-339</v>
      </c>
      <c r="K32" s="48">
        <v>-1.7706048260733311</v>
      </c>
    </row>
    <row r="33" spans="1:11" s="32" customFormat="1" ht="14.45" customHeight="1" x14ac:dyDescent="0.2">
      <c r="A33" s="49" t="s">
        <v>156</v>
      </c>
      <c r="B33" s="50">
        <v>26408</v>
      </c>
      <c r="C33" s="50">
        <v>182</v>
      </c>
      <c r="D33" s="51">
        <v>0.69396781819568365</v>
      </c>
      <c r="E33" s="50">
        <v>-1212</v>
      </c>
      <c r="F33" s="51">
        <v>-4.3881245474293991</v>
      </c>
      <c r="G33" s="50">
        <v>20014</v>
      </c>
      <c r="H33" s="50">
        <v>27</v>
      </c>
      <c r="I33" s="51">
        <v>0.1350878070745985</v>
      </c>
      <c r="J33" s="50">
        <v>-804</v>
      </c>
      <c r="K33" s="51">
        <v>-3.862042463252954</v>
      </c>
    </row>
    <row r="34" spans="1:11" s="32" customFormat="1" ht="14.45" customHeight="1" x14ac:dyDescent="0.2">
      <c r="A34" s="46" t="s">
        <v>157</v>
      </c>
      <c r="B34" s="47">
        <v>26989</v>
      </c>
      <c r="C34" s="47">
        <v>-88</v>
      </c>
      <c r="D34" s="48">
        <v>-0.32499907670716843</v>
      </c>
      <c r="E34" s="47">
        <v>-2598</v>
      </c>
      <c r="F34" s="48">
        <v>-8.7808834961300573</v>
      </c>
      <c r="G34" s="47">
        <v>20341</v>
      </c>
      <c r="H34" s="47">
        <v>-263</v>
      </c>
      <c r="I34" s="48">
        <v>-1.2764511745292175</v>
      </c>
      <c r="J34" s="47">
        <v>-1423</v>
      </c>
      <c r="K34" s="48">
        <v>-6.5383201617349753</v>
      </c>
    </row>
    <row r="35" spans="1:11" s="32" customFormat="1" ht="14.45" customHeight="1" x14ac:dyDescent="0.2">
      <c r="A35" s="49" t="s">
        <v>158</v>
      </c>
      <c r="B35" s="50">
        <v>31419</v>
      </c>
      <c r="C35" s="50">
        <v>142</v>
      </c>
      <c r="D35" s="51">
        <v>0.45400773731495986</v>
      </c>
      <c r="E35" s="50">
        <v>-3476</v>
      </c>
      <c r="F35" s="51">
        <v>-9.9613125089554373</v>
      </c>
      <c r="G35" s="50">
        <v>23119</v>
      </c>
      <c r="H35" s="50">
        <v>-209</v>
      </c>
      <c r="I35" s="51">
        <v>-0.89591906721536352</v>
      </c>
      <c r="J35" s="50">
        <v>-2202</v>
      </c>
      <c r="K35" s="51">
        <v>-8.6963390071482163</v>
      </c>
    </row>
    <row r="36" spans="1:11" s="32" customFormat="1" ht="14.45" customHeight="1" x14ac:dyDescent="0.2">
      <c r="A36" s="46" t="s">
        <v>159</v>
      </c>
      <c r="B36" s="47">
        <v>39240</v>
      </c>
      <c r="C36" s="47">
        <v>59</v>
      </c>
      <c r="D36" s="48">
        <v>0.15058319083229116</v>
      </c>
      <c r="E36" s="47">
        <v>-3067</v>
      </c>
      <c r="F36" s="48">
        <v>-7.249391353676697</v>
      </c>
      <c r="G36" s="47">
        <v>28820</v>
      </c>
      <c r="H36" s="47">
        <v>-273</v>
      </c>
      <c r="I36" s="48">
        <v>-0.93837005465232182</v>
      </c>
      <c r="J36" s="47">
        <v>-2446</v>
      </c>
      <c r="K36" s="48">
        <v>-7.8231945244035055</v>
      </c>
    </row>
    <row r="37" spans="1:11" s="32" customFormat="1" ht="14.45" customHeight="1" x14ac:dyDescent="0.2">
      <c r="A37" s="49" t="s">
        <v>160</v>
      </c>
      <c r="B37" s="50">
        <v>44804</v>
      </c>
      <c r="C37" s="50">
        <v>-70</v>
      </c>
      <c r="D37" s="51">
        <v>-0.15599233409101038</v>
      </c>
      <c r="E37" s="50">
        <v>-2324</v>
      </c>
      <c r="F37" s="51">
        <v>-4.9312510609404177</v>
      </c>
      <c r="G37" s="50">
        <v>33652</v>
      </c>
      <c r="H37" s="50">
        <v>-278</v>
      </c>
      <c r="I37" s="51">
        <v>-0.81933392278219863</v>
      </c>
      <c r="J37" s="50">
        <v>-2297</v>
      </c>
      <c r="K37" s="51">
        <v>-6.3896074995131995</v>
      </c>
    </row>
    <row r="38" spans="1:11" s="32" customFormat="1" ht="14.45" customHeight="1" x14ac:dyDescent="0.2">
      <c r="A38" s="46" t="s">
        <v>161</v>
      </c>
      <c r="B38" s="47">
        <v>54935</v>
      </c>
      <c r="C38" s="47">
        <v>-65</v>
      </c>
      <c r="D38" s="48">
        <v>-0.11818181818181818</v>
      </c>
      <c r="E38" s="47">
        <v>-1038</v>
      </c>
      <c r="F38" s="48">
        <v>-1.854465545888196</v>
      </c>
      <c r="G38" s="47">
        <v>41682</v>
      </c>
      <c r="H38" s="47">
        <v>-375</v>
      </c>
      <c r="I38" s="48">
        <v>-0.89164705043155712</v>
      </c>
      <c r="J38" s="47">
        <v>-2116</v>
      </c>
      <c r="K38" s="48">
        <v>-4.8312708342846706</v>
      </c>
    </row>
    <row r="39" spans="1:11" s="32" customFormat="1" ht="14.45" customHeight="1" x14ac:dyDescent="0.2">
      <c r="A39" s="49" t="s">
        <v>162</v>
      </c>
      <c r="B39" s="50">
        <v>58224</v>
      </c>
      <c r="C39" s="50">
        <v>67</v>
      </c>
      <c r="D39" s="51">
        <v>0.11520539230015303</v>
      </c>
      <c r="E39" s="50">
        <v>1791</v>
      </c>
      <c r="F39" s="51">
        <v>3.1736749774068365</v>
      </c>
      <c r="G39" s="50">
        <v>45158</v>
      </c>
      <c r="H39" s="50">
        <v>21</v>
      </c>
      <c r="I39" s="51">
        <v>4.6525023816381239E-2</v>
      </c>
      <c r="J39" s="50">
        <v>1399</v>
      </c>
      <c r="K39" s="51">
        <v>3.1970566054982976</v>
      </c>
    </row>
    <row r="40" spans="1:11" s="32" customFormat="1" ht="14.45" customHeight="1" x14ac:dyDescent="0.2">
      <c r="A40" s="46" t="s">
        <v>163</v>
      </c>
      <c r="B40" s="47">
        <v>13169</v>
      </c>
      <c r="C40" s="47">
        <v>224</v>
      </c>
      <c r="D40" s="48">
        <v>1.7303978370027038</v>
      </c>
      <c r="E40" s="47">
        <v>1677</v>
      </c>
      <c r="F40" s="48">
        <v>14.592760180995475</v>
      </c>
      <c r="G40" s="47">
        <v>0</v>
      </c>
      <c r="H40" s="47">
        <v>0</v>
      </c>
      <c r="I40" s="48" t="s">
        <v>652</v>
      </c>
      <c r="J40" s="47">
        <v>0</v>
      </c>
      <c r="K40" s="48" t="s">
        <v>652</v>
      </c>
    </row>
    <row r="41" spans="1:11" s="32" customFormat="1" ht="14.45" customHeight="1" x14ac:dyDescent="0.2">
      <c r="A41" s="110" t="s">
        <v>71</v>
      </c>
      <c r="B41" s="111">
        <v>26267</v>
      </c>
      <c r="C41" s="111">
        <v>1017</v>
      </c>
      <c r="D41" s="112">
        <v>4.0277227722772277</v>
      </c>
      <c r="E41" s="111">
        <v>478</v>
      </c>
      <c r="F41" s="112">
        <v>1.8535034316956842</v>
      </c>
      <c r="G41" s="111">
        <v>18945</v>
      </c>
      <c r="H41" s="111">
        <v>812</v>
      </c>
      <c r="I41" s="112">
        <v>4.4780234930789167</v>
      </c>
      <c r="J41" s="111">
        <v>-278</v>
      </c>
      <c r="K41" s="112">
        <v>-1.4461842584404099</v>
      </c>
    </row>
    <row r="42" spans="1:11" s="32" customFormat="1" ht="14.45" customHeight="1" x14ac:dyDescent="0.2">
      <c r="A42" s="49" t="s">
        <v>72</v>
      </c>
      <c r="B42" s="50">
        <v>51573</v>
      </c>
      <c r="C42" s="50">
        <v>1394</v>
      </c>
      <c r="D42" s="51">
        <v>2.7780545646585226</v>
      </c>
      <c r="E42" s="50">
        <v>595</v>
      </c>
      <c r="F42" s="51">
        <v>1.1671701518302013</v>
      </c>
      <c r="G42" s="50">
        <v>37752</v>
      </c>
      <c r="H42" s="50">
        <v>850</v>
      </c>
      <c r="I42" s="51">
        <v>2.3033981898000109</v>
      </c>
      <c r="J42" s="50">
        <v>-617</v>
      </c>
      <c r="K42" s="51">
        <v>-1.6080690140477989</v>
      </c>
    </row>
    <row r="43" spans="1:11" s="32" customFormat="1" ht="14.45" customHeight="1" x14ac:dyDescent="0.2">
      <c r="A43" s="46" t="s">
        <v>73</v>
      </c>
      <c r="B43" s="47">
        <v>168860</v>
      </c>
      <c r="C43" s="47">
        <v>225</v>
      </c>
      <c r="D43" s="48">
        <v>0.1334242594953598</v>
      </c>
      <c r="E43" s="47">
        <v>-12677</v>
      </c>
      <c r="F43" s="48">
        <v>-6.9831494406099033</v>
      </c>
      <c r="G43" s="47">
        <v>125946</v>
      </c>
      <c r="H43" s="47">
        <v>-996</v>
      </c>
      <c r="I43" s="48">
        <v>-0.78461029446518882</v>
      </c>
      <c r="J43" s="47">
        <v>-9172</v>
      </c>
      <c r="K43" s="48">
        <v>-6.7881407362453556</v>
      </c>
    </row>
    <row r="44" spans="1:11" s="32" customFormat="1" ht="14.45" customHeight="1" x14ac:dyDescent="0.2">
      <c r="A44" s="49" t="s">
        <v>74</v>
      </c>
      <c r="B44" s="50">
        <v>113159</v>
      </c>
      <c r="C44" s="50">
        <v>2</v>
      </c>
      <c r="D44" s="51">
        <v>1.7674558356973054E-3</v>
      </c>
      <c r="E44" s="50">
        <v>753</v>
      </c>
      <c r="F44" s="51">
        <v>0.6698930662064303</v>
      </c>
      <c r="G44" s="50">
        <v>86840</v>
      </c>
      <c r="H44" s="50">
        <v>-354</v>
      </c>
      <c r="I44" s="51">
        <v>-0.40599123792921532</v>
      </c>
      <c r="J44" s="50">
        <v>-717</v>
      </c>
      <c r="K44" s="51">
        <v>-0.81889511975056251</v>
      </c>
    </row>
    <row r="45" spans="1:11" s="32" customFormat="1" ht="14.45" customHeight="1" x14ac:dyDescent="0.2">
      <c r="A45" s="46" t="s">
        <v>75</v>
      </c>
      <c r="B45" s="47">
        <v>333592</v>
      </c>
      <c r="C45" s="47">
        <v>1621</v>
      </c>
      <c r="D45" s="48">
        <v>0.4882956643803224</v>
      </c>
      <c r="E45" s="47">
        <v>-11329</v>
      </c>
      <c r="F45" s="48">
        <v>-3.2845202234714614</v>
      </c>
      <c r="G45" s="47">
        <v>250538</v>
      </c>
      <c r="H45" s="47">
        <v>-500</v>
      </c>
      <c r="I45" s="48">
        <v>-0.19917303356463961</v>
      </c>
      <c r="J45" s="47">
        <v>-10506</v>
      </c>
      <c r="K45" s="48">
        <v>-4.024608878196779</v>
      </c>
    </row>
    <row r="46" spans="1:11" s="32" customFormat="1" ht="14.45" customHeight="1" x14ac:dyDescent="0.2">
      <c r="A46" s="92" t="s">
        <v>76</v>
      </c>
      <c r="B46" s="58">
        <v>346761</v>
      </c>
      <c r="C46" s="58">
        <v>1845</v>
      </c>
      <c r="D46" s="59">
        <v>0.5349128483456842</v>
      </c>
      <c r="E46" s="58">
        <v>-9652</v>
      </c>
      <c r="F46" s="59">
        <v>-2.708094261432664</v>
      </c>
      <c r="G46" s="58">
        <v>250538</v>
      </c>
      <c r="H46" s="58">
        <v>-500</v>
      </c>
      <c r="I46" s="59">
        <v>-0.19917303356463961</v>
      </c>
      <c r="J46" s="58">
        <v>-10506</v>
      </c>
      <c r="K46" s="59">
        <v>-4.024608878196779</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424546</v>
      </c>
      <c r="C10" s="108">
        <v>4299</v>
      </c>
      <c r="D10" s="109">
        <v>1.0229698248886965</v>
      </c>
      <c r="E10" s="108">
        <v>-2111</v>
      </c>
      <c r="F10" s="109">
        <v>-0.49477683478766316</v>
      </c>
      <c r="G10" s="108">
        <v>305976</v>
      </c>
      <c r="H10" s="108">
        <v>465</v>
      </c>
      <c r="I10" s="109">
        <v>0.15220401229415634</v>
      </c>
      <c r="J10" s="108">
        <v>-7993</v>
      </c>
      <c r="K10" s="109">
        <v>-2.5457927374995619</v>
      </c>
    </row>
    <row r="11" spans="1:11" s="32" customFormat="1" ht="15.75" customHeight="1" x14ac:dyDescent="0.2">
      <c r="A11" s="107" t="s">
        <v>85</v>
      </c>
      <c r="B11" s="108">
        <v>3325</v>
      </c>
      <c r="C11" s="108">
        <v>24</v>
      </c>
      <c r="D11" s="109">
        <v>0.72705240836110274</v>
      </c>
      <c r="E11" s="108">
        <v>-70</v>
      </c>
      <c r="F11" s="109">
        <v>-2.0618556701030926</v>
      </c>
      <c r="G11" s="108">
        <v>2255</v>
      </c>
      <c r="H11" s="108">
        <v>18</v>
      </c>
      <c r="I11" s="109">
        <v>0.80464908359409926</v>
      </c>
      <c r="J11" s="108">
        <v>-196</v>
      </c>
      <c r="K11" s="109">
        <v>-7.9967360261117912</v>
      </c>
    </row>
    <row r="12" spans="1:11" s="32" customFormat="1" ht="15.75" customHeight="1" x14ac:dyDescent="0.2">
      <c r="A12" s="107" t="s">
        <v>86</v>
      </c>
      <c r="B12" s="108">
        <v>22630</v>
      </c>
      <c r="C12" s="108">
        <v>240</v>
      </c>
      <c r="D12" s="109">
        <v>1.0719071013845467</v>
      </c>
      <c r="E12" s="108">
        <v>-2533</v>
      </c>
      <c r="F12" s="109">
        <v>-10.066367285299846</v>
      </c>
      <c r="G12" s="108">
        <v>16632</v>
      </c>
      <c r="H12" s="108">
        <v>-23</v>
      </c>
      <c r="I12" s="109">
        <v>-0.13809666766736717</v>
      </c>
      <c r="J12" s="108">
        <v>-1093</v>
      </c>
      <c r="K12" s="109">
        <v>-6.1664315937940763</v>
      </c>
    </row>
    <row r="13" spans="1:11" s="32" customFormat="1" ht="15.75" customHeight="1" x14ac:dyDescent="0.2">
      <c r="A13" s="46" t="s">
        <v>153</v>
      </c>
      <c r="B13" s="47">
        <v>139</v>
      </c>
      <c r="C13" s="47">
        <v>30</v>
      </c>
      <c r="D13" s="48">
        <v>27.522935779816514</v>
      </c>
      <c r="E13" s="47">
        <v>-4</v>
      </c>
      <c r="F13" s="48">
        <v>-2.7972027972027971</v>
      </c>
      <c r="G13" s="47">
        <v>103</v>
      </c>
      <c r="H13" s="47">
        <v>19</v>
      </c>
      <c r="I13" s="48">
        <v>22.61904761904762</v>
      </c>
      <c r="J13" s="47">
        <v>-8</v>
      </c>
      <c r="K13" s="48">
        <v>-7.2072072072072073</v>
      </c>
    </row>
    <row r="14" spans="1:11" s="32" customFormat="1" ht="15.75" customHeight="1" x14ac:dyDescent="0.2">
      <c r="A14" s="49" t="s">
        <v>154</v>
      </c>
      <c r="B14" s="50">
        <v>865</v>
      </c>
      <c r="C14" s="50">
        <v>36</v>
      </c>
      <c r="D14" s="51">
        <v>4.3425814234016888</v>
      </c>
      <c r="E14" s="50">
        <v>32</v>
      </c>
      <c r="F14" s="51">
        <v>3.8415366146458583</v>
      </c>
      <c r="G14" s="50">
        <v>607</v>
      </c>
      <c r="H14" s="50">
        <v>18</v>
      </c>
      <c r="I14" s="51">
        <v>3.0560271646859083</v>
      </c>
      <c r="J14" s="50">
        <v>50</v>
      </c>
      <c r="K14" s="51">
        <v>8.9766606822262123</v>
      </c>
    </row>
    <row r="15" spans="1:11" s="32" customFormat="1" ht="15.75" customHeight="1" x14ac:dyDescent="0.2">
      <c r="A15" s="46" t="s">
        <v>155</v>
      </c>
      <c r="B15" s="47">
        <v>1169</v>
      </c>
      <c r="C15" s="47">
        <v>76</v>
      </c>
      <c r="D15" s="48">
        <v>6.9533394327538884</v>
      </c>
      <c r="E15" s="47">
        <v>-66</v>
      </c>
      <c r="F15" s="48">
        <v>-5.3441295546558703</v>
      </c>
      <c r="G15" s="47">
        <v>868</v>
      </c>
      <c r="H15" s="47">
        <v>27</v>
      </c>
      <c r="I15" s="48">
        <v>3.2104637336504163</v>
      </c>
      <c r="J15" s="47">
        <v>-13</v>
      </c>
      <c r="K15" s="48">
        <v>-1.4755959137343928</v>
      </c>
    </row>
    <row r="16" spans="1:11" s="32" customFormat="1" ht="15.75" customHeight="1" x14ac:dyDescent="0.2">
      <c r="A16" s="49" t="s">
        <v>156</v>
      </c>
      <c r="B16" s="50">
        <v>1490</v>
      </c>
      <c r="C16" s="50">
        <v>48</v>
      </c>
      <c r="D16" s="51">
        <v>3.3287101248266295</v>
      </c>
      <c r="E16" s="50">
        <v>-259</v>
      </c>
      <c r="F16" s="51">
        <v>-14.808461978273298</v>
      </c>
      <c r="G16" s="50">
        <v>1169</v>
      </c>
      <c r="H16" s="50">
        <v>21</v>
      </c>
      <c r="I16" s="51">
        <v>1.8292682926829269</v>
      </c>
      <c r="J16" s="50">
        <v>-58</v>
      </c>
      <c r="K16" s="51">
        <v>-4.7269763651181744</v>
      </c>
    </row>
    <row r="17" spans="1:11" s="32" customFormat="1" ht="15.75" customHeight="1" x14ac:dyDescent="0.2">
      <c r="A17" s="46" t="s">
        <v>157</v>
      </c>
      <c r="B17" s="47">
        <v>1831</v>
      </c>
      <c r="C17" s="47">
        <v>-29</v>
      </c>
      <c r="D17" s="48">
        <v>-1.5591397849462365</v>
      </c>
      <c r="E17" s="47">
        <v>-315</v>
      </c>
      <c r="F17" s="48">
        <v>-14.678471575023298</v>
      </c>
      <c r="G17" s="47">
        <v>1370</v>
      </c>
      <c r="H17" s="47">
        <v>-57</v>
      </c>
      <c r="I17" s="48">
        <v>-3.9943938332165381</v>
      </c>
      <c r="J17" s="47">
        <v>-92</v>
      </c>
      <c r="K17" s="48">
        <v>-6.2927496580027356</v>
      </c>
    </row>
    <row r="18" spans="1:11" s="32" customFormat="1" ht="15.75" customHeight="1" x14ac:dyDescent="0.2">
      <c r="A18" s="49" t="s">
        <v>158</v>
      </c>
      <c r="B18" s="50">
        <v>2264</v>
      </c>
      <c r="C18" s="50">
        <v>9</v>
      </c>
      <c r="D18" s="51">
        <v>0.3991130820399113</v>
      </c>
      <c r="E18" s="50">
        <v>-587</v>
      </c>
      <c r="F18" s="51">
        <v>-20.589266923886356</v>
      </c>
      <c r="G18" s="50">
        <v>1667</v>
      </c>
      <c r="H18" s="50">
        <v>-35</v>
      </c>
      <c r="I18" s="51">
        <v>-2.0564042303172738</v>
      </c>
      <c r="J18" s="50">
        <v>-236</v>
      </c>
      <c r="K18" s="51">
        <v>-12.401471361008934</v>
      </c>
    </row>
    <row r="19" spans="1:11" s="32" customFormat="1" ht="15.75" customHeight="1" x14ac:dyDescent="0.2">
      <c r="A19" s="46" t="s">
        <v>159</v>
      </c>
      <c r="B19" s="47">
        <v>2796</v>
      </c>
      <c r="C19" s="47">
        <v>21</v>
      </c>
      <c r="D19" s="48">
        <v>0.7567567567567568</v>
      </c>
      <c r="E19" s="47">
        <v>-532</v>
      </c>
      <c r="F19" s="48">
        <v>-15.985576923076923</v>
      </c>
      <c r="G19" s="47">
        <v>2046</v>
      </c>
      <c r="H19" s="47">
        <v>-33</v>
      </c>
      <c r="I19" s="48">
        <v>-1.5873015873015872</v>
      </c>
      <c r="J19" s="47">
        <v>-191</v>
      </c>
      <c r="K19" s="48">
        <v>-8.5382208314707189</v>
      </c>
    </row>
    <row r="20" spans="1:11" s="32" customFormat="1" ht="15.75" customHeight="1" x14ac:dyDescent="0.2">
      <c r="A20" s="49" t="s">
        <v>160</v>
      </c>
      <c r="B20" s="50">
        <v>3116</v>
      </c>
      <c r="C20" s="50">
        <v>20</v>
      </c>
      <c r="D20" s="51">
        <v>0.64599483204134367</v>
      </c>
      <c r="E20" s="50">
        <v>-531</v>
      </c>
      <c r="F20" s="51">
        <v>-14.559912256649302</v>
      </c>
      <c r="G20" s="50">
        <v>2417</v>
      </c>
      <c r="H20" s="50">
        <v>-4</v>
      </c>
      <c r="I20" s="51">
        <v>-0.16522098306484923</v>
      </c>
      <c r="J20" s="50">
        <v>-320</v>
      </c>
      <c r="K20" s="51">
        <v>-11.691633175009134</v>
      </c>
    </row>
    <row r="21" spans="1:11" s="32" customFormat="1" ht="15.75" customHeight="1" x14ac:dyDescent="0.2">
      <c r="A21" s="46" t="s">
        <v>161</v>
      </c>
      <c r="B21" s="47">
        <v>3845</v>
      </c>
      <c r="C21" s="47">
        <v>54</v>
      </c>
      <c r="D21" s="48">
        <v>1.4244262727512529</v>
      </c>
      <c r="E21" s="47">
        <v>-218</v>
      </c>
      <c r="F21" s="48">
        <v>-5.3654934777258187</v>
      </c>
      <c r="G21" s="47">
        <v>3040</v>
      </c>
      <c r="H21" s="47">
        <v>37</v>
      </c>
      <c r="I21" s="48">
        <v>1.2321012321012321</v>
      </c>
      <c r="J21" s="47">
        <v>-74</v>
      </c>
      <c r="K21" s="48">
        <v>-2.376364804110469</v>
      </c>
    </row>
    <row r="22" spans="1:11" s="32" customFormat="1" ht="15.75" customHeight="1" x14ac:dyDescent="0.2">
      <c r="A22" s="49" t="s">
        <v>162</v>
      </c>
      <c r="B22" s="50">
        <v>4271</v>
      </c>
      <c r="C22" s="50">
        <v>-30</v>
      </c>
      <c r="D22" s="51">
        <v>-0.69751220646361312</v>
      </c>
      <c r="E22" s="50">
        <v>-155</v>
      </c>
      <c r="F22" s="51">
        <v>-3.5020334387708991</v>
      </c>
      <c r="G22" s="50">
        <v>3345</v>
      </c>
      <c r="H22" s="50">
        <v>-16</v>
      </c>
      <c r="I22" s="51">
        <v>-0.47604879500148767</v>
      </c>
      <c r="J22" s="50">
        <v>-151</v>
      </c>
      <c r="K22" s="51">
        <v>-4.3192219679633865</v>
      </c>
    </row>
    <row r="23" spans="1:11" s="32" customFormat="1" ht="15.75" customHeight="1" x14ac:dyDescent="0.2">
      <c r="A23" s="46" t="s">
        <v>163</v>
      </c>
      <c r="B23" s="47">
        <v>844</v>
      </c>
      <c r="C23" s="47">
        <v>5</v>
      </c>
      <c r="D23" s="48">
        <v>0.59594755661501786</v>
      </c>
      <c r="E23" s="47">
        <v>102</v>
      </c>
      <c r="F23" s="48">
        <v>13.746630727762803</v>
      </c>
      <c r="G23" s="47">
        <v>0</v>
      </c>
      <c r="H23" s="47">
        <v>0</v>
      </c>
      <c r="I23" s="48" t="s">
        <v>652</v>
      </c>
      <c r="J23" s="47">
        <v>0</v>
      </c>
      <c r="K23" s="48" t="s">
        <v>652</v>
      </c>
    </row>
    <row r="24" spans="1:11" s="32" customFormat="1" ht="15.75" customHeight="1" x14ac:dyDescent="0.2">
      <c r="A24" s="110" t="s">
        <v>71</v>
      </c>
      <c r="B24" s="111">
        <v>1004</v>
      </c>
      <c r="C24" s="111">
        <v>66</v>
      </c>
      <c r="D24" s="112">
        <v>7.0362473347547976</v>
      </c>
      <c r="E24" s="111">
        <v>28</v>
      </c>
      <c r="F24" s="112">
        <v>2.8688524590163933</v>
      </c>
      <c r="G24" s="111">
        <v>710</v>
      </c>
      <c r="H24" s="111">
        <v>37</v>
      </c>
      <c r="I24" s="112">
        <v>5.4977711738484398</v>
      </c>
      <c r="J24" s="111">
        <v>42</v>
      </c>
      <c r="K24" s="112">
        <v>6.2874251497005984</v>
      </c>
    </row>
    <row r="25" spans="1:11" s="32" customFormat="1" ht="15.75" customHeight="1" x14ac:dyDescent="0.2">
      <c r="A25" s="49" t="s">
        <v>72</v>
      </c>
      <c r="B25" s="50">
        <v>2173</v>
      </c>
      <c r="C25" s="50">
        <v>142</v>
      </c>
      <c r="D25" s="51">
        <v>6.9916297390448054</v>
      </c>
      <c r="E25" s="50">
        <v>-38</v>
      </c>
      <c r="F25" s="51">
        <v>-1.7186793306196291</v>
      </c>
      <c r="G25" s="50">
        <v>1578</v>
      </c>
      <c r="H25" s="50">
        <v>64</v>
      </c>
      <c r="I25" s="51">
        <v>4.2272126816380453</v>
      </c>
      <c r="J25" s="50">
        <v>29</v>
      </c>
      <c r="K25" s="51">
        <v>1.8721755971594578</v>
      </c>
    </row>
    <row r="26" spans="1:11" s="32" customFormat="1" ht="15.75" customHeight="1" x14ac:dyDescent="0.2">
      <c r="A26" s="46" t="s">
        <v>73</v>
      </c>
      <c r="B26" s="47">
        <v>11497</v>
      </c>
      <c r="C26" s="47">
        <v>69</v>
      </c>
      <c r="D26" s="48">
        <v>0.60378018900945052</v>
      </c>
      <c r="E26" s="47">
        <v>-2224</v>
      </c>
      <c r="F26" s="48">
        <v>-16.208731142045039</v>
      </c>
      <c r="G26" s="47">
        <v>8669</v>
      </c>
      <c r="H26" s="47">
        <v>-108</v>
      </c>
      <c r="I26" s="48">
        <v>-1.2304887774866127</v>
      </c>
      <c r="J26" s="47">
        <v>-897</v>
      </c>
      <c r="K26" s="48">
        <v>-9.3769600669036173</v>
      </c>
    </row>
    <row r="27" spans="1:11" s="32" customFormat="1" ht="15.75" customHeight="1" x14ac:dyDescent="0.2">
      <c r="A27" s="49" t="s">
        <v>74</v>
      </c>
      <c r="B27" s="50">
        <v>8116</v>
      </c>
      <c r="C27" s="50">
        <v>24</v>
      </c>
      <c r="D27" s="51">
        <v>0.29658922392486409</v>
      </c>
      <c r="E27" s="50">
        <v>-373</v>
      </c>
      <c r="F27" s="51">
        <v>-4.3939215455295084</v>
      </c>
      <c r="G27" s="50">
        <v>6385</v>
      </c>
      <c r="H27" s="50">
        <v>21</v>
      </c>
      <c r="I27" s="51">
        <v>0.32998114393463229</v>
      </c>
      <c r="J27" s="50">
        <v>-225</v>
      </c>
      <c r="K27" s="51">
        <v>-3.4039334341906202</v>
      </c>
    </row>
    <row r="28" spans="1:11" s="32" customFormat="1" ht="12.75" customHeight="1" x14ac:dyDescent="0.2">
      <c r="A28" s="46" t="s">
        <v>75</v>
      </c>
      <c r="B28" s="47">
        <v>21786</v>
      </c>
      <c r="C28" s="47">
        <v>235</v>
      </c>
      <c r="D28" s="48">
        <v>1.0904366386710593</v>
      </c>
      <c r="E28" s="47">
        <v>-2635</v>
      </c>
      <c r="F28" s="48">
        <v>-10.789893943736947</v>
      </c>
      <c r="G28" s="47">
        <v>16632</v>
      </c>
      <c r="H28" s="47">
        <v>-23</v>
      </c>
      <c r="I28" s="48">
        <v>-0.13809666766736717</v>
      </c>
      <c r="J28" s="47">
        <v>-1093</v>
      </c>
      <c r="K28" s="48">
        <v>-6.1664315937940763</v>
      </c>
    </row>
    <row r="29" spans="1:11" s="32" customFormat="1" ht="15.75" customHeight="1" x14ac:dyDescent="0.2">
      <c r="A29" s="113" t="s">
        <v>76</v>
      </c>
      <c r="B29" s="115">
        <v>22630</v>
      </c>
      <c r="C29" s="115">
        <v>240</v>
      </c>
      <c r="D29" s="116">
        <v>1.0719071013845467</v>
      </c>
      <c r="E29" s="50">
        <v>-2533</v>
      </c>
      <c r="F29" s="51">
        <v>-10.066367285299846</v>
      </c>
      <c r="G29" s="50">
        <v>16632</v>
      </c>
      <c r="H29" s="50">
        <v>-23</v>
      </c>
      <c r="I29" s="51">
        <v>-0.13809666766736717</v>
      </c>
      <c r="J29" s="50">
        <v>-1093</v>
      </c>
      <c r="K29" s="51">
        <v>-6.1664315937940763</v>
      </c>
    </row>
    <row r="30" spans="1:11" s="32" customFormat="1" ht="15.75" customHeight="1" x14ac:dyDescent="0.2">
      <c r="A30" s="107" t="s">
        <v>87</v>
      </c>
      <c r="B30" s="108">
        <v>27666</v>
      </c>
      <c r="C30" s="108">
        <v>-203</v>
      </c>
      <c r="D30" s="109">
        <v>-0.72840790842872005</v>
      </c>
      <c r="E30" s="108">
        <v>-257</v>
      </c>
      <c r="F30" s="109">
        <v>-0.9203882104358414</v>
      </c>
      <c r="G30" s="108">
        <v>22168</v>
      </c>
      <c r="H30" s="108">
        <v>-351</v>
      </c>
      <c r="I30" s="109">
        <v>-1.5586837781429015</v>
      </c>
      <c r="J30" s="108">
        <v>-608</v>
      </c>
      <c r="K30" s="109">
        <v>-2.6694766420793816</v>
      </c>
    </row>
    <row r="31" spans="1:11" s="32" customFormat="1" ht="15.75" customHeight="1" x14ac:dyDescent="0.2">
      <c r="A31" s="46" t="s">
        <v>153</v>
      </c>
      <c r="B31" s="47">
        <v>109</v>
      </c>
      <c r="C31" s="47">
        <v>6</v>
      </c>
      <c r="D31" s="48">
        <v>5.825242718446602</v>
      </c>
      <c r="E31" s="47">
        <v>1</v>
      </c>
      <c r="F31" s="48">
        <v>0.92592592592592593</v>
      </c>
      <c r="G31" s="47">
        <v>83</v>
      </c>
      <c r="H31" s="47">
        <v>0</v>
      </c>
      <c r="I31" s="48">
        <v>0</v>
      </c>
      <c r="J31" s="47">
        <v>-4</v>
      </c>
      <c r="K31" s="48">
        <v>-4.5977011494252871</v>
      </c>
    </row>
    <row r="32" spans="1:11" s="32" customFormat="1" ht="15.75" customHeight="1" x14ac:dyDescent="0.2">
      <c r="A32" s="49" t="s">
        <v>154</v>
      </c>
      <c r="B32" s="50">
        <v>732</v>
      </c>
      <c r="C32" s="50">
        <v>17</v>
      </c>
      <c r="D32" s="51">
        <v>2.3776223776223775</v>
      </c>
      <c r="E32" s="50">
        <v>96</v>
      </c>
      <c r="F32" s="51">
        <v>15.09433962264151</v>
      </c>
      <c r="G32" s="50">
        <v>575</v>
      </c>
      <c r="H32" s="50">
        <v>-5</v>
      </c>
      <c r="I32" s="51">
        <v>-0.86206896551724133</v>
      </c>
      <c r="J32" s="50">
        <v>61</v>
      </c>
      <c r="K32" s="51">
        <v>11.867704280155642</v>
      </c>
    </row>
    <row r="33" spans="1:11" s="32" customFormat="1" ht="15.75" customHeight="1" x14ac:dyDescent="0.2">
      <c r="A33" s="46" t="s">
        <v>155</v>
      </c>
      <c r="B33" s="47">
        <v>1122</v>
      </c>
      <c r="C33" s="47">
        <v>11</v>
      </c>
      <c r="D33" s="48">
        <v>0.99009900990099009</v>
      </c>
      <c r="E33" s="47">
        <v>95</v>
      </c>
      <c r="F33" s="48">
        <v>9.2502434274586172</v>
      </c>
      <c r="G33" s="47">
        <v>898</v>
      </c>
      <c r="H33" s="47">
        <v>-3</v>
      </c>
      <c r="I33" s="48">
        <v>-0.33296337402885684</v>
      </c>
      <c r="J33" s="47">
        <v>55</v>
      </c>
      <c r="K33" s="48">
        <v>6.524317912218268</v>
      </c>
    </row>
    <row r="34" spans="1:11" s="32" customFormat="1" ht="15.75" customHeight="1" x14ac:dyDescent="0.2">
      <c r="A34" s="49" t="s">
        <v>156</v>
      </c>
      <c r="B34" s="50">
        <v>1590</v>
      </c>
      <c r="C34" s="50">
        <v>-6</v>
      </c>
      <c r="D34" s="51">
        <v>-0.37593984962406013</v>
      </c>
      <c r="E34" s="50">
        <v>-50</v>
      </c>
      <c r="F34" s="51">
        <v>-3.0487804878048781</v>
      </c>
      <c r="G34" s="50">
        <v>1282</v>
      </c>
      <c r="H34" s="50">
        <v>-35</v>
      </c>
      <c r="I34" s="51">
        <v>-2.6575550493545936</v>
      </c>
      <c r="J34" s="50">
        <v>-47</v>
      </c>
      <c r="K34" s="51">
        <v>-3.5364936042136943</v>
      </c>
    </row>
    <row r="35" spans="1:11" s="32" customFormat="1" ht="15.75" customHeight="1" x14ac:dyDescent="0.2">
      <c r="A35" s="46" t="s">
        <v>157</v>
      </c>
      <c r="B35" s="47">
        <v>2337</v>
      </c>
      <c r="C35" s="47">
        <v>-82</v>
      </c>
      <c r="D35" s="48">
        <v>-3.3898305084745761</v>
      </c>
      <c r="E35" s="47">
        <v>-117</v>
      </c>
      <c r="F35" s="48">
        <v>-4.7677261613691932</v>
      </c>
      <c r="G35" s="47">
        <v>1913</v>
      </c>
      <c r="H35" s="47">
        <v>-84</v>
      </c>
      <c r="I35" s="48">
        <v>-4.2063094641962948</v>
      </c>
      <c r="J35" s="47">
        <v>-96</v>
      </c>
      <c r="K35" s="48">
        <v>-4.778496764559482</v>
      </c>
    </row>
    <row r="36" spans="1:11" s="32" customFormat="1" ht="15.75" customHeight="1" x14ac:dyDescent="0.2">
      <c r="A36" s="49" t="s">
        <v>158</v>
      </c>
      <c r="B36" s="50">
        <v>3129</v>
      </c>
      <c r="C36" s="50">
        <v>-68</v>
      </c>
      <c r="D36" s="51">
        <v>-2.1269940569283703</v>
      </c>
      <c r="E36" s="50">
        <v>-266</v>
      </c>
      <c r="F36" s="51">
        <v>-7.8350515463917523</v>
      </c>
      <c r="G36" s="50">
        <v>2588</v>
      </c>
      <c r="H36" s="50">
        <v>-77</v>
      </c>
      <c r="I36" s="51">
        <v>-2.8893058161350846</v>
      </c>
      <c r="J36" s="50">
        <v>-211</v>
      </c>
      <c r="K36" s="51">
        <v>-7.5384065737763484</v>
      </c>
    </row>
    <row r="37" spans="1:11" s="32" customFormat="1" ht="15.75" customHeight="1" x14ac:dyDescent="0.2">
      <c r="A37" s="46" t="s">
        <v>159</v>
      </c>
      <c r="B37" s="47">
        <v>3993</v>
      </c>
      <c r="C37" s="47">
        <v>2</v>
      </c>
      <c r="D37" s="48">
        <v>5.0112753695815582E-2</v>
      </c>
      <c r="E37" s="47">
        <v>-110</v>
      </c>
      <c r="F37" s="48">
        <v>-2.6809651474530831</v>
      </c>
      <c r="G37" s="47">
        <v>3330</v>
      </c>
      <c r="H37" s="47">
        <v>-13</v>
      </c>
      <c r="I37" s="48">
        <v>-0.3888722704157942</v>
      </c>
      <c r="J37" s="47">
        <v>-123</v>
      </c>
      <c r="K37" s="48">
        <v>-3.5621198957428324</v>
      </c>
    </row>
    <row r="38" spans="1:11" s="32" customFormat="1" ht="15.75" customHeight="1" x14ac:dyDescent="0.2">
      <c r="A38" s="49" t="s">
        <v>160</v>
      </c>
      <c r="B38" s="50">
        <v>4247</v>
      </c>
      <c r="C38" s="50">
        <v>-56</v>
      </c>
      <c r="D38" s="51">
        <v>-1.3014176156170114</v>
      </c>
      <c r="E38" s="50">
        <v>-131</v>
      </c>
      <c r="F38" s="51">
        <v>-2.9922338967565096</v>
      </c>
      <c r="G38" s="50">
        <v>3560</v>
      </c>
      <c r="H38" s="50">
        <v>-64</v>
      </c>
      <c r="I38" s="51">
        <v>-1.7660044150110374</v>
      </c>
      <c r="J38" s="50">
        <v>-167</v>
      </c>
      <c r="K38" s="51">
        <v>-4.4808156694392274</v>
      </c>
    </row>
    <row r="39" spans="1:11" s="32" customFormat="1" ht="15.75" customHeight="1" x14ac:dyDescent="0.2">
      <c r="A39" s="46" t="s">
        <v>161</v>
      </c>
      <c r="B39" s="47">
        <v>4438</v>
      </c>
      <c r="C39" s="47">
        <v>-45</v>
      </c>
      <c r="D39" s="48">
        <v>-1.0037921035021191</v>
      </c>
      <c r="E39" s="47">
        <v>2</v>
      </c>
      <c r="F39" s="48">
        <v>4.5085662759242563E-2</v>
      </c>
      <c r="G39" s="47">
        <v>3816</v>
      </c>
      <c r="H39" s="47">
        <v>-70</v>
      </c>
      <c r="I39" s="48">
        <v>-1.8013381369016983</v>
      </c>
      <c r="J39" s="47">
        <v>-97</v>
      </c>
      <c r="K39" s="48">
        <v>-2.4789164324048043</v>
      </c>
    </row>
    <row r="40" spans="1:11" s="32" customFormat="1" ht="15.75" customHeight="1" x14ac:dyDescent="0.2">
      <c r="A40" s="49" t="s">
        <v>162</v>
      </c>
      <c r="B40" s="50">
        <v>4706</v>
      </c>
      <c r="C40" s="50">
        <v>6</v>
      </c>
      <c r="D40" s="51">
        <v>0.1276595744680851</v>
      </c>
      <c r="E40" s="50">
        <v>63</v>
      </c>
      <c r="F40" s="51">
        <v>1.3568813267284083</v>
      </c>
      <c r="G40" s="50">
        <v>4123</v>
      </c>
      <c r="H40" s="50">
        <v>0</v>
      </c>
      <c r="I40" s="51">
        <v>0</v>
      </c>
      <c r="J40" s="50">
        <v>21</v>
      </c>
      <c r="K40" s="51">
        <v>0.51194539249146753</v>
      </c>
    </row>
    <row r="41" spans="1:11" s="32" customFormat="1" ht="15.75" customHeight="1" x14ac:dyDescent="0.2">
      <c r="A41" s="46" t="s">
        <v>163</v>
      </c>
      <c r="B41" s="47">
        <v>1263</v>
      </c>
      <c r="C41" s="47">
        <v>12</v>
      </c>
      <c r="D41" s="48">
        <v>0.95923261390887293</v>
      </c>
      <c r="E41" s="47">
        <v>160</v>
      </c>
      <c r="F41" s="48">
        <v>14.505893019038984</v>
      </c>
      <c r="G41" s="47">
        <v>0</v>
      </c>
      <c r="H41" s="47">
        <v>0</v>
      </c>
      <c r="I41" s="48" t="s">
        <v>652</v>
      </c>
      <c r="J41" s="47">
        <v>0</v>
      </c>
      <c r="K41" s="48" t="s">
        <v>652</v>
      </c>
    </row>
    <row r="42" spans="1:11" s="32" customFormat="1" ht="15.75" customHeight="1" x14ac:dyDescent="0.2">
      <c r="A42" s="110" t="s">
        <v>71</v>
      </c>
      <c r="B42" s="111">
        <v>841</v>
      </c>
      <c r="C42" s="111">
        <v>23</v>
      </c>
      <c r="D42" s="112">
        <v>2.8117359413202934</v>
      </c>
      <c r="E42" s="111">
        <v>97</v>
      </c>
      <c r="F42" s="112">
        <v>13.03763440860215</v>
      </c>
      <c r="G42" s="111">
        <v>658</v>
      </c>
      <c r="H42" s="111">
        <v>-5</v>
      </c>
      <c r="I42" s="112">
        <v>-0.75414781297134237</v>
      </c>
      <c r="J42" s="111">
        <v>57</v>
      </c>
      <c r="K42" s="112">
        <v>9.484193011647255</v>
      </c>
    </row>
    <row r="43" spans="1:11" s="32" customFormat="1" ht="15.75" customHeight="1" x14ac:dyDescent="0.2">
      <c r="A43" s="49" t="s">
        <v>72</v>
      </c>
      <c r="B43" s="50">
        <v>1963</v>
      </c>
      <c r="C43" s="50">
        <v>34</v>
      </c>
      <c r="D43" s="51">
        <v>1.7625712804561948</v>
      </c>
      <c r="E43" s="50">
        <v>192</v>
      </c>
      <c r="F43" s="51">
        <v>10.841332580463016</v>
      </c>
      <c r="G43" s="50">
        <v>1556</v>
      </c>
      <c r="H43" s="50">
        <v>-8</v>
      </c>
      <c r="I43" s="51">
        <v>-0.51150895140664965</v>
      </c>
      <c r="J43" s="50">
        <v>112</v>
      </c>
      <c r="K43" s="51">
        <v>7.7562326869806091</v>
      </c>
    </row>
    <row r="44" spans="1:11" s="32" customFormat="1" ht="15.75" customHeight="1" x14ac:dyDescent="0.2">
      <c r="A44" s="46" t="s">
        <v>73</v>
      </c>
      <c r="B44" s="47">
        <v>15296</v>
      </c>
      <c r="C44" s="47">
        <v>-210</v>
      </c>
      <c r="D44" s="48">
        <v>-1.3543144589191281</v>
      </c>
      <c r="E44" s="47">
        <v>-674</v>
      </c>
      <c r="F44" s="48">
        <v>-4.2204132748904195</v>
      </c>
      <c r="G44" s="47">
        <v>12673</v>
      </c>
      <c r="H44" s="47">
        <v>-273</v>
      </c>
      <c r="I44" s="48">
        <v>-2.1087594623822028</v>
      </c>
      <c r="J44" s="47">
        <v>-644</v>
      </c>
      <c r="K44" s="48">
        <v>-4.8359240069084626</v>
      </c>
    </row>
    <row r="45" spans="1:11" s="32" customFormat="1" ht="15.75" customHeight="1" x14ac:dyDescent="0.2">
      <c r="A45" s="49" t="s">
        <v>74</v>
      </c>
      <c r="B45" s="50">
        <v>9144</v>
      </c>
      <c r="C45" s="50">
        <v>-39</v>
      </c>
      <c r="D45" s="51">
        <v>-0.42469781117281935</v>
      </c>
      <c r="E45" s="50">
        <v>65</v>
      </c>
      <c r="F45" s="51">
        <v>0.71593787862099345</v>
      </c>
      <c r="G45" s="50">
        <v>7939</v>
      </c>
      <c r="H45" s="50">
        <v>-70</v>
      </c>
      <c r="I45" s="51">
        <v>-0.8740167311774254</v>
      </c>
      <c r="J45" s="50">
        <v>-76</v>
      </c>
      <c r="K45" s="51">
        <v>-0.94822208359326265</v>
      </c>
    </row>
    <row r="46" spans="1:11" s="32" customFormat="1" ht="12.75" customHeight="1" x14ac:dyDescent="0.2">
      <c r="A46" s="46" t="s">
        <v>75</v>
      </c>
      <c r="B46" s="47">
        <v>26403</v>
      </c>
      <c r="C46" s="47">
        <v>-215</v>
      </c>
      <c r="D46" s="48">
        <v>-0.8077240964760688</v>
      </c>
      <c r="E46" s="47">
        <v>-417</v>
      </c>
      <c r="F46" s="48">
        <v>-1.5548098434004474</v>
      </c>
      <c r="G46" s="47">
        <v>22168</v>
      </c>
      <c r="H46" s="47">
        <v>-351</v>
      </c>
      <c r="I46" s="48">
        <v>-1.5586837781429015</v>
      </c>
      <c r="J46" s="47">
        <v>-608</v>
      </c>
      <c r="K46" s="48">
        <v>-2.6694766420793816</v>
      </c>
    </row>
    <row r="47" spans="1:11" s="32" customFormat="1" ht="15.75" customHeight="1" x14ac:dyDescent="0.2">
      <c r="A47" s="113" t="s">
        <v>76</v>
      </c>
      <c r="B47" s="115">
        <v>27666</v>
      </c>
      <c r="C47" s="115">
        <v>-203</v>
      </c>
      <c r="D47" s="116">
        <v>-0.72840790842872005</v>
      </c>
      <c r="E47" s="50">
        <v>-257</v>
      </c>
      <c r="F47" s="51">
        <v>-0.9203882104358414</v>
      </c>
      <c r="G47" s="50">
        <v>22168</v>
      </c>
      <c r="H47" s="50">
        <v>-351</v>
      </c>
      <c r="I47" s="51">
        <v>-1.5586837781429015</v>
      </c>
      <c r="J47" s="50">
        <v>-608</v>
      </c>
      <c r="K47" s="51">
        <v>-2.6694766420793816</v>
      </c>
    </row>
    <row r="48" spans="1:11" s="32" customFormat="1" ht="15.75" customHeight="1" x14ac:dyDescent="0.2">
      <c r="A48" s="107" t="s">
        <v>88</v>
      </c>
      <c r="B48" s="108">
        <v>343207</v>
      </c>
      <c r="C48" s="108">
        <v>3647</v>
      </c>
      <c r="D48" s="109">
        <v>1.074036989044646</v>
      </c>
      <c r="E48" s="108">
        <v>-454</v>
      </c>
      <c r="F48" s="109">
        <v>-0.13210693095812442</v>
      </c>
      <c r="G48" s="108">
        <v>243376</v>
      </c>
      <c r="H48" s="108">
        <v>401</v>
      </c>
      <c r="I48" s="109">
        <v>0.16503755530404363</v>
      </c>
      <c r="J48" s="108">
        <v>-6219</v>
      </c>
      <c r="K48" s="109">
        <v>-2.4916364510507023</v>
      </c>
    </row>
    <row r="49" spans="1:11" s="32" customFormat="1" ht="15.75" customHeight="1" x14ac:dyDescent="0.2">
      <c r="A49" s="46" t="s">
        <v>153</v>
      </c>
      <c r="B49" s="47">
        <v>3108</v>
      </c>
      <c r="C49" s="47">
        <v>302</v>
      </c>
      <c r="D49" s="48">
        <v>10.762651461154668</v>
      </c>
      <c r="E49" s="47">
        <v>73</v>
      </c>
      <c r="F49" s="48">
        <v>2.4052718286655685</v>
      </c>
      <c r="G49" s="47">
        <v>2291</v>
      </c>
      <c r="H49" s="47">
        <v>240</v>
      </c>
      <c r="I49" s="48">
        <v>11.701608971233545</v>
      </c>
      <c r="J49" s="47">
        <v>-44</v>
      </c>
      <c r="K49" s="48">
        <v>-1.8843683083511777</v>
      </c>
    </row>
    <row r="50" spans="1:11" s="32" customFormat="1" ht="15.75" customHeight="1" x14ac:dyDescent="0.2">
      <c r="A50" s="49" t="s">
        <v>154</v>
      </c>
      <c r="B50" s="50">
        <v>17590</v>
      </c>
      <c r="C50" s="50">
        <v>775</v>
      </c>
      <c r="D50" s="51">
        <v>4.6089800773119238</v>
      </c>
      <c r="E50" s="50">
        <v>1028</v>
      </c>
      <c r="F50" s="51">
        <v>6.2069798333534596</v>
      </c>
      <c r="G50" s="50">
        <v>11619</v>
      </c>
      <c r="H50" s="50">
        <v>420</v>
      </c>
      <c r="I50" s="51">
        <v>3.7503348513260111</v>
      </c>
      <c r="J50" s="50">
        <v>87</v>
      </c>
      <c r="K50" s="51">
        <v>0.75442247658688866</v>
      </c>
    </row>
    <row r="51" spans="1:11" s="32" customFormat="1" ht="15.75" customHeight="1" x14ac:dyDescent="0.2">
      <c r="A51" s="46" t="s">
        <v>155</v>
      </c>
      <c r="B51" s="47">
        <v>26546</v>
      </c>
      <c r="C51" s="47">
        <v>622</v>
      </c>
      <c r="D51" s="48">
        <v>2.3993210924240085</v>
      </c>
      <c r="E51" s="47">
        <v>929</v>
      </c>
      <c r="F51" s="48">
        <v>3.6264980286528479</v>
      </c>
      <c r="G51" s="47">
        <v>19077</v>
      </c>
      <c r="H51" s="47">
        <v>187</v>
      </c>
      <c r="I51" s="48">
        <v>0.98994176813128643</v>
      </c>
      <c r="J51" s="47">
        <v>3</v>
      </c>
      <c r="K51" s="48">
        <v>1.5728216420257943E-2</v>
      </c>
    </row>
    <row r="52" spans="1:11" s="32" customFormat="1" ht="15.75" customHeight="1" x14ac:dyDescent="0.2">
      <c r="A52" s="49" t="s">
        <v>156</v>
      </c>
      <c r="B52" s="50">
        <v>30140</v>
      </c>
      <c r="C52" s="50">
        <v>372</v>
      </c>
      <c r="D52" s="51">
        <v>1.2496640687987099</v>
      </c>
      <c r="E52" s="50">
        <v>-269</v>
      </c>
      <c r="F52" s="51">
        <v>-0.88460653096122854</v>
      </c>
      <c r="G52" s="50">
        <v>22136</v>
      </c>
      <c r="H52" s="50">
        <v>98</v>
      </c>
      <c r="I52" s="51">
        <v>0.44468645067610491</v>
      </c>
      <c r="J52" s="50">
        <v>-532</v>
      </c>
      <c r="K52" s="51">
        <v>-2.3469207693665077</v>
      </c>
    </row>
    <row r="53" spans="1:11" s="32" customFormat="1" ht="15.75" customHeight="1" x14ac:dyDescent="0.2">
      <c r="A53" s="46" t="s">
        <v>157</v>
      </c>
      <c r="B53" s="47">
        <v>31328</v>
      </c>
      <c r="C53" s="47">
        <v>257</v>
      </c>
      <c r="D53" s="48">
        <v>0.82713784557947923</v>
      </c>
      <c r="E53" s="47">
        <v>-1385</v>
      </c>
      <c r="F53" s="48">
        <v>-4.2337908476752357</v>
      </c>
      <c r="G53" s="47">
        <v>22965</v>
      </c>
      <c r="H53" s="47">
        <v>-34</v>
      </c>
      <c r="I53" s="48">
        <v>-0.14783251445715032</v>
      </c>
      <c r="J53" s="47">
        <v>-1098</v>
      </c>
      <c r="K53" s="48">
        <v>-4.5630220670739305</v>
      </c>
    </row>
    <row r="54" spans="1:11" s="32" customFormat="1" ht="15.75" customHeight="1" x14ac:dyDescent="0.2">
      <c r="A54" s="49" t="s">
        <v>158</v>
      </c>
      <c r="B54" s="50">
        <v>34713</v>
      </c>
      <c r="C54" s="50">
        <v>358</v>
      </c>
      <c r="D54" s="51">
        <v>1.0420608353951391</v>
      </c>
      <c r="E54" s="50">
        <v>-2064</v>
      </c>
      <c r="F54" s="51">
        <v>-5.6122032792234275</v>
      </c>
      <c r="G54" s="50">
        <v>25181</v>
      </c>
      <c r="H54" s="50">
        <v>-87</v>
      </c>
      <c r="I54" s="51">
        <v>-0.34430900744024062</v>
      </c>
      <c r="J54" s="50">
        <v>-1654</v>
      </c>
      <c r="K54" s="51">
        <v>-6.16359232345817</v>
      </c>
    </row>
    <row r="55" spans="1:11" s="32" customFormat="1" ht="15.75" customHeight="1" x14ac:dyDescent="0.2">
      <c r="A55" s="46" t="s">
        <v>159</v>
      </c>
      <c r="B55" s="47">
        <v>40298</v>
      </c>
      <c r="C55" s="47">
        <v>347</v>
      </c>
      <c r="D55" s="48">
        <v>0.86856399088883884</v>
      </c>
      <c r="E55" s="47">
        <v>-1385</v>
      </c>
      <c r="F55" s="48">
        <v>-3.3226975025789889</v>
      </c>
      <c r="G55" s="47">
        <v>29174</v>
      </c>
      <c r="H55" s="47">
        <v>-102</v>
      </c>
      <c r="I55" s="48">
        <v>-0.34840825249351004</v>
      </c>
      <c r="J55" s="47">
        <v>-1642</v>
      </c>
      <c r="K55" s="48">
        <v>-5.3284008307372792</v>
      </c>
    </row>
    <row r="56" spans="1:11" s="32" customFormat="1" ht="15.75" customHeight="1" x14ac:dyDescent="0.2">
      <c r="A56" s="49" t="s">
        <v>160</v>
      </c>
      <c r="B56" s="50">
        <v>43516</v>
      </c>
      <c r="C56" s="50">
        <v>98</v>
      </c>
      <c r="D56" s="51">
        <v>0.22571283799345893</v>
      </c>
      <c r="E56" s="50">
        <v>-991</v>
      </c>
      <c r="F56" s="51">
        <v>-2.2266160379266182</v>
      </c>
      <c r="G56" s="50">
        <v>32129</v>
      </c>
      <c r="H56" s="50">
        <v>-188</v>
      </c>
      <c r="I56" s="51">
        <v>-0.58173716619735738</v>
      </c>
      <c r="J56" s="50">
        <v>-1488</v>
      </c>
      <c r="K56" s="51">
        <v>-4.4263319153999463</v>
      </c>
    </row>
    <row r="57" spans="1:11" s="32" customFormat="1" ht="15.75" customHeight="1" x14ac:dyDescent="0.2">
      <c r="A57" s="46" t="s">
        <v>161</v>
      </c>
      <c r="B57" s="47">
        <v>51175</v>
      </c>
      <c r="C57" s="47">
        <v>108</v>
      </c>
      <c r="D57" s="48">
        <v>0.21148687019014237</v>
      </c>
      <c r="E57" s="47">
        <v>-98</v>
      </c>
      <c r="F57" s="48">
        <v>-0.19113373510424589</v>
      </c>
      <c r="G57" s="47">
        <v>38282</v>
      </c>
      <c r="H57" s="47">
        <v>-226</v>
      </c>
      <c r="I57" s="48">
        <v>-0.58689103562896017</v>
      </c>
      <c r="J57" s="47">
        <v>-1557</v>
      </c>
      <c r="K57" s="48">
        <v>-3.9082306282788224</v>
      </c>
    </row>
    <row r="58" spans="1:11" s="32" customFormat="1" ht="15.75" customHeight="1" x14ac:dyDescent="0.2">
      <c r="A58" s="49" t="s">
        <v>162</v>
      </c>
      <c r="B58" s="50">
        <v>52412</v>
      </c>
      <c r="C58" s="50">
        <v>160</v>
      </c>
      <c r="D58" s="51">
        <v>0.30620837479905078</v>
      </c>
      <c r="E58" s="50">
        <v>2134</v>
      </c>
      <c r="F58" s="51">
        <v>4.2444011297187636</v>
      </c>
      <c r="G58" s="50">
        <v>40522</v>
      </c>
      <c r="H58" s="50">
        <v>93</v>
      </c>
      <c r="I58" s="51">
        <v>0.23003289717776843</v>
      </c>
      <c r="J58" s="50">
        <v>1706</v>
      </c>
      <c r="K58" s="51">
        <v>4.3950948062654573</v>
      </c>
    </row>
    <row r="59" spans="1:11" s="32" customFormat="1" ht="15.75" customHeight="1" x14ac:dyDescent="0.2">
      <c r="A59" s="46" t="s">
        <v>163</v>
      </c>
      <c r="B59" s="47">
        <v>12381</v>
      </c>
      <c r="C59" s="47">
        <v>248</v>
      </c>
      <c r="D59" s="48">
        <v>2.0440121981373114</v>
      </c>
      <c r="E59" s="47">
        <v>1574</v>
      </c>
      <c r="F59" s="48">
        <v>14.564634033496807</v>
      </c>
      <c r="G59" s="47">
        <v>0</v>
      </c>
      <c r="H59" s="47">
        <v>0</v>
      </c>
      <c r="I59" s="48" t="s">
        <v>652</v>
      </c>
      <c r="J59" s="47">
        <v>0</v>
      </c>
      <c r="K59" s="48" t="s">
        <v>652</v>
      </c>
    </row>
    <row r="60" spans="1:11" s="32" customFormat="1" ht="15.75" customHeight="1" x14ac:dyDescent="0.2">
      <c r="A60" s="110" t="s">
        <v>71</v>
      </c>
      <c r="B60" s="111">
        <v>20698</v>
      </c>
      <c r="C60" s="111">
        <v>1077</v>
      </c>
      <c r="D60" s="112">
        <v>5.4890168696804444</v>
      </c>
      <c r="E60" s="111">
        <v>1101</v>
      </c>
      <c r="F60" s="112">
        <v>5.6182068683982243</v>
      </c>
      <c r="G60" s="111">
        <v>13910</v>
      </c>
      <c r="H60" s="111">
        <v>660</v>
      </c>
      <c r="I60" s="112">
        <v>4.9811320754716979</v>
      </c>
      <c r="J60" s="111">
        <v>43</v>
      </c>
      <c r="K60" s="112">
        <v>0.31008869979087039</v>
      </c>
    </row>
    <row r="61" spans="1:11" s="32" customFormat="1" ht="15.75" customHeight="1" x14ac:dyDescent="0.2">
      <c r="A61" s="49" t="s">
        <v>72</v>
      </c>
      <c r="B61" s="50">
        <v>47244</v>
      </c>
      <c r="C61" s="50">
        <v>1699</v>
      </c>
      <c r="D61" s="51">
        <v>3.7303765506641784</v>
      </c>
      <c r="E61" s="50">
        <v>2030</v>
      </c>
      <c r="F61" s="51">
        <v>4.4897598089087447</v>
      </c>
      <c r="G61" s="50">
        <v>32987</v>
      </c>
      <c r="H61" s="50">
        <v>847</v>
      </c>
      <c r="I61" s="51">
        <v>2.6353453640323585</v>
      </c>
      <c r="J61" s="50">
        <v>46</v>
      </c>
      <c r="K61" s="51">
        <v>0.13964360523359948</v>
      </c>
    </row>
    <row r="62" spans="1:11" s="32" customFormat="1" ht="15.75" customHeight="1" x14ac:dyDescent="0.2">
      <c r="A62" s="46" t="s">
        <v>73</v>
      </c>
      <c r="B62" s="47">
        <v>179995</v>
      </c>
      <c r="C62" s="47">
        <v>1432</v>
      </c>
      <c r="D62" s="48">
        <v>0.80195785241063378</v>
      </c>
      <c r="E62" s="47">
        <v>-6094</v>
      </c>
      <c r="F62" s="48">
        <v>-3.2747771227745863</v>
      </c>
      <c r="G62" s="47">
        <v>131585</v>
      </c>
      <c r="H62" s="47">
        <v>-313</v>
      </c>
      <c r="I62" s="48">
        <v>-0.23730458384509243</v>
      </c>
      <c r="J62" s="47">
        <v>-6414</v>
      </c>
      <c r="K62" s="48">
        <v>-4.6478597670997619</v>
      </c>
    </row>
    <row r="63" spans="1:11" s="32" customFormat="1" ht="15.75" customHeight="1" x14ac:dyDescent="0.2">
      <c r="A63" s="49" t="s">
        <v>74</v>
      </c>
      <c r="B63" s="50">
        <v>103587</v>
      </c>
      <c r="C63" s="50">
        <v>268</v>
      </c>
      <c r="D63" s="51">
        <v>0.25939081872646852</v>
      </c>
      <c r="E63" s="50">
        <v>2036</v>
      </c>
      <c r="F63" s="51">
        <v>2.0049039398922708</v>
      </c>
      <c r="G63" s="50">
        <v>78804</v>
      </c>
      <c r="H63" s="50">
        <v>-133</v>
      </c>
      <c r="I63" s="51">
        <v>-0.16848879486172516</v>
      </c>
      <c r="J63" s="50">
        <v>149</v>
      </c>
      <c r="K63" s="51">
        <v>0.18943487381603205</v>
      </c>
    </row>
    <row r="64" spans="1:11" s="32" customFormat="1" ht="12.75" customHeight="1" x14ac:dyDescent="0.2">
      <c r="A64" s="46" t="s">
        <v>75</v>
      </c>
      <c r="B64" s="47">
        <v>330826</v>
      </c>
      <c r="C64" s="47">
        <v>3399</v>
      </c>
      <c r="D64" s="48">
        <v>1.0380939873620685</v>
      </c>
      <c r="E64" s="47">
        <v>-2028</v>
      </c>
      <c r="F64" s="48">
        <v>-0.60927613908800859</v>
      </c>
      <c r="G64" s="47">
        <v>243376</v>
      </c>
      <c r="H64" s="47">
        <v>401</v>
      </c>
      <c r="I64" s="48">
        <v>0.16503755530404363</v>
      </c>
      <c r="J64" s="47">
        <v>-6219</v>
      </c>
      <c r="K64" s="48">
        <v>-2.4916364510507023</v>
      </c>
    </row>
    <row r="65" spans="1:11" s="32" customFormat="1" ht="12.75" customHeight="1" x14ac:dyDescent="0.2">
      <c r="A65" s="49" t="s">
        <v>76</v>
      </c>
      <c r="B65" s="50">
        <v>343207</v>
      </c>
      <c r="C65" s="50">
        <v>3647</v>
      </c>
      <c r="D65" s="51">
        <v>1.074036989044646</v>
      </c>
      <c r="E65" s="50">
        <v>-454</v>
      </c>
      <c r="F65" s="51">
        <v>-0.13210693095812442</v>
      </c>
      <c r="G65" s="50">
        <v>243376</v>
      </c>
      <c r="H65" s="50">
        <v>401</v>
      </c>
      <c r="I65" s="51">
        <v>0.16503755530404363</v>
      </c>
      <c r="J65" s="50">
        <v>-6219</v>
      </c>
      <c r="K65" s="51">
        <v>-2.4916364510507023</v>
      </c>
    </row>
    <row r="66" spans="1:11" s="32" customFormat="1" ht="12.75" customHeight="1" x14ac:dyDescent="0.2">
      <c r="A66" s="107" t="s">
        <v>89</v>
      </c>
      <c r="B66" s="108">
        <v>27718</v>
      </c>
      <c r="C66" s="108">
        <v>591</v>
      </c>
      <c r="D66" s="109">
        <v>2.1786412061783462</v>
      </c>
      <c r="E66" s="108">
        <v>1203</v>
      </c>
      <c r="F66" s="109">
        <v>4.537054497454271</v>
      </c>
      <c r="G66" s="108">
        <v>21545</v>
      </c>
      <c r="H66" s="108">
        <v>420</v>
      </c>
      <c r="I66" s="109">
        <v>1.9881656804733727</v>
      </c>
      <c r="J66" s="108">
        <v>123</v>
      </c>
      <c r="K66" s="109">
        <v>0.57417608066473713</v>
      </c>
    </row>
    <row r="67" spans="1:11" x14ac:dyDescent="0.2">
      <c r="A67" s="46" t="s">
        <v>153</v>
      </c>
      <c r="B67" s="47">
        <v>3422</v>
      </c>
      <c r="C67" s="47">
        <v>188</v>
      </c>
      <c r="D67" s="48">
        <v>5.8132343846629562</v>
      </c>
      <c r="E67" s="47">
        <v>-122</v>
      </c>
      <c r="F67" s="48">
        <v>-3.4424379232505644</v>
      </c>
      <c r="G67" s="47">
        <v>2708</v>
      </c>
      <c r="H67" s="47">
        <v>216</v>
      </c>
      <c r="I67" s="48">
        <v>8.6677367576243984</v>
      </c>
      <c r="J67" s="47">
        <v>-188</v>
      </c>
      <c r="K67" s="48">
        <v>-6.4917127071823204</v>
      </c>
    </row>
    <row r="68" spans="1:11" x14ac:dyDescent="0.2">
      <c r="A68" s="49" t="s">
        <v>154</v>
      </c>
      <c r="B68" s="50">
        <v>4948</v>
      </c>
      <c r="C68" s="50">
        <v>67</v>
      </c>
      <c r="D68" s="51">
        <v>1.3726695349313665</v>
      </c>
      <c r="E68" s="50">
        <v>129</v>
      </c>
      <c r="F68" s="51">
        <v>2.6769039219755135</v>
      </c>
      <c r="G68" s="50">
        <v>3912</v>
      </c>
      <c r="H68" s="50">
        <v>89</v>
      </c>
      <c r="I68" s="51">
        <v>2.3280146481820561</v>
      </c>
      <c r="J68" s="50">
        <v>26</v>
      </c>
      <c r="K68" s="51">
        <v>0.6690684508492023</v>
      </c>
    </row>
    <row r="69" spans="1:11" x14ac:dyDescent="0.2">
      <c r="A69" s="46" t="s">
        <v>155</v>
      </c>
      <c r="B69" s="47">
        <v>3222</v>
      </c>
      <c r="C69" s="47">
        <v>77</v>
      </c>
      <c r="D69" s="48">
        <v>2.4483306836248011</v>
      </c>
      <c r="E69" s="47">
        <v>236</v>
      </c>
      <c r="F69" s="48">
        <v>7.9035498995311455</v>
      </c>
      <c r="G69" s="47">
        <v>2575</v>
      </c>
      <c r="H69" s="47">
        <v>38</v>
      </c>
      <c r="I69" s="48">
        <v>1.4978320851399292</v>
      </c>
      <c r="J69" s="47">
        <v>117</v>
      </c>
      <c r="K69" s="48">
        <v>4.7599674532139948</v>
      </c>
    </row>
    <row r="70" spans="1:11" x14ac:dyDescent="0.2">
      <c r="A70" s="49" t="s">
        <v>156</v>
      </c>
      <c r="B70" s="50">
        <v>2438</v>
      </c>
      <c r="C70" s="50">
        <v>74</v>
      </c>
      <c r="D70" s="51">
        <v>3.1302876480541455</v>
      </c>
      <c r="E70" s="50">
        <v>224</v>
      </c>
      <c r="F70" s="51">
        <v>10.117434507678411</v>
      </c>
      <c r="G70" s="50">
        <v>1948</v>
      </c>
      <c r="H70" s="50">
        <v>53</v>
      </c>
      <c r="I70" s="51">
        <v>2.7968337730870712</v>
      </c>
      <c r="J70" s="50">
        <v>110</v>
      </c>
      <c r="K70" s="51">
        <v>5.9847660500544073</v>
      </c>
    </row>
    <row r="71" spans="1:11" x14ac:dyDescent="0.2">
      <c r="A71" s="46" t="s">
        <v>157</v>
      </c>
      <c r="B71" s="47">
        <v>2209</v>
      </c>
      <c r="C71" s="47">
        <v>13</v>
      </c>
      <c r="D71" s="48">
        <v>0.59198542805100185</v>
      </c>
      <c r="E71" s="47">
        <v>138</v>
      </c>
      <c r="F71" s="48">
        <v>6.6634476098503139</v>
      </c>
      <c r="G71" s="47">
        <v>1748</v>
      </c>
      <c r="H71" s="47">
        <v>-19</v>
      </c>
      <c r="I71" s="48">
        <v>-1.075268817204301</v>
      </c>
      <c r="J71" s="47">
        <v>3</v>
      </c>
      <c r="K71" s="48">
        <v>0.17191977077363896</v>
      </c>
    </row>
    <row r="72" spans="1:11" x14ac:dyDescent="0.2">
      <c r="A72" s="49" t="s">
        <v>158</v>
      </c>
      <c r="B72" s="50">
        <v>2066</v>
      </c>
      <c r="C72" s="50">
        <v>57</v>
      </c>
      <c r="D72" s="51">
        <v>2.8372324539571925</v>
      </c>
      <c r="E72" s="50">
        <v>127</v>
      </c>
      <c r="F72" s="51">
        <v>6.5497679216090772</v>
      </c>
      <c r="G72" s="50">
        <v>1641</v>
      </c>
      <c r="H72" s="50">
        <v>30</v>
      </c>
      <c r="I72" s="51">
        <v>1.8621973929236499</v>
      </c>
      <c r="J72" s="50">
        <v>-12</v>
      </c>
      <c r="K72" s="51">
        <v>-0.72595281306715065</v>
      </c>
    </row>
    <row r="73" spans="1:11" x14ac:dyDescent="0.2">
      <c r="A73" s="46" t="s">
        <v>159</v>
      </c>
      <c r="B73" s="47">
        <v>1878</v>
      </c>
      <c r="C73" s="47">
        <v>17</v>
      </c>
      <c r="D73" s="48">
        <v>0.91348737238044064</v>
      </c>
      <c r="E73" s="47">
        <v>110</v>
      </c>
      <c r="F73" s="48">
        <v>6.2217194570135748</v>
      </c>
      <c r="G73" s="47">
        <v>1544</v>
      </c>
      <c r="H73" s="47">
        <v>-9</v>
      </c>
      <c r="I73" s="48">
        <v>-0.57952350289761756</v>
      </c>
      <c r="J73" s="47">
        <v>23</v>
      </c>
      <c r="K73" s="48">
        <v>1.5121630506245891</v>
      </c>
    </row>
    <row r="74" spans="1:11" x14ac:dyDescent="0.2">
      <c r="A74" s="49" t="s">
        <v>160</v>
      </c>
      <c r="B74" s="50">
        <v>1808</v>
      </c>
      <c r="C74" s="50">
        <v>22</v>
      </c>
      <c r="D74" s="51">
        <v>1.2318029115341544</v>
      </c>
      <c r="E74" s="50">
        <v>-19</v>
      </c>
      <c r="F74" s="51">
        <v>-1.0399562123700055</v>
      </c>
      <c r="G74" s="50">
        <v>1521</v>
      </c>
      <c r="H74" s="50">
        <v>-3</v>
      </c>
      <c r="I74" s="51">
        <v>-0.19685039370078741</v>
      </c>
      <c r="J74" s="50">
        <v>-84</v>
      </c>
      <c r="K74" s="51">
        <v>-5.2336448598130838</v>
      </c>
    </row>
    <row r="75" spans="1:11" x14ac:dyDescent="0.2">
      <c r="A75" s="46" t="s">
        <v>161</v>
      </c>
      <c r="B75" s="47">
        <v>2282</v>
      </c>
      <c r="C75" s="47">
        <v>24</v>
      </c>
      <c r="D75" s="48">
        <v>1.0628875110717448</v>
      </c>
      <c r="E75" s="47">
        <v>97</v>
      </c>
      <c r="F75" s="48">
        <v>4.4393592677345541</v>
      </c>
      <c r="G75" s="47">
        <v>1948</v>
      </c>
      <c r="H75" s="47">
        <v>12</v>
      </c>
      <c r="I75" s="48">
        <v>0.6198347107438017</v>
      </c>
      <c r="J75" s="47">
        <v>58</v>
      </c>
      <c r="K75" s="48">
        <v>3.0687830687830688</v>
      </c>
    </row>
    <row r="76" spans="1:11" s="32" customFormat="1" ht="12.75" customHeight="1" x14ac:dyDescent="0.2">
      <c r="A76" s="49" t="s">
        <v>162</v>
      </c>
      <c r="B76" s="50">
        <v>2413</v>
      </c>
      <c r="C76" s="50">
        <v>32</v>
      </c>
      <c r="D76" s="51">
        <v>1.3439731205375893</v>
      </c>
      <c r="E76" s="50">
        <v>163</v>
      </c>
      <c r="F76" s="51">
        <v>7.2444444444444445</v>
      </c>
      <c r="G76" s="50">
        <v>2000</v>
      </c>
      <c r="H76" s="50">
        <v>13</v>
      </c>
      <c r="I76" s="51">
        <v>0.65425264217413182</v>
      </c>
      <c r="J76" s="50">
        <v>70</v>
      </c>
      <c r="K76" s="51">
        <v>3.6269430051813472</v>
      </c>
    </row>
    <row r="77" spans="1:11" s="32" customFormat="1" ht="12.75" customHeight="1" x14ac:dyDescent="0.2">
      <c r="A77" s="46" t="s">
        <v>163</v>
      </c>
      <c r="B77" s="47">
        <v>1032</v>
      </c>
      <c r="C77" s="47">
        <v>20</v>
      </c>
      <c r="D77" s="48">
        <v>1.9762845849802371</v>
      </c>
      <c r="E77" s="47">
        <v>120</v>
      </c>
      <c r="F77" s="48">
        <v>13.157894736842104</v>
      </c>
      <c r="G77" s="47">
        <v>0</v>
      </c>
      <c r="H77" s="47">
        <v>0</v>
      </c>
      <c r="I77" s="48" t="s">
        <v>652</v>
      </c>
      <c r="J77" s="47">
        <v>0</v>
      </c>
      <c r="K77" s="48" t="s">
        <v>652</v>
      </c>
    </row>
    <row r="78" spans="1:11" x14ac:dyDescent="0.2">
      <c r="A78" s="110" t="s">
        <v>71</v>
      </c>
      <c r="B78" s="111">
        <v>8370</v>
      </c>
      <c r="C78" s="111">
        <v>255</v>
      </c>
      <c r="D78" s="112">
        <v>3.142329020332717</v>
      </c>
      <c r="E78" s="111">
        <v>7</v>
      </c>
      <c r="F78" s="112">
        <v>8.370202080593088E-2</v>
      </c>
      <c r="G78" s="111">
        <v>6620</v>
      </c>
      <c r="H78" s="111">
        <v>305</v>
      </c>
      <c r="I78" s="112">
        <v>4.8297703879651621</v>
      </c>
      <c r="J78" s="111">
        <v>-162</v>
      </c>
      <c r="K78" s="112">
        <v>-2.3886759068121499</v>
      </c>
    </row>
    <row r="79" spans="1:11" x14ac:dyDescent="0.2">
      <c r="A79" s="49" t="s">
        <v>72</v>
      </c>
      <c r="B79" s="50">
        <v>11592</v>
      </c>
      <c r="C79" s="50">
        <v>332</v>
      </c>
      <c r="D79" s="51">
        <v>2.9484902309058616</v>
      </c>
      <c r="E79" s="50">
        <v>243</v>
      </c>
      <c r="F79" s="51">
        <v>2.141157811260904</v>
      </c>
      <c r="G79" s="50">
        <v>9195</v>
      </c>
      <c r="H79" s="50">
        <v>343</v>
      </c>
      <c r="I79" s="51">
        <v>3.8748305467690916</v>
      </c>
      <c r="J79" s="50">
        <v>-45</v>
      </c>
      <c r="K79" s="51">
        <v>-0.48701298701298701</v>
      </c>
    </row>
    <row r="80" spans="1:11" x14ac:dyDescent="0.2">
      <c r="A80" s="46" t="s">
        <v>73</v>
      </c>
      <c r="B80" s="47">
        <v>10399</v>
      </c>
      <c r="C80" s="47">
        <v>183</v>
      </c>
      <c r="D80" s="48">
        <v>1.7913077525450274</v>
      </c>
      <c r="E80" s="47">
        <v>580</v>
      </c>
      <c r="F80" s="48">
        <v>5.9069151644770344</v>
      </c>
      <c r="G80" s="47">
        <v>8402</v>
      </c>
      <c r="H80" s="47">
        <v>52</v>
      </c>
      <c r="I80" s="48">
        <v>0.6227544910179641</v>
      </c>
      <c r="J80" s="47">
        <v>40</v>
      </c>
      <c r="K80" s="48">
        <v>0.47835446065534559</v>
      </c>
    </row>
    <row r="81" spans="1:11" x14ac:dyDescent="0.2">
      <c r="A81" s="49" t="s">
        <v>74</v>
      </c>
      <c r="B81" s="50">
        <v>4695</v>
      </c>
      <c r="C81" s="50">
        <v>56</v>
      </c>
      <c r="D81" s="51">
        <v>1.2071567148092262</v>
      </c>
      <c r="E81" s="50">
        <v>260</v>
      </c>
      <c r="F81" s="51">
        <v>5.862457722660654</v>
      </c>
      <c r="G81" s="50">
        <v>3948</v>
      </c>
      <c r="H81" s="50">
        <v>25</v>
      </c>
      <c r="I81" s="51">
        <v>0.63726739739994898</v>
      </c>
      <c r="J81" s="50">
        <v>128</v>
      </c>
      <c r="K81" s="51">
        <v>3.3507853403141361</v>
      </c>
    </row>
    <row r="82" spans="1:11" x14ac:dyDescent="0.2">
      <c r="A82" s="46" t="s">
        <v>75</v>
      </c>
      <c r="B82" s="47">
        <v>26686</v>
      </c>
      <c r="C82" s="47">
        <v>571</v>
      </c>
      <c r="D82" s="48">
        <v>2.18648286425426</v>
      </c>
      <c r="E82" s="47">
        <v>1083</v>
      </c>
      <c r="F82" s="48">
        <v>4.2299730500331991</v>
      </c>
      <c r="G82" s="47">
        <v>21545</v>
      </c>
      <c r="H82" s="47">
        <v>420</v>
      </c>
      <c r="I82" s="48">
        <v>1.9881656804733727</v>
      </c>
      <c r="J82" s="47">
        <v>123</v>
      </c>
      <c r="K82" s="48">
        <v>0.57417608066473713</v>
      </c>
    </row>
    <row r="83" spans="1:11" x14ac:dyDescent="0.2">
      <c r="A83" s="92" t="s">
        <v>76</v>
      </c>
      <c r="B83" s="58">
        <v>27718</v>
      </c>
      <c r="C83" s="58">
        <v>591</v>
      </c>
      <c r="D83" s="59">
        <v>2.1786412061783462</v>
      </c>
      <c r="E83" s="58">
        <v>1203</v>
      </c>
      <c r="F83" s="59">
        <v>4.537054497454271</v>
      </c>
      <c r="G83" s="58">
        <v>21545</v>
      </c>
      <c r="H83" s="58">
        <v>420</v>
      </c>
      <c r="I83" s="59">
        <v>1.9881656804733727</v>
      </c>
      <c r="J83" s="58">
        <v>123</v>
      </c>
      <c r="K83" s="59">
        <v>0.57417608066473713</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424546</v>
      </c>
      <c r="C10" s="108">
        <v>4299</v>
      </c>
      <c r="D10" s="109">
        <v>1.0229698248886965</v>
      </c>
      <c r="E10" s="108">
        <v>-2111</v>
      </c>
      <c r="F10" s="109">
        <v>-0.49477683478766316</v>
      </c>
      <c r="G10" s="108">
        <v>305976</v>
      </c>
      <c r="H10" s="108">
        <v>465</v>
      </c>
      <c r="I10" s="109">
        <v>0.15220401229415634</v>
      </c>
      <c r="J10" s="108">
        <v>-7993</v>
      </c>
      <c r="K10" s="109">
        <v>-2.5457927374995619</v>
      </c>
    </row>
    <row r="11" spans="1:11" s="32" customFormat="1" ht="15.75" customHeight="1" x14ac:dyDescent="0.2">
      <c r="A11" s="46" t="s">
        <v>85</v>
      </c>
      <c r="B11" s="47">
        <v>3325</v>
      </c>
      <c r="C11" s="47">
        <v>24</v>
      </c>
      <c r="D11" s="48">
        <v>0.72705240836110274</v>
      </c>
      <c r="E11" s="47">
        <v>-70</v>
      </c>
      <c r="F11" s="48">
        <v>-2.0618556701030926</v>
      </c>
      <c r="G11" s="47">
        <v>2255</v>
      </c>
      <c r="H11" s="47">
        <v>18</v>
      </c>
      <c r="I11" s="48">
        <v>0.80464908359409926</v>
      </c>
      <c r="J11" s="47">
        <v>-196</v>
      </c>
      <c r="K11" s="48">
        <v>-7.9967360261117912</v>
      </c>
    </row>
    <row r="12" spans="1:11" s="32" customFormat="1" ht="15.75" customHeight="1" x14ac:dyDescent="0.2">
      <c r="A12" s="49" t="s">
        <v>86</v>
      </c>
      <c r="B12" s="50">
        <v>22630</v>
      </c>
      <c r="C12" s="50">
        <v>240</v>
      </c>
      <c r="D12" s="51">
        <v>1.0719071013845467</v>
      </c>
      <c r="E12" s="50">
        <v>-2533</v>
      </c>
      <c r="F12" s="51">
        <v>-10.066367285299846</v>
      </c>
      <c r="G12" s="50">
        <v>16632</v>
      </c>
      <c r="H12" s="50">
        <v>-23</v>
      </c>
      <c r="I12" s="51">
        <v>-0.13809666766736717</v>
      </c>
      <c r="J12" s="50">
        <v>-1093</v>
      </c>
      <c r="K12" s="51">
        <v>-6.1664315937940763</v>
      </c>
    </row>
    <row r="13" spans="1:11" s="32" customFormat="1" ht="15.75" customHeight="1" x14ac:dyDescent="0.2">
      <c r="A13" s="46" t="s">
        <v>87</v>
      </c>
      <c r="B13" s="47">
        <v>27666</v>
      </c>
      <c r="C13" s="47">
        <v>-203</v>
      </c>
      <c r="D13" s="48">
        <v>-0.72840790842872005</v>
      </c>
      <c r="E13" s="47">
        <v>-257</v>
      </c>
      <c r="F13" s="48">
        <v>-0.9203882104358414</v>
      </c>
      <c r="G13" s="47">
        <v>22168</v>
      </c>
      <c r="H13" s="47">
        <v>-351</v>
      </c>
      <c r="I13" s="48">
        <v>-1.5586837781429015</v>
      </c>
      <c r="J13" s="47">
        <v>-608</v>
      </c>
      <c r="K13" s="48">
        <v>-2.6694766420793816</v>
      </c>
    </row>
    <row r="14" spans="1:11" s="32" customFormat="1" ht="15.75" customHeight="1" x14ac:dyDescent="0.2">
      <c r="A14" s="49" t="s">
        <v>88</v>
      </c>
      <c r="B14" s="50">
        <v>343207</v>
      </c>
      <c r="C14" s="50">
        <v>3647</v>
      </c>
      <c r="D14" s="51">
        <v>1.074036989044646</v>
      </c>
      <c r="E14" s="50">
        <v>-454</v>
      </c>
      <c r="F14" s="51">
        <v>-0.13210693095812442</v>
      </c>
      <c r="G14" s="50">
        <v>243376</v>
      </c>
      <c r="H14" s="50">
        <v>401</v>
      </c>
      <c r="I14" s="51">
        <v>0.16503755530404363</v>
      </c>
      <c r="J14" s="50">
        <v>-6219</v>
      </c>
      <c r="K14" s="51">
        <v>-2.4916364510507023</v>
      </c>
    </row>
    <row r="15" spans="1:11" s="32" customFormat="1" ht="15.75" customHeight="1" x14ac:dyDescent="0.2">
      <c r="A15" s="46" t="s">
        <v>89</v>
      </c>
      <c r="B15" s="47">
        <v>27718</v>
      </c>
      <c r="C15" s="47">
        <v>591</v>
      </c>
      <c r="D15" s="48">
        <v>2.1786412061783462</v>
      </c>
      <c r="E15" s="47">
        <v>1203</v>
      </c>
      <c r="F15" s="48">
        <v>4.537054497454271</v>
      </c>
      <c r="G15" s="47">
        <v>21545</v>
      </c>
      <c r="H15" s="47">
        <v>420</v>
      </c>
      <c r="I15" s="48">
        <v>1.9881656804733727</v>
      </c>
      <c r="J15" s="47">
        <v>123</v>
      </c>
      <c r="K15" s="48">
        <v>0.57417608066473713</v>
      </c>
    </row>
    <row r="16" spans="1:11" s="32" customFormat="1" ht="15.75" customHeight="1" x14ac:dyDescent="0.2">
      <c r="A16" s="107" t="s">
        <v>164</v>
      </c>
      <c r="B16" s="108">
        <v>252277</v>
      </c>
      <c r="C16" s="108">
        <v>2505</v>
      </c>
      <c r="D16" s="109">
        <v>1.0029146581682495</v>
      </c>
      <c r="E16" s="108">
        <v>328</v>
      </c>
      <c r="F16" s="109">
        <v>0.13018507713862726</v>
      </c>
      <c r="G16" s="108">
        <v>181359</v>
      </c>
      <c r="H16" s="108">
        <v>203</v>
      </c>
      <c r="I16" s="109">
        <v>0.11205811565722361</v>
      </c>
      <c r="J16" s="108">
        <v>-4676</v>
      </c>
      <c r="K16" s="109">
        <v>-2.5135055231542451</v>
      </c>
    </row>
    <row r="17" spans="1:11" s="32" customFormat="1" ht="15.75" customHeight="1" x14ac:dyDescent="0.2">
      <c r="A17" s="46" t="s">
        <v>85</v>
      </c>
      <c r="B17" s="47">
        <v>1356</v>
      </c>
      <c r="C17" s="47">
        <v>1</v>
      </c>
      <c r="D17" s="48">
        <v>7.3800738007380073E-2</v>
      </c>
      <c r="E17" s="47">
        <v>-27</v>
      </c>
      <c r="F17" s="48">
        <v>-1.9522776572668112</v>
      </c>
      <c r="G17" s="47">
        <v>988</v>
      </c>
      <c r="H17" s="47">
        <v>-6</v>
      </c>
      <c r="I17" s="48">
        <v>-0.60362173038229372</v>
      </c>
      <c r="J17" s="47">
        <v>-79</v>
      </c>
      <c r="K17" s="48">
        <v>-7.4039362699156515</v>
      </c>
    </row>
    <row r="18" spans="1:11" s="32" customFormat="1" ht="15.75" customHeight="1" x14ac:dyDescent="0.2">
      <c r="A18" s="49" t="s">
        <v>86</v>
      </c>
      <c r="B18" s="50">
        <v>10362</v>
      </c>
      <c r="C18" s="50">
        <v>84</v>
      </c>
      <c r="D18" s="51">
        <v>0.81727962638645646</v>
      </c>
      <c r="E18" s="50">
        <v>-750</v>
      </c>
      <c r="F18" s="51">
        <v>-6.7494600431965441</v>
      </c>
      <c r="G18" s="50">
        <v>7888</v>
      </c>
      <c r="H18" s="50">
        <v>-10</v>
      </c>
      <c r="I18" s="51">
        <v>-0.12661433274246645</v>
      </c>
      <c r="J18" s="50">
        <v>-435</v>
      </c>
      <c r="K18" s="51">
        <v>-5.2264808362369335</v>
      </c>
    </row>
    <row r="19" spans="1:11" s="32" customFormat="1" ht="15.75" customHeight="1" x14ac:dyDescent="0.2">
      <c r="A19" s="46" t="s">
        <v>87</v>
      </c>
      <c r="B19" s="47">
        <v>4914</v>
      </c>
      <c r="C19" s="47">
        <v>23</v>
      </c>
      <c r="D19" s="48">
        <v>0.47025148231445513</v>
      </c>
      <c r="E19" s="47">
        <v>-162</v>
      </c>
      <c r="F19" s="48">
        <v>-3.1914893617021276</v>
      </c>
      <c r="G19" s="47">
        <v>3971</v>
      </c>
      <c r="H19" s="47">
        <v>-1</v>
      </c>
      <c r="I19" s="48">
        <v>-2.5176233635448138E-2</v>
      </c>
      <c r="J19" s="47">
        <v>-162</v>
      </c>
      <c r="K19" s="48">
        <v>-3.9196709412049358</v>
      </c>
    </row>
    <row r="20" spans="1:11" s="32" customFormat="1" ht="15.75" customHeight="1" x14ac:dyDescent="0.2">
      <c r="A20" s="49" t="s">
        <v>88</v>
      </c>
      <c r="B20" s="50">
        <v>217563</v>
      </c>
      <c r="C20" s="50">
        <v>2099</v>
      </c>
      <c r="D20" s="51">
        <v>0.97417666060223518</v>
      </c>
      <c r="E20" s="50">
        <v>382</v>
      </c>
      <c r="F20" s="51">
        <v>0.17589015613704698</v>
      </c>
      <c r="G20" s="50">
        <v>154181</v>
      </c>
      <c r="H20" s="50">
        <v>-6</v>
      </c>
      <c r="I20" s="51">
        <v>-3.8913786505995968E-3</v>
      </c>
      <c r="J20" s="50">
        <v>-4208</v>
      </c>
      <c r="K20" s="51">
        <v>-2.6567501531040665</v>
      </c>
    </row>
    <row r="21" spans="1:11" s="32" customFormat="1" ht="15.75" customHeight="1" x14ac:dyDescent="0.2">
      <c r="A21" s="46" t="s">
        <v>89</v>
      </c>
      <c r="B21" s="47">
        <v>18082</v>
      </c>
      <c r="C21" s="47">
        <v>298</v>
      </c>
      <c r="D21" s="48">
        <v>1.6756635177687809</v>
      </c>
      <c r="E21" s="47">
        <v>885</v>
      </c>
      <c r="F21" s="48">
        <v>5.146246438332267</v>
      </c>
      <c r="G21" s="47">
        <v>14331</v>
      </c>
      <c r="H21" s="47">
        <v>226</v>
      </c>
      <c r="I21" s="48">
        <v>1.6022686990428925</v>
      </c>
      <c r="J21" s="47">
        <v>208</v>
      </c>
      <c r="K21" s="48">
        <v>1.4727749061814062</v>
      </c>
    </row>
    <row r="22" spans="1:11" s="32" customFormat="1" ht="15.75" customHeight="1" x14ac:dyDescent="0.2">
      <c r="A22" s="107" t="s">
        <v>165</v>
      </c>
      <c r="B22" s="108">
        <v>172269</v>
      </c>
      <c r="C22" s="108">
        <v>1794</v>
      </c>
      <c r="D22" s="109">
        <v>1.0523537175538935</v>
      </c>
      <c r="E22" s="108">
        <v>-2439</v>
      </c>
      <c r="F22" s="109">
        <v>-1.3960436843189779</v>
      </c>
      <c r="G22" s="108">
        <v>124617</v>
      </c>
      <c r="H22" s="108">
        <v>262</v>
      </c>
      <c r="I22" s="109">
        <v>0.2106871456716658</v>
      </c>
      <c r="J22" s="108">
        <v>-3317</v>
      </c>
      <c r="K22" s="109">
        <v>-2.5927431331780451</v>
      </c>
    </row>
    <row r="23" spans="1:11" s="32" customFormat="1" ht="15.75" customHeight="1" x14ac:dyDescent="0.2">
      <c r="A23" s="46" t="s">
        <v>85</v>
      </c>
      <c r="B23" s="47">
        <v>1969</v>
      </c>
      <c r="C23" s="47">
        <v>23</v>
      </c>
      <c r="D23" s="48">
        <v>1.1819116135662899</v>
      </c>
      <c r="E23" s="47">
        <v>-43</v>
      </c>
      <c r="F23" s="48">
        <v>-2.1371769383697812</v>
      </c>
      <c r="G23" s="47">
        <v>1267</v>
      </c>
      <c r="H23" s="47">
        <v>24</v>
      </c>
      <c r="I23" s="48">
        <v>1.9308125502815767</v>
      </c>
      <c r="J23" s="47">
        <v>-117</v>
      </c>
      <c r="K23" s="48">
        <v>-8.4537572254335256</v>
      </c>
    </row>
    <row r="24" spans="1:11" s="32" customFormat="1" ht="15.75" customHeight="1" x14ac:dyDescent="0.2">
      <c r="A24" s="49" t="s">
        <v>86</v>
      </c>
      <c r="B24" s="50">
        <v>12268</v>
      </c>
      <c r="C24" s="50">
        <v>156</v>
      </c>
      <c r="D24" s="51">
        <v>1.2879788639365919</v>
      </c>
      <c r="E24" s="50">
        <v>-1783</v>
      </c>
      <c r="F24" s="51">
        <v>-12.68948829264821</v>
      </c>
      <c r="G24" s="50">
        <v>8744</v>
      </c>
      <c r="H24" s="50">
        <v>-13</v>
      </c>
      <c r="I24" s="51">
        <v>-0.14845266643827795</v>
      </c>
      <c r="J24" s="50">
        <v>-658</v>
      </c>
      <c r="K24" s="51">
        <v>-6.9985109551159326</v>
      </c>
    </row>
    <row r="25" spans="1:11" s="32" customFormat="1" ht="15.75" customHeight="1" x14ac:dyDescent="0.2">
      <c r="A25" s="46" t="s">
        <v>87</v>
      </c>
      <c r="B25" s="47">
        <v>22752</v>
      </c>
      <c r="C25" s="47">
        <v>-226</v>
      </c>
      <c r="D25" s="48">
        <v>-0.98354948211332582</v>
      </c>
      <c r="E25" s="47">
        <v>-95</v>
      </c>
      <c r="F25" s="48">
        <v>-0.4158095154724909</v>
      </c>
      <c r="G25" s="47">
        <v>18197</v>
      </c>
      <c r="H25" s="47">
        <v>-350</v>
      </c>
      <c r="I25" s="48">
        <v>-1.887097643823799</v>
      </c>
      <c r="J25" s="47">
        <v>-446</v>
      </c>
      <c r="K25" s="48">
        <v>-2.3923188328058789</v>
      </c>
    </row>
    <row r="26" spans="1:11" s="32" customFormat="1" ht="15.75" customHeight="1" x14ac:dyDescent="0.2">
      <c r="A26" s="49" t="s">
        <v>88</v>
      </c>
      <c r="B26" s="50">
        <v>125644</v>
      </c>
      <c r="C26" s="50">
        <v>1548</v>
      </c>
      <c r="D26" s="51">
        <v>1.247421351211965</v>
      </c>
      <c r="E26" s="50">
        <v>-836</v>
      </c>
      <c r="F26" s="51">
        <v>-0.66097406704617334</v>
      </c>
      <c r="G26" s="50">
        <v>89195</v>
      </c>
      <c r="H26" s="50">
        <v>407</v>
      </c>
      <c r="I26" s="51">
        <v>0.45839527864125784</v>
      </c>
      <c r="J26" s="50">
        <v>-2011</v>
      </c>
      <c r="K26" s="51">
        <v>-2.2048988005175096</v>
      </c>
    </row>
    <row r="27" spans="1:11" s="32" customFormat="1" ht="15.75" customHeight="1" x14ac:dyDescent="0.2">
      <c r="A27" s="122" t="s">
        <v>89</v>
      </c>
      <c r="B27" s="123">
        <v>9636</v>
      </c>
      <c r="C27" s="123">
        <v>293</v>
      </c>
      <c r="D27" s="124">
        <v>3.1360376752649044</v>
      </c>
      <c r="E27" s="123">
        <v>318</v>
      </c>
      <c r="F27" s="124">
        <v>3.4127495170637476</v>
      </c>
      <c r="G27" s="123">
        <v>7214</v>
      </c>
      <c r="H27" s="123">
        <v>194</v>
      </c>
      <c r="I27" s="124">
        <v>2.7635327635327633</v>
      </c>
      <c r="J27" s="123">
        <v>-85</v>
      </c>
      <c r="K27" s="124">
        <v>-1.1645430880942595</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424546</v>
      </c>
      <c r="C10" s="108">
        <v>4299</v>
      </c>
      <c r="D10" s="109">
        <v>1.0229698248886965</v>
      </c>
      <c r="E10" s="108">
        <v>-2111</v>
      </c>
      <c r="F10" s="109">
        <v>-0.49477683478766316</v>
      </c>
      <c r="G10" s="108">
        <v>305976</v>
      </c>
      <c r="H10" s="108">
        <v>465</v>
      </c>
      <c r="I10" s="109">
        <v>0.15220401229415634</v>
      </c>
      <c r="J10" s="108">
        <v>-7993</v>
      </c>
      <c r="K10" s="109">
        <v>-2.5457927374995619</v>
      </c>
    </row>
    <row r="11" spans="1:11" s="32" customFormat="1" ht="12.75" customHeight="1" x14ac:dyDescent="0.2">
      <c r="A11" s="107" t="s">
        <v>85</v>
      </c>
      <c r="B11" s="108">
        <v>3325</v>
      </c>
      <c r="C11" s="108">
        <v>24</v>
      </c>
      <c r="D11" s="108">
        <v>0.72705240836110274</v>
      </c>
      <c r="E11" s="108">
        <v>-70</v>
      </c>
      <c r="F11" s="108">
        <v>-2.0618556701030926</v>
      </c>
      <c r="G11" s="108">
        <v>2255</v>
      </c>
      <c r="H11" s="108">
        <v>18</v>
      </c>
      <c r="I11" s="108">
        <v>0.80464908359409926</v>
      </c>
      <c r="J11" s="108">
        <v>-196</v>
      </c>
      <c r="K11" s="108">
        <v>-7.9967360261117912</v>
      </c>
    </row>
    <row r="12" spans="1:11" s="32" customFormat="1" ht="26.25" customHeight="1" x14ac:dyDescent="0.2">
      <c r="A12" s="46" t="s">
        <v>91</v>
      </c>
      <c r="B12" s="47">
        <v>1858</v>
      </c>
      <c r="C12" s="47">
        <v>27</v>
      </c>
      <c r="D12" s="48">
        <v>1.4746040415073731</v>
      </c>
      <c r="E12" s="47">
        <v>72</v>
      </c>
      <c r="F12" s="48">
        <v>4.0313549832026876</v>
      </c>
      <c r="G12" s="47">
        <v>1272</v>
      </c>
      <c r="H12" s="47">
        <v>31</v>
      </c>
      <c r="I12" s="48">
        <v>2.4979854955680905</v>
      </c>
      <c r="J12" s="47">
        <v>-22</v>
      </c>
      <c r="K12" s="48">
        <v>-1.7001545595054095</v>
      </c>
    </row>
    <row r="13" spans="1:11" s="32" customFormat="1" ht="15.75" customHeight="1" x14ac:dyDescent="0.2">
      <c r="A13" s="49" t="s">
        <v>92</v>
      </c>
      <c r="B13" s="50">
        <v>1161</v>
      </c>
      <c r="C13" s="50">
        <v>-8</v>
      </c>
      <c r="D13" s="51">
        <v>-0.68434559452523525</v>
      </c>
      <c r="E13" s="50">
        <v>-96</v>
      </c>
      <c r="F13" s="51">
        <v>-7.6372315035799518</v>
      </c>
      <c r="G13" s="50">
        <v>806</v>
      </c>
      <c r="H13" s="50">
        <v>-5</v>
      </c>
      <c r="I13" s="51">
        <v>-0.61652281134401976</v>
      </c>
      <c r="J13" s="50">
        <v>-115</v>
      </c>
      <c r="K13" s="51">
        <v>-12.48642779587405</v>
      </c>
    </row>
    <row r="14" spans="1:11" s="32" customFormat="1" ht="15.75" customHeight="1" x14ac:dyDescent="0.2">
      <c r="A14" s="72" t="s">
        <v>93</v>
      </c>
      <c r="B14" s="47">
        <v>111</v>
      </c>
      <c r="C14" s="47">
        <v>1</v>
      </c>
      <c r="D14" s="48">
        <v>0.90909090909090906</v>
      </c>
      <c r="E14" s="47">
        <v>-13</v>
      </c>
      <c r="F14" s="48">
        <v>-10.483870967741936</v>
      </c>
      <c r="G14" s="47">
        <v>70</v>
      </c>
      <c r="H14" s="47">
        <v>1</v>
      </c>
      <c r="I14" s="48">
        <v>1.4492753623188406</v>
      </c>
      <c r="J14" s="47">
        <v>-15</v>
      </c>
      <c r="K14" s="48">
        <v>-17.647058823529413</v>
      </c>
    </row>
    <row r="15" spans="1:11" s="32" customFormat="1" ht="15.75" customHeight="1" x14ac:dyDescent="0.2">
      <c r="A15" s="56" t="s">
        <v>94</v>
      </c>
      <c r="B15" s="50">
        <v>1050</v>
      </c>
      <c r="C15" s="50">
        <v>-9</v>
      </c>
      <c r="D15" s="51">
        <v>-0.84985835694050993</v>
      </c>
      <c r="E15" s="50">
        <v>-83</v>
      </c>
      <c r="F15" s="51">
        <v>-7.3256840247131505</v>
      </c>
      <c r="G15" s="50">
        <v>736</v>
      </c>
      <c r="H15" s="50">
        <v>-6</v>
      </c>
      <c r="I15" s="51">
        <v>-0.80862533692722371</v>
      </c>
      <c r="J15" s="50">
        <v>-100</v>
      </c>
      <c r="K15" s="51">
        <v>-11.961722488038278</v>
      </c>
    </row>
    <row r="16" spans="1:11" s="32" customFormat="1" ht="15.75" customHeight="1" x14ac:dyDescent="0.2">
      <c r="A16" s="46" t="s">
        <v>95</v>
      </c>
      <c r="B16" s="47">
        <v>306</v>
      </c>
      <c r="C16" s="47">
        <v>5</v>
      </c>
      <c r="D16" s="48">
        <v>1.6611295681063123</v>
      </c>
      <c r="E16" s="47">
        <v>-46</v>
      </c>
      <c r="F16" s="48">
        <v>-13.068181818181818</v>
      </c>
      <c r="G16" s="47">
        <v>177</v>
      </c>
      <c r="H16" s="47">
        <v>-8</v>
      </c>
      <c r="I16" s="48">
        <v>-4.3243243243243246</v>
      </c>
      <c r="J16" s="47">
        <v>-59</v>
      </c>
      <c r="K16" s="48">
        <v>-25</v>
      </c>
    </row>
    <row r="17" spans="1:11" s="32" customFormat="1" ht="15.75" customHeight="1" x14ac:dyDescent="0.2">
      <c r="A17" s="56" t="s">
        <v>96</v>
      </c>
      <c r="B17" s="50">
        <v>96</v>
      </c>
      <c r="C17" s="50">
        <v>-5</v>
      </c>
      <c r="D17" s="51">
        <v>-4.9504950495049505</v>
      </c>
      <c r="E17" s="50">
        <v>-24</v>
      </c>
      <c r="F17" s="51">
        <v>-20</v>
      </c>
      <c r="G17" s="50">
        <v>51</v>
      </c>
      <c r="H17" s="50">
        <v>-3</v>
      </c>
      <c r="I17" s="51">
        <v>-5.5555555555555554</v>
      </c>
      <c r="J17" s="50">
        <v>-23</v>
      </c>
      <c r="K17" s="51">
        <v>-31.081081081081081</v>
      </c>
    </row>
    <row r="18" spans="1:11" s="32" customFormat="1" ht="15.75" customHeight="1" x14ac:dyDescent="0.2">
      <c r="A18" s="72" t="s">
        <v>97</v>
      </c>
      <c r="B18" s="47">
        <v>210</v>
      </c>
      <c r="C18" s="47">
        <v>10</v>
      </c>
      <c r="D18" s="48">
        <v>5</v>
      </c>
      <c r="E18" s="47">
        <v>-22</v>
      </c>
      <c r="F18" s="48">
        <v>-9.4827586206896548</v>
      </c>
      <c r="G18" s="47">
        <v>126</v>
      </c>
      <c r="H18" s="47">
        <v>-5</v>
      </c>
      <c r="I18" s="48">
        <v>-3.8167938931297711</v>
      </c>
      <c r="J18" s="47">
        <v>-36</v>
      </c>
      <c r="K18" s="48">
        <v>-22.222222222222221</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22630</v>
      </c>
      <c r="C20" s="108">
        <v>240</v>
      </c>
      <c r="D20" s="109">
        <v>1.0719071013845467</v>
      </c>
      <c r="E20" s="108">
        <v>-2533</v>
      </c>
      <c r="F20" s="109">
        <v>-10.066367285299846</v>
      </c>
      <c r="G20" s="108">
        <v>16632</v>
      </c>
      <c r="H20" s="108">
        <v>-23</v>
      </c>
      <c r="I20" s="109">
        <v>-0.13809666766736717</v>
      </c>
      <c r="J20" s="108">
        <v>-1093</v>
      </c>
      <c r="K20" s="109">
        <v>-6.1664315937940763</v>
      </c>
    </row>
    <row r="21" spans="1:11" s="32" customFormat="1" ht="25.5" customHeight="1" x14ac:dyDescent="0.2">
      <c r="A21" s="46" t="s">
        <v>91</v>
      </c>
      <c r="B21" s="47">
        <v>7875</v>
      </c>
      <c r="C21" s="47">
        <v>128</v>
      </c>
      <c r="D21" s="48">
        <v>1.6522524848328386</v>
      </c>
      <c r="E21" s="47">
        <v>-12</v>
      </c>
      <c r="F21" s="48">
        <v>-0.15214910612400151</v>
      </c>
      <c r="G21" s="47">
        <v>5953</v>
      </c>
      <c r="H21" s="47">
        <v>40</v>
      </c>
      <c r="I21" s="48">
        <v>0.67647556232031114</v>
      </c>
      <c r="J21" s="47">
        <v>54</v>
      </c>
      <c r="K21" s="48">
        <v>0.91540939142227495</v>
      </c>
    </row>
    <row r="22" spans="1:11" s="32" customFormat="1" ht="15.75" customHeight="1" x14ac:dyDescent="0.2">
      <c r="A22" s="49" t="s">
        <v>92</v>
      </c>
      <c r="B22" s="50">
        <v>10747</v>
      </c>
      <c r="C22" s="50">
        <v>114</v>
      </c>
      <c r="D22" s="51">
        <v>1.0721339226935014</v>
      </c>
      <c r="E22" s="50">
        <v>-1679</v>
      </c>
      <c r="F22" s="51">
        <v>-13.511990986640914</v>
      </c>
      <c r="G22" s="50">
        <v>7909</v>
      </c>
      <c r="H22" s="50">
        <v>-45</v>
      </c>
      <c r="I22" s="51">
        <v>-0.56575308021121451</v>
      </c>
      <c r="J22" s="50">
        <v>-910</v>
      </c>
      <c r="K22" s="51">
        <v>-10.318630230184828</v>
      </c>
    </row>
    <row r="23" spans="1:11" s="32" customFormat="1" ht="15.75" customHeight="1" x14ac:dyDescent="0.2">
      <c r="A23" s="72" t="s">
        <v>93</v>
      </c>
      <c r="B23" s="47">
        <v>1614</v>
      </c>
      <c r="C23" s="47">
        <v>17</v>
      </c>
      <c r="D23" s="48">
        <v>1.0644959298685035</v>
      </c>
      <c r="E23" s="47">
        <v>-372</v>
      </c>
      <c r="F23" s="48">
        <v>-18.731117824773413</v>
      </c>
      <c r="G23" s="47">
        <v>1146</v>
      </c>
      <c r="H23" s="47">
        <v>-13</v>
      </c>
      <c r="I23" s="48">
        <v>-1.1216566005176876</v>
      </c>
      <c r="J23" s="47">
        <v>-72</v>
      </c>
      <c r="K23" s="48">
        <v>-5.9113300492610836</v>
      </c>
    </row>
    <row r="24" spans="1:11" s="32" customFormat="1" ht="15.75" customHeight="1" x14ac:dyDescent="0.2">
      <c r="A24" s="56" t="s">
        <v>94</v>
      </c>
      <c r="B24" s="50">
        <v>9133</v>
      </c>
      <c r="C24" s="50">
        <v>97</v>
      </c>
      <c r="D24" s="51">
        <v>1.0734838424081452</v>
      </c>
      <c r="E24" s="50">
        <v>-1307</v>
      </c>
      <c r="F24" s="51">
        <v>-12.519157088122606</v>
      </c>
      <c r="G24" s="50">
        <v>6763</v>
      </c>
      <c r="H24" s="50">
        <v>-32</v>
      </c>
      <c r="I24" s="51">
        <v>-0.47093451066961001</v>
      </c>
      <c r="J24" s="50">
        <v>-838</v>
      </c>
      <c r="K24" s="51">
        <v>-11.024865149322457</v>
      </c>
    </row>
    <row r="25" spans="1:11" s="32" customFormat="1" ht="15.75" customHeight="1" x14ac:dyDescent="0.2">
      <c r="A25" s="46" t="s">
        <v>95</v>
      </c>
      <c r="B25" s="47">
        <v>4008</v>
      </c>
      <c r="C25" s="47">
        <v>-2</v>
      </c>
      <c r="D25" s="48">
        <v>-4.9875311720698257E-2</v>
      </c>
      <c r="E25" s="47">
        <v>-842</v>
      </c>
      <c r="F25" s="48">
        <v>-17.36082474226804</v>
      </c>
      <c r="G25" s="47">
        <v>2770</v>
      </c>
      <c r="H25" s="47">
        <v>-18</v>
      </c>
      <c r="I25" s="48">
        <v>-0.64562410329985653</v>
      </c>
      <c r="J25" s="47">
        <v>-237</v>
      </c>
      <c r="K25" s="48">
        <v>-7.8816095776521449</v>
      </c>
    </row>
    <row r="26" spans="1:11" s="32" customFormat="1" ht="15.75" customHeight="1" x14ac:dyDescent="0.2">
      <c r="A26" s="56" t="s">
        <v>96</v>
      </c>
      <c r="B26" s="50">
        <v>1703</v>
      </c>
      <c r="C26" s="50">
        <v>45</v>
      </c>
      <c r="D26" s="51">
        <v>2.7141133896260556</v>
      </c>
      <c r="E26" s="50">
        <v>-537</v>
      </c>
      <c r="F26" s="51">
        <v>-23.973214285714285</v>
      </c>
      <c r="G26" s="50">
        <v>1122</v>
      </c>
      <c r="H26" s="50">
        <v>12</v>
      </c>
      <c r="I26" s="51">
        <v>1.0810810810810811</v>
      </c>
      <c r="J26" s="50">
        <v>-123</v>
      </c>
      <c r="K26" s="51">
        <v>-9.8795180722891569</v>
      </c>
    </row>
    <row r="27" spans="1:11" s="32" customFormat="1" ht="15.75" customHeight="1" x14ac:dyDescent="0.2">
      <c r="A27" s="72" t="s">
        <v>97</v>
      </c>
      <c r="B27" s="47">
        <v>2305</v>
      </c>
      <c r="C27" s="47">
        <v>-47</v>
      </c>
      <c r="D27" s="48">
        <v>-1.9982993197278911</v>
      </c>
      <c r="E27" s="47">
        <v>-305</v>
      </c>
      <c r="F27" s="48">
        <v>-11.685823754789272</v>
      </c>
      <c r="G27" s="47">
        <v>1648</v>
      </c>
      <c r="H27" s="47">
        <v>-30</v>
      </c>
      <c r="I27" s="48">
        <v>-1.7878426698450536</v>
      </c>
      <c r="J27" s="47">
        <v>-114</v>
      </c>
      <c r="K27" s="48">
        <v>-6.4699205448354142</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27666</v>
      </c>
      <c r="C29" s="108">
        <v>-203</v>
      </c>
      <c r="D29" s="109">
        <v>-0.72840790842872005</v>
      </c>
      <c r="E29" s="108">
        <v>-257</v>
      </c>
      <c r="F29" s="109">
        <v>-0.9203882104358414</v>
      </c>
      <c r="G29" s="108">
        <v>22168</v>
      </c>
      <c r="H29" s="108">
        <v>-351</v>
      </c>
      <c r="I29" s="109">
        <v>-1.5586837781429015</v>
      </c>
      <c r="J29" s="108">
        <v>-608</v>
      </c>
      <c r="K29" s="109">
        <v>-2.6694766420793816</v>
      </c>
    </row>
    <row r="30" spans="1:11" s="32" customFormat="1" ht="30.75" customHeight="1" x14ac:dyDescent="0.2">
      <c r="A30" s="46" t="s">
        <v>91</v>
      </c>
      <c r="B30" s="47">
        <v>14803</v>
      </c>
      <c r="C30" s="47">
        <v>-167</v>
      </c>
      <c r="D30" s="48">
        <v>-1.1155644622578491</v>
      </c>
      <c r="E30" s="47">
        <v>808</v>
      </c>
      <c r="F30" s="48">
        <v>5.7734905323329757</v>
      </c>
      <c r="G30" s="47">
        <v>12011</v>
      </c>
      <c r="H30" s="47">
        <v>-260</v>
      </c>
      <c r="I30" s="48">
        <v>-2.1188167223535164</v>
      </c>
      <c r="J30" s="47">
        <v>230</v>
      </c>
      <c r="K30" s="48">
        <v>1.9522960699431289</v>
      </c>
    </row>
    <row r="31" spans="1:11" s="32" customFormat="1" ht="15.75" customHeight="1" x14ac:dyDescent="0.2">
      <c r="A31" s="49" t="s">
        <v>92</v>
      </c>
      <c r="B31" s="50">
        <v>10366</v>
      </c>
      <c r="C31" s="50">
        <v>3</v>
      </c>
      <c r="D31" s="51">
        <v>2.8949146000192993E-2</v>
      </c>
      <c r="E31" s="50">
        <v>-757</v>
      </c>
      <c r="F31" s="51">
        <v>-6.8057178818664026</v>
      </c>
      <c r="G31" s="50">
        <v>8281</v>
      </c>
      <c r="H31" s="50">
        <v>-47</v>
      </c>
      <c r="I31" s="51">
        <v>-0.56436119116234384</v>
      </c>
      <c r="J31" s="50">
        <v>-742</v>
      </c>
      <c r="K31" s="51">
        <v>-8.223429014740109</v>
      </c>
    </row>
    <row r="32" spans="1:11" s="32" customFormat="1" ht="15.75" customHeight="1" x14ac:dyDescent="0.2">
      <c r="A32" s="72" t="s">
        <v>93</v>
      </c>
      <c r="B32" s="47">
        <v>1201</v>
      </c>
      <c r="C32" s="47">
        <v>21</v>
      </c>
      <c r="D32" s="48">
        <v>1.7796610169491525</v>
      </c>
      <c r="E32" s="47">
        <v>-161</v>
      </c>
      <c r="F32" s="48">
        <v>-11.820851688693098</v>
      </c>
      <c r="G32" s="47">
        <v>917</v>
      </c>
      <c r="H32" s="47">
        <v>7</v>
      </c>
      <c r="I32" s="48">
        <v>0.76923076923076927</v>
      </c>
      <c r="J32" s="47">
        <v>-110</v>
      </c>
      <c r="K32" s="48">
        <v>-10.71080817916261</v>
      </c>
    </row>
    <row r="33" spans="1:11" s="32" customFormat="1" ht="15.75" customHeight="1" x14ac:dyDescent="0.2">
      <c r="A33" s="56" t="s">
        <v>94</v>
      </c>
      <c r="B33" s="50">
        <v>9165</v>
      </c>
      <c r="C33" s="50">
        <v>-18</v>
      </c>
      <c r="D33" s="51">
        <v>-0.19601437438745509</v>
      </c>
      <c r="E33" s="50">
        <v>-596</v>
      </c>
      <c r="F33" s="51">
        <v>-6.1059317692859336</v>
      </c>
      <c r="G33" s="50">
        <v>7364</v>
      </c>
      <c r="H33" s="50">
        <v>-54</v>
      </c>
      <c r="I33" s="51">
        <v>-0.72795901860339718</v>
      </c>
      <c r="J33" s="50">
        <v>-632</v>
      </c>
      <c r="K33" s="51">
        <v>-7.9039519759879937</v>
      </c>
    </row>
    <row r="34" spans="1:11" s="32" customFormat="1" ht="15.75" customHeight="1" x14ac:dyDescent="0.2">
      <c r="A34" s="46" t="s">
        <v>95</v>
      </c>
      <c r="B34" s="47">
        <v>2497</v>
      </c>
      <c r="C34" s="47">
        <v>-39</v>
      </c>
      <c r="D34" s="48">
        <v>-1.5378548895899053</v>
      </c>
      <c r="E34" s="47">
        <v>-308</v>
      </c>
      <c r="F34" s="48">
        <v>-10.980392156862745</v>
      </c>
      <c r="G34" s="47">
        <v>1876</v>
      </c>
      <c r="H34" s="47">
        <v>-44</v>
      </c>
      <c r="I34" s="48">
        <v>-2.2916666666666665</v>
      </c>
      <c r="J34" s="47">
        <v>-96</v>
      </c>
      <c r="K34" s="48">
        <v>-4.8681541582150105</v>
      </c>
    </row>
    <row r="35" spans="1:11" s="32" customFormat="1" ht="15.75" customHeight="1" x14ac:dyDescent="0.2">
      <c r="A35" s="56" t="s">
        <v>96</v>
      </c>
      <c r="B35" s="50">
        <v>948</v>
      </c>
      <c r="C35" s="50">
        <v>9</v>
      </c>
      <c r="D35" s="51">
        <v>0.95846645367412142</v>
      </c>
      <c r="E35" s="50">
        <v>-112</v>
      </c>
      <c r="F35" s="51">
        <v>-10.566037735849056</v>
      </c>
      <c r="G35" s="50">
        <v>703</v>
      </c>
      <c r="H35" s="50">
        <v>2</v>
      </c>
      <c r="I35" s="51">
        <v>0.28530670470756064</v>
      </c>
      <c r="J35" s="50">
        <v>-9</v>
      </c>
      <c r="K35" s="51">
        <v>-1.2640449438202248</v>
      </c>
    </row>
    <row r="36" spans="1:11" s="32" customFormat="1" ht="15.75" customHeight="1" x14ac:dyDescent="0.2">
      <c r="A36" s="72" t="s">
        <v>97</v>
      </c>
      <c r="B36" s="47">
        <v>1549</v>
      </c>
      <c r="C36" s="47">
        <v>-48</v>
      </c>
      <c r="D36" s="48">
        <v>-3.005635566687539</v>
      </c>
      <c r="E36" s="47">
        <v>-196</v>
      </c>
      <c r="F36" s="48">
        <v>-11.232091690544413</v>
      </c>
      <c r="G36" s="47">
        <v>1173</v>
      </c>
      <c r="H36" s="47">
        <v>-46</v>
      </c>
      <c r="I36" s="48">
        <v>-3.7735849056603774</v>
      </c>
      <c r="J36" s="47">
        <v>-87</v>
      </c>
      <c r="K36" s="48">
        <v>-6.9047619047619051</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343207</v>
      </c>
      <c r="C38" s="108">
        <v>3647</v>
      </c>
      <c r="D38" s="109">
        <v>1.074036989044646</v>
      </c>
      <c r="E38" s="108">
        <v>-454</v>
      </c>
      <c r="F38" s="109">
        <v>-0.13210693095812442</v>
      </c>
      <c r="G38" s="108">
        <v>243376</v>
      </c>
      <c r="H38" s="108">
        <v>401</v>
      </c>
      <c r="I38" s="109">
        <v>0.16503755530404363</v>
      </c>
      <c r="J38" s="108">
        <v>-6219</v>
      </c>
      <c r="K38" s="109">
        <v>-2.4916364510507023</v>
      </c>
    </row>
    <row r="39" spans="1:11" s="32" customFormat="1" ht="27" customHeight="1" x14ac:dyDescent="0.2">
      <c r="A39" s="46" t="s">
        <v>91</v>
      </c>
      <c r="B39" s="47">
        <v>123418</v>
      </c>
      <c r="C39" s="47">
        <v>3038</v>
      </c>
      <c r="D39" s="48">
        <v>2.5236750290745973</v>
      </c>
      <c r="E39" s="47">
        <v>10264</v>
      </c>
      <c r="F39" s="48">
        <v>9.0708238330063455</v>
      </c>
      <c r="G39" s="47">
        <v>89022</v>
      </c>
      <c r="H39" s="47">
        <v>1381</v>
      </c>
      <c r="I39" s="48">
        <v>1.5757465113360185</v>
      </c>
      <c r="J39" s="47">
        <v>3614</v>
      </c>
      <c r="K39" s="48">
        <v>4.2314537279880104</v>
      </c>
    </row>
    <row r="40" spans="1:11" s="32" customFormat="1" ht="15.75" customHeight="1" x14ac:dyDescent="0.2">
      <c r="A40" s="49" t="s">
        <v>92</v>
      </c>
      <c r="B40" s="50">
        <v>144501</v>
      </c>
      <c r="C40" s="50">
        <v>902</v>
      </c>
      <c r="D40" s="51">
        <v>0.62813807895598162</v>
      </c>
      <c r="E40" s="50">
        <v>-8188</v>
      </c>
      <c r="F40" s="51">
        <v>-5.3625343017506175</v>
      </c>
      <c r="G40" s="50">
        <v>104287</v>
      </c>
      <c r="H40" s="50">
        <v>-182</v>
      </c>
      <c r="I40" s="51">
        <v>-0.174214360240837</v>
      </c>
      <c r="J40" s="50">
        <v>-7994</v>
      </c>
      <c r="K40" s="51">
        <v>-7.1196373384633196</v>
      </c>
    </row>
    <row r="41" spans="1:11" s="32" customFormat="1" ht="15.75" customHeight="1" x14ac:dyDescent="0.2">
      <c r="A41" s="72" t="s">
        <v>93</v>
      </c>
      <c r="B41" s="47">
        <v>24175</v>
      </c>
      <c r="C41" s="47">
        <v>326</v>
      </c>
      <c r="D41" s="48">
        <v>1.366933624051323</v>
      </c>
      <c r="E41" s="47">
        <v>-1199</v>
      </c>
      <c r="F41" s="48">
        <v>-4.7253093717979038</v>
      </c>
      <c r="G41" s="47">
        <v>17046</v>
      </c>
      <c r="H41" s="47">
        <v>76</v>
      </c>
      <c r="I41" s="48">
        <v>0.44784914555097233</v>
      </c>
      <c r="J41" s="47">
        <v>-663</v>
      </c>
      <c r="K41" s="48">
        <v>-3.74385905471794</v>
      </c>
    </row>
    <row r="42" spans="1:11" s="32" customFormat="1" ht="15.75" customHeight="1" x14ac:dyDescent="0.2">
      <c r="A42" s="56" t="s">
        <v>94</v>
      </c>
      <c r="B42" s="50">
        <v>120326</v>
      </c>
      <c r="C42" s="50">
        <v>576</v>
      </c>
      <c r="D42" s="51">
        <v>0.48100208768267222</v>
      </c>
      <c r="E42" s="50">
        <v>-6989</v>
      </c>
      <c r="F42" s="51">
        <v>-5.489533833405333</v>
      </c>
      <c r="G42" s="50">
        <v>87241</v>
      </c>
      <c r="H42" s="50">
        <v>-258</v>
      </c>
      <c r="I42" s="51">
        <v>-0.2948605126915736</v>
      </c>
      <c r="J42" s="50">
        <v>-7331</v>
      </c>
      <c r="K42" s="51">
        <v>-7.7517658503573994</v>
      </c>
    </row>
    <row r="43" spans="1:11" s="32" customFormat="1" ht="15.75" customHeight="1" x14ac:dyDescent="0.2">
      <c r="A43" s="46" t="s">
        <v>95</v>
      </c>
      <c r="B43" s="47">
        <v>75288</v>
      </c>
      <c r="C43" s="47">
        <v>-293</v>
      </c>
      <c r="D43" s="48">
        <v>-0.38766356624019266</v>
      </c>
      <c r="E43" s="47">
        <v>-2530</v>
      </c>
      <c r="F43" s="48">
        <v>-3.2511758205042534</v>
      </c>
      <c r="G43" s="47">
        <v>50067</v>
      </c>
      <c r="H43" s="47">
        <v>-798</v>
      </c>
      <c r="I43" s="48">
        <v>-1.5688587437334121</v>
      </c>
      <c r="J43" s="47">
        <v>-1839</v>
      </c>
      <c r="K43" s="48">
        <v>-3.5429430123685122</v>
      </c>
    </row>
    <row r="44" spans="1:11" s="32" customFormat="1" ht="15.75" customHeight="1" x14ac:dyDescent="0.2">
      <c r="A44" s="56" t="s">
        <v>96</v>
      </c>
      <c r="B44" s="50">
        <v>22365</v>
      </c>
      <c r="C44" s="50">
        <v>240</v>
      </c>
      <c r="D44" s="51">
        <v>1.0847457627118644</v>
      </c>
      <c r="E44" s="50">
        <v>-1122</v>
      </c>
      <c r="F44" s="51">
        <v>-4.777110742112658</v>
      </c>
      <c r="G44" s="50">
        <v>15259</v>
      </c>
      <c r="H44" s="50">
        <v>22</v>
      </c>
      <c r="I44" s="51">
        <v>0.14438537769902213</v>
      </c>
      <c r="J44" s="50">
        <v>-286</v>
      </c>
      <c r="K44" s="51">
        <v>-1.8398198777742039</v>
      </c>
    </row>
    <row r="45" spans="1:11" s="32" customFormat="1" ht="15.75" customHeight="1" x14ac:dyDescent="0.2">
      <c r="A45" s="72" t="s">
        <v>97</v>
      </c>
      <c r="B45" s="47">
        <v>52923</v>
      </c>
      <c r="C45" s="47">
        <v>-533</v>
      </c>
      <c r="D45" s="48">
        <v>-0.99708171206225682</v>
      </c>
      <c r="E45" s="47">
        <v>-1408</v>
      </c>
      <c r="F45" s="48">
        <v>-2.5915223353150134</v>
      </c>
      <c r="G45" s="47">
        <v>34808</v>
      </c>
      <c r="H45" s="47">
        <v>-820</v>
      </c>
      <c r="I45" s="48">
        <v>-2.3015605703379363</v>
      </c>
      <c r="J45" s="47">
        <v>-1553</v>
      </c>
      <c r="K45" s="48">
        <v>-4.271059651824757</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27718</v>
      </c>
      <c r="C47" s="108">
        <v>591</v>
      </c>
      <c r="D47" s="109">
        <v>2.1786412061783462</v>
      </c>
      <c r="E47" s="108">
        <v>1203</v>
      </c>
      <c r="F47" s="109">
        <v>4.537054497454271</v>
      </c>
      <c r="G47" s="108">
        <v>21545</v>
      </c>
      <c r="H47" s="108">
        <v>420</v>
      </c>
      <c r="I47" s="109">
        <v>1.9881656804733727</v>
      </c>
      <c r="J47" s="108">
        <v>123</v>
      </c>
      <c r="K47" s="109">
        <v>0.57417608066473713</v>
      </c>
    </row>
    <row r="48" spans="1:11" s="32" customFormat="1" ht="25.5" customHeight="1" x14ac:dyDescent="0.2">
      <c r="A48" s="46" t="s">
        <v>91</v>
      </c>
      <c r="B48" s="47">
        <v>17041</v>
      </c>
      <c r="C48" s="47">
        <v>532</v>
      </c>
      <c r="D48" s="48">
        <v>3.2224847053122541</v>
      </c>
      <c r="E48" s="47">
        <v>1702</v>
      </c>
      <c r="F48" s="48">
        <v>11.095899341547689</v>
      </c>
      <c r="G48" s="47">
        <v>13150</v>
      </c>
      <c r="H48" s="47">
        <v>302</v>
      </c>
      <c r="I48" s="48">
        <v>2.3505603985056038</v>
      </c>
      <c r="J48" s="47">
        <v>713</v>
      </c>
      <c r="K48" s="48">
        <v>5.7328937846747605</v>
      </c>
    </row>
    <row r="49" spans="1:11" s="32" customFormat="1" ht="15.75" customHeight="1" x14ac:dyDescent="0.2">
      <c r="A49" s="49" t="s">
        <v>92</v>
      </c>
      <c r="B49" s="50">
        <v>8336</v>
      </c>
      <c r="C49" s="50">
        <v>109</v>
      </c>
      <c r="D49" s="51">
        <v>1.3249057979822536</v>
      </c>
      <c r="E49" s="50">
        <v>-534</v>
      </c>
      <c r="F49" s="51">
        <v>-6.0202931228861329</v>
      </c>
      <c r="G49" s="50">
        <v>6639</v>
      </c>
      <c r="H49" s="50">
        <v>160</v>
      </c>
      <c r="I49" s="51">
        <v>2.4695169007562896</v>
      </c>
      <c r="J49" s="50">
        <v>-565</v>
      </c>
      <c r="K49" s="51">
        <v>-7.8428650749583566</v>
      </c>
    </row>
    <row r="50" spans="1:11" s="32" customFormat="1" ht="15.75" customHeight="1" x14ac:dyDescent="0.2">
      <c r="A50" s="72" t="s">
        <v>93</v>
      </c>
      <c r="B50" s="47">
        <v>904</v>
      </c>
      <c r="C50" s="47">
        <v>58</v>
      </c>
      <c r="D50" s="48">
        <v>6.8557919621749406</v>
      </c>
      <c r="E50" s="47">
        <v>-27</v>
      </c>
      <c r="F50" s="48">
        <v>-2.9001074113856067</v>
      </c>
      <c r="G50" s="47">
        <v>743</v>
      </c>
      <c r="H50" s="47">
        <v>48</v>
      </c>
      <c r="I50" s="48">
        <v>6.9064748201438846</v>
      </c>
      <c r="J50" s="47">
        <v>-38</v>
      </c>
      <c r="K50" s="48">
        <v>-4.8655569782330348</v>
      </c>
    </row>
    <row r="51" spans="1:11" s="32" customFormat="1" ht="15.75" customHeight="1" x14ac:dyDescent="0.2">
      <c r="A51" s="56" t="s">
        <v>94</v>
      </c>
      <c r="B51" s="50">
        <v>7432</v>
      </c>
      <c r="C51" s="50">
        <v>51</v>
      </c>
      <c r="D51" s="51">
        <v>0.69096328410784447</v>
      </c>
      <c r="E51" s="50">
        <v>-507</v>
      </c>
      <c r="F51" s="51">
        <v>-6.3861947348532562</v>
      </c>
      <c r="G51" s="50">
        <v>5896</v>
      </c>
      <c r="H51" s="50">
        <v>112</v>
      </c>
      <c r="I51" s="51">
        <v>1.9363762102351314</v>
      </c>
      <c r="J51" s="50">
        <v>-527</v>
      </c>
      <c r="K51" s="51">
        <v>-8.204888681301572</v>
      </c>
    </row>
    <row r="52" spans="1:11" s="32" customFormat="1" ht="15.75" customHeight="1" x14ac:dyDescent="0.2">
      <c r="A52" s="46" t="s">
        <v>95</v>
      </c>
      <c r="B52" s="47">
        <v>2341</v>
      </c>
      <c r="C52" s="47">
        <v>-50</v>
      </c>
      <c r="D52" s="48">
        <v>-2.0911752404851525</v>
      </c>
      <c r="E52" s="47">
        <v>35</v>
      </c>
      <c r="F52" s="48">
        <v>1.5177797051170858</v>
      </c>
      <c r="G52" s="47">
        <v>1756</v>
      </c>
      <c r="H52" s="47">
        <v>-42</v>
      </c>
      <c r="I52" s="48">
        <v>-2.3359288097886539</v>
      </c>
      <c r="J52" s="47">
        <v>-25</v>
      </c>
      <c r="K52" s="48">
        <v>-1.403705783267827</v>
      </c>
    </row>
    <row r="53" spans="1:11" s="32" customFormat="1" ht="15.75" customHeight="1" x14ac:dyDescent="0.2">
      <c r="A53" s="56" t="s">
        <v>96</v>
      </c>
      <c r="B53" s="50">
        <v>715</v>
      </c>
      <c r="C53" s="50">
        <v>-12</v>
      </c>
      <c r="D53" s="51">
        <v>-1.6506189821182944</v>
      </c>
      <c r="E53" s="50">
        <v>39</v>
      </c>
      <c r="F53" s="51">
        <v>5.7692307692307692</v>
      </c>
      <c r="G53" s="50">
        <v>590</v>
      </c>
      <c r="H53" s="50">
        <v>-7</v>
      </c>
      <c r="I53" s="51">
        <v>-1.1725293132328307</v>
      </c>
      <c r="J53" s="50">
        <v>16</v>
      </c>
      <c r="K53" s="51">
        <v>2.7874564459930316</v>
      </c>
    </row>
    <row r="54" spans="1:11" s="32" customFormat="1" ht="15.75" customHeight="1" x14ac:dyDescent="0.2">
      <c r="A54" s="72" t="s">
        <v>97</v>
      </c>
      <c r="B54" s="47">
        <v>1626</v>
      </c>
      <c r="C54" s="47">
        <v>-38</v>
      </c>
      <c r="D54" s="48">
        <v>-2.2836538461538463</v>
      </c>
      <c r="E54" s="47">
        <v>-4</v>
      </c>
      <c r="F54" s="48">
        <v>-0.24539877300613497</v>
      </c>
      <c r="G54" s="47">
        <v>1166</v>
      </c>
      <c r="H54" s="47">
        <v>-35</v>
      </c>
      <c r="I54" s="48">
        <v>-2.9142381348875936</v>
      </c>
      <c r="J54" s="47">
        <v>-41</v>
      </c>
      <c r="K54" s="48">
        <v>-3.396851698425849</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2024-03-04T08:08:44Z</dcterms:created>
  <dcterms:modified xsi:type="dcterms:W3CDTF">2024-03-04T08:08:54Z</dcterms:modified>
</cp:coreProperties>
</file>