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X:\H Ramon y Cajal\Subdireccion de Recursos Humanos\Seccion Relaciones Laborales\AA RELACIONES LABORALES\CONVOCATORIAS\CONV JEFATURAS\CONV JEFAT MEDICAS\BD Y PLANTILLAS JEF. MEDICAS\NUEVO AUTOBAREMO 06 08 2026\"/>
    </mc:Choice>
  </mc:AlternateContent>
  <xr:revisionPtr revIDLastSave="0" documentId="13_ncr:1_{5AD9A0E0-95FF-44F4-B5BD-1DAEEA1713EE}" xr6:coauthVersionLast="47" xr6:coauthVersionMax="47" xr10:uidLastSave="{00000000-0000-0000-0000-000000000000}"/>
  <workbookProtection workbookAlgorithmName="SHA-512" workbookHashValue="x8F01lx8i8YKFuHx9Qd0kvQ+8eKHBz5g5ewuTlRPML5Cuk1lvkDuA89sAO4z+N9PdvPUBoVGplGx3JutREjS9A==" workbookSaltValue="9MY3vNCrjibQkVv2Dfn7Mw==" workbookSpinCount="100000" lockStructure="1"/>
  <bookViews>
    <workbookView xWindow="-108" yWindow="-108" windowWidth="23256" windowHeight="12576" xr2:uid="{00000000-000D-0000-FFFF-FFFF00000000}"/>
  </bookViews>
  <sheets>
    <sheet name="NUEVO AUTOBAREMO WEB"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9" i="3" l="1"/>
  <c r="E14" i="3"/>
  <c r="E16" i="3"/>
  <c r="E18" i="3"/>
  <c r="E24" i="3"/>
  <c r="E27" i="3"/>
  <c r="E28" i="3" s="1"/>
  <c r="F28" i="3"/>
  <c r="E37" i="3"/>
  <c r="E41" i="3"/>
  <c r="F42" i="3"/>
  <c r="E56" i="3"/>
  <c r="E62" i="3"/>
  <c r="E67" i="3"/>
  <c r="F68" i="3"/>
  <c r="E75" i="3"/>
  <c r="F75" i="3"/>
  <c r="E81" i="3"/>
  <c r="F81" i="3"/>
  <c r="E86" i="3"/>
  <c r="E88" i="3"/>
  <c r="E91" i="3"/>
  <c r="F92" i="3"/>
  <c r="E92" i="3" l="1"/>
  <c r="E42" i="3"/>
  <c r="E68" i="3"/>
  <c r="F95" i="3"/>
  <c r="E95" i="3" l="1"/>
</calcChain>
</file>

<file path=xl/sharedStrings.xml><?xml version="1.0" encoding="utf-8"?>
<sst xmlns="http://schemas.openxmlformats.org/spreadsheetml/2006/main" count="116" uniqueCount="96">
  <si>
    <t>TOTAL AUTOBAREMO</t>
  </si>
  <si>
    <t>TOTAL EXPERIENCIA EN GESTION.</t>
  </si>
  <si>
    <t>Total puestos de gestión.</t>
  </si>
  <si>
    <t>Nombramiento en pùesto directivo: 0,25 por año completo.</t>
  </si>
  <si>
    <t xml:space="preserve"> Desempeño de Jefatura de Servicio o Sección por libre designación: 0,5 puntos por año completo.</t>
  </si>
  <si>
    <t>Puestos de gestión: (máximo 12 puntos).</t>
  </si>
  <si>
    <t>Total formación impartida de gestion clinica.</t>
  </si>
  <si>
    <t xml:space="preserve">Formación impartida de gestión clínica. Cursos acreditados. 0,1 puntos por ECTS o 25 horas acreditadas.(Máximo 1 punto). </t>
  </si>
  <si>
    <t>Total formación recibida de gestión clinica.</t>
  </si>
  <si>
    <t>Máster Universitario Oficial: 3 puntos.</t>
  </si>
  <si>
    <t>Cursos acreditados. 0,2 puntos por
 ECTS ó 25 horas acreditadas.</t>
  </si>
  <si>
    <t>Formación recibida. Cursos de gestión clínica, recursos humanos, gestión de calidad o negociación (máximo 5 puntos).</t>
  </si>
  <si>
    <t>PUNTUACIÓN DE LA COMISIÓN BAREMADORA*</t>
  </si>
  <si>
    <t>AUTOBAREMO</t>
  </si>
  <si>
    <t>PUNTOS ASIGNADOS</t>
  </si>
  <si>
    <t>DESCRIPCION DE LA EXPERIENCIA EN GESTION</t>
  </si>
  <si>
    <t>EXPERIENCIA EN GESTION: (MÁXIMO 15 PUNTOS)</t>
  </si>
  <si>
    <t>TOTAL DE LA EXPERIENCIA PROFESIONAL ASISTENCIAL.</t>
  </si>
  <si>
    <t xml:space="preserve">Por cada mes trabajado en el Sistema Nacional de Salud en otra especialidad médica: 0,05 puntos.
</t>
  </si>
  <si>
    <t>Por cada mes trabajado en el Sistema Nacional de Salud como Interino o con un contrato Río Hortega o Juan Rodés en la especialidad a la que se concursa: 0,12 puntos.</t>
  </si>
  <si>
    <t>Por cada mes trabajado en el Sistema Nacional de Salud como Adjunto o FEA en propiedad de la especialidad a la que se concursa: 0,15 puntos.</t>
  </si>
  <si>
    <t>DESCRIPCION DE LA EXPERIENCIA PROFESIONAL ASISTENCIAL</t>
  </si>
  <si>
    <t>EXPERIENCIA PROFESIONAL ASISTENCIAL:
 (MÁXIMO 18 PUNTOS)</t>
  </si>
  <si>
    <t>TOTAL ACTIVIDAD  DE LA CALIDAD Y COMPROMISO INSTITUCIONAL.</t>
  </si>
  <si>
    <t>Coordinador de calidad o de seguridad del servicio. 0,4 puntos por cada año completo.</t>
  </si>
  <si>
    <t>Participación en órgano electivo (JTA, CM). 2 puntos por cada periodo electivo.</t>
  </si>
  <si>
    <t>Presidente o secretario: 0,5 puntos
 por cada año completo.</t>
  </si>
  <si>
    <t>Vocal. 0,25 puntos por cada año
 completo.</t>
  </si>
  <si>
    <t>Participación en Comisiónes Técnicas de Gestión.</t>
  </si>
  <si>
    <t xml:space="preserve"> DESCRIPCION DE LA CALIDAD Y COMPROMISO INSTITUCIONAL</t>
  </si>
  <si>
    <t>CALIDAD Y COMPROMISO
 INSTITUTICIONAL (Máximo 4 puntos)</t>
  </si>
  <si>
    <t>TOTAL ACTIVIDAD CIENTIFICA Y DE INVESTIGACION.</t>
  </si>
  <si>
    <t>Total innovación.</t>
  </si>
  <si>
    <t>Marca o cualquier invención con registro de propiedad intelectual. 1 punto .</t>
  </si>
  <si>
    <t>Patente activa menor de 8 años. 1 punto por patente.</t>
  </si>
  <si>
    <t>Patente licenciada. 2 puntos por patente.</t>
  </si>
  <si>
    <t>Innovacion (Máximo 3 puntos)</t>
  </si>
  <si>
    <t>Total proyectos de investigación.</t>
  </si>
  <si>
    <t>0,5 puntos por proyecto como coinvestigador.</t>
  </si>
  <si>
    <t xml:space="preserve">5 puntos por proyecto como investigador principal. </t>
  </si>
  <si>
    <t>0,25 puntos por proyecto como coinvestigador.</t>
  </si>
  <si>
    <t>2 puntos por proyecto como investigador principal.</t>
  </si>
  <si>
    <t>Organismos oficiales nacionales
 o autonómicos (ISCIII, CYCIT, CCAA, etc.</t>
  </si>
  <si>
    <r>
      <t xml:space="preserve">Proyectos de Investigación (Máximo 7 puntos).
</t>
    </r>
    <r>
      <rPr>
        <sz val="11"/>
        <color indexed="62"/>
        <rFont val="Calibri"/>
        <family val="2"/>
      </rPr>
      <t>Proyectos de investigación financiados por organismos oficiales públicos en convocatorias competitivas durante los últimos 12 años, directamente relacionados con la categoría/especialidad a la que se opta.</t>
    </r>
  </si>
  <si>
    <t>Total Publicaciones</t>
  </si>
  <si>
    <t>Cuartil 4</t>
  </si>
  <si>
    <t>Cuartil 3</t>
  </si>
  <si>
    <t>Cuartil 2</t>
  </si>
  <si>
    <t>Cuartil 1</t>
  </si>
  <si>
    <t>Revista</t>
  </si>
  <si>
    <t>Otro puesto de autoria</t>
  </si>
  <si>
    <t>Autoria preferente (primero o último firmante
 o autor de correspondencia.)</t>
  </si>
  <si>
    <r>
      <t xml:space="preserve">Publicaciones (Máximo 10 puntos)
</t>
    </r>
    <r>
      <rPr>
        <sz val="11"/>
        <color indexed="62"/>
        <rFont val="Calibri"/>
        <family val="2"/>
      </rPr>
      <t>Publicaciones científicas. Únicamente se considerarán los artículos originales publicados en revistas indexadas en JCR, WoS o PubMed en los últimos 10 años. No se tendrán en cuenta editoriales, short reports, revisiones, notas clínicas o cartas al director. En cada caso, se puntuará según el cuartil y el puesto de autoría más favorable:</t>
    </r>
  </si>
  <si>
    <t xml:space="preserve"> DESCRIPCION DE LA ACTIVIDAD CIENTIFICA Y DE INVESTIGACIÓN</t>
  </si>
  <si>
    <t>ACTIVIDAD CIENTIFICA Y DE INVESTIGACIÓN (Máximo 20)</t>
  </si>
  <si>
    <t>TOTAL ACTIVIDAD DOCENTE.</t>
  </si>
  <si>
    <t>Total cursos impartidos.</t>
  </si>
  <si>
    <t>Por presentación en la Sesión General del hospital: 0,2 puntos por ponencia. 
(Máximo 1 punto)</t>
  </si>
  <si>
    <t>Docencia en curso acredita: 0,2 puntos por hora lectiva.</t>
  </si>
  <si>
    <t>Cursos impartidos (maximo 3 puntos).</t>
  </si>
  <si>
    <t>Total puestos docentes.</t>
  </si>
  <si>
    <t>Tutor de residentes:
 0,5 puntos por año. (Máximo 5 puntos)</t>
  </si>
  <si>
    <t>Jefe de Estudios del hospital:
por cada año 1 punto. (Máximo 5 puntos)</t>
  </si>
  <si>
    <t>Profesor Titular o Catedrátivo de Universidad:
por cada año 0,75 puntos. (Máximo 5 puntos)</t>
  </si>
  <si>
    <t>Profesor Asociado de Ciencias de la Salud:
por cada año 0,5 puntos.  (Máximo 4 puntos)</t>
  </si>
  <si>
    <t>Colaborador Clinico Docente o Profesoro Honorario: 
por cada año 0,10 puntos. (Máximo 3 puntos)</t>
  </si>
  <si>
    <t>Puestos docentes: (Máximo 5 puntos).</t>
  </si>
  <si>
    <t>DESCRIPCIÓN DE LA ACTIVIDAD DOCENTE</t>
  </si>
  <si>
    <t>ACTIVIDAD DOCENTE  (máximo 8 puntos)</t>
  </si>
  <si>
    <t>TOTAL FORMACION UNIVERSITARIA Y OTRAS ACTIVIDADES.</t>
  </si>
  <si>
    <t>Total estancias en el extrajero.</t>
  </si>
  <si>
    <t xml:space="preserve">Por cada mes ininterrumpido en un hospital acreditado para la docencia o en un centro de investigación. </t>
  </si>
  <si>
    <t>Estancias en el extranjero.  (Máximo 1 punto)</t>
  </si>
  <si>
    <t>Total formación continuada recibida en la especialidad a la que se concursa.</t>
  </si>
  <si>
    <t>Formación certificada en horas: 0,010 puntos por hora.</t>
  </si>
  <si>
    <t>Formación Certificada en UEMS (EMC) o AMA: 0,014 puntos por crédito.</t>
  </si>
  <si>
    <t>Formación certificada en creditos CFC: 0,100 puntos por crédito.</t>
  </si>
  <si>
    <t>Formacion certificada en créditos ECTS: 0,250 puntos por crédito.</t>
  </si>
  <si>
    <r>
      <rPr>
        <b/>
        <sz val="11"/>
        <color indexed="62"/>
        <rFont val="Calibri"/>
        <family val="2"/>
      </rPr>
      <t>Formación continuada recibida en la especialidad a la que se concursa:  (máximo 2 puntos).</t>
    </r>
    <r>
      <rPr>
        <b/>
        <sz val="9"/>
        <color indexed="62"/>
        <rFont val="Calibri"/>
        <family val="2"/>
      </rPr>
      <t xml:space="preserve">
</t>
    </r>
    <r>
      <rPr>
        <sz val="10"/>
        <color indexed="62"/>
        <rFont val="Calibri"/>
        <family val="2"/>
      </rPr>
      <t>Se valorará la realización de cursos superiores de postgrado, que hayan sido realizados en su totalidad y completados y obtenidos con posterioridad a la fecha de obtención del título requerido en la convocatoria, diplomas o certificados de cursos, dirigidos a la categoría o especialidad a la que se opta, siempre que cumplan alguna de las siguientes características</t>
    </r>
    <r>
      <rPr>
        <sz val="9"/>
        <color indexed="62"/>
        <rFont val="Calibri"/>
        <family val="2"/>
      </rPr>
      <t xml:space="preserve">:
 </t>
    </r>
    <r>
      <rPr>
        <b/>
        <sz val="9"/>
        <color indexed="62"/>
        <rFont val="Calibri"/>
        <family val="2"/>
      </rPr>
      <t xml:space="preserve">
a) </t>
    </r>
    <r>
      <rPr>
        <sz val="9"/>
        <color indexed="62"/>
        <rFont val="Calibri"/>
        <family val="2"/>
      </rPr>
      <t xml:space="preserve">Formación directamente relacionada con la categoría a la que se concursa e impartida por Universidades públicas o privadas. Los títulos obtenidos en universidades de países que no formen parte de la Unión Europea deberán contar con homologación oficial.* Hasta un máximo de 1 punto por cada curso.
</t>
    </r>
    <r>
      <rPr>
        <b/>
        <sz val="9"/>
        <color indexed="62"/>
        <rFont val="Calibri"/>
        <family val="2"/>
      </rPr>
      <t>b</t>
    </r>
    <r>
      <rPr>
        <sz val="9"/>
        <color indexed="62"/>
        <rFont val="Calibri"/>
        <family val="2"/>
      </rPr>
      <t xml:space="preserve">) Si son posteriores al 15 de septiembre de 2007 (fecha de entrada en vigor del Real Decreto 1142/2007, de 31 de agosto, por el que se determina la composición y funciones de la Comisión de Formación Continuada de las Profesiones Sanitarias y se regula el sistema de acreditación de la Formación Continuada) que estén debidamente acreditados por el sistema acreditador de la Comisión de Formación Continuada de las Profesiones Sanitarias o por los sistemas acreditadores europeo o americano con convenio de equivalencia con la Comisión de Formación Continuada. * Hasta un máximo de 1 punto por cada curso.
</t>
    </r>
    <r>
      <rPr>
        <b/>
        <sz val="9"/>
        <color indexed="62"/>
        <rFont val="Calibri"/>
        <family val="2"/>
      </rPr>
      <t>c)</t>
    </r>
    <r>
      <rPr>
        <sz val="9"/>
        <color indexed="62"/>
        <rFont val="Calibri"/>
        <family val="2"/>
      </rPr>
      <t xml:space="preserve"> Si son anteriores al 15 de septiembre de 2007 (fecha de entrada en vigor del Real Decreto 1142/2007, de 31 de agosto, por el que se determina la composición y funciones de la Comisión de Formación Continuada de las Profesiones Sanitarias y se regula el sistema de acreditación de la Formación Continuada), por actividades formativas de postgrado de carácter sanitario directamente relacionadas con el contenido de la categoría convocada, organizadas o impartidas por la Administración Central, Autonómica, Local, Universidades e Instituciones Sanitarias Públicas, o bien al amparo de los Acuerdos de Formación Continua con las Administraciones Públicas o bien organizadas o impartidas por las organizaciones sindicales, fundaciones públicas, sociedades científicas, colegios profesionales y otras entidades públicas, acreditadas por las Administraciones Sanitarias, siempre que dichas circunstancias consten en el propio título o diploma, o bien se certifiquen debidamente por el responsable de la entidad emisora.  * Hasta un máximo de 1 punto por cada curso.</t>
    </r>
  </si>
  <si>
    <t xml:space="preserve">Total títulos propios y otros. </t>
  </si>
  <si>
    <t>Por cada Título Propio con la denominación de Diploma de Especialización, Experto Universitario, con la denominación de Diploma de Especialización, Experto Universitario, Especialista Universitario o equivalente, directamente relacionado con la categoría objeto de la convocatoria e impartida por Universidades públicas o privadas. Los títulos obtenidos en universidades de países que no formen parte de la Unión Europea deberán contar con homologación oficial: 2 puntos.</t>
  </si>
  <si>
    <t xml:space="preserve">Total Máster Universitario Oficial </t>
  </si>
  <si>
    <t>Por la obtención de Máster Universitario Oficial en materias relacionadas directamente con Ciencias de la Salud inscrito en el Registro de Universidades, Centros y Títulos de acuerdo con lo previsto en el Real Decreto 822/2021, de 28 de septiembre, por el que se establece la organización de las enseñanzas universitarias y del procedimiento de aseguramiento de su calidad (al menos 60 ECTS): 2 puntos:</t>
  </si>
  <si>
    <t>Total doctorados.</t>
  </si>
  <si>
    <t>Premio Extraordinario de doctorado</t>
  </si>
  <si>
    <t>Titulo de Doctor Cum Laude</t>
  </si>
  <si>
    <t>Grado de Doctor</t>
  </si>
  <si>
    <t>Doctorado: (máximo 4 puntos)</t>
  </si>
  <si>
    <t>Total formación especializada.</t>
  </si>
  <si>
    <t>Tituo de la Especialidad convocada realizada por otra vía no MIR/FSE</t>
  </si>
  <si>
    <t>Titulo de la especialidad convocada por via MIR/FSE</t>
  </si>
  <si>
    <t>Formacion especializada (máximo 4 puntos)</t>
  </si>
  <si>
    <t>DESCRIPCIÓN DE LA  FORMACION UNIVERSITARIA Y OTRAS ACTIVIDADES</t>
  </si>
  <si>
    <t>FORMACION UNIVERSITARIA Y OTRAS ACTIVIDADES (MÁXIMO 15 PUNTOS)</t>
  </si>
  <si>
    <t>Programas europeos o internacionales
 competitivos.</t>
  </si>
  <si>
    <t>ANEXO VI (AUTOBAREMACIÓN)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</si>
</sst>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26" x14ac:knownFonts="1">
    <font>
      <sz val="11"/>
      <color theme="1"/>
      <name val="Calibri"/>
      <family val="2"/>
      <scheme val="minor"/>
    </font>
    <font>
      <b/>
      <sz val="11"/>
      <name val="Calibri"/>
      <family val="2"/>
    </font>
    <font>
      <b/>
      <sz val="11"/>
      <color indexed="62"/>
      <name val="Calibri"/>
      <family val="2"/>
    </font>
    <font>
      <sz val="11"/>
      <color indexed="62"/>
      <name val="Calibri"/>
      <family val="2"/>
    </font>
    <font>
      <sz val="10"/>
      <color indexed="62"/>
      <name val="Calibri"/>
      <family val="2"/>
    </font>
    <font>
      <b/>
      <sz val="9"/>
      <color indexed="62"/>
      <name val="Calibri"/>
      <family val="2"/>
    </font>
    <font>
      <b/>
      <sz val="9"/>
      <name val="Calibri"/>
      <family val="2"/>
    </font>
    <font>
      <sz val="9"/>
      <color indexed="62"/>
      <name val="Calibri"/>
      <family val="2"/>
    </font>
    <font>
      <sz val="11"/>
      <color theme="1"/>
      <name val="Calibri"/>
      <family val="2"/>
    </font>
    <font>
      <b/>
      <sz val="10"/>
      <color rgb="FF000000"/>
      <name val="Calibri"/>
      <family val="2"/>
    </font>
    <font>
      <b/>
      <sz val="11"/>
      <color rgb="FF000000"/>
      <name val="Calibri"/>
      <family val="2"/>
    </font>
    <font>
      <b/>
      <sz val="12"/>
      <color rgb="FF000000"/>
      <name val="Calibri"/>
      <family val="2"/>
    </font>
    <font>
      <sz val="8"/>
      <color rgb="FF000000"/>
      <name val="Calibri"/>
      <family val="2"/>
    </font>
    <font>
      <b/>
      <sz val="12"/>
      <color rgb="FF333399"/>
      <name val="Calibri"/>
      <family val="2"/>
    </font>
    <font>
      <b/>
      <sz val="9"/>
      <color rgb="FF000000"/>
      <name val="Calibri"/>
      <family val="2"/>
    </font>
    <font>
      <b/>
      <sz val="11"/>
      <color rgb="FF333399"/>
      <name val="Calibri"/>
      <family val="2"/>
    </font>
    <font>
      <sz val="9"/>
      <color rgb="FF000000"/>
      <name val="Calibri"/>
      <family val="2"/>
    </font>
    <font>
      <sz val="11"/>
      <color rgb="FF333399"/>
      <name val="Calibri"/>
      <family val="2"/>
    </font>
    <font>
      <sz val="10"/>
      <color rgb="FF333399"/>
      <name val="Calibri"/>
      <family val="2"/>
    </font>
    <font>
      <b/>
      <sz val="9"/>
      <color rgb="FF333399"/>
      <name val="Calibri"/>
      <family val="2"/>
    </font>
    <font>
      <b/>
      <sz val="10"/>
      <color rgb="FF333399"/>
      <name val="Calibri"/>
      <family val="2"/>
    </font>
    <font>
      <b/>
      <sz val="14"/>
      <color rgb="FF333399"/>
      <name val="Calibri"/>
      <family val="2"/>
    </font>
    <font>
      <i/>
      <sz val="10"/>
      <color rgb="FF333399"/>
      <name val="Calibri"/>
      <family val="2"/>
    </font>
    <font>
      <sz val="9"/>
      <color rgb="FF333399"/>
      <name val="Calibri"/>
      <family val="2"/>
    </font>
    <font>
      <sz val="8"/>
      <color rgb="FF000000"/>
      <name val="Cambria"/>
      <family val="1"/>
    </font>
    <font>
      <b/>
      <sz val="16"/>
      <color rgb="FF000000"/>
      <name val="Calibri"/>
      <family val="2"/>
    </font>
  </fonts>
  <fills count="8">
    <fill>
      <patternFill patternType="none"/>
    </fill>
    <fill>
      <patternFill patternType="gray125"/>
    </fill>
    <fill>
      <patternFill patternType="solid">
        <fgColor rgb="FFFFFFFF"/>
        <bgColor rgb="FF000000"/>
      </patternFill>
    </fill>
    <fill>
      <patternFill patternType="solid">
        <fgColor rgb="FF969696"/>
        <bgColor rgb="FF000000"/>
      </patternFill>
    </fill>
    <fill>
      <patternFill patternType="solid">
        <fgColor rgb="FFFFCC00"/>
        <bgColor rgb="FF000000"/>
      </patternFill>
    </fill>
    <fill>
      <patternFill patternType="solid">
        <fgColor rgb="FF99CCFF"/>
        <bgColor rgb="FF000000"/>
      </patternFill>
    </fill>
    <fill>
      <patternFill patternType="solid">
        <fgColor rgb="FFA6A6A6"/>
        <bgColor rgb="FF000000"/>
      </patternFill>
    </fill>
    <fill>
      <patternFill patternType="solid">
        <fgColor rgb="FFAEAAAA"/>
        <bgColor rgb="FF000000"/>
      </patternFill>
    </fill>
  </fills>
  <borders count="40">
    <border>
      <left/>
      <right/>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medium">
        <color indexed="64"/>
      </top>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s>
  <cellStyleXfs count="1">
    <xf numFmtId="0" fontId="0" fillId="0" borderId="0"/>
  </cellStyleXfs>
  <cellXfs count="134">
    <xf numFmtId="0" fontId="0" fillId="0" borderId="0" xfId="0"/>
    <xf numFmtId="0" fontId="8" fillId="2" borderId="0" xfId="0" applyFont="1" applyFill="1" applyBorder="1" applyProtection="1">
      <protection locked="0"/>
    </xf>
    <xf numFmtId="0" fontId="9" fillId="3" borderId="1" xfId="0" applyFont="1" applyFill="1" applyBorder="1" applyProtection="1"/>
    <xf numFmtId="2" fontId="10" fillId="3" borderId="2" xfId="0" applyNumberFormat="1" applyFont="1" applyFill="1" applyBorder="1" applyProtection="1"/>
    <xf numFmtId="0" fontId="12" fillId="2" borderId="0" xfId="0" applyFont="1" applyFill="1" applyBorder="1" applyProtection="1">
      <protection locked="0"/>
    </xf>
    <xf numFmtId="0" fontId="10" fillId="3" borderId="1" xfId="0" applyFont="1" applyFill="1" applyBorder="1" applyProtection="1"/>
    <xf numFmtId="0" fontId="14" fillId="3" borderId="7" xfId="0" applyFont="1" applyFill="1" applyBorder="1" applyProtection="1">
      <protection locked="0"/>
    </xf>
    <xf numFmtId="2" fontId="10" fillId="3" borderId="8" xfId="0" applyNumberFormat="1" applyFont="1" applyFill="1" applyBorder="1" applyProtection="1"/>
    <xf numFmtId="0" fontId="16" fillId="3" borderId="13" xfId="0" applyFont="1" applyFill="1" applyBorder="1" applyProtection="1">
      <protection locked="0"/>
    </xf>
    <xf numFmtId="2" fontId="17" fillId="2" borderId="14" xfId="0" applyNumberFormat="1" applyFont="1" applyFill="1" applyBorder="1" applyAlignment="1" applyProtection="1">
      <alignment horizontal="right" wrapText="1"/>
      <protection locked="0"/>
    </xf>
    <xf numFmtId="0" fontId="17" fillId="2" borderId="14" xfId="0" applyFont="1" applyFill="1" applyBorder="1" applyAlignment="1" applyProtection="1">
      <alignment horizontal="center" vertical="center" wrapText="1"/>
      <protection locked="0"/>
    </xf>
    <xf numFmtId="0" fontId="18" fillId="2" borderId="14" xfId="0" applyFont="1" applyFill="1" applyBorder="1" applyAlignment="1" applyProtection="1">
      <alignment horizontal="left" vertical="center" wrapText="1"/>
      <protection locked="0"/>
    </xf>
    <xf numFmtId="0" fontId="16" fillId="3" borderId="16" xfId="0" applyFont="1" applyFill="1" applyBorder="1" applyProtection="1">
      <protection locked="0"/>
    </xf>
    <xf numFmtId="1" fontId="15" fillId="2" borderId="15" xfId="0" applyNumberFormat="1" applyFont="1" applyFill="1" applyBorder="1" applyAlignment="1" applyProtection="1">
      <alignment horizontal="right" wrapText="1"/>
      <protection locked="0"/>
    </xf>
    <xf numFmtId="0" fontId="18" fillId="2" borderId="9" xfId="0" applyFont="1" applyFill="1" applyBorder="1" applyAlignment="1" applyProtection="1">
      <alignment horizontal="left" vertical="top" wrapText="1"/>
      <protection locked="0"/>
    </xf>
    <xf numFmtId="0" fontId="19" fillId="5" borderId="19" xfId="0" applyFont="1" applyFill="1" applyBorder="1" applyAlignment="1" applyProtection="1">
      <alignment horizontal="center" vertical="center" wrapText="1"/>
      <protection locked="0"/>
    </xf>
    <xf numFmtId="0" fontId="19" fillId="5" borderId="20" xfId="0" applyFont="1" applyFill="1" applyBorder="1" applyAlignment="1" applyProtection="1">
      <alignment horizontal="center" vertical="center" wrapText="1"/>
      <protection locked="0"/>
    </xf>
    <xf numFmtId="0" fontId="16" fillId="2" borderId="0" xfId="0" applyFont="1" applyFill="1" applyBorder="1" applyProtection="1">
      <protection locked="0"/>
    </xf>
    <xf numFmtId="2" fontId="17" fillId="2" borderId="8" xfId="0" applyNumberFormat="1" applyFont="1" applyFill="1" applyBorder="1" applyAlignment="1" applyProtection="1">
      <alignment horizontal="right" wrapText="1"/>
      <protection locked="0"/>
    </xf>
    <xf numFmtId="0" fontId="17" fillId="2" borderId="8" xfId="0" applyFont="1" applyFill="1" applyBorder="1" applyAlignment="1" applyProtection="1">
      <alignment horizontal="center" vertical="center" wrapText="1"/>
      <protection locked="0"/>
    </xf>
    <xf numFmtId="0" fontId="19" fillId="6" borderId="16" xfId="0" applyFont="1" applyFill="1" applyBorder="1" applyAlignment="1" applyProtection="1">
      <alignment horizontal="center" vertical="center" wrapText="1"/>
      <protection locked="0"/>
    </xf>
    <xf numFmtId="0" fontId="14" fillId="2" borderId="0" xfId="0" applyFont="1" applyFill="1" applyBorder="1" applyProtection="1">
      <protection locked="0"/>
    </xf>
    <xf numFmtId="0" fontId="6" fillId="2" borderId="0" xfId="0" applyFont="1" applyFill="1" applyBorder="1" applyAlignment="1" applyProtection="1">
      <alignment horizontal="left" vertical="center" wrapText="1"/>
      <protection locked="0"/>
    </xf>
    <xf numFmtId="0" fontId="19" fillId="2" borderId="0" xfId="0" applyFont="1" applyFill="1" applyBorder="1" applyAlignment="1" applyProtection="1">
      <alignment horizontal="center" vertical="center" textRotation="90"/>
      <protection locked="0"/>
    </xf>
    <xf numFmtId="1" fontId="8" fillId="2" borderId="14" xfId="0" applyNumberFormat="1" applyFont="1" applyFill="1" applyBorder="1" applyProtection="1">
      <protection locked="0"/>
    </xf>
    <xf numFmtId="0" fontId="17" fillId="2" borderId="17" xfId="0" applyFont="1" applyFill="1" applyBorder="1" applyAlignment="1" applyProtection="1">
      <alignment horizontal="center" vertical="center" wrapText="1"/>
      <protection locked="0"/>
    </xf>
    <xf numFmtId="0" fontId="18" fillId="2" borderId="24" xfId="0" applyFont="1" applyFill="1" applyBorder="1" applyAlignment="1" applyProtection="1">
      <alignment horizontal="center" vertical="top" wrapText="1"/>
      <protection locked="0"/>
    </xf>
    <xf numFmtId="0" fontId="18" fillId="2" borderId="17" xfId="0" applyFont="1" applyFill="1" applyBorder="1" applyAlignment="1" applyProtection="1">
      <alignment horizontal="center" vertical="center" wrapText="1"/>
      <protection locked="0"/>
    </xf>
    <xf numFmtId="0" fontId="10" fillId="3" borderId="7" xfId="0" applyFont="1" applyFill="1" applyBorder="1" applyProtection="1">
      <protection locked="0"/>
    </xf>
    <xf numFmtId="1" fontId="10" fillId="3" borderId="8" xfId="0" applyNumberFormat="1" applyFont="1" applyFill="1" applyBorder="1" applyProtection="1"/>
    <xf numFmtId="0" fontId="16" fillId="3" borderId="27" xfId="0" applyFont="1" applyFill="1" applyBorder="1" applyProtection="1">
      <protection locked="0"/>
    </xf>
    <xf numFmtId="0" fontId="17" fillId="2" borderId="28" xfId="0" applyFont="1" applyFill="1" applyBorder="1" applyAlignment="1" applyProtection="1">
      <alignment horizontal="right" vertical="center" wrapText="1"/>
      <protection locked="0"/>
    </xf>
    <xf numFmtId="0" fontId="17" fillId="2" borderId="29" xfId="0" applyFont="1" applyFill="1" applyBorder="1" applyAlignment="1" applyProtection="1">
      <alignment horizontal="right" vertical="center" wrapText="1"/>
      <protection locked="0"/>
    </xf>
    <xf numFmtId="0" fontId="17" fillId="2" borderId="24" xfId="0" applyFont="1" applyFill="1" applyBorder="1" applyAlignment="1" applyProtection="1">
      <alignment horizontal="right" vertical="center" wrapText="1"/>
      <protection locked="0"/>
    </xf>
    <xf numFmtId="0" fontId="17" fillId="2" borderId="17" xfId="0" applyFont="1" applyFill="1" applyBorder="1" applyAlignment="1" applyProtection="1">
      <alignment horizontal="right" vertical="center" wrapText="1"/>
      <protection locked="0"/>
    </xf>
    <xf numFmtId="0" fontId="20" fillId="2" borderId="28" xfId="0" applyFont="1" applyFill="1" applyBorder="1" applyAlignment="1" applyProtection="1">
      <alignment horizontal="right" vertical="center" wrapText="1"/>
      <protection locked="0"/>
    </xf>
    <xf numFmtId="2" fontId="19" fillId="2" borderId="17" xfId="0" applyNumberFormat="1" applyFont="1" applyFill="1" applyBorder="1" applyAlignment="1" applyProtection="1">
      <alignment horizontal="right" wrapText="1"/>
      <protection locked="0"/>
    </xf>
    <xf numFmtId="0" fontId="19" fillId="2" borderId="17" xfId="0" applyFont="1" applyFill="1" applyBorder="1" applyAlignment="1" applyProtection="1">
      <alignment horizontal="left" vertical="center" wrapText="1"/>
      <protection locked="0"/>
    </xf>
    <xf numFmtId="0" fontId="14" fillId="3" borderId="27" xfId="0" applyFont="1" applyFill="1" applyBorder="1" applyProtection="1">
      <protection locked="0"/>
    </xf>
    <xf numFmtId="0" fontId="17" fillId="2" borderId="18" xfId="0" applyFont="1" applyFill="1" applyBorder="1" applyAlignment="1" applyProtection="1">
      <alignment horizontal="center" vertical="center" wrapText="1"/>
      <protection locked="0"/>
    </xf>
    <xf numFmtId="2" fontId="10" fillId="3" borderId="34" xfId="0" applyNumberFormat="1" applyFont="1" applyFill="1" applyBorder="1" applyProtection="1"/>
    <xf numFmtId="0" fontId="19" fillId="2" borderId="0" xfId="0" applyFont="1" applyFill="1" applyBorder="1" applyAlignment="1" applyProtection="1">
      <alignment horizontal="left" vertical="center" indent="3"/>
      <protection locked="0"/>
    </xf>
    <xf numFmtId="0" fontId="8" fillId="3" borderId="7" xfId="0" applyFont="1" applyFill="1" applyBorder="1" applyProtection="1">
      <protection locked="0"/>
    </xf>
    <xf numFmtId="2" fontId="1" fillId="6" borderId="8" xfId="0" applyNumberFormat="1" applyFont="1" applyFill="1" applyBorder="1" applyAlignment="1" applyProtection="1">
      <alignment vertical="center" wrapText="1"/>
    </xf>
    <xf numFmtId="2" fontId="17" fillId="2" borderId="14" xfId="0" applyNumberFormat="1" applyFont="1" applyFill="1" applyBorder="1" applyAlignment="1" applyProtection="1">
      <alignment vertical="center" wrapText="1"/>
      <protection locked="0"/>
    </xf>
    <xf numFmtId="2" fontId="17" fillId="2" borderId="14" xfId="0" applyNumberFormat="1" applyFont="1" applyFill="1" applyBorder="1" applyAlignment="1" applyProtection="1">
      <alignment horizontal="center" vertical="center" wrapText="1"/>
      <protection locked="0"/>
    </xf>
    <xf numFmtId="2" fontId="10" fillId="6" borderId="17" xfId="0" applyNumberFormat="1" applyFont="1" applyFill="1" applyBorder="1" applyAlignment="1" applyProtection="1">
      <alignment horizontal="right"/>
    </xf>
    <xf numFmtId="164" fontId="17" fillId="2" borderId="14" xfId="0" applyNumberFormat="1" applyFont="1" applyFill="1" applyBorder="1" applyAlignment="1" applyProtection="1">
      <alignment horizontal="center" vertical="center" wrapText="1"/>
      <protection locked="0"/>
    </xf>
    <xf numFmtId="2" fontId="10" fillId="6" borderId="14" xfId="0" applyNumberFormat="1" applyFont="1" applyFill="1" applyBorder="1" applyProtection="1"/>
    <xf numFmtId="1" fontId="10" fillId="2" borderId="14" xfId="0" applyNumberFormat="1" applyFont="1" applyFill="1" applyBorder="1" applyProtection="1">
      <protection locked="0"/>
    </xf>
    <xf numFmtId="2" fontId="8" fillId="2" borderId="14" xfId="0" applyNumberFormat="1" applyFont="1" applyFill="1" applyBorder="1" applyProtection="1">
      <protection locked="0"/>
    </xf>
    <xf numFmtId="0" fontId="19" fillId="3" borderId="27" xfId="0" applyFont="1" applyFill="1" applyBorder="1" applyAlignment="1" applyProtection="1">
      <alignment horizontal="left" vertical="center" wrapText="1"/>
      <protection locked="0"/>
    </xf>
    <xf numFmtId="0" fontId="16" fillId="7" borderId="27" xfId="0" applyFont="1" applyFill="1" applyBorder="1" applyProtection="1">
      <protection locked="0"/>
    </xf>
    <xf numFmtId="0" fontId="19" fillId="5" borderId="1" xfId="0" applyFont="1" applyFill="1" applyBorder="1" applyAlignment="1" applyProtection="1">
      <alignment horizontal="center" vertical="center" wrapText="1"/>
      <protection locked="0"/>
    </xf>
    <xf numFmtId="0" fontId="19" fillId="5" borderId="2" xfId="0" applyFont="1" applyFill="1" applyBorder="1" applyAlignment="1" applyProtection="1">
      <alignment horizontal="center" vertical="center" wrapText="1"/>
      <protection locked="0"/>
    </xf>
    <xf numFmtId="0" fontId="24" fillId="2" borderId="0" xfId="0" applyFont="1" applyFill="1" applyBorder="1" applyAlignment="1" applyProtection="1">
      <alignment vertical="center"/>
      <protection locked="0"/>
    </xf>
    <xf numFmtId="0" fontId="10" fillId="2" borderId="0" xfId="0" applyFont="1" applyFill="1" applyBorder="1" applyAlignment="1" applyProtection="1">
      <alignment horizontal="center"/>
      <protection locked="0"/>
    </xf>
    <xf numFmtId="2" fontId="10" fillId="7" borderId="17" xfId="0" applyNumberFormat="1" applyFont="1" applyFill="1" applyBorder="1" applyProtection="1"/>
    <xf numFmtId="0" fontId="25" fillId="2" borderId="0" xfId="0" applyFont="1" applyFill="1" applyBorder="1" applyAlignment="1" applyProtection="1">
      <alignment horizontal="center"/>
      <protection locked="0"/>
    </xf>
    <xf numFmtId="0" fontId="21" fillId="5" borderId="39" xfId="0" applyFont="1" applyFill="1" applyBorder="1" applyAlignment="1" applyProtection="1">
      <alignment horizontal="center" vertical="center" textRotation="90"/>
      <protection locked="0"/>
    </xf>
    <xf numFmtId="0" fontId="21" fillId="5" borderId="38" xfId="0" applyFont="1" applyFill="1" applyBorder="1" applyAlignment="1" applyProtection="1">
      <alignment horizontal="center" vertical="center" textRotation="90"/>
      <protection locked="0"/>
    </xf>
    <xf numFmtId="0" fontId="21" fillId="5" borderId="37" xfId="0" applyFont="1" applyFill="1" applyBorder="1" applyAlignment="1" applyProtection="1">
      <alignment horizontal="center" vertical="center" textRotation="90"/>
      <protection locked="0"/>
    </xf>
    <xf numFmtId="0" fontId="21" fillId="5" borderId="36" xfId="0" applyFont="1" applyFill="1" applyBorder="1" applyAlignment="1" applyProtection="1">
      <alignment horizontal="center" vertical="center" textRotation="90"/>
      <protection locked="0"/>
    </xf>
    <xf numFmtId="0" fontId="15" fillId="5" borderId="5" xfId="0" applyFont="1" applyFill="1" applyBorder="1" applyAlignment="1" applyProtection="1">
      <alignment horizontal="center" vertical="center" wrapText="1"/>
      <protection locked="0"/>
    </xf>
    <xf numFmtId="0" fontId="15" fillId="5" borderId="3" xfId="0" applyFont="1" applyFill="1" applyBorder="1" applyAlignment="1" applyProtection="1">
      <alignment horizontal="center" vertical="center" wrapText="1"/>
      <protection locked="0"/>
    </xf>
    <xf numFmtId="0" fontId="15" fillId="2" borderId="29" xfId="0" applyFont="1" applyFill="1" applyBorder="1" applyAlignment="1" applyProtection="1">
      <alignment horizontal="left" vertical="center" wrapText="1"/>
      <protection locked="0"/>
    </xf>
    <xf numFmtId="0" fontId="15" fillId="2" borderId="24" xfId="0" applyFont="1" applyFill="1" applyBorder="1" applyAlignment="1" applyProtection="1">
      <alignment horizontal="left" vertical="center" wrapText="1"/>
      <protection locked="0"/>
    </xf>
    <xf numFmtId="0" fontId="18" fillId="2" borderId="28" xfId="0" applyFont="1" applyFill="1" applyBorder="1" applyAlignment="1" applyProtection="1">
      <alignment horizontal="left" vertical="center" wrapText="1"/>
      <protection locked="0"/>
    </xf>
    <xf numFmtId="0" fontId="18" fillId="2" borderId="17" xfId="0" applyFont="1" applyFill="1" applyBorder="1" applyAlignment="1" applyProtection="1">
      <alignment horizontal="left" vertical="center" wrapText="1"/>
      <protection locked="0"/>
    </xf>
    <xf numFmtId="0" fontId="15" fillId="3" borderId="11" xfId="0" applyFont="1" applyFill="1" applyBorder="1" applyAlignment="1" applyProtection="1">
      <alignment horizontal="left" vertical="center" wrapText="1"/>
      <protection locked="0"/>
    </xf>
    <xf numFmtId="0" fontId="15" fillId="3" borderId="10" xfId="0" applyFont="1" applyFill="1" applyBorder="1" applyAlignment="1" applyProtection="1">
      <alignment horizontal="left" vertical="center" wrapText="1"/>
      <protection locked="0"/>
    </xf>
    <xf numFmtId="0" fontId="15" fillId="3" borderId="9" xfId="0" applyFont="1" applyFill="1" applyBorder="1" applyAlignment="1" applyProtection="1">
      <alignment horizontal="left" vertical="center" wrapText="1"/>
      <protection locked="0"/>
    </xf>
    <xf numFmtId="0" fontId="15" fillId="2" borderId="28" xfId="0" applyFont="1" applyFill="1" applyBorder="1" applyAlignment="1" applyProtection="1">
      <alignment horizontal="left" vertical="center" wrapText="1"/>
      <protection locked="0"/>
    </xf>
    <xf numFmtId="0" fontId="15" fillId="2" borderId="17" xfId="0" applyFont="1" applyFill="1" applyBorder="1" applyAlignment="1" applyProtection="1">
      <alignment horizontal="left" vertical="center" wrapText="1"/>
      <protection locked="0"/>
    </xf>
    <xf numFmtId="0" fontId="19" fillId="2" borderId="28" xfId="0" applyFont="1" applyFill="1" applyBorder="1" applyAlignment="1" applyProtection="1">
      <alignment horizontal="left" vertical="top" wrapText="1"/>
      <protection locked="0"/>
    </xf>
    <xf numFmtId="0" fontId="19" fillId="2" borderId="17" xfId="0" applyFont="1" applyFill="1" applyBorder="1" applyAlignment="1" applyProtection="1">
      <alignment horizontal="left" vertical="top" wrapText="1"/>
      <protection locked="0"/>
    </xf>
    <xf numFmtId="0" fontId="17" fillId="2" borderId="28" xfId="0" applyFont="1" applyFill="1" applyBorder="1" applyAlignment="1" applyProtection="1">
      <alignment horizontal="left" vertical="top" wrapText="1"/>
      <protection locked="0"/>
    </xf>
    <xf numFmtId="0" fontId="17" fillId="2" borderId="17" xfId="0" applyFont="1" applyFill="1" applyBorder="1" applyAlignment="1" applyProtection="1">
      <alignment horizontal="left" vertical="top" wrapText="1"/>
      <protection locked="0"/>
    </xf>
    <xf numFmtId="0" fontId="1" fillId="4" borderId="5" xfId="0" applyFont="1" applyFill="1" applyBorder="1" applyAlignment="1" applyProtection="1">
      <alignment horizontal="left" vertical="center" wrapText="1"/>
      <protection locked="0"/>
    </xf>
    <xf numFmtId="0" fontId="1" fillId="4" borderId="4" xfId="0" applyFont="1" applyFill="1" applyBorder="1" applyAlignment="1" applyProtection="1">
      <alignment horizontal="left" vertical="center" wrapText="1"/>
      <protection locked="0"/>
    </xf>
    <xf numFmtId="0" fontId="1" fillId="4" borderId="3" xfId="0" applyFont="1" applyFill="1" applyBorder="1" applyAlignment="1" applyProtection="1">
      <alignment horizontal="left" vertical="center" wrapText="1"/>
      <protection locked="0"/>
    </xf>
    <xf numFmtId="0" fontId="23" fillId="2" borderId="28" xfId="0" applyFont="1" applyFill="1" applyBorder="1" applyAlignment="1" applyProtection="1">
      <alignment horizontal="left" vertical="top" wrapText="1"/>
      <protection locked="0"/>
    </xf>
    <xf numFmtId="0" fontId="10" fillId="4" borderId="5" xfId="0" applyFont="1" applyFill="1" applyBorder="1" applyAlignment="1" applyProtection="1">
      <alignment horizontal="left"/>
      <protection locked="0"/>
    </xf>
    <xf numFmtId="0" fontId="10" fillId="4" borderId="4" xfId="0" applyFont="1" applyFill="1" applyBorder="1" applyAlignment="1" applyProtection="1">
      <alignment horizontal="left"/>
      <protection locked="0"/>
    </xf>
    <xf numFmtId="0" fontId="10" fillId="4" borderId="3" xfId="0" applyFont="1" applyFill="1" applyBorder="1" applyAlignment="1" applyProtection="1">
      <alignment horizontal="left"/>
      <protection locked="0"/>
    </xf>
    <xf numFmtId="0" fontId="17" fillId="2" borderId="18" xfId="0" applyFont="1" applyFill="1" applyBorder="1" applyAlignment="1" applyProtection="1">
      <alignment horizontal="left" vertical="top" wrapText="1"/>
      <protection locked="0"/>
    </xf>
    <xf numFmtId="0" fontId="17" fillId="2" borderId="18" xfId="0" applyFont="1" applyFill="1" applyBorder="1" applyAlignment="1" applyProtection="1">
      <alignment horizontal="left" vertical="center" wrapText="1"/>
      <protection locked="0"/>
    </xf>
    <xf numFmtId="0" fontId="17" fillId="2" borderId="17" xfId="0" applyFont="1" applyFill="1" applyBorder="1" applyAlignment="1" applyProtection="1">
      <alignment horizontal="left" vertical="center" wrapText="1"/>
      <protection locked="0"/>
    </xf>
    <xf numFmtId="0" fontId="21" fillId="5" borderId="35" xfId="0" applyFont="1" applyFill="1" applyBorder="1" applyAlignment="1" applyProtection="1">
      <alignment horizontal="center" vertical="center" textRotation="90"/>
      <protection locked="0"/>
    </xf>
    <xf numFmtId="0" fontId="21" fillId="5" borderId="33" xfId="0" applyFont="1" applyFill="1" applyBorder="1" applyAlignment="1" applyProtection="1">
      <alignment horizontal="center" vertical="center" textRotation="90"/>
      <protection locked="0"/>
    </xf>
    <xf numFmtId="0" fontId="21" fillId="5" borderId="32" xfId="0" applyFont="1" applyFill="1" applyBorder="1" applyAlignment="1" applyProtection="1">
      <alignment horizontal="center" vertical="center" textRotation="90"/>
      <protection locked="0"/>
    </xf>
    <xf numFmtId="0" fontId="21" fillId="5" borderId="31" xfId="0" applyFont="1" applyFill="1" applyBorder="1" applyAlignment="1" applyProtection="1">
      <alignment horizontal="center" vertical="center" textRotation="90"/>
      <protection locked="0"/>
    </xf>
    <xf numFmtId="0" fontId="15" fillId="5" borderId="22" xfId="0" applyFont="1" applyFill="1" applyBorder="1" applyAlignment="1" applyProtection="1">
      <alignment horizontal="center" vertical="center" wrapText="1"/>
      <protection locked="0"/>
    </xf>
    <xf numFmtId="0" fontId="15" fillId="5" borderId="21" xfId="0" applyFont="1" applyFill="1" applyBorder="1" applyAlignment="1" applyProtection="1">
      <alignment horizontal="center" vertical="center" wrapText="1"/>
      <protection locked="0"/>
    </xf>
    <xf numFmtId="0" fontId="15" fillId="2" borderId="18" xfId="0" applyFont="1" applyFill="1" applyBorder="1" applyAlignment="1" applyProtection="1">
      <alignment horizontal="left" vertical="center" wrapText="1"/>
      <protection locked="0"/>
    </xf>
    <xf numFmtId="0" fontId="18" fillId="2" borderId="18" xfId="0" applyFont="1" applyFill="1" applyBorder="1" applyAlignment="1" applyProtection="1">
      <alignment horizontal="left" vertical="top" wrapText="1"/>
      <protection locked="0"/>
    </xf>
    <xf numFmtId="0" fontId="18" fillId="2" borderId="17" xfId="0" applyFont="1" applyFill="1" applyBorder="1" applyAlignment="1" applyProtection="1">
      <alignment horizontal="left" vertical="top" wrapText="1"/>
      <protection locked="0"/>
    </xf>
    <xf numFmtId="0" fontId="18" fillId="2" borderId="18" xfId="0" applyFont="1" applyFill="1" applyBorder="1" applyAlignment="1" applyProtection="1">
      <alignment horizontal="left" vertical="center" wrapText="1"/>
      <protection locked="0"/>
    </xf>
    <xf numFmtId="0" fontId="15" fillId="2" borderId="18" xfId="0" applyFont="1" applyFill="1" applyBorder="1" applyAlignment="1" applyProtection="1">
      <alignment horizontal="left" vertical="top" wrapText="1"/>
      <protection locked="0"/>
    </xf>
    <xf numFmtId="0" fontId="15" fillId="2" borderId="10" xfId="0" applyFont="1" applyFill="1" applyBorder="1" applyAlignment="1" applyProtection="1">
      <alignment horizontal="left" vertical="top" wrapText="1"/>
      <protection locked="0"/>
    </xf>
    <xf numFmtId="0" fontId="15" fillId="2" borderId="28" xfId="0" applyFont="1" applyFill="1" applyBorder="1" applyAlignment="1" applyProtection="1">
      <alignment horizontal="left" vertical="top" wrapText="1"/>
      <protection locked="0"/>
    </xf>
    <xf numFmtId="0" fontId="15" fillId="2" borderId="17" xfId="0" applyFont="1" applyFill="1" applyBorder="1" applyAlignment="1" applyProtection="1">
      <alignment horizontal="left" vertical="top" wrapText="1"/>
      <protection locked="0"/>
    </xf>
    <xf numFmtId="0" fontId="17" fillId="2" borderId="18" xfId="0" applyFont="1" applyFill="1" applyBorder="1" applyAlignment="1" applyProtection="1">
      <alignment horizontal="center" vertical="center" wrapText="1"/>
      <protection locked="0"/>
    </xf>
    <xf numFmtId="0" fontId="17" fillId="2" borderId="30" xfId="0" applyFont="1" applyFill="1" applyBorder="1" applyAlignment="1" applyProtection="1">
      <alignment horizontal="center" vertical="center" wrapText="1"/>
      <protection locked="0"/>
    </xf>
    <xf numFmtId="0" fontId="17" fillId="2" borderId="25" xfId="0" applyFont="1" applyFill="1" applyBorder="1" applyAlignment="1" applyProtection="1">
      <alignment horizontal="center" vertical="center" wrapText="1"/>
      <protection locked="0"/>
    </xf>
    <xf numFmtId="0" fontId="20" fillId="5" borderId="23" xfId="0" applyFont="1" applyFill="1" applyBorder="1" applyAlignment="1" applyProtection="1">
      <alignment horizontal="center" vertical="center" textRotation="90" wrapText="1"/>
      <protection locked="0"/>
    </xf>
    <xf numFmtId="0" fontId="20" fillId="5" borderId="12" xfId="0" applyFont="1" applyFill="1" applyBorder="1" applyAlignment="1" applyProtection="1">
      <alignment horizontal="center" vertical="center" textRotation="90"/>
      <protection locked="0"/>
    </xf>
    <xf numFmtId="0" fontId="20" fillId="5" borderId="6" xfId="0" applyFont="1" applyFill="1" applyBorder="1" applyAlignment="1" applyProtection="1">
      <alignment horizontal="center" vertical="center" textRotation="90"/>
      <protection locked="0"/>
    </xf>
    <xf numFmtId="0" fontId="15" fillId="5" borderId="26" xfId="0" applyFont="1" applyFill="1" applyBorder="1" applyAlignment="1" applyProtection="1">
      <alignment horizontal="center" vertical="center" wrapText="1"/>
      <protection locked="0"/>
    </xf>
    <xf numFmtId="0" fontId="19" fillId="2" borderId="11" xfId="0" applyFont="1" applyFill="1" applyBorder="1" applyAlignment="1" applyProtection="1">
      <alignment horizontal="left" vertical="center" wrapText="1"/>
      <protection locked="0"/>
    </xf>
    <xf numFmtId="0" fontId="19" fillId="2" borderId="25" xfId="0" applyFont="1" applyFill="1" applyBorder="1" applyAlignment="1" applyProtection="1">
      <alignment horizontal="left" vertical="center" wrapText="1"/>
      <protection locked="0"/>
    </xf>
    <xf numFmtId="0" fontId="19" fillId="2" borderId="18" xfId="0" applyFont="1" applyFill="1" applyBorder="1" applyAlignment="1" applyProtection="1">
      <alignment horizontal="left" vertical="top" wrapText="1"/>
      <protection locked="0"/>
    </xf>
    <xf numFmtId="0" fontId="19" fillId="2" borderId="24" xfId="0" applyFont="1" applyFill="1" applyBorder="1" applyAlignment="1" applyProtection="1">
      <alignment horizontal="left" vertical="top" wrapText="1"/>
      <protection locked="0"/>
    </xf>
    <xf numFmtId="0" fontId="19" fillId="2" borderId="11" xfId="0" applyFont="1" applyFill="1" applyBorder="1" applyAlignment="1" applyProtection="1">
      <alignment horizontal="left" vertical="top" wrapText="1"/>
      <protection locked="0"/>
    </xf>
    <xf numFmtId="0" fontId="19" fillId="2" borderId="9" xfId="0" applyFont="1" applyFill="1" applyBorder="1" applyAlignment="1" applyProtection="1">
      <alignment horizontal="left" vertical="top" wrapText="1"/>
      <protection locked="0"/>
    </xf>
    <xf numFmtId="0" fontId="21" fillId="5" borderId="23" xfId="0" applyFont="1" applyFill="1" applyBorder="1" applyAlignment="1" applyProtection="1">
      <alignment horizontal="center" vertical="center" textRotation="90"/>
      <protection locked="0"/>
    </xf>
    <xf numFmtId="0" fontId="21" fillId="5" borderId="12" xfId="0" applyFont="1" applyFill="1" applyBorder="1" applyAlignment="1" applyProtection="1">
      <alignment horizontal="center" vertical="center" textRotation="90"/>
      <protection locked="0"/>
    </xf>
    <xf numFmtId="0" fontId="21" fillId="5" borderId="6" xfId="0" applyFont="1" applyFill="1" applyBorder="1" applyAlignment="1" applyProtection="1">
      <alignment horizontal="center" vertical="center" textRotation="90"/>
      <protection locked="0"/>
    </xf>
    <xf numFmtId="0" fontId="17" fillId="2" borderId="11" xfId="0" applyFont="1" applyFill="1" applyBorder="1" applyAlignment="1" applyProtection="1">
      <alignment horizontal="center" vertical="center" wrapText="1"/>
      <protection locked="0"/>
    </xf>
    <xf numFmtId="0" fontId="22" fillId="2" borderId="28" xfId="0" applyFont="1" applyFill="1" applyBorder="1" applyAlignment="1" applyProtection="1">
      <alignment horizontal="left" vertical="top" wrapText="1"/>
      <protection locked="0"/>
    </xf>
    <xf numFmtId="0" fontId="22" fillId="2" borderId="17" xfId="0" applyFont="1" applyFill="1" applyBorder="1" applyAlignment="1" applyProtection="1">
      <alignment horizontal="left" vertical="top" wrapText="1"/>
      <protection locked="0"/>
    </xf>
    <xf numFmtId="0" fontId="22" fillId="2" borderId="28" xfId="0" applyFont="1" applyFill="1" applyBorder="1" applyAlignment="1" applyProtection="1">
      <alignment horizontal="left" vertical="center" wrapText="1"/>
      <protection locked="0"/>
    </xf>
    <xf numFmtId="0" fontId="22" fillId="2" borderId="17" xfId="0" applyFont="1" applyFill="1" applyBorder="1" applyAlignment="1" applyProtection="1">
      <alignment horizontal="left" vertical="center" wrapText="1"/>
      <protection locked="0"/>
    </xf>
    <xf numFmtId="0" fontId="19" fillId="2" borderId="9" xfId="0" applyFont="1" applyFill="1" applyBorder="1" applyAlignment="1" applyProtection="1">
      <alignment horizontal="left" vertical="center" wrapText="1"/>
      <protection locked="0"/>
    </xf>
    <xf numFmtId="0" fontId="19" fillId="2" borderId="11" xfId="0" applyFont="1" applyFill="1" applyBorder="1" applyAlignment="1" applyProtection="1">
      <alignment vertical="top" wrapText="1"/>
      <protection locked="0"/>
    </xf>
    <xf numFmtId="0" fontId="19" fillId="2" borderId="9" xfId="0" applyFont="1" applyFill="1" applyBorder="1" applyAlignment="1" applyProtection="1">
      <alignment vertical="top" wrapText="1"/>
      <protection locked="0"/>
    </xf>
    <xf numFmtId="0" fontId="11" fillId="3" borderId="5" xfId="0" applyFont="1" applyFill="1" applyBorder="1" applyAlignment="1" applyProtection="1">
      <alignment horizontal="left"/>
      <protection locked="0"/>
    </xf>
    <xf numFmtId="0" fontId="11" fillId="3" borderId="4" xfId="0" applyFont="1" applyFill="1" applyBorder="1" applyAlignment="1" applyProtection="1">
      <alignment horizontal="left"/>
      <protection locked="0"/>
    </xf>
    <xf numFmtId="0" fontId="11" fillId="3" borderId="3" xfId="0" applyFont="1" applyFill="1" applyBorder="1" applyAlignment="1" applyProtection="1">
      <alignment horizontal="left"/>
      <protection locked="0"/>
    </xf>
    <xf numFmtId="0" fontId="13" fillId="5" borderId="23" xfId="0" applyFont="1" applyFill="1" applyBorder="1" applyAlignment="1" applyProtection="1">
      <alignment horizontal="center" vertical="center" textRotation="90" wrapText="1"/>
      <protection locked="0"/>
    </xf>
    <xf numFmtId="0" fontId="13" fillId="5" borderId="12" xfId="0" applyFont="1" applyFill="1" applyBorder="1" applyAlignment="1" applyProtection="1">
      <alignment horizontal="center" vertical="center" textRotation="90"/>
      <protection locked="0"/>
    </xf>
    <xf numFmtId="0" fontId="13" fillId="5" borderId="6" xfId="0" applyFont="1" applyFill="1" applyBorder="1" applyAlignment="1" applyProtection="1">
      <alignment horizontal="center" vertical="center" textRotation="90"/>
      <protection locked="0"/>
    </xf>
    <xf numFmtId="0" fontId="19" fillId="2" borderId="8" xfId="0" applyFont="1" applyFill="1" applyBorder="1" applyAlignment="1" applyProtection="1">
      <alignment horizontal="left" vertical="center" wrapText="1"/>
      <protection locked="0"/>
    </xf>
    <xf numFmtId="0" fontId="19" fillId="2" borderId="15" xfId="0" applyFont="1" applyFill="1" applyBorder="1" applyAlignment="1" applyProtection="1">
      <alignment horizontal="left" vertical="center"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95"/>
  <sheetViews>
    <sheetView tabSelected="1" topLeftCell="A70" zoomScale="85" zoomScaleNormal="85" workbookViewId="0">
      <selection activeCell="E85" sqref="E85"/>
    </sheetView>
  </sheetViews>
  <sheetFormatPr baseColWidth="10" defaultColWidth="16" defaultRowHeight="14.4" x14ac:dyDescent="0.3"/>
  <cols>
    <col min="1" max="1" width="6.6640625" style="1" customWidth="1"/>
    <col min="2" max="2" width="43.109375" style="1" customWidth="1"/>
    <col min="3" max="3" width="29.88671875" style="1" customWidth="1"/>
    <col min="4" max="4" width="12.88671875" style="1" customWidth="1"/>
    <col min="5" max="5" width="15.88671875" style="1" customWidth="1"/>
    <col min="6" max="6" width="16.6640625" style="1" customWidth="1"/>
    <col min="7" max="16384" width="16" style="1"/>
  </cols>
  <sheetData>
    <row r="1" spans="1:6" x14ac:dyDescent="0.3">
      <c r="A1" s="4"/>
      <c r="B1" s="4"/>
      <c r="C1" s="4"/>
      <c r="D1" s="4"/>
      <c r="E1" s="4"/>
      <c r="F1" s="4"/>
    </row>
    <row r="2" spans="1:6" s="56" customFormat="1" ht="21" x14ac:dyDescent="0.4">
      <c r="A2" s="58" t="s">
        <v>95</v>
      </c>
      <c r="B2" s="58"/>
      <c r="C2" s="58"/>
      <c r="D2" s="58"/>
      <c r="E2" s="58"/>
      <c r="F2" s="58"/>
    </row>
    <row r="3" spans="1:6" ht="0.75" customHeight="1" x14ac:dyDescent="0.3">
      <c r="A3" s="4"/>
      <c r="B3" s="55"/>
      <c r="C3" s="4"/>
      <c r="D3" s="4"/>
      <c r="E3" s="4"/>
      <c r="F3" s="4"/>
    </row>
    <row r="4" spans="1:6" ht="7.5" customHeight="1" thickBot="1" x14ac:dyDescent="0.35">
      <c r="A4" s="23"/>
      <c r="B4" s="41"/>
      <c r="C4" s="17"/>
      <c r="D4" s="17"/>
      <c r="E4" s="17"/>
      <c r="F4" s="17"/>
    </row>
    <row r="5" spans="1:6" ht="51" customHeight="1" thickBot="1" x14ac:dyDescent="0.35">
      <c r="A5" s="59" t="s">
        <v>93</v>
      </c>
      <c r="B5" s="63" t="s">
        <v>92</v>
      </c>
      <c r="C5" s="64"/>
      <c r="D5" s="54" t="s">
        <v>14</v>
      </c>
      <c r="E5" s="54" t="s">
        <v>13</v>
      </c>
      <c r="F5" s="53" t="s">
        <v>12</v>
      </c>
    </row>
    <row r="6" spans="1:6" ht="21" customHeight="1" x14ac:dyDescent="0.3">
      <c r="A6" s="60"/>
      <c r="B6" s="65" t="s">
        <v>91</v>
      </c>
      <c r="C6" s="65"/>
      <c r="D6" s="65"/>
      <c r="E6" s="66"/>
      <c r="F6" s="12"/>
    </row>
    <row r="7" spans="1:6" ht="18" customHeight="1" x14ac:dyDescent="0.3">
      <c r="A7" s="60"/>
      <c r="B7" s="67" t="s">
        <v>90</v>
      </c>
      <c r="C7" s="68"/>
      <c r="D7" s="10">
        <v>4</v>
      </c>
      <c r="E7" s="24">
        <v>0</v>
      </c>
      <c r="F7" s="30"/>
    </row>
    <row r="8" spans="1:6" ht="18" customHeight="1" x14ac:dyDescent="0.3">
      <c r="A8" s="60"/>
      <c r="B8" s="67" t="s">
        <v>89</v>
      </c>
      <c r="C8" s="68"/>
      <c r="D8" s="10">
        <v>1</v>
      </c>
      <c r="E8" s="24">
        <v>0</v>
      </c>
      <c r="F8" s="30"/>
    </row>
    <row r="9" spans="1:6" ht="16.5" customHeight="1" x14ac:dyDescent="0.3">
      <c r="A9" s="60"/>
      <c r="B9" s="69" t="s">
        <v>88</v>
      </c>
      <c r="C9" s="70"/>
      <c r="D9" s="71"/>
      <c r="E9" s="57">
        <f>MIN(4,SUM(E7:E8))</f>
        <v>0</v>
      </c>
      <c r="F9" s="52"/>
    </row>
    <row r="10" spans="1:6" ht="21.75" customHeight="1" x14ac:dyDescent="0.3">
      <c r="A10" s="60"/>
      <c r="B10" s="72" t="s">
        <v>87</v>
      </c>
      <c r="C10" s="72"/>
      <c r="D10" s="72"/>
      <c r="E10" s="73"/>
      <c r="F10" s="51"/>
    </row>
    <row r="11" spans="1:6" x14ac:dyDescent="0.3">
      <c r="A11" s="60"/>
      <c r="B11" s="67" t="s">
        <v>86</v>
      </c>
      <c r="C11" s="68"/>
      <c r="D11" s="10">
        <v>3</v>
      </c>
      <c r="E11" s="50">
        <v>0</v>
      </c>
      <c r="F11" s="30"/>
    </row>
    <row r="12" spans="1:6" x14ac:dyDescent="0.3">
      <c r="A12" s="60"/>
      <c r="B12" s="67" t="s">
        <v>85</v>
      </c>
      <c r="C12" s="68"/>
      <c r="D12" s="10">
        <v>0.5</v>
      </c>
      <c r="E12" s="50">
        <v>0</v>
      </c>
      <c r="F12" s="30"/>
    </row>
    <row r="13" spans="1:6" x14ac:dyDescent="0.3">
      <c r="A13" s="60"/>
      <c r="B13" s="67" t="s">
        <v>84</v>
      </c>
      <c r="C13" s="67"/>
      <c r="D13" s="10">
        <v>0.5</v>
      </c>
      <c r="E13" s="50">
        <v>0</v>
      </c>
      <c r="F13" s="30"/>
    </row>
    <row r="14" spans="1:6" x14ac:dyDescent="0.3">
      <c r="A14" s="60"/>
      <c r="B14" s="69" t="s">
        <v>83</v>
      </c>
      <c r="C14" s="70"/>
      <c r="D14" s="71"/>
      <c r="E14" s="48">
        <f>MIN(4,SUM(E11:E13))</f>
        <v>0</v>
      </c>
      <c r="F14" s="30"/>
    </row>
    <row r="15" spans="1:6" ht="76.5" customHeight="1" x14ac:dyDescent="0.3">
      <c r="A15" s="60"/>
      <c r="B15" s="67" t="s">
        <v>82</v>
      </c>
      <c r="C15" s="68"/>
      <c r="D15" s="10">
        <v>2</v>
      </c>
      <c r="E15" s="49">
        <v>0</v>
      </c>
      <c r="F15" s="30"/>
    </row>
    <row r="16" spans="1:6" ht="14.25" customHeight="1" x14ac:dyDescent="0.3">
      <c r="A16" s="60"/>
      <c r="B16" s="69" t="s">
        <v>81</v>
      </c>
      <c r="C16" s="70"/>
      <c r="D16" s="71"/>
      <c r="E16" s="48">
        <f>MIN(2,SUM(E15))</f>
        <v>0</v>
      </c>
      <c r="F16" s="30"/>
    </row>
    <row r="17" spans="1:6" ht="80.25" customHeight="1" x14ac:dyDescent="0.3">
      <c r="A17" s="60"/>
      <c r="B17" s="67" t="s">
        <v>80</v>
      </c>
      <c r="C17" s="67"/>
      <c r="D17" s="10">
        <v>2</v>
      </c>
      <c r="E17" s="49">
        <v>0</v>
      </c>
      <c r="F17" s="30"/>
    </row>
    <row r="18" spans="1:6" ht="14.25" customHeight="1" x14ac:dyDescent="0.3">
      <c r="A18" s="60"/>
      <c r="B18" s="69" t="s">
        <v>79</v>
      </c>
      <c r="C18" s="70"/>
      <c r="D18" s="71"/>
      <c r="E18" s="48">
        <f>MIN(2,SUM(E17))</f>
        <v>0</v>
      </c>
      <c r="F18" s="30"/>
    </row>
    <row r="19" spans="1:6" ht="321.75" customHeight="1" x14ac:dyDescent="0.3">
      <c r="A19" s="60"/>
      <c r="B19" s="74" t="s">
        <v>78</v>
      </c>
      <c r="C19" s="74"/>
      <c r="D19" s="74"/>
      <c r="E19" s="75"/>
      <c r="F19" s="30"/>
    </row>
    <row r="20" spans="1:6" ht="18.75" customHeight="1" x14ac:dyDescent="0.3">
      <c r="A20" s="60"/>
      <c r="B20" s="76" t="s">
        <v>77</v>
      </c>
      <c r="C20" s="77"/>
      <c r="D20" s="10">
        <v>0.25</v>
      </c>
      <c r="E20" s="9">
        <v>0</v>
      </c>
      <c r="F20" s="30"/>
    </row>
    <row r="21" spans="1:6" ht="18.75" customHeight="1" x14ac:dyDescent="0.3">
      <c r="A21" s="60"/>
      <c r="B21" s="76" t="s">
        <v>76</v>
      </c>
      <c r="C21" s="77"/>
      <c r="D21" s="45">
        <v>0.1</v>
      </c>
      <c r="E21" s="9">
        <v>0</v>
      </c>
      <c r="F21" s="30"/>
    </row>
    <row r="22" spans="1:6" ht="18.75" customHeight="1" x14ac:dyDescent="0.3">
      <c r="A22" s="60"/>
      <c r="B22" s="76" t="s">
        <v>75</v>
      </c>
      <c r="C22" s="77"/>
      <c r="D22" s="10">
        <v>1.4E-2</v>
      </c>
      <c r="E22" s="9">
        <v>0</v>
      </c>
      <c r="F22" s="30"/>
    </row>
    <row r="23" spans="1:6" ht="19.5" customHeight="1" x14ac:dyDescent="0.3">
      <c r="A23" s="60"/>
      <c r="B23" s="76" t="s">
        <v>74</v>
      </c>
      <c r="C23" s="77"/>
      <c r="D23" s="47">
        <v>0.01</v>
      </c>
      <c r="E23" s="9">
        <v>0</v>
      </c>
      <c r="F23" s="30"/>
    </row>
    <row r="24" spans="1:6" ht="17.25" customHeight="1" x14ac:dyDescent="0.3">
      <c r="A24" s="60"/>
      <c r="B24" s="69" t="s">
        <v>73</v>
      </c>
      <c r="C24" s="70"/>
      <c r="D24" s="71"/>
      <c r="E24" s="46">
        <f>MIN(2,SUM(E20,E21,E22,E23))</f>
        <v>0</v>
      </c>
      <c r="F24" s="30"/>
    </row>
    <row r="25" spans="1:6" ht="15.75" customHeight="1" x14ac:dyDescent="0.3">
      <c r="A25" s="60"/>
      <c r="B25" s="72" t="s">
        <v>72</v>
      </c>
      <c r="C25" s="72"/>
      <c r="D25" s="72"/>
      <c r="E25" s="73"/>
      <c r="F25" s="30"/>
    </row>
    <row r="26" spans="1:6" ht="32.25" customHeight="1" x14ac:dyDescent="0.3">
      <c r="A26" s="60"/>
      <c r="B26" s="81" t="s">
        <v>71</v>
      </c>
      <c r="C26" s="81"/>
      <c r="D26" s="45">
        <v>0.25</v>
      </c>
      <c r="E26" s="44">
        <v>0</v>
      </c>
      <c r="F26" s="30"/>
    </row>
    <row r="27" spans="1:6" ht="18" customHeight="1" thickBot="1" x14ac:dyDescent="0.35">
      <c r="A27" s="61"/>
      <c r="B27" s="69" t="s">
        <v>70</v>
      </c>
      <c r="C27" s="70"/>
      <c r="D27" s="71"/>
      <c r="E27" s="43">
        <f>MIN(1,SUM(E26))</f>
        <v>0</v>
      </c>
      <c r="F27" s="42"/>
    </row>
    <row r="28" spans="1:6" ht="15" thickBot="1" x14ac:dyDescent="0.35">
      <c r="A28" s="62"/>
      <c r="B28" s="82" t="s">
        <v>69</v>
      </c>
      <c r="C28" s="83"/>
      <c r="D28" s="84"/>
      <c r="E28" s="3">
        <f>MIN(15,SUM(E27,E24,E18,E16,E14,E9))</f>
        <v>0</v>
      </c>
      <c r="F28" s="5">
        <f>MIN(15,SUM(F6:F27))</f>
        <v>0</v>
      </c>
    </row>
    <row r="29" spans="1:6" ht="15" thickBot="1" x14ac:dyDescent="0.35">
      <c r="A29" s="17"/>
      <c r="B29" s="17"/>
      <c r="C29" s="17"/>
      <c r="D29" s="17"/>
      <c r="E29" s="17"/>
      <c r="F29" s="17"/>
    </row>
    <row r="30" spans="1:6" ht="46.5" customHeight="1" x14ac:dyDescent="0.3">
      <c r="A30" s="88" t="s">
        <v>68</v>
      </c>
      <c r="B30" s="92" t="s">
        <v>67</v>
      </c>
      <c r="C30" s="93"/>
      <c r="D30" s="16" t="s">
        <v>14</v>
      </c>
      <c r="E30" s="16" t="s">
        <v>13</v>
      </c>
      <c r="F30" s="15" t="s">
        <v>12</v>
      </c>
    </row>
    <row r="31" spans="1:6" ht="16.5" customHeight="1" x14ac:dyDescent="0.3">
      <c r="A31" s="89"/>
      <c r="B31" s="94" t="s">
        <v>66</v>
      </c>
      <c r="C31" s="72"/>
      <c r="D31" s="72"/>
      <c r="E31" s="73"/>
      <c r="F31" s="30"/>
    </row>
    <row r="32" spans="1:6" ht="24.75" customHeight="1" x14ac:dyDescent="0.3">
      <c r="A32" s="89"/>
      <c r="B32" s="95" t="s">
        <v>65</v>
      </c>
      <c r="C32" s="96"/>
      <c r="D32" s="10">
        <v>0.1</v>
      </c>
      <c r="E32" s="9">
        <v>0</v>
      </c>
      <c r="F32" s="30"/>
    </row>
    <row r="33" spans="1:6" ht="24.75" customHeight="1" x14ac:dyDescent="0.3">
      <c r="A33" s="89"/>
      <c r="B33" s="97" t="s">
        <v>64</v>
      </c>
      <c r="C33" s="68"/>
      <c r="D33" s="10">
        <v>0.5</v>
      </c>
      <c r="E33" s="9">
        <v>0</v>
      </c>
      <c r="F33" s="30"/>
    </row>
    <row r="34" spans="1:6" ht="24.75" customHeight="1" x14ac:dyDescent="0.3">
      <c r="A34" s="89"/>
      <c r="B34" s="97" t="s">
        <v>63</v>
      </c>
      <c r="C34" s="68"/>
      <c r="D34" s="10">
        <v>0.75</v>
      </c>
      <c r="E34" s="9">
        <v>0</v>
      </c>
      <c r="F34" s="30"/>
    </row>
    <row r="35" spans="1:6" ht="24.75" customHeight="1" x14ac:dyDescent="0.3">
      <c r="A35" s="89"/>
      <c r="B35" s="95" t="s">
        <v>62</v>
      </c>
      <c r="C35" s="96"/>
      <c r="D35" s="10">
        <v>1</v>
      </c>
      <c r="E35" s="9">
        <v>0</v>
      </c>
      <c r="F35" s="30"/>
    </row>
    <row r="36" spans="1:6" ht="24.75" customHeight="1" x14ac:dyDescent="0.3">
      <c r="A36" s="89"/>
      <c r="B36" s="95" t="s">
        <v>61</v>
      </c>
      <c r="C36" s="96"/>
      <c r="D36" s="10">
        <v>0.5</v>
      </c>
      <c r="E36" s="9">
        <v>0</v>
      </c>
      <c r="F36" s="30"/>
    </row>
    <row r="37" spans="1:6" ht="19.5" customHeight="1" thickBot="1" x14ac:dyDescent="0.35">
      <c r="A37" s="89"/>
      <c r="B37" s="69" t="s">
        <v>60</v>
      </c>
      <c r="C37" s="70"/>
      <c r="D37" s="71"/>
      <c r="E37" s="40">
        <f>MIN(5,SUM(E32:E36))</f>
        <v>0</v>
      </c>
      <c r="F37" s="30"/>
    </row>
    <row r="38" spans="1:6" ht="16.5" customHeight="1" x14ac:dyDescent="0.3">
      <c r="A38" s="89"/>
      <c r="B38" s="94" t="s">
        <v>59</v>
      </c>
      <c r="C38" s="72"/>
      <c r="D38" s="72"/>
      <c r="E38" s="73"/>
      <c r="F38" s="38"/>
    </row>
    <row r="39" spans="1:6" ht="19.5" customHeight="1" x14ac:dyDescent="0.3">
      <c r="A39" s="89"/>
      <c r="B39" s="86" t="s">
        <v>58</v>
      </c>
      <c r="C39" s="87"/>
      <c r="D39" s="39">
        <v>0.2</v>
      </c>
      <c r="E39" s="9">
        <v>0</v>
      </c>
      <c r="F39" s="30"/>
    </row>
    <row r="40" spans="1:6" ht="32.25" customHeight="1" x14ac:dyDescent="0.3">
      <c r="A40" s="89"/>
      <c r="B40" s="86" t="s">
        <v>57</v>
      </c>
      <c r="C40" s="87"/>
      <c r="D40" s="39">
        <v>0.2</v>
      </c>
      <c r="E40" s="9">
        <v>0</v>
      </c>
      <c r="F40" s="38"/>
    </row>
    <row r="41" spans="1:6" ht="18" customHeight="1" thickBot="1" x14ac:dyDescent="0.35">
      <c r="A41" s="90"/>
      <c r="B41" s="69" t="s">
        <v>56</v>
      </c>
      <c r="C41" s="70"/>
      <c r="D41" s="71"/>
      <c r="E41" s="7">
        <f>MIN(3,SUM(E39:E40))</f>
        <v>0</v>
      </c>
      <c r="F41" s="28"/>
    </row>
    <row r="42" spans="1:6" ht="17.25" customHeight="1" thickBot="1" x14ac:dyDescent="0.35">
      <c r="A42" s="91"/>
      <c r="B42" s="78" t="s">
        <v>55</v>
      </c>
      <c r="C42" s="79"/>
      <c r="D42" s="80"/>
      <c r="E42" s="3">
        <f>MIN(8,SUM(E41,E37))</f>
        <v>0</v>
      </c>
      <c r="F42" s="5">
        <f>MIN(8,SUM(F31:F41))</f>
        <v>0</v>
      </c>
    </row>
    <row r="43" spans="1:6" ht="9" customHeight="1" thickBot="1" x14ac:dyDescent="0.35">
      <c r="A43" s="23"/>
      <c r="B43" s="22"/>
      <c r="C43" s="22"/>
      <c r="D43" s="22"/>
      <c r="E43" s="21"/>
      <c r="F43" s="21"/>
    </row>
    <row r="44" spans="1:6" ht="49.5" customHeight="1" x14ac:dyDescent="0.3">
      <c r="A44" s="115" t="s">
        <v>54</v>
      </c>
      <c r="B44" s="92" t="s">
        <v>53</v>
      </c>
      <c r="C44" s="93"/>
      <c r="D44" s="16" t="s">
        <v>14</v>
      </c>
      <c r="E44" s="16" t="s">
        <v>13</v>
      </c>
      <c r="F44" s="15" t="s">
        <v>12</v>
      </c>
    </row>
    <row r="45" spans="1:6" ht="78" customHeight="1" x14ac:dyDescent="0.3">
      <c r="A45" s="116"/>
      <c r="B45" s="94" t="s">
        <v>52</v>
      </c>
      <c r="C45" s="72"/>
      <c r="D45" s="72"/>
      <c r="E45" s="73"/>
      <c r="F45" s="30"/>
    </row>
    <row r="46" spans="1:6" ht="16.5" customHeight="1" x14ac:dyDescent="0.3">
      <c r="A46" s="116"/>
      <c r="B46" s="118" t="s">
        <v>51</v>
      </c>
      <c r="C46" s="119" t="s">
        <v>49</v>
      </c>
      <c r="D46" s="120"/>
      <c r="E46" s="37"/>
      <c r="F46" s="30"/>
    </row>
    <row r="47" spans="1:6" ht="12" customHeight="1" x14ac:dyDescent="0.3">
      <c r="A47" s="116"/>
      <c r="B47" s="103"/>
      <c r="C47" s="35" t="s">
        <v>48</v>
      </c>
      <c r="D47" s="10">
        <v>0.45</v>
      </c>
      <c r="E47" s="9">
        <v>0</v>
      </c>
      <c r="F47" s="30"/>
    </row>
    <row r="48" spans="1:6" ht="12" customHeight="1" x14ac:dyDescent="0.3">
      <c r="A48" s="116"/>
      <c r="B48" s="103"/>
      <c r="C48" s="35" t="s">
        <v>47</v>
      </c>
      <c r="D48" s="10">
        <v>0.3</v>
      </c>
      <c r="E48" s="9">
        <v>0</v>
      </c>
      <c r="F48" s="30"/>
    </row>
    <row r="49" spans="1:6" ht="12" customHeight="1" x14ac:dyDescent="0.3">
      <c r="A49" s="116"/>
      <c r="B49" s="103"/>
      <c r="C49" s="35" t="s">
        <v>46</v>
      </c>
      <c r="D49" s="10">
        <v>0.22500000000000001</v>
      </c>
      <c r="E49" s="9">
        <v>0</v>
      </c>
      <c r="F49" s="30"/>
    </row>
    <row r="50" spans="1:6" ht="12" customHeight="1" x14ac:dyDescent="0.3">
      <c r="A50" s="116"/>
      <c r="B50" s="104"/>
      <c r="C50" s="35" t="s">
        <v>45</v>
      </c>
      <c r="D50" s="10">
        <v>0.15</v>
      </c>
      <c r="E50" s="9">
        <v>0</v>
      </c>
      <c r="F50" s="30"/>
    </row>
    <row r="51" spans="1:6" ht="15" customHeight="1" x14ac:dyDescent="0.3">
      <c r="A51" s="116"/>
      <c r="B51" s="118" t="s">
        <v>50</v>
      </c>
      <c r="C51" s="121" t="s">
        <v>49</v>
      </c>
      <c r="D51" s="122"/>
      <c r="E51" s="36"/>
      <c r="F51" s="30"/>
    </row>
    <row r="52" spans="1:6" ht="11.25" customHeight="1" x14ac:dyDescent="0.3">
      <c r="A52" s="116"/>
      <c r="B52" s="103"/>
      <c r="C52" s="35" t="s">
        <v>48</v>
      </c>
      <c r="D52" s="10">
        <v>0.15</v>
      </c>
      <c r="E52" s="9">
        <v>0</v>
      </c>
      <c r="F52" s="30"/>
    </row>
    <row r="53" spans="1:6" ht="11.25" customHeight="1" x14ac:dyDescent="0.3">
      <c r="A53" s="116"/>
      <c r="B53" s="103"/>
      <c r="C53" s="35" t="s">
        <v>47</v>
      </c>
      <c r="D53" s="10">
        <v>0.1</v>
      </c>
      <c r="E53" s="9">
        <v>0</v>
      </c>
      <c r="F53" s="30"/>
    </row>
    <row r="54" spans="1:6" ht="11.25" customHeight="1" x14ac:dyDescent="0.3">
      <c r="A54" s="116"/>
      <c r="B54" s="103"/>
      <c r="C54" s="35" t="s">
        <v>46</v>
      </c>
      <c r="D54" s="10">
        <v>7.4999999999999997E-2</v>
      </c>
      <c r="E54" s="9">
        <v>0</v>
      </c>
      <c r="F54" s="30"/>
    </row>
    <row r="55" spans="1:6" ht="11.25" customHeight="1" x14ac:dyDescent="0.3">
      <c r="A55" s="116"/>
      <c r="B55" s="104"/>
      <c r="C55" s="35" t="s">
        <v>45</v>
      </c>
      <c r="D55" s="10">
        <v>0.05</v>
      </c>
      <c r="E55" s="9">
        <v>0</v>
      </c>
      <c r="F55" s="30"/>
    </row>
    <row r="56" spans="1:6" ht="16.5" customHeight="1" x14ac:dyDescent="0.3">
      <c r="A56" s="116"/>
      <c r="B56" s="69" t="s">
        <v>44</v>
      </c>
      <c r="C56" s="70"/>
      <c r="D56" s="71"/>
      <c r="E56" s="7">
        <f>MIN(10,SUM(E47,E48,E49,E50,E52,E53,E54,E55))</f>
        <v>0</v>
      </c>
      <c r="F56" s="30"/>
    </row>
    <row r="57" spans="1:6" ht="48.75" customHeight="1" x14ac:dyDescent="0.3">
      <c r="A57" s="116"/>
      <c r="B57" s="98" t="s">
        <v>43</v>
      </c>
      <c r="C57" s="99"/>
      <c r="D57" s="100"/>
      <c r="E57" s="101"/>
      <c r="F57" s="30"/>
    </row>
    <row r="58" spans="1:6" ht="30" customHeight="1" x14ac:dyDescent="0.3">
      <c r="A58" s="116"/>
      <c r="B58" s="102" t="s">
        <v>42</v>
      </c>
      <c r="C58" s="34" t="s">
        <v>41</v>
      </c>
      <c r="D58" s="25">
        <v>2</v>
      </c>
      <c r="E58" s="9">
        <v>0</v>
      </c>
      <c r="F58" s="30"/>
    </row>
    <row r="59" spans="1:6" ht="30" customHeight="1" x14ac:dyDescent="0.3">
      <c r="A59" s="116"/>
      <c r="B59" s="102"/>
      <c r="C59" s="33" t="s">
        <v>40</v>
      </c>
      <c r="D59" s="25">
        <v>0.25</v>
      </c>
      <c r="E59" s="9">
        <v>0</v>
      </c>
      <c r="F59" s="30"/>
    </row>
    <row r="60" spans="1:6" ht="30" customHeight="1" x14ac:dyDescent="0.3">
      <c r="A60" s="116"/>
      <c r="B60" s="103" t="s">
        <v>94</v>
      </c>
      <c r="C60" s="32" t="s">
        <v>39</v>
      </c>
      <c r="D60" s="10">
        <v>5</v>
      </c>
      <c r="E60" s="18">
        <v>0</v>
      </c>
      <c r="F60" s="30"/>
    </row>
    <row r="61" spans="1:6" ht="30" customHeight="1" x14ac:dyDescent="0.3">
      <c r="A61" s="116"/>
      <c r="B61" s="104"/>
      <c r="C61" s="31" t="s">
        <v>38</v>
      </c>
      <c r="D61" s="10">
        <v>0.5</v>
      </c>
      <c r="E61" s="18">
        <v>0</v>
      </c>
      <c r="F61" s="30"/>
    </row>
    <row r="62" spans="1:6" ht="19.5" customHeight="1" x14ac:dyDescent="0.3">
      <c r="A62" s="116"/>
      <c r="B62" s="69" t="s">
        <v>37</v>
      </c>
      <c r="C62" s="70"/>
      <c r="D62" s="71"/>
      <c r="E62" s="7">
        <f>MIN(7,SUM(E59,E58,E60,E61))</f>
        <v>0</v>
      </c>
      <c r="F62" s="30"/>
    </row>
    <row r="63" spans="1:6" ht="19.5" customHeight="1" x14ac:dyDescent="0.3">
      <c r="A63" s="116"/>
      <c r="B63" s="94" t="s">
        <v>36</v>
      </c>
      <c r="C63" s="72"/>
      <c r="D63" s="72"/>
      <c r="E63" s="73"/>
      <c r="F63" s="30"/>
    </row>
    <row r="64" spans="1:6" ht="17.25" customHeight="1" x14ac:dyDescent="0.3">
      <c r="A64" s="116"/>
      <c r="B64" s="85" t="s">
        <v>35</v>
      </c>
      <c r="C64" s="77"/>
      <c r="D64" s="10">
        <v>2</v>
      </c>
      <c r="E64" s="24">
        <v>0</v>
      </c>
      <c r="F64" s="30"/>
    </row>
    <row r="65" spans="1:6" ht="17.25" customHeight="1" x14ac:dyDescent="0.3">
      <c r="A65" s="116"/>
      <c r="B65" s="86" t="s">
        <v>34</v>
      </c>
      <c r="C65" s="87"/>
      <c r="D65" s="10">
        <v>1</v>
      </c>
      <c r="E65" s="24">
        <v>0</v>
      </c>
      <c r="F65" s="30"/>
    </row>
    <row r="66" spans="1:6" ht="19.5" customHeight="1" x14ac:dyDescent="0.3">
      <c r="A66" s="116"/>
      <c r="B66" s="86" t="s">
        <v>33</v>
      </c>
      <c r="C66" s="87"/>
      <c r="D66" s="10">
        <v>1</v>
      </c>
      <c r="E66" s="24">
        <v>0</v>
      </c>
      <c r="F66" s="30"/>
    </row>
    <row r="67" spans="1:6" ht="18.75" customHeight="1" thickBot="1" x14ac:dyDescent="0.35">
      <c r="A67" s="116"/>
      <c r="B67" s="69" t="s">
        <v>32</v>
      </c>
      <c r="C67" s="70"/>
      <c r="D67" s="71"/>
      <c r="E67" s="29">
        <f>MIN(3,SUM(E64:E66))</f>
        <v>0</v>
      </c>
      <c r="F67" s="28"/>
    </row>
    <row r="68" spans="1:6" ht="17.25" customHeight="1" thickBot="1" x14ac:dyDescent="0.35">
      <c r="A68" s="117"/>
      <c r="B68" s="78" t="s">
        <v>31</v>
      </c>
      <c r="C68" s="79"/>
      <c r="D68" s="80"/>
      <c r="E68" s="3">
        <f>MIN(20,SUM(E67,E62,E56))</f>
        <v>0</v>
      </c>
      <c r="F68" s="5">
        <f>MIN(20,SUM(F45:F67))</f>
        <v>0</v>
      </c>
    </row>
    <row r="69" spans="1:6" ht="18" customHeight="1" thickBot="1" x14ac:dyDescent="0.35">
      <c r="A69" s="23"/>
      <c r="B69" s="22"/>
      <c r="C69" s="22"/>
      <c r="D69" s="22"/>
      <c r="E69" s="21"/>
      <c r="F69" s="21"/>
    </row>
    <row r="70" spans="1:6" ht="44.25" customHeight="1" x14ac:dyDescent="0.3">
      <c r="A70" s="105" t="s">
        <v>30</v>
      </c>
      <c r="B70" s="92" t="s">
        <v>29</v>
      </c>
      <c r="C70" s="108"/>
      <c r="D70" s="16" t="s">
        <v>14</v>
      </c>
      <c r="E70" s="16" t="s">
        <v>13</v>
      </c>
      <c r="F70" s="15" t="s">
        <v>12</v>
      </c>
    </row>
    <row r="71" spans="1:6" ht="27.75" customHeight="1" x14ac:dyDescent="0.3">
      <c r="A71" s="106"/>
      <c r="B71" s="109" t="s">
        <v>28</v>
      </c>
      <c r="C71" s="27" t="s">
        <v>27</v>
      </c>
      <c r="D71" s="25">
        <v>0.25</v>
      </c>
      <c r="E71" s="9">
        <v>0</v>
      </c>
      <c r="F71" s="20"/>
    </row>
    <row r="72" spans="1:6" ht="27.75" customHeight="1" x14ac:dyDescent="0.3">
      <c r="A72" s="106"/>
      <c r="B72" s="110"/>
      <c r="C72" s="26" t="s">
        <v>26</v>
      </c>
      <c r="D72" s="25">
        <v>0.5</v>
      </c>
      <c r="E72" s="9">
        <v>0</v>
      </c>
      <c r="F72" s="12"/>
    </row>
    <row r="73" spans="1:6" ht="27.75" customHeight="1" x14ac:dyDescent="0.3">
      <c r="A73" s="106"/>
      <c r="B73" s="111" t="s">
        <v>25</v>
      </c>
      <c r="C73" s="112"/>
      <c r="D73" s="10">
        <v>2</v>
      </c>
      <c r="E73" s="24">
        <v>0</v>
      </c>
      <c r="F73" s="8"/>
    </row>
    <row r="74" spans="1:6" ht="27.75" customHeight="1" thickBot="1" x14ac:dyDescent="0.35">
      <c r="A74" s="106"/>
      <c r="B74" s="113" t="s">
        <v>24</v>
      </c>
      <c r="C74" s="114"/>
      <c r="D74" s="19">
        <v>0.4</v>
      </c>
      <c r="E74" s="9">
        <v>0</v>
      </c>
      <c r="F74" s="8"/>
    </row>
    <row r="75" spans="1:6" ht="18.75" customHeight="1" thickBot="1" x14ac:dyDescent="0.35">
      <c r="A75" s="107"/>
      <c r="B75" s="78" t="s">
        <v>23</v>
      </c>
      <c r="C75" s="79"/>
      <c r="D75" s="80"/>
      <c r="E75" s="3">
        <f>MIN(4,SUM(E74,E73,E72,E71))</f>
        <v>0</v>
      </c>
      <c r="F75" s="5">
        <f>MIN(4,SUM(F71:F74))</f>
        <v>0</v>
      </c>
    </row>
    <row r="76" spans="1:6" ht="18" customHeight="1" thickBot="1" x14ac:dyDescent="0.35">
      <c r="A76" s="23"/>
      <c r="B76" s="22"/>
      <c r="C76" s="22"/>
      <c r="D76" s="22"/>
      <c r="E76" s="21"/>
      <c r="F76" s="21"/>
    </row>
    <row r="77" spans="1:6" ht="48.75" customHeight="1" x14ac:dyDescent="0.3">
      <c r="A77" s="105" t="s">
        <v>22</v>
      </c>
      <c r="B77" s="92" t="s">
        <v>21</v>
      </c>
      <c r="C77" s="93"/>
      <c r="D77" s="16" t="s">
        <v>14</v>
      </c>
      <c r="E77" s="16" t="s">
        <v>13</v>
      </c>
      <c r="F77" s="15" t="s">
        <v>12</v>
      </c>
    </row>
    <row r="78" spans="1:6" ht="30" customHeight="1" x14ac:dyDescent="0.3">
      <c r="A78" s="106"/>
      <c r="B78" s="109" t="s">
        <v>20</v>
      </c>
      <c r="C78" s="123"/>
      <c r="D78" s="10">
        <v>0.15</v>
      </c>
      <c r="E78" s="9">
        <v>0</v>
      </c>
      <c r="F78" s="20"/>
    </row>
    <row r="79" spans="1:6" ht="48" customHeight="1" x14ac:dyDescent="0.3">
      <c r="A79" s="106"/>
      <c r="B79" s="109" t="s">
        <v>19</v>
      </c>
      <c r="C79" s="123"/>
      <c r="D79" s="10">
        <v>0.12</v>
      </c>
      <c r="E79" s="9">
        <v>0</v>
      </c>
      <c r="F79" s="12"/>
    </row>
    <row r="80" spans="1:6" ht="31.5" customHeight="1" thickBot="1" x14ac:dyDescent="0.35">
      <c r="A80" s="106"/>
      <c r="B80" s="124" t="s">
        <v>18</v>
      </c>
      <c r="C80" s="125"/>
      <c r="D80" s="19">
        <v>0.05</v>
      </c>
      <c r="E80" s="18">
        <v>0</v>
      </c>
      <c r="F80" s="8"/>
    </row>
    <row r="81" spans="1:6" ht="19.5" customHeight="1" thickBot="1" x14ac:dyDescent="0.35">
      <c r="A81" s="107"/>
      <c r="B81" s="78" t="s">
        <v>17</v>
      </c>
      <c r="C81" s="79"/>
      <c r="D81" s="80"/>
      <c r="E81" s="3">
        <f>MIN(18,SUM(E80,E79,E78))</f>
        <v>0</v>
      </c>
      <c r="F81" s="5">
        <f>MIN(18,SUM(F78:F80))</f>
        <v>0</v>
      </c>
    </row>
    <row r="82" spans="1:6" ht="16.5" customHeight="1" thickBot="1" x14ac:dyDescent="0.35">
      <c r="A82" s="17"/>
      <c r="B82" s="17"/>
      <c r="C82" s="17"/>
      <c r="D82" s="17"/>
      <c r="E82" s="17"/>
      <c r="F82" s="17"/>
    </row>
    <row r="83" spans="1:6" ht="49.5" customHeight="1" x14ac:dyDescent="0.3">
      <c r="A83" s="129" t="s">
        <v>16</v>
      </c>
      <c r="B83" s="92" t="s">
        <v>15</v>
      </c>
      <c r="C83" s="93"/>
      <c r="D83" s="16" t="s">
        <v>14</v>
      </c>
      <c r="E83" s="16" t="s">
        <v>13</v>
      </c>
      <c r="F83" s="15" t="s">
        <v>12</v>
      </c>
    </row>
    <row r="84" spans="1:6" ht="29.25" customHeight="1" x14ac:dyDescent="0.3">
      <c r="A84" s="130"/>
      <c r="B84" s="132" t="s">
        <v>11</v>
      </c>
      <c r="C84" s="14" t="s">
        <v>10</v>
      </c>
      <c r="D84" s="10">
        <v>0.2</v>
      </c>
      <c r="E84" s="9">
        <v>0</v>
      </c>
      <c r="F84" s="12"/>
    </row>
    <row r="85" spans="1:6" ht="29.25" customHeight="1" x14ac:dyDescent="0.3">
      <c r="A85" s="130"/>
      <c r="B85" s="133"/>
      <c r="C85" s="14" t="s">
        <v>9</v>
      </c>
      <c r="D85" s="10">
        <v>3</v>
      </c>
      <c r="E85" s="13">
        <v>0</v>
      </c>
      <c r="F85" s="12"/>
    </row>
    <row r="86" spans="1:6" ht="20.25" customHeight="1" x14ac:dyDescent="0.3">
      <c r="A86" s="130"/>
      <c r="B86" s="69" t="s">
        <v>8</v>
      </c>
      <c r="C86" s="70"/>
      <c r="D86" s="71"/>
      <c r="E86" s="7">
        <f>MIN(5,SUM(E84:E85))</f>
        <v>0</v>
      </c>
      <c r="F86" s="12"/>
    </row>
    <row r="87" spans="1:6" ht="34.5" customHeight="1" x14ac:dyDescent="0.3">
      <c r="A87" s="130"/>
      <c r="B87" s="111" t="s">
        <v>7</v>
      </c>
      <c r="C87" s="75"/>
      <c r="D87" s="10">
        <v>0.1</v>
      </c>
      <c r="E87" s="9">
        <v>0</v>
      </c>
      <c r="F87" s="12"/>
    </row>
    <row r="88" spans="1:6" ht="20.25" customHeight="1" x14ac:dyDescent="0.3">
      <c r="A88" s="130"/>
      <c r="B88" s="69" t="s">
        <v>6</v>
      </c>
      <c r="C88" s="70"/>
      <c r="D88" s="71"/>
      <c r="E88" s="7">
        <f>MIN(1,SUM(E87))</f>
        <v>0</v>
      </c>
      <c r="F88" s="12"/>
    </row>
    <row r="89" spans="1:6" ht="38.25" customHeight="1" x14ac:dyDescent="0.3">
      <c r="A89" s="130"/>
      <c r="B89" s="132" t="s">
        <v>5</v>
      </c>
      <c r="C89" s="11" t="s">
        <v>4</v>
      </c>
      <c r="D89" s="10">
        <v>0.5</v>
      </c>
      <c r="E89" s="9">
        <v>0</v>
      </c>
      <c r="F89" s="12"/>
    </row>
    <row r="90" spans="1:6" ht="41.25" customHeight="1" x14ac:dyDescent="0.3">
      <c r="A90" s="130"/>
      <c r="B90" s="133"/>
      <c r="C90" s="11" t="s">
        <v>3</v>
      </c>
      <c r="D90" s="10">
        <v>0.25</v>
      </c>
      <c r="E90" s="9">
        <v>0</v>
      </c>
      <c r="F90" s="8"/>
    </row>
    <row r="91" spans="1:6" ht="22.5" customHeight="1" thickBot="1" x14ac:dyDescent="0.35">
      <c r="A91" s="130"/>
      <c r="B91" s="69" t="s">
        <v>2</v>
      </c>
      <c r="C91" s="70"/>
      <c r="D91" s="71"/>
      <c r="E91" s="7">
        <f>MIN(12,SUM(E90,E89))</f>
        <v>0</v>
      </c>
      <c r="F91" s="6"/>
    </row>
    <row r="92" spans="1:6" ht="19.5" customHeight="1" thickBot="1" x14ac:dyDescent="0.35">
      <c r="A92" s="131"/>
      <c r="B92" s="78" t="s">
        <v>1</v>
      </c>
      <c r="C92" s="79"/>
      <c r="D92" s="80"/>
      <c r="E92" s="3">
        <f>MIN(15,SUM(E91,E88,E86))</f>
        <v>0</v>
      </c>
      <c r="F92" s="5">
        <f>MIN(15,SUM(F84:F91))</f>
        <v>0</v>
      </c>
    </row>
    <row r="93" spans="1:6" ht="15.75" customHeight="1" x14ac:dyDescent="0.3">
      <c r="A93" s="4"/>
      <c r="B93" s="4"/>
      <c r="C93" s="4"/>
      <c r="D93" s="4"/>
      <c r="E93" s="4"/>
      <c r="F93" s="4"/>
    </row>
    <row r="94" spans="1:6" ht="15.75" customHeight="1" thickBot="1" x14ac:dyDescent="0.35">
      <c r="A94" s="4"/>
      <c r="B94" s="4"/>
      <c r="C94" s="4"/>
      <c r="D94" s="4"/>
      <c r="E94" s="4"/>
      <c r="F94" s="4"/>
    </row>
    <row r="95" spans="1:6" ht="18" customHeight="1" thickBot="1" x14ac:dyDescent="0.35">
      <c r="A95" s="4"/>
      <c r="B95" s="126" t="s">
        <v>0</v>
      </c>
      <c r="C95" s="127"/>
      <c r="D95" s="128"/>
      <c r="E95" s="3">
        <f>MIN(80,SUM(E81,E92,E75,E68,E42,E28))</f>
        <v>0</v>
      </c>
      <c r="F95" s="2">
        <f>F92+F81+F75+F68+F42+F28</f>
        <v>0</v>
      </c>
    </row>
  </sheetData>
  <sheetProtection algorithmName="SHA-512" hashValue="ABg0HUeccPyfV/9BmcJ1eefm0aLt/T348kN/Zmm5VJoZ3OYxSkYUrddDVqo49DmqSK5pmF9/kGWrcF6r88gphg==" saltValue="vg6LZXUE/3YaGuiTOtOEGw==" spinCount="100000" sheet="1" objects="1" scenarios="1"/>
  <mergeCells count="80">
    <mergeCell ref="B95:D95"/>
    <mergeCell ref="A83:A92"/>
    <mergeCell ref="B83:C83"/>
    <mergeCell ref="B84:B85"/>
    <mergeCell ref="B86:D86"/>
    <mergeCell ref="B87:C87"/>
    <mergeCell ref="B88:D88"/>
    <mergeCell ref="B89:B90"/>
    <mergeCell ref="B91:D91"/>
    <mergeCell ref="B92:D92"/>
    <mergeCell ref="A77:A81"/>
    <mergeCell ref="B77:C77"/>
    <mergeCell ref="B78:C78"/>
    <mergeCell ref="B79:C79"/>
    <mergeCell ref="B80:C80"/>
    <mergeCell ref="B81:D81"/>
    <mergeCell ref="B67:D67"/>
    <mergeCell ref="B68:D68"/>
    <mergeCell ref="A70:A75"/>
    <mergeCell ref="B70:C70"/>
    <mergeCell ref="B71:B72"/>
    <mergeCell ref="B73:C73"/>
    <mergeCell ref="B74:C74"/>
    <mergeCell ref="B75:D75"/>
    <mergeCell ref="A44:A68"/>
    <mergeCell ref="B44:C44"/>
    <mergeCell ref="B45:E45"/>
    <mergeCell ref="B46:B50"/>
    <mergeCell ref="C46:D46"/>
    <mergeCell ref="B51:B55"/>
    <mergeCell ref="C51:D51"/>
    <mergeCell ref="B56:D56"/>
    <mergeCell ref="B57:E57"/>
    <mergeCell ref="B58:B59"/>
    <mergeCell ref="B60:B61"/>
    <mergeCell ref="B62:D62"/>
    <mergeCell ref="B63:E63"/>
    <mergeCell ref="B64:C64"/>
    <mergeCell ref="B65:C65"/>
    <mergeCell ref="B66:C66"/>
    <mergeCell ref="A30:A42"/>
    <mergeCell ref="B30:C30"/>
    <mergeCell ref="B31:E31"/>
    <mergeCell ref="B32:C32"/>
    <mergeCell ref="B33:C33"/>
    <mergeCell ref="B34:C34"/>
    <mergeCell ref="B35:C35"/>
    <mergeCell ref="B36:C36"/>
    <mergeCell ref="B37:D37"/>
    <mergeCell ref="B38:E38"/>
    <mergeCell ref="B39:C39"/>
    <mergeCell ref="B40:C40"/>
    <mergeCell ref="B41:D41"/>
    <mergeCell ref="B42:D42"/>
    <mergeCell ref="B24:D24"/>
    <mergeCell ref="B25:E25"/>
    <mergeCell ref="B26:C26"/>
    <mergeCell ref="B27:D27"/>
    <mergeCell ref="B28:D28"/>
    <mergeCell ref="B19:E19"/>
    <mergeCell ref="B20:C20"/>
    <mergeCell ref="B21:C21"/>
    <mergeCell ref="B22:C22"/>
    <mergeCell ref="B23:C23"/>
    <mergeCell ref="A2:F2"/>
    <mergeCell ref="A5:A28"/>
    <mergeCell ref="B5:C5"/>
    <mergeCell ref="B6:E6"/>
    <mergeCell ref="B7:C7"/>
    <mergeCell ref="B8:C8"/>
    <mergeCell ref="B9:D9"/>
    <mergeCell ref="B10:E10"/>
    <mergeCell ref="B11:C11"/>
    <mergeCell ref="B12:C12"/>
    <mergeCell ref="B13:C13"/>
    <mergeCell ref="B14:D14"/>
    <mergeCell ref="B15:C15"/>
    <mergeCell ref="B16:D16"/>
    <mergeCell ref="B17:C17"/>
    <mergeCell ref="B18:D18"/>
  </mergeCells>
  <dataValidations count="9">
    <dataValidation type="decimal" allowBlank="1" showInputMessage="1" showErrorMessage="1" error="EL VALOR NO PUEDE SER SUPERIOR A 5 PUNTOS." sqref="E36 JA36 SW36 ACS36 AMO36 AWK36 BGG36 BQC36 BZY36 CJU36 CTQ36 DDM36 DNI36 DXE36 EHA36 EQW36 FAS36 FKO36 FUK36 GEG36 GOC36 GXY36 HHU36 HRQ36 IBM36 ILI36 IVE36 JFA36 JOW36 JYS36 KIO36 KSK36 LCG36 LMC36 LVY36 MFU36 MPQ36 MZM36 NJI36 NTE36 ODA36 OMW36 OWS36 PGO36 PQK36 QAG36 QKC36 QTY36 RDU36 RNQ36 RXM36 SHI36 SRE36 TBA36 TKW36 TUS36 UEO36 UOK36 UYG36 VIC36 VRY36 WBU36 WLQ36 WVM36 E65569 JA65569 SW65569 ACS65569 AMO65569 AWK65569 BGG65569 BQC65569 BZY65569 CJU65569 CTQ65569 DDM65569 DNI65569 DXE65569 EHA65569 EQW65569 FAS65569 FKO65569 FUK65569 GEG65569 GOC65569 GXY65569 HHU65569 HRQ65569 IBM65569 ILI65569 IVE65569 JFA65569 JOW65569 JYS65569 KIO65569 KSK65569 LCG65569 LMC65569 LVY65569 MFU65569 MPQ65569 MZM65569 NJI65569 NTE65569 ODA65569 OMW65569 OWS65569 PGO65569 PQK65569 QAG65569 QKC65569 QTY65569 RDU65569 RNQ65569 RXM65569 SHI65569 SRE65569 TBA65569 TKW65569 TUS65569 UEO65569 UOK65569 UYG65569 VIC65569 VRY65569 WBU65569 WLQ65569 WVM65569 E131105 JA131105 SW131105 ACS131105 AMO131105 AWK131105 BGG131105 BQC131105 BZY131105 CJU131105 CTQ131105 DDM131105 DNI131105 DXE131105 EHA131105 EQW131105 FAS131105 FKO131105 FUK131105 GEG131105 GOC131105 GXY131105 HHU131105 HRQ131105 IBM131105 ILI131105 IVE131105 JFA131105 JOW131105 JYS131105 KIO131105 KSK131105 LCG131105 LMC131105 LVY131105 MFU131105 MPQ131105 MZM131105 NJI131105 NTE131105 ODA131105 OMW131105 OWS131105 PGO131105 PQK131105 QAG131105 QKC131105 QTY131105 RDU131105 RNQ131105 RXM131105 SHI131105 SRE131105 TBA131105 TKW131105 TUS131105 UEO131105 UOK131105 UYG131105 VIC131105 VRY131105 WBU131105 WLQ131105 WVM131105 E196641 JA196641 SW196641 ACS196641 AMO196641 AWK196641 BGG196641 BQC196641 BZY196641 CJU196641 CTQ196641 DDM196641 DNI196641 DXE196641 EHA196641 EQW196641 FAS196641 FKO196641 FUK196641 GEG196641 GOC196641 GXY196641 HHU196641 HRQ196641 IBM196641 ILI196641 IVE196641 JFA196641 JOW196641 JYS196641 KIO196641 KSK196641 LCG196641 LMC196641 LVY196641 MFU196641 MPQ196641 MZM196641 NJI196641 NTE196641 ODA196641 OMW196641 OWS196641 PGO196641 PQK196641 QAG196641 QKC196641 QTY196641 RDU196641 RNQ196641 RXM196641 SHI196641 SRE196641 TBA196641 TKW196641 TUS196641 UEO196641 UOK196641 UYG196641 VIC196641 VRY196641 WBU196641 WLQ196641 WVM196641 E262177 JA262177 SW262177 ACS262177 AMO262177 AWK262177 BGG262177 BQC262177 BZY262177 CJU262177 CTQ262177 DDM262177 DNI262177 DXE262177 EHA262177 EQW262177 FAS262177 FKO262177 FUK262177 GEG262177 GOC262177 GXY262177 HHU262177 HRQ262177 IBM262177 ILI262177 IVE262177 JFA262177 JOW262177 JYS262177 KIO262177 KSK262177 LCG262177 LMC262177 LVY262177 MFU262177 MPQ262177 MZM262177 NJI262177 NTE262177 ODA262177 OMW262177 OWS262177 PGO262177 PQK262177 QAG262177 QKC262177 QTY262177 RDU262177 RNQ262177 RXM262177 SHI262177 SRE262177 TBA262177 TKW262177 TUS262177 UEO262177 UOK262177 UYG262177 VIC262177 VRY262177 WBU262177 WLQ262177 WVM262177 E327713 JA327713 SW327713 ACS327713 AMO327713 AWK327713 BGG327713 BQC327713 BZY327713 CJU327713 CTQ327713 DDM327713 DNI327713 DXE327713 EHA327713 EQW327713 FAS327713 FKO327713 FUK327713 GEG327713 GOC327713 GXY327713 HHU327713 HRQ327713 IBM327713 ILI327713 IVE327713 JFA327713 JOW327713 JYS327713 KIO327713 KSK327713 LCG327713 LMC327713 LVY327713 MFU327713 MPQ327713 MZM327713 NJI327713 NTE327713 ODA327713 OMW327713 OWS327713 PGO327713 PQK327713 QAG327713 QKC327713 QTY327713 RDU327713 RNQ327713 RXM327713 SHI327713 SRE327713 TBA327713 TKW327713 TUS327713 UEO327713 UOK327713 UYG327713 VIC327713 VRY327713 WBU327713 WLQ327713 WVM327713 E393249 JA393249 SW393249 ACS393249 AMO393249 AWK393249 BGG393249 BQC393249 BZY393249 CJU393249 CTQ393249 DDM393249 DNI393249 DXE393249 EHA393249 EQW393249 FAS393249 FKO393249 FUK393249 GEG393249 GOC393249 GXY393249 HHU393249 HRQ393249 IBM393249 ILI393249 IVE393249 JFA393249 JOW393249 JYS393249 KIO393249 KSK393249 LCG393249 LMC393249 LVY393249 MFU393249 MPQ393249 MZM393249 NJI393249 NTE393249 ODA393249 OMW393249 OWS393249 PGO393249 PQK393249 QAG393249 QKC393249 QTY393249 RDU393249 RNQ393249 RXM393249 SHI393249 SRE393249 TBA393249 TKW393249 TUS393249 UEO393249 UOK393249 UYG393249 VIC393249 VRY393249 WBU393249 WLQ393249 WVM393249 E458785 JA458785 SW458785 ACS458785 AMO458785 AWK458785 BGG458785 BQC458785 BZY458785 CJU458785 CTQ458785 DDM458785 DNI458785 DXE458785 EHA458785 EQW458785 FAS458785 FKO458785 FUK458785 GEG458785 GOC458785 GXY458785 HHU458785 HRQ458785 IBM458785 ILI458785 IVE458785 JFA458785 JOW458785 JYS458785 KIO458785 KSK458785 LCG458785 LMC458785 LVY458785 MFU458785 MPQ458785 MZM458785 NJI458785 NTE458785 ODA458785 OMW458785 OWS458785 PGO458785 PQK458785 QAG458785 QKC458785 QTY458785 RDU458785 RNQ458785 RXM458785 SHI458785 SRE458785 TBA458785 TKW458785 TUS458785 UEO458785 UOK458785 UYG458785 VIC458785 VRY458785 WBU458785 WLQ458785 WVM458785 E524321 JA524321 SW524321 ACS524321 AMO524321 AWK524321 BGG524321 BQC524321 BZY524321 CJU524321 CTQ524321 DDM524321 DNI524321 DXE524321 EHA524321 EQW524321 FAS524321 FKO524321 FUK524321 GEG524321 GOC524321 GXY524321 HHU524321 HRQ524321 IBM524321 ILI524321 IVE524321 JFA524321 JOW524321 JYS524321 KIO524321 KSK524321 LCG524321 LMC524321 LVY524321 MFU524321 MPQ524321 MZM524321 NJI524321 NTE524321 ODA524321 OMW524321 OWS524321 PGO524321 PQK524321 QAG524321 QKC524321 QTY524321 RDU524321 RNQ524321 RXM524321 SHI524321 SRE524321 TBA524321 TKW524321 TUS524321 UEO524321 UOK524321 UYG524321 VIC524321 VRY524321 WBU524321 WLQ524321 WVM524321 E589857 JA589857 SW589857 ACS589857 AMO589857 AWK589857 BGG589857 BQC589857 BZY589857 CJU589857 CTQ589857 DDM589857 DNI589857 DXE589857 EHA589857 EQW589857 FAS589857 FKO589857 FUK589857 GEG589857 GOC589857 GXY589857 HHU589857 HRQ589857 IBM589857 ILI589857 IVE589857 JFA589857 JOW589857 JYS589857 KIO589857 KSK589857 LCG589857 LMC589857 LVY589857 MFU589857 MPQ589857 MZM589857 NJI589857 NTE589857 ODA589857 OMW589857 OWS589857 PGO589857 PQK589857 QAG589857 QKC589857 QTY589857 RDU589857 RNQ589857 RXM589857 SHI589857 SRE589857 TBA589857 TKW589857 TUS589857 UEO589857 UOK589857 UYG589857 VIC589857 VRY589857 WBU589857 WLQ589857 WVM589857 E655393 JA655393 SW655393 ACS655393 AMO655393 AWK655393 BGG655393 BQC655393 BZY655393 CJU655393 CTQ655393 DDM655393 DNI655393 DXE655393 EHA655393 EQW655393 FAS655393 FKO655393 FUK655393 GEG655393 GOC655393 GXY655393 HHU655393 HRQ655393 IBM655393 ILI655393 IVE655393 JFA655393 JOW655393 JYS655393 KIO655393 KSK655393 LCG655393 LMC655393 LVY655393 MFU655393 MPQ655393 MZM655393 NJI655393 NTE655393 ODA655393 OMW655393 OWS655393 PGO655393 PQK655393 QAG655393 QKC655393 QTY655393 RDU655393 RNQ655393 RXM655393 SHI655393 SRE655393 TBA655393 TKW655393 TUS655393 UEO655393 UOK655393 UYG655393 VIC655393 VRY655393 WBU655393 WLQ655393 WVM655393 E720929 JA720929 SW720929 ACS720929 AMO720929 AWK720929 BGG720929 BQC720929 BZY720929 CJU720929 CTQ720929 DDM720929 DNI720929 DXE720929 EHA720929 EQW720929 FAS720929 FKO720929 FUK720929 GEG720929 GOC720929 GXY720929 HHU720929 HRQ720929 IBM720929 ILI720929 IVE720929 JFA720929 JOW720929 JYS720929 KIO720929 KSK720929 LCG720929 LMC720929 LVY720929 MFU720929 MPQ720929 MZM720929 NJI720929 NTE720929 ODA720929 OMW720929 OWS720929 PGO720929 PQK720929 QAG720929 QKC720929 QTY720929 RDU720929 RNQ720929 RXM720929 SHI720929 SRE720929 TBA720929 TKW720929 TUS720929 UEO720929 UOK720929 UYG720929 VIC720929 VRY720929 WBU720929 WLQ720929 WVM720929 E786465 JA786465 SW786465 ACS786465 AMO786465 AWK786465 BGG786465 BQC786465 BZY786465 CJU786465 CTQ786465 DDM786465 DNI786465 DXE786465 EHA786465 EQW786465 FAS786465 FKO786465 FUK786465 GEG786465 GOC786465 GXY786465 HHU786465 HRQ786465 IBM786465 ILI786465 IVE786465 JFA786465 JOW786465 JYS786465 KIO786465 KSK786465 LCG786465 LMC786465 LVY786465 MFU786465 MPQ786465 MZM786465 NJI786465 NTE786465 ODA786465 OMW786465 OWS786465 PGO786465 PQK786465 QAG786465 QKC786465 QTY786465 RDU786465 RNQ786465 RXM786465 SHI786465 SRE786465 TBA786465 TKW786465 TUS786465 UEO786465 UOK786465 UYG786465 VIC786465 VRY786465 WBU786465 WLQ786465 WVM786465 E852001 JA852001 SW852001 ACS852001 AMO852001 AWK852001 BGG852001 BQC852001 BZY852001 CJU852001 CTQ852001 DDM852001 DNI852001 DXE852001 EHA852001 EQW852001 FAS852001 FKO852001 FUK852001 GEG852001 GOC852001 GXY852001 HHU852001 HRQ852001 IBM852001 ILI852001 IVE852001 JFA852001 JOW852001 JYS852001 KIO852001 KSK852001 LCG852001 LMC852001 LVY852001 MFU852001 MPQ852001 MZM852001 NJI852001 NTE852001 ODA852001 OMW852001 OWS852001 PGO852001 PQK852001 QAG852001 QKC852001 QTY852001 RDU852001 RNQ852001 RXM852001 SHI852001 SRE852001 TBA852001 TKW852001 TUS852001 UEO852001 UOK852001 UYG852001 VIC852001 VRY852001 WBU852001 WLQ852001 WVM852001 E917537 JA917537 SW917537 ACS917537 AMO917537 AWK917537 BGG917537 BQC917537 BZY917537 CJU917537 CTQ917537 DDM917537 DNI917537 DXE917537 EHA917537 EQW917537 FAS917537 FKO917537 FUK917537 GEG917537 GOC917537 GXY917537 HHU917537 HRQ917537 IBM917537 ILI917537 IVE917537 JFA917537 JOW917537 JYS917537 KIO917537 KSK917537 LCG917537 LMC917537 LVY917537 MFU917537 MPQ917537 MZM917537 NJI917537 NTE917537 ODA917537 OMW917537 OWS917537 PGO917537 PQK917537 QAG917537 QKC917537 QTY917537 RDU917537 RNQ917537 RXM917537 SHI917537 SRE917537 TBA917537 TKW917537 TUS917537 UEO917537 UOK917537 UYG917537 VIC917537 VRY917537 WBU917537 WLQ917537 WVM917537 E983073 JA983073 SW983073 ACS983073 AMO983073 AWK983073 BGG983073 BQC983073 BZY983073 CJU983073 CTQ983073 DDM983073 DNI983073 DXE983073 EHA983073 EQW983073 FAS983073 FKO983073 FUK983073 GEG983073 GOC983073 GXY983073 HHU983073 HRQ983073 IBM983073 ILI983073 IVE983073 JFA983073 JOW983073 JYS983073 KIO983073 KSK983073 LCG983073 LMC983073 LVY983073 MFU983073 MPQ983073 MZM983073 NJI983073 NTE983073 ODA983073 OMW983073 OWS983073 PGO983073 PQK983073 QAG983073 QKC983073 QTY983073 RDU983073 RNQ983073 RXM983073 SHI983073 SRE983073 TBA983073 TKW983073 TUS983073 UEO983073 UOK983073 UYG983073 VIC983073 VRY983073 WBU983073 WLQ983073 WVM983073" xr:uid="{00000000-0002-0000-0000-000000000000}">
      <formula1>0</formula1>
      <formula2>5</formula2>
    </dataValidation>
    <dataValidation type="whole" allowBlank="1" showInputMessage="1" showErrorMessage="1" error="EL VALOR NO PUEDE SER SUPERIOR A 5 PUNTOS." sqref="E35 JA35 SW35 ACS35 AMO35 AWK35 BGG35 BQC35 BZY35 CJU35 CTQ35 DDM35 DNI35 DXE35 EHA35 EQW35 FAS35 FKO35 FUK35 GEG35 GOC35 GXY35 HHU35 HRQ35 IBM35 ILI35 IVE35 JFA35 JOW35 JYS35 KIO35 KSK35 LCG35 LMC35 LVY35 MFU35 MPQ35 MZM35 NJI35 NTE35 ODA35 OMW35 OWS35 PGO35 PQK35 QAG35 QKC35 QTY35 RDU35 RNQ35 RXM35 SHI35 SRE35 TBA35 TKW35 TUS35 UEO35 UOK35 UYG35 VIC35 VRY35 WBU35 WLQ35 WVM35 E65568 JA65568 SW65568 ACS65568 AMO65568 AWK65568 BGG65568 BQC65568 BZY65568 CJU65568 CTQ65568 DDM65568 DNI65568 DXE65568 EHA65568 EQW65568 FAS65568 FKO65568 FUK65568 GEG65568 GOC65568 GXY65568 HHU65568 HRQ65568 IBM65568 ILI65568 IVE65568 JFA65568 JOW65568 JYS65568 KIO65568 KSK65568 LCG65568 LMC65568 LVY65568 MFU65568 MPQ65568 MZM65568 NJI65568 NTE65568 ODA65568 OMW65568 OWS65568 PGO65568 PQK65568 QAG65568 QKC65568 QTY65568 RDU65568 RNQ65568 RXM65568 SHI65568 SRE65568 TBA65568 TKW65568 TUS65568 UEO65568 UOK65568 UYG65568 VIC65568 VRY65568 WBU65568 WLQ65568 WVM65568 E131104 JA131104 SW131104 ACS131104 AMO131104 AWK131104 BGG131104 BQC131104 BZY131104 CJU131104 CTQ131104 DDM131104 DNI131104 DXE131104 EHA131104 EQW131104 FAS131104 FKO131104 FUK131104 GEG131104 GOC131104 GXY131104 HHU131104 HRQ131104 IBM131104 ILI131104 IVE131104 JFA131104 JOW131104 JYS131104 KIO131104 KSK131104 LCG131104 LMC131104 LVY131104 MFU131104 MPQ131104 MZM131104 NJI131104 NTE131104 ODA131104 OMW131104 OWS131104 PGO131104 PQK131104 QAG131104 QKC131104 QTY131104 RDU131104 RNQ131104 RXM131104 SHI131104 SRE131104 TBA131104 TKW131104 TUS131104 UEO131104 UOK131104 UYG131104 VIC131104 VRY131104 WBU131104 WLQ131104 WVM131104 E196640 JA196640 SW196640 ACS196640 AMO196640 AWK196640 BGG196640 BQC196640 BZY196640 CJU196640 CTQ196640 DDM196640 DNI196640 DXE196640 EHA196640 EQW196640 FAS196640 FKO196640 FUK196640 GEG196640 GOC196640 GXY196640 HHU196640 HRQ196640 IBM196640 ILI196640 IVE196640 JFA196640 JOW196640 JYS196640 KIO196640 KSK196640 LCG196640 LMC196640 LVY196640 MFU196640 MPQ196640 MZM196640 NJI196640 NTE196640 ODA196640 OMW196640 OWS196640 PGO196640 PQK196640 QAG196640 QKC196640 QTY196640 RDU196640 RNQ196640 RXM196640 SHI196640 SRE196640 TBA196640 TKW196640 TUS196640 UEO196640 UOK196640 UYG196640 VIC196640 VRY196640 WBU196640 WLQ196640 WVM196640 E262176 JA262176 SW262176 ACS262176 AMO262176 AWK262176 BGG262176 BQC262176 BZY262176 CJU262176 CTQ262176 DDM262176 DNI262176 DXE262176 EHA262176 EQW262176 FAS262176 FKO262176 FUK262176 GEG262176 GOC262176 GXY262176 HHU262176 HRQ262176 IBM262176 ILI262176 IVE262176 JFA262176 JOW262176 JYS262176 KIO262176 KSK262176 LCG262176 LMC262176 LVY262176 MFU262176 MPQ262176 MZM262176 NJI262176 NTE262176 ODA262176 OMW262176 OWS262176 PGO262176 PQK262176 QAG262176 QKC262176 QTY262176 RDU262176 RNQ262176 RXM262176 SHI262176 SRE262176 TBA262176 TKW262176 TUS262176 UEO262176 UOK262176 UYG262176 VIC262176 VRY262176 WBU262176 WLQ262176 WVM262176 E327712 JA327712 SW327712 ACS327712 AMO327712 AWK327712 BGG327712 BQC327712 BZY327712 CJU327712 CTQ327712 DDM327712 DNI327712 DXE327712 EHA327712 EQW327712 FAS327712 FKO327712 FUK327712 GEG327712 GOC327712 GXY327712 HHU327712 HRQ327712 IBM327712 ILI327712 IVE327712 JFA327712 JOW327712 JYS327712 KIO327712 KSK327712 LCG327712 LMC327712 LVY327712 MFU327712 MPQ327712 MZM327712 NJI327712 NTE327712 ODA327712 OMW327712 OWS327712 PGO327712 PQK327712 QAG327712 QKC327712 QTY327712 RDU327712 RNQ327712 RXM327712 SHI327712 SRE327712 TBA327712 TKW327712 TUS327712 UEO327712 UOK327712 UYG327712 VIC327712 VRY327712 WBU327712 WLQ327712 WVM327712 E393248 JA393248 SW393248 ACS393248 AMO393248 AWK393248 BGG393248 BQC393248 BZY393248 CJU393248 CTQ393248 DDM393248 DNI393248 DXE393248 EHA393248 EQW393248 FAS393248 FKO393248 FUK393248 GEG393248 GOC393248 GXY393248 HHU393248 HRQ393248 IBM393248 ILI393248 IVE393248 JFA393248 JOW393248 JYS393248 KIO393248 KSK393248 LCG393248 LMC393248 LVY393248 MFU393248 MPQ393248 MZM393248 NJI393248 NTE393248 ODA393248 OMW393248 OWS393248 PGO393248 PQK393248 QAG393248 QKC393248 QTY393248 RDU393248 RNQ393248 RXM393248 SHI393248 SRE393248 TBA393248 TKW393248 TUS393248 UEO393248 UOK393248 UYG393248 VIC393248 VRY393248 WBU393248 WLQ393248 WVM393248 E458784 JA458784 SW458784 ACS458784 AMO458784 AWK458784 BGG458784 BQC458784 BZY458784 CJU458784 CTQ458784 DDM458784 DNI458784 DXE458784 EHA458784 EQW458784 FAS458784 FKO458784 FUK458784 GEG458784 GOC458784 GXY458784 HHU458784 HRQ458784 IBM458784 ILI458784 IVE458784 JFA458784 JOW458784 JYS458784 KIO458784 KSK458784 LCG458784 LMC458784 LVY458784 MFU458784 MPQ458784 MZM458784 NJI458784 NTE458784 ODA458784 OMW458784 OWS458784 PGO458784 PQK458784 QAG458784 QKC458784 QTY458784 RDU458784 RNQ458784 RXM458784 SHI458784 SRE458784 TBA458784 TKW458784 TUS458784 UEO458784 UOK458784 UYG458784 VIC458784 VRY458784 WBU458784 WLQ458784 WVM458784 E524320 JA524320 SW524320 ACS524320 AMO524320 AWK524320 BGG524320 BQC524320 BZY524320 CJU524320 CTQ524320 DDM524320 DNI524320 DXE524320 EHA524320 EQW524320 FAS524320 FKO524320 FUK524320 GEG524320 GOC524320 GXY524320 HHU524320 HRQ524320 IBM524320 ILI524320 IVE524320 JFA524320 JOW524320 JYS524320 KIO524320 KSK524320 LCG524320 LMC524320 LVY524320 MFU524320 MPQ524320 MZM524320 NJI524320 NTE524320 ODA524320 OMW524320 OWS524320 PGO524320 PQK524320 QAG524320 QKC524320 QTY524320 RDU524320 RNQ524320 RXM524320 SHI524320 SRE524320 TBA524320 TKW524320 TUS524320 UEO524320 UOK524320 UYG524320 VIC524320 VRY524320 WBU524320 WLQ524320 WVM524320 E589856 JA589856 SW589856 ACS589856 AMO589856 AWK589856 BGG589856 BQC589856 BZY589856 CJU589856 CTQ589856 DDM589856 DNI589856 DXE589856 EHA589856 EQW589856 FAS589856 FKO589856 FUK589856 GEG589856 GOC589856 GXY589856 HHU589856 HRQ589856 IBM589856 ILI589856 IVE589856 JFA589856 JOW589856 JYS589856 KIO589856 KSK589856 LCG589856 LMC589856 LVY589856 MFU589856 MPQ589856 MZM589856 NJI589856 NTE589856 ODA589856 OMW589856 OWS589856 PGO589856 PQK589856 QAG589856 QKC589856 QTY589856 RDU589856 RNQ589856 RXM589856 SHI589856 SRE589856 TBA589856 TKW589856 TUS589856 UEO589856 UOK589856 UYG589856 VIC589856 VRY589856 WBU589856 WLQ589856 WVM589856 E655392 JA655392 SW655392 ACS655392 AMO655392 AWK655392 BGG655392 BQC655392 BZY655392 CJU655392 CTQ655392 DDM655392 DNI655392 DXE655392 EHA655392 EQW655392 FAS655392 FKO655392 FUK655392 GEG655392 GOC655392 GXY655392 HHU655392 HRQ655392 IBM655392 ILI655392 IVE655392 JFA655392 JOW655392 JYS655392 KIO655392 KSK655392 LCG655392 LMC655392 LVY655392 MFU655392 MPQ655392 MZM655392 NJI655392 NTE655392 ODA655392 OMW655392 OWS655392 PGO655392 PQK655392 QAG655392 QKC655392 QTY655392 RDU655392 RNQ655392 RXM655392 SHI655392 SRE655392 TBA655392 TKW655392 TUS655392 UEO655392 UOK655392 UYG655392 VIC655392 VRY655392 WBU655392 WLQ655392 WVM655392 E720928 JA720928 SW720928 ACS720928 AMO720928 AWK720928 BGG720928 BQC720928 BZY720928 CJU720928 CTQ720928 DDM720928 DNI720928 DXE720928 EHA720928 EQW720928 FAS720928 FKO720928 FUK720928 GEG720928 GOC720928 GXY720928 HHU720928 HRQ720928 IBM720928 ILI720928 IVE720928 JFA720928 JOW720928 JYS720928 KIO720928 KSK720928 LCG720928 LMC720928 LVY720928 MFU720928 MPQ720928 MZM720928 NJI720928 NTE720928 ODA720928 OMW720928 OWS720928 PGO720928 PQK720928 QAG720928 QKC720928 QTY720928 RDU720928 RNQ720928 RXM720928 SHI720928 SRE720928 TBA720928 TKW720928 TUS720928 UEO720928 UOK720928 UYG720928 VIC720928 VRY720928 WBU720928 WLQ720928 WVM720928 E786464 JA786464 SW786464 ACS786464 AMO786464 AWK786464 BGG786464 BQC786464 BZY786464 CJU786464 CTQ786464 DDM786464 DNI786464 DXE786464 EHA786464 EQW786464 FAS786464 FKO786464 FUK786464 GEG786464 GOC786464 GXY786464 HHU786464 HRQ786464 IBM786464 ILI786464 IVE786464 JFA786464 JOW786464 JYS786464 KIO786464 KSK786464 LCG786464 LMC786464 LVY786464 MFU786464 MPQ786464 MZM786464 NJI786464 NTE786464 ODA786464 OMW786464 OWS786464 PGO786464 PQK786464 QAG786464 QKC786464 QTY786464 RDU786464 RNQ786464 RXM786464 SHI786464 SRE786464 TBA786464 TKW786464 TUS786464 UEO786464 UOK786464 UYG786464 VIC786464 VRY786464 WBU786464 WLQ786464 WVM786464 E852000 JA852000 SW852000 ACS852000 AMO852000 AWK852000 BGG852000 BQC852000 BZY852000 CJU852000 CTQ852000 DDM852000 DNI852000 DXE852000 EHA852000 EQW852000 FAS852000 FKO852000 FUK852000 GEG852000 GOC852000 GXY852000 HHU852000 HRQ852000 IBM852000 ILI852000 IVE852000 JFA852000 JOW852000 JYS852000 KIO852000 KSK852000 LCG852000 LMC852000 LVY852000 MFU852000 MPQ852000 MZM852000 NJI852000 NTE852000 ODA852000 OMW852000 OWS852000 PGO852000 PQK852000 QAG852000 QKC852000 QTY852000 RDU852000 RNQ852000 RXM852000 SHI852000 SRE852000 TBA852000 TKW852000 TUS852000 UEO852000 UOK852000 UYG852000 VIC852000 VRY852000 WBU852000 WLQ852000 WVM852000 E917536 JA917536 SW917536 ACS917536 AMO917536 AWK917536 BGG917536 BQC917536 BZY917536 CJU917536 CTQ917536 DDM917536 DNI917536 DXE917536 EHA917536 EQW917536 FAS917536 FKO917536 FUK917536 GEG917536 GOC917536 GXY917536 HHU917536 HRQ917536 IBM917536 ILI917536 IVE917536 JFA917536 JOW917536 JYS917536 KIO917536 KSK917536 LCG917536 LMC917536 LVY917536 MFU917536 MPQ917536 MZM917536 NJI917536 NTE917536 ODA917536 OMW917536 OWS917536 PGO917536 PQK917536 QAG917536 QKC917536 QTY917536 RDU917536 RNQ917536 RXM917536 SHI917536 SRE917536 TBA917536 TKW917536 TUS917536 UEO917536 UOK917536 UYG917536 VIC917536 VRY917536 WBU917536 WLQ917536 WVM917536 E983072 JA983072 SW983072 ACS983072 AMO983072 AWK983072 BGG983072 BQC983072 BZY983072 CJU983072 CTQ983072 DDM983072 DNI983072 DXE983072 EHA983072 EQW983072 FAS983072 FKO983072 FUK983072 GEG983072 GOC983072 GXY983072 HHU983072 HRQ983072 IBM983072 ILI983072 IVE983072 JFA983072 JOW983072 JYS983072 KIO983072 KSK983072 LCG983072 LMC983072 LVY983072 MFU983072 MPQ983072 MZM983072 NJI983072 NTE983072 ODA983072 OMW983072 OWS983072 PGO983072 PQK983072 QAG983072 QKC983072 QTY983072 RDU983072 RNQ983072 RXM983072 SHI983072 SRE983072 TBA983072 TKW983072 TUS983072 UEO983072 UOK983072 UYG983072 VIC983072 VRY983072 WBU983072 WLQ983072 WVM983072" xr:uid="{00000000-0002-0000-0000-000001000000}">
      <formula1>1</formula1>
      <formula2>5</formula2>
    </dataValidation>
    <dataValidation type="decimal" allowBlank="1" showInputMessage="1" showErrorMessage="1" error="EL VALOR NO PUEDE SER SUPERIOR A CINCO PUNTOS." sqref="E34 JA34 SW34 ACS34 AMO34 AWK34 BGG34 BQC34 BZY34 CJU34 CTQ34 DDM34 DNI34 DXE34 EHA34 EQW34 FAS34 FKO34 FUK34 GEG34 GOC34 GXY34 HHU34 HRQ34 IBM34 ILI34 IVE34 JFA34 JOW34 JYS34 KIO34 KSK34 LCG34 LMC34 LVY34 MFU34 MPQ34 MZM34 NJI34 NTE34 ODA34 OMW34 OWS34 PGO34 PQK34 QAG34 QKC34 QTY34 RDU34 RNQ34 RXM34 SHI34 SRE34 TBA34 TKW34 TUS34 UEO34 UOK34 UYG34 VIC34 VRY34 WBU34 WLQ34 WVM34 E65567 JA65567 SW65567 ACS65567 AMO65567 AWK65567 BGG65567 BQC65567 BZY65567 CJU65567 CTQ65567 DDM65567 DNI65567 DXE65567 EHA65567 EQW65567 FAS65567 FKO65567 FUK65567 GEG65567 GOC65567 GXY65567 HHU65567 HRQ65567 IBM65567 ILI65567 IVE65567 JFA65567 JOW65567 JYS65567 KIO65567 KSK65567 LCG65567 LMC65567 LVY65567 MFU65567 MPQ65567 MZM65567 NJI65567 NTE65567 ODA65567 OMW65567 OWS65567 PGO65567 PQK65567 QAG65567 QKC65567 QTY65567 RDU65567 RNQ65567 RXM65567 SHI65567 SRE65567 TBA65567 TKW65567 TUS65567 UEO65567 UOK65567 UYG65567 VIC65567 VRY65567 WBU65567 WLQ65567 WVM65567 E131103 JA131103 SW131103 ACS131103 AMO131103 AWK131103 BGG131103 BQC131103 BZY131103 CJU131103 CTQ131103 DDM131103 DNI131103 DXE131103 EHA131103 EQW131103 FAS131103 FKO131103 FUK131103 GEG131103 GOC131103 GXY131103 HHU131103 HRQ131103 IBM131103 ILI131103 IVE131103 JFA131103 JOW131103 JYS131103 KIO131103 KSK131103 LCG131103 LMC131103 LVY131103 MFU131103 MPQ131103 MZM131103 NJI131103 NTE131103 ODA131103 OMW131103 OWS131103 PGO131103 PQK131103 QAG131103 QKC131103 QTY131103 RDU131103 RNQ131103 RXM131103 SHI131103 SRE131103 TBA131103 TKW131103 TUS131103 UEO131103 UOK131103 UYG131103 VIC131103 VRY131103 WBU131103 WLQ131103 WVM131103 E196639 JA196639 SW196639 ACS196639 AMO196639 AWK196639 BGG196639 BQC196639 BZY196639 CJU196639 CTQ196639 DDM196639 DNI196639 DXE196639 EHA196639 EQW196639 FAS196639 FKO196639 FUK196639 GEG196639 GOC196639 GXY196639 HHU196639 HRQ196639 IBM196639 ILI196639 IVE196639 JFA196639 JOW196639 JYS196639 KIO196639 KSK196639 LCG196639 LMC196639 LVY196639 MFU196639 MPQ196639 MZM196639 NJI196639 NTE196639 ODA196639 OMW196639 OWS196639 PGO196639 PQK196639 QAG196639 QKC196639 QTY196639 RDU196639 RNQ196639 RXM196639 SHI196639 SRE196639 TBA196639 TKW196639 TUS196639 UEO196639 UOK196639 UYG196639 VIC196639 VRY196639 WBU196639 WLQ196639 WVM196639 E262175 JA262175 SW262175 ACS262175 AMO262175 AWK262175 BGG262175 BQC262175 BZY262175 CJU262175 CTQ262175 DDM262175 DNI262175 DXE262175 EHA262175 EQW262175 FAS262175 FKO262175 FUK262175 GEG262175 GOC262175 GXY262175 HHU262175 HRQ262175 IBM262175 ILI262175 IVE262175 JFA262175 JOW262175 JYS262175 KIO262175 KSK262175 LCG262175 LMC262175 LVY262175 MFU262175 MPQ262175 MZM262175 NJI262175 NTE262175 ODA262175 OMW262175 OWS262175 PGO262175 PQK262175 QAG262175 QKC262175 QTY262175 RDU262175 RNQ262175 RXM262175 SHI262175 SRE262175 TBA262175 TKW262175 TUS262175 UEO262175 UOK262175 UYG262175 VIC262175 VRY262175 WBU262175 WLQ262175 WVM262175 E327711 JA327711 SW327711 ACS327711 AMO327711 AWK327711 BGG327711 BQC327711 BZY327711 CJU327711 CTQ327711 DDM327711 DNI327711 DXE327711 EHA327711 EQW327711 FAS327711 FKO327711 FUK327711 GEG327711 GOC327711 GXY327711 HHU327711 HRQ327711 IBM327711 ILI327711 IVE327711 JFA327711 JOW327711 JYS327711 KIO327711 KSK327711 LCG327711 LMC327711 LVY327711 MFU327711 MPQ327711 MZM327711 NJI327711 NTE327711 ODA327711 OMW327711 OWS327711 PGO327711 PQK327711 QAG327711 QKC327711 QTY327711 RDU327711 RNQ327711 RXM327711 SHI327711 SRE327711 TBA327711 TKW327711 TUS327711 UEO327711 UOK327711 UYG327711 VIC327711 VRY327711 WBU327711 WLQ327711 WVM327711 E393247 JA393247 SW393247 ACS393247 AMO393247 AWK393247 BGG393247 BQC393247 BZY393247 CJU393247 CTQ393247 DDM393247 DNI393247 DXE393247 EHA393247 EQW393247 FAS393247 FKO393247 FUK393247 GEG393247 GOC393247 GXY393247 HHU393247 HRQ393247 IBM393247 ILI393247 IVE393247 JFA393247 JOW393247 JYS393247 KIO393247 KSK393247 LCG393247 LMC393247 LVY393247 MFU393247 MPQ393247 MZM393247 NJI393247 NTE393247 ODA393247 OMW393247 OWS393247 PGO393247 PQK393247 QAG393247 QKC393247 QTY393247 RDU393247 RNQ393247 RXM393247 SHI393247 SRE393247 TBA393247 TKW393247 TUS393247 UEO393247 UOK393247 UYG393247 VIC393247 VRY393247 WBU393247 WLQ393247 WVM393247 E458783 JA458783 SW458783 ACS458783 AMO458783 AWK458783 BGG458783 BQC458783 BZY458783 CJU458783 CTQ458783 DDM458783 DNI458783 DXE458783 EHA458783 EQW458783 FAS458783 FKO458783 FUK458783 GEG458783 GOC458783 GXY458783 HHU458783 HRQ458783 IBM458783 ILI458783 IVE458783 JFA458783 JOW458783 JYS458783 KIO458783 KSK458783 LCG458783 LMC458783 LVY458783 MFU458783 MPQ458783 MZM458783 NJI458783 NTE458783 ODA458783 OMW458783 OWS458783 PGO458783 PQK458783 QAG458783 QKC458783 QTY458783 RDU458783 RNQ458783 RXM458783 SHI458783 SRE458783 TBA458783 TKW458783 TUS458783 UEO458783 UOK458783 UYG458783 VIC458783 VRY458783 WBU458783 WLQ458783 WVM458783 E524319 JA524319 SW524319 ACS524319 AMO524319 AWK524319 BGG524319 BQC524319 BZY524319 CJU524319 CTQ524319 DDM524319 DNI524319 DXE524319 EHA524319 EQW524319 FAS524319 FKO524319 FUK524319 GEG524319 GOC524319 GXY524319 HHU524319 HRQ524319 IBM524319 ILI524319 IVE524319 JFA524319 JOW524319 JYS524319 KIO524319 KSK524319 LCG524319 LMC524319 LVY524319 MFU524319 MPQ524319 MZM524319 NJI524319 NTE524319 ODA524319 OMW524319 OWS524319 PGO524319 PQK524319 QAG524319 QKC524319 QTY524319 RDU524319 RNQ524319 RXM524319 SHI524319 SRE524319 TBA524319 TKW524319 TUS524319 UEO524319 UOK524319 UYG524319 VIC524319 VRY524319 WBU524319 WLQ524319 WVM524319 E589855 JA589855 SW589855 ACS589855 AMO589855 AWK589855 BGG589855 BQC589855 BZY589855 CJU589855 CTQ589855 DDM589855 DNI589855 DXE589855 EHA589855 EQW589855 FAS589855 FKO589855 FUK589855 GEG589855 GOC589855 GXY589855 HHU589855 HRQ589855 IBM589855 ILI589855 IVE589855 JFA589855 JOW589855 JYS589855 KIO589855 KSK589855 LCG589855 LMC589855 LVY589855 MFU589855 MPQ589855 MZM589855 NJI589855 NTE589855 ODA589855 OMW589855 OWS589855 PGO589855 PQK589855 QAG589855 QKC589855 QTY589855 RDU589855 RNQ589855 RXM589855 SHI589855 SRE589855 TBA589855 TKW589855 TUS589855 UEO589855 UOK589855 UYG589855 VIC589855 VRY589855 WBU589855 WLQ589855 WVM589855 E655391 JA655391 SW655391 ACS655391 AMO655391 AWK655391 BGG655391 BQC655391 BZY655391 CJU655391 CTQ655391 DDM655391 DNI655391 DXE655391 EHA655391 EQW655391 FAS655391 FKO655391 FUK655391 GEG655391 GOC655391 GXY655391 HHU655391 HRQ655391 IBM655391 ILI655391 IVE655391 JFA655391 JOW655391 JYS655391 KIO655391 KSK655391 LCG655391 LMC655391 LVY655391 MFU655391 MPQ655391 MZM655391 NJI655391 NTE655391 ODA655391 OMW655391 OWS655391 PGO655391 PQK655391 QAG655391 QKC655391 QTY655391 RDU655391 RNQ655391 RXM655391 SHI655391 SRE655391 TBA655391 TKW655391 TUS655391 UEO655391 UOK655391 UYG655391 VIC655391 VRY655391 WBU655391 WLQ655391 WVM655391 E720927 JA720927 SW720927 ACS720927 AMO720927 AWK720927 BGG720927 BQC720927 BZY720927 CJU720927 CTQ720927 DDM720927 DNI720927 DXE720927 EHA720927 EQW720927 FAS720927 FKO720927 FUK720927 GEG720927 GOC720927 GXY720927 HHU720927 HRQ720927 IBM720927 ILI720927 IVE720927 JFA720927 JOW720927 JYS720927 KIO720927 KSK720927 LCG720927 LMC720927 LVY720927 MFU720927 MPQ720927 MZM720927 NJI720927 NTE720927 ODA720927 OMW720927 OWS720927 PGO720927 PQK720927 QAG720927 QKC720927 QTY720927 RDU720927 RNQ720927 RXM720927 SHI720927 SRE720927 TBA720927 TKW720927 TUS720927 UEO720927 UOK720927 UYG720927 VIC720927 VRY720927 WBU720927 WLQ720927 WVM720927 E786463 JA786463 SW786463 ACS786463 AMO786463 AWK786463 BGG786463 BQC786463 BZY786463 CJU786463 CTQ786463 DDM786463 DNI786463 DXE786463 EHA786463 EQW786463 FAS786463 FKO786463 FUK786463 GEG786463 GOC786463 GXY786463 HHU786463 HRQ786463 IBM786463 ILI786463 IVE786463 JFA786463 JOW786463 JYS786463 KIO786463 KSK786463 LCG786463 LMC786463 LVY786463 MFU786463 MPQ786463 MZM786463 NJI786463 NTE786463 ODA786463 OMW786463 OWS786463 PGO786463 PQK786463 QAG786463 QKC786463 QTY786463 RDU786463 RNQ786463 RXM786463 SHI786463 SRE786463 TBA786463 TKW786463 TUS786463 UEO786463 UOK786463 UYG786463 VIC786463 VRY786463 WBU786463 WLQ786463 WVM786463 E851999 JA851999 SW851999 ACS851999 AMO851999 AWK851999 BGG851999 BQC851999 BZY851999 CJU851999 CTQ851999 DDM851999 DNI851999 DXE851999 EHA851999 EQW851999 FAS851999 FKO851999 FUK851999 GEG851999 GOC851999 GXY851999 HHU851999 HRQ851999 IBM851999 ILI851999 IVE851999 JFA851999 JOW851999 JYS851999 KIO851999 KSK851999 LCG851999 LMC851999 LVY851999 MFU851999 MPQ851999 MZM851999 NJI851999 NTE851999 ODA851999 OMW851999 OWS851999 PGO851999 PQK851999 QAG851999 QKC851999 QTY851999 RDU851999 RNQ851999 RXM851999 SHI851999 SRE851999 TBA851999 TKW851999 TUS851999 UEO851999 UOK851999 UYG851999 VIC851999 VRY851999 WBU851999 WLQ851999 WVM851999 E917535 JA917535 SW917535 ACS917535 AMO917535 AWK917535 BGG917535 BQC917535 BZY917535 CJU917535 CTQ917535 DDM917535 DNI917535 DXE917535 EHA917535 EQW917535 FAS917535 FKO917535 FUK917535 GEG917535 GOC917535 GXY917535 HHU917535 HRQ917535 IBM917535 ILI917535 IVE917535 JFA917535 JOW917535 JYS917535 KIO917535 KSK917535 LCG917535 LMC917535 LVY917535 MFU917535 MPQ917535 MZM917535 NJI917535 NTE917535 ODA917535 OMW917535 OWS917535 PGO917535 PQK917535 QAG917535 QKC917535 QTY917535 RDU917535 RNQ917535 RXM917535 SHI917535 SRE917535 TBA917535 TKW917535 TUS917535 UEO917535 UOK917535 UYG917535 VIC917535 VRY917535 WBU917535 WLQ917535 WVM917535 E983071 JA983071 SW983071 ACS983071 AMO983071 AWK983071 BGG983071 BQC983071 BZY983071 CJU983071 CTQ983071 DDM983071 DNI983071 DXE983071 EHA983071 EQW983071 FAS983071 FKO983071 FUK983071 GEG983071 GOC983071 GXY983071 HHU983071 HRQ983071 IBM983071 ILI983071 IVE983071 JFA983071 JOW983071 JYS983071 KIO983071 KSK983071 LCG983071 LMC983071 LVY983071 MFU983071 MPQ983071 MZM983071 NJI983071 NTE983071 ODA983071 OMW983071 OWS983071 PGO983071 PQK983071 QAG983071 QKC983071 QTY983071 RDU983071 RNQ983071 RXM983071 SHI983071 SRE983071 TBA983071 TKW983071 TUS983071 UEO983071 UOK983071 UYG983071 VIC983071 VRY983071 WBU983071 WLQ983071 WVM983071" xr:uid="{00000000-0002-0000-0000-000002000000}">
      <formula1>0</formula1>
      <formula2>5</formula2>
    </dataValidation>
    <dataValidation type="decimal" allowBlank="1" showInputMessage="1" showErrorMessage="1" error="EL VALOR NO PUEDE SER SUPERIOR A CUATRO PUNTOS." sqref="E33 JA33 SW33 ACS33 AMO33 AWK33 BGG33 BQC33 BZY33 CJU33 CTQ33 DDM33 DNI33 DXE33 EHA33 EQW33 FAS33 FKO33 FUK33 GEG33 GOC33 GXY33 HHU33 HRQ33 IBM33 ILI33 IVE33 JFA33 JOW33 JYS33 KIO33 KSK33 LCG33 LMC33 LVY33 MFU33 MPQ33 MZM33 NJI33 NTE33 ODA33 OMW33 OWS33 PGO33 PQK33 QAG33 QKC33 QTY33 RDU33 RNQ33 RXM33 SHI33 SRE33 TBA33 TKW33 TUS33 UEO33 UOK33 UYG33 VIC33 VRY33 WBU33 WLQ33 WVM33 E65566 JA65566 SW65566 ACS65566 AMO65566 AWK65566 BGG65566 BQC65566 BZY65566 CJU65566 CTQ65566 DDM65566 DNI65566 DXE65566 EHA65566 EQW65566 FAS65566 FKO65566 FUK65566 GEG65566 GOC65566 GXY65566 HHU65566 HRQ65566 IBM65566 ILI65566 IVE65566 JFA65566 JOW65566 JYS65566 KIO65566 KSK65566 LCG65566 LMC65566 LVY65566 MFU65566 MPQ65566 MZM65566 NJI65566 NTE65566 ODA65566 OMW65566 OWS65566 PGO65566 PQK65566 QAG65566 QKC65566 QTY65566 RDU65566 RNQ65566 RXM65566 SHI65566 SRE65566 TBA65566 TKW65566 TUS65566 UEO65566 UOK65566 UYG65566 VIC65566 VRY65566 WBU65566 WLQ65566 WVM65566 E131102 JA131102 SW131102 ACS131102 AMO131102 AWK131102 BGG131102 BQC131102 BZY131102 CJU131102 CTQ131102 DDM131102 DNI131102 DXE131102 EHA131102 EQW131102 FAS131102 FKO131102 FUK131102 GEG131102 GOC131102 GXY131102 HHU131102 HRQ131102 IBM131102 ILI131102 IVE131102 JFA131102 JOW131102 JYS131102 KIO131102 KSK131102 LCG131102 LMC131102 LVY131102 MFU131102 MPQ131102 MZM131102 NJI131102 NTE131102 ODA131102 OMW131102 OWS131102 PGO131102 PQK131102 QAG131102 QKC131102 QTY131102 RDU131102 RNQ131102 RXM131102 SHI131102 SRE131102 TBA131102 TKW131102 TUS131102 UEO131102 UOK131102 UYG131102 VIC131102 VRY131102 WBU131102 WLQ131102 WVM131102 E196638 JA196638 SW196638 ACS196638 AMO196638 AWK196638 BGG196638 BQC196638 BZY196638 CJU196638 CTQ196638 DDM196638 DNI196638 DXE196638 EHA196638 EQW196638 FAS196638 FKO196638 FUK196638 GEG196638 GOC196638 GXY196638 HHU196638 HRQ196638 IBM196638 ILI196638 IVE196638 JFA196638 JOW196638 JYS196638 KIO196638 KSK196638 LCG196638 LMC196638 LVY196638 MFU196638 MPQ196638 MZM196638 NJI196638 NTE196638 ODA196638 OMW196638 OWS196638 PGO196638 PQK196638 QAG196638 QKC196638 QTY196638 RDU196638 RNQ196638 RXM196638 SHI196638 SRE196638 TBA196638 TKW196638 TUS196638 UEO196638 UOK196638 UYG196638 VIC196638 VRY196638 WBU196638 WLQ196638 WVM196638 E262174 JA262174 SW262174 ACS262174 AMO262174 AWK262174 BGG262174 BQC262174 BZY262174 CJU262174 CTQ262174 DDM262174 DNI262174 DXE262174 EHA262174 EQW262174 FAS262174 FKO262174 FUK262174 GEG262174 GOC262174 GXY262174 HHU262174 HRQ262174 IBM262174 ILI262174 IVE262174 JFA262174 JOW262174 JYS262174 KIO262174 KSK262174 LCG262174 LMC262174 LVY262174 MFU262174 MPQ262174 MZM262174 NJI262174 NTE262174 ODA262174 OMW262174 OWS262174 PGO262174 PQK262174 QAG262174 QKC262174 QTY262174 RDU262174 RNQ262174 RXM262174 SHI262174 SRE262174 TBA262174 TKW262174 TUS262174 UEO262174 UOK262174 UYG262174 VIC262174 VRY262174 WBU262174 WLQ262174 WVM262174 E327710 JA327710 SW327710 ACS327710 AMO327710 AWK327710 BGG327710 BQC327710 BZY327710 CJU327710 CTQ327710 DDM327710 DNI327710 DXE327710 EHA327710 EQW327710 FAS327710 FKO327710 FUK327710 GEG327710 GOC327710 GXY327710 HHU327710 HRQ327710 IBM327710 ILI327710 IVE327710 JFA327710 JOW327710 JYS327710 KIO327710 KSK327710 LCG327710 LMC327710 LVY327710 MFU327710 MPQ327710 MZM327710 NJI327710 NTE327710 ODA327710 OMW327710 OWS327710 PGO327710 PQK327710 QAG327710 QKC327710 QTY327710 RDU327710 RNQ327710 RXM327710 SHI327710 SRE327710 TBA327710 TKW327710 TUS327710 UEO327710 UOK327710 UYG327710 VIC327710 VRY327710 WBU327710 WLQ327710 WVM327710 E393246 JA393246 SW393246 ACS393246 AMO393246 AWK393246 BGG393246 BQC393246 BZY393246 CJU393246 CTQ393246 DDM393246 DNI393246 DXE393246 EHA393246 EQW393246 FAS393246 FKO393246 FUK393246 GEG393246 GOC393246 GXY393246 HHU393246 HRQ393246 IBM393246 ILI393246 IVE393246 JFA393246 JOW393246 JYS393246 KIO393246 KSK393246 LCG393246 LMC393246 LVY393246 MFU393246 MPQ393246 MZM393246 NJI393246 NTE393246 ODA393246 OMW393246 OWS393246 PGO393246 PQK393246 QAG393246 QKC393246 QTY393246 RDU393246 RNQ393246 RXM393246 SHI393246 SRE393246 TBA393246 TKW393246 TUS393246 UEO393246 UOK393246 UYG393246 VIC393246 VRY393246 WBU393246 WLQ393246 WVM393246 E458782 JA458782 SW458782 ACS458782 AMO458782 AWK458782 BGG458782 BQC458782 BZY458782 CJU458782 CTQ458782 DDM458782 DNI458782 DXE458782 EHA458782 EQW458782 FAS458782 FKO458782 FUK458782 GEG458782 GOC458782 GXY458782 HHU458782 HRQ458782 IBM458782 ILI458782 IVE458782 JFA458782 JOW458782 JYS458782 KIO458782 KSK458782 LCG458782 LMC458782 LVY458782 MFU458782 MPQ458782 MZM458782 NJI458782 NTE458782 ODA458782 OMW458782 OWS458782 PGO458782 PQK458782 QAG458782 QKC458782 QTY458782 RDU458782 RNQ458782 RXM458782 SHI458782 SRE458782 TBA458782 TKW458782 TUS458782 UEO458782 UOK458782 UYG458782 VIC458782 VRY458782 WBU458782 WLQ458782 WVM458782 E524318 JA524318 SW524318 ACS524318 AMO524318 AWK524318 BGG524318 BQC524318 BZY524318 CJU524318 CTQ524318 DDM524318 DNI524318 DXE524318 EHA524318 EQW524318 FAS524318 FKO524318 FUK524318 GEG524318 GOC524318 GXY524318 HHU524318 HRQ524318 IBM524318 ILI524318 IVE524318 JFA524318 JOW524318 JYS524318 KIO524318 KSK524318 LCG524318 LMC524318 LVY524318 MFU524318 MPQ524318 MZM524318 NJI524318 NTE524318 ODA524318 OMW524318 OWS524318 PGO524318 PQK524318 QAG524318 QKC524318 QTY524318 RDU524318 RNQ524318 RXM524318 SHI524318 SRE524318 TBA524318 TKW524318 TUS524318 UEO524318 UOK524318 UYG524318 VIC524318 VRY524318 WBU524318 WLQ524318 WVM524318 E589854 JA589854 SW589854 ACS589854 AMO589854 AWK589854 BGG589854 BQC589854 BZY589854 CJU589854 CTQ589854 DDM589854 DNI589854 DXE589854 EHA589854 EQW589854 FAS589854 FKO589854 FUK589854 GEG589854 GOC589854 GXY589854 HHU589854 HRQ589854 IBM589854 ILI589854 IVE589854 JFA589854 JOW589854 JYS589854 KIO589854 KSK589854 LCG589854 LMC589854 LVY589854 MFU589854 MPQ589854 MZM589854 NJI589854 NTE589854 ODA589854 OMW589854 OWS589854 PGO589854 PQK589854 QAG589854 QKC589854 QTY589854 RDU589854 RNQ589854 RXM589854 SHI589854 SRE589854 TBA589854 TKW589854 TUS589854 UEO589854 UOK589854 UYG589854 VIC589854 VRY589854 WBU589854 WLQ589854 WVM589854 E655390 JA655390 SW655390 ACS655390 AMO655390 AWK655390 BGG655390 BQC655390 BZY655390 CJU655390 CTQ655390 DDM655390 DNI655390 DXE655390 EHA655390 EQW655390 FAS655390 FKO655390 FUK655390 GEG655390 GOC655390 GXY655390 HHU655390 HRQ655390 IBM655390 ILI655390 IVE655390 JFA655390 JOW655390 JYS655390 KIO655390 KSK655390 LCG655390 LMC655390 LVY655390 MFU655390 MPQ655390 MZM655390 NJI655390 NTE655390 ODA655390 OMW655390 OWS655390 PGO655390 PQK655390 QAG655390 QKC655390 QTY655390 RDU655390 RNQ655390 RXM655390 SHI655390 SRE655390 TBA655390 TKW655390 TUS655390 UEO655390 UOK655390 UYG655390 VIC655390 VRY655390 WBU655390 WLQ655390 WVM655390 E720926 JA720926 SW720926 ACS720926 AMO720926 AWK720926 BGG720926 BQC720926 BZY720926 CJU720926 CTQ720926 DDM720926 DNI720926 DXE720926 EHA720926 EQW720926 FAS720926 FKO720926 FUK720926 GEG720926 GOC720926 GXY720926 HHU720926 HRQ720926 IBM720926 ILI720926 IVE720926 JFA720926 JOW720926 JYS720926 KIO720926 KSK720926 LCG720926 LMC720926 LVY720926 MFU720926 MPQ720926 MZM720926 NJI720926 NTE720926 ODA720926 OMW720926 OWS720926 PGO720926 PQK720926 QAG720926 QKC720926 QTY720926 RDU720926 RNQ720926 RXM720926 SHI720926 SRE720926 TBA720926 TKW720926 TUS720926 UEO720926 UOK720926 UYG720926 VIC720926 VRY720926 WBU720926 WLQ720926 WVM720926 E786462 JA786462 SW786462 ACS786462 AMO786462 AWK786462 BGG786462 BQC786462 BZY786462 CJU786462 CTQ786462 DDM786462 DNI786462 DXE786462 EHA786462 EQW786462 FAS786462 FKO786462 FUK786462 GEG786462 GOC786462 GXY786462 HHU786462 HRQ786462 IBM786462 ILI786462 IVE786462 JFA786462 JOW786462 JYS786462 KIO786462 KSK786462 LCG786462 LMC786462 LVY786462 MFU786462 MPQ786462 MZM786462 NJI786462 NTE786462 ODA786462 OMW786462 OWS786462 PGO786462 PQK786462 QAG786462 QKC786462 QTY786462 RDU786462 RNQ786462 RXM786462 SHI786462 SRE786462 TBA786462 TKW786462 TUS786462 UEO786462 UOK786462 UYG786462 VIC786462 VRY786462 WBU786462 WLQ786462 WVM786462 E851998 JA851998 SW851998 ACS851998 AMO851998 AWK851998 BGG851998 BQC851998 BZY851998 CJU851998 CTQ851998 DDM851998 DNI851998 DXE851998 EHA851998 EQW851998 FAS851998 FKO851998 FUK851998 GEG851998 GOC851998 GXY851998 HHU851998 HRQ851998 IBM851998 ILI851998 IVE851998 JFA851998 JOW851998 JYS851998 KIO851998 KSK851998 LCG851998 LMC851998 LVY851998 MFU851998 MPQ851998 MZM851998 NJI851998 NTE851998 ODA851998 OMW851998 OWS851998 PGO851998 PQK851998 QAG851998 QKC851998 QTY851998 RDU851998 RNQ851998 RXM851998 SHI851998 SRE851998 TBA851998 TKW851998 TUS851998 UEO851998 UOK851998 UYG851998 VIC851998 VRY851998 WBU851998 WLQ851998 WVM851998 E917534 JA917534 SW917534 ACS917534 AMO917534 AWK917534 BGG917534 BQC917534 BZY917534 CJU917534 CTQ917534 DDM917534 DNI917534 DXE917534 EHA917534 EQW917534 FAS917534 FKO917534 FUK917534 GEG917534 GOC917534 GXY917534 HHU917534 HRQ917534 IBM917534 ILI917534 IVE917534 JFA917534 JOW917534 JYS917534 KIO917534 KSK917534 LCG917534 LMC917534 LVY917534 MFU917534 MPQ917534 MZM917534 NJI917534 NTE917534 ODA917534 OMW917534 OWS917534 PGO917534 PQK917534 QAG917534 QKC917534 QTY917534 RDU917534 RNQ917534 RXM917534 SHI917534 SRE917534 TBA917534 TKW917534 TUS917534 UEO917534 UOK917534 UYG917534 VIC917534 VRY917534 WBU917534 WLQ917534 WVM917534 E983070 JA983070 SW983070 ACS983070 AMO983070 AWK983070 BGG983070 BQC983070 BZY983070 CJU983070 CTQ983070 DDM983070 DNI983070 DXE983070 EHA983070 EQW983070 FAS983070 FKO983070 FUK983070 GEG983070 GOC983070 GXY983070 HHU983070 HRQ983070 IBM983070 ILI983070 IVE983070 JFA983070 JOW983070 JYS983070 KIO983070 KSK983070 LCG983070 LMC983070 LVY983070 MFU983070 MPQ983070 MZM983070 NJI983070 NTE983070 ODA983070 OMW983070 OWS983070 PGO983070 PQK983070 QAG983070 QKC983070 QTY983070 RDU983070 RNQ983070 RXM983070 SHI983070 SRE983070 TBA983070 TKW983070 TUS983070 UEO983070 UOK983070 UYG983070 VIC983070 VRY983070 WBU983070 WLQ983070 WVM983070" xr:uid="{00000000-0002-0000-0000-000003000000}">
      <formula1>0</formula1>
      <formula2>4</formula2>
    </dataValidation>
    <dataValidation type="decimal" allowBlank="1" showInputMessage="1" showErrorMessage="1" error="EL VALOR NO PUEDE SER SUPERIOR A 3 PUNTOS." sqref="E32 JA32 SW32 ACS32 AMO32 AWK32 BGG32 BQC32 BZY32 CJU32 CTQ32 DDM32 DNI32 DXE32 EHA32 EQW32 FAS32 FKO32 FUK32 GEG32 GOC32 GXY32 HHU32 HRQ32 IBM32 ILI32 IVE32 JFA32 JOW32 JYS32 KIO32 KSK32 LCG32 LMC32 LVY32 MFU32 MPQ32 MZM32 NJI32 NTE32 ODA32 OMW32 OWS32 PGO32 PQK32 QAG32 QKC32 QTY32 RDU32 RNQ32 RXM32 SHI32 SRE32 TBA32 TKW32 TUS32 UEO32 UOK32 UYG32 VIC32 VRY32 WBU32 WLQ32 WVM32 E65565 JA65565 SW65565 ACS65565 AMO65565 AWK65565 BGG65565 BQC65565 BZY65565 CJU65565 CTQ65565 DDM65565 DNI65565 DXE65565 EHA65565 EQW65565 FAS65565 FKO65565 FUK65565 GEG65565 GOC65565 GXY65565 HHU65565 HRQ65565 IBM65565 ILI65565 IVE65565 JFA65565 JOW65565 JYS65565 KIO65565 KSK65565 LCG65565 LMC65565 LVY65565 MFU65565 MPQ65565 MZM65565 NJI65565 NTE65565 ODA65565 OMW65565 OWS65565 PGO65565 PQK65565 QAG65565 QKC65565 QTY65565 RDU65565 RNQ65565 RXM65565 SHI65565 SRE65565 TBA65565 TKW65565 TUS65565 UEO65565 UOK65565 UYG65565 VIC65565 VRY65565 WBU65565 WLQ65565 WVM65565 E131101 JA131101 SW131101 ACS131101 AMO131101 AWK131101 BGG131101 BQC131101 BZY131101 CJU131101 CTQ131101 DDM131101 DNI131101 DXE131101 EHA131101 EQW131101 FAS131101 FKO131101 FUK131101 GEG131101 GOC131101 GXY131101 HHU131101 HRQ131101 IBM131101 ILI131101 IVE131101 JFA131101 JOW131101 JYS131101 KIO131101 KSK131101 LCG131101 LMC131101 LVY131101 MFU131101 MPQ131101 MZM131101 NJI131101 NTE131101 ODA131101 OMW131101 OWS131101 PGO131101 PQK131101 QAG131101 QKC131101 QTY131101 RDU131101 RNQ131101 RXM131101 SHI131101 SRE131101 TBA131101 TKW131101 TUS131101 UEO131101 UOK131101 UYG131101 VIC131101 VRY131101 WBU131101 WLQ131101 WVM131101 E196637 JA196637 SW196637 ACS196637 AMO196637 AWK196637 BGG196637 BQC196637 BZY196637 CJU196637 CTQ196637 DDM196637 DNI196637 DXE196637 EHA196637 EQW196637 FAS196637 FKO196637 FUK196637 GEG196637 GOC196637 GXY196637 HHU196637 HRQ196637 IBM196637 ILI196637 IVE196637 JFA196637 JOW196637 JYS196637 KIO196637 KSK196637 LCG196637 LMC196637 LVY196637 MFU196637 MPQ196637 MZM196637 NJI196637 NTE196637 ODA196637 OMW196637 OWS196637 PGO196637 PQK196637 QAG196637 QKC196637 QTY196637 RDU196637 RNQ196637 RXM196637 SHI196637 SRE196637 TBA196637 TKW196637 TUS196637 UEO196637 UOK196637 UYG196637 VIC196637 VRY196637 WBU196637 WLQ196637 WVM196637 E262173 JA262173 SW262173 ACS262173 AMO262173 AWK262173 BGG262173 BQC262173 BZY262173 CJU262173 CTQ262173 DDM262173 DNI262173 DXE262173 EHA262173 EQW262173 FAS262173 FKO262173 FUK262173 GEG262173 GOC262173 GXY262173 HHU262173 HRQ262173 IBM262173 ILI262173 IVE262173 JFA262173 JOW262173 JYS262173 KIO262173 KSK262173 LCG262173 LMC262173 LVY262173 MFU262173 MPQ262173 MZM262173 NJI262173 NTE262173 ODA262173 OMW262173 OWS262173 PGO262173 PQK262173 QAG262173 QKC262173 QTY262173 RDU262173 RNQ262173 RXM262173 SHI262173 SRE262173 TBA262173 TKW262173 TUS262173 UEO262173 UOK262173 UYG262173 VIC262173 VRY262173 WBU262173 WLQ262173 WVM262173 E327709 JA327709 SW327709 ACS327709 AMO327709 AWK327709 BGG327709 BQC327709 BZY327709 CJU327709 CTQ327709 DDM327709 DNI327709 DXE327709 EHA327709 EQW327709 FAS327709 FKO327709 FUK327709 GEG327709 GOC327709 GXY327709 HHU327709 HRQ327709 IBM327709 ILI327709 IVE327709 JFA327709 JOW327709 JYS327709 KIO327709 KSK327709 LCG327709 LMC327709 LVY327709 MFU327709 MPQ327709 MZM327709 NJI327709 NTE327709 ODA327709 OMW327709 OWS327709 PGO327709 PQK327709 QAG327709 QKC327709 QTY327709 RDU327709 RNQ327709 RXM327709 SHI327709 SRE327709 TBA327709 TKW327709 TUS327709 UEO327709 UOK327709 UYG327709 VIC327709 VRY327709 WBU327709 WLQ327709 WVM327709 E393245 JA393245 SW393245 ACS393245 AMO393245 AWK393245 BGG393245 BQC393245 BZY393245 CJU393245 CTQ393245 DDM393245 DNI393245 DXE393245 EHA393245 EQW393245 FAS393245 FKO393245 FUK393245 GEG393245 GOC393245 GXY393245 HHU393245 HRQ393245 IBM393245 ILI393245 IVE393245 JFA393245 JOW393245 JYS393245 KIO393245 KSK393245 LCG393245 LMC393245 LVY393245 MFU393245 MPQ393245 MZM393245 NJI393245 NTE393245 ODA393245 OMW393245 OWS393245 PGO393245 PQK393245 QAG393245 QKC393245 QTY393245 RDU393245 RNQ393245 RXM393245 SHI393245 SRE393245 TBA393245 TKW393245 TUS393245 UEO393245 UOK393245 UYG393245 VIC393245 VRY393245 WBU393245 WLQ393245 WVM393245 E458781 JA458781 SW458781 ACS458781 AMO458781 AWK458781 BGG458781 BQC458781 BZY458781 CJU458781 CTQ458781 DDM458781 DNI458781 DXE458781 EHA458781 EQW458781 FAS458781 FKO458781 FUK458781 GEG458781 GOC458781 GXY458781 HHU458781 HRQ458781 IBM458781 ILI458781 IVE458781 JFA458781 JOW458781 JYS458781 KIO458781 KSK458781 LCG458781 LMC458781 LVY458781 MFU458781 MPQ458781 MZM458781 NJI458781 NTE458781 ODA458781 OMW458781 OWS458781 PGO458781 PQK458781 QAG458781 QKC458781 QTY458781 RDU458781 RNQ458781 RXM458781 SHI458781 SRE458781 TBA458781 TKW458781 TUS458781 UEO458781 UOK458781 UYG458781 VIC458781 VRY458781 WBU458781 WLQ458781 WVM458781 E524317 JA524317 SW524317 ACS524317 AMO524317 AWK524317 BGG524317 BQC524317 BZY524317 CJU524317 CTQ524317 DDM524317 DNI524317 DXE524317 EHA524317 EQW524317 FAS524317 FKO524317 FUK524317 GEG524317 GOC524317 GXY524317 HHU524317 HRQ524317 IBM524317 ILI524317 IVE524317 JFA524317 JOW524317 JYS524317 KIO524317 KSK524317 LCG524317 LMC524317 LVY524317 MFU524317 MPQ524317 MZM524317 NJI524317 NTE524317 ODA524317 OMW524317 OWS524317 PGO524317 PQK524317 QAG524317 QKC524317 QTY524317 RDU524317 RNQ524317 RXM524317 SHI524317 SRE524317 TBA524317 TKW524317 TUS524317 UEO524317 UOK524317 UYG524317 VIC524317 VRY524317 WBU524317 WLQ524317 WVM524317 E589853 JA589853 SW589853 ACS589853 AMO589853 AWK589853 BGG589853 BQC589853 BZY589853 CJU589853 CTQ589853 DDM589853 DNI589853 DXE589853 EHA589853 EQW589853 FAS589853 FKO589853 FUK589853 GEG589853 GOC589853 GXY589853 HHU589853 HRQ589853 IBM589853 ILI589853 IVE589853 JFA589853 JOW589853 JYS589853 KIO589853 KSK589853 LCG589853 LMC589853 LVY589853 MFU589853 MPQ589853 MZM589853 NJI589853 NTE589853 ODA589853 OMW589853 OWS589853 PGO589853 PQK589853 QAG589853 QKC589853 QTY589853 RDU589853 RNQ589853 RXM589853 SHI589853 SRE589853 TBA589853 TKW589853 TUS589853 UEO589853 UOK589853 UYG589853 VIC589853 VRY589853 WBU589853 WLQ589853 WVM589853 E655389 JA655389 SW655389 ACS655389 AMO655389 AWK655389 BGG655389 BQC655389 BZY655389 CJU655389 CTQ655389 DDM655389 DNI655389 DXE655389 EHA655389 EQW655389 FAS655389 FKO655389 FUK655389 GEG655389 GOC655389 GXY655389 HHU655389 HRQ655389 IBM655389 ILI655389 IVE655389 JFA655389 JOW655389 JYS655389 KIO655389 KSK655389 LCG655389 LMC655389 LVY655389 MFU655389 MPQ655389 MZM655389 NJI655389 NTE655389 ODA655389 OMW655389 OWS655389 PGO655389 PQK655389 QAG655389 QKC655389 QTY655389 RDU655389 RNQ655389 RXM655389 SHI655389 SRE655389 TBA655389 TKW655389 TUS655389 UEO655389 UOK655389 UYG655389 VIC655389 VRY655389 WBU655389 WLQ655389 WVM655389 E720925 JA720925 SW720925 ACS720925 AMO720925 AWK720925 BGG720925 BQC720925 BZY720925 CJU720925 CTQ720925 DDM720925 DNI720925 DXE720925 EHA720925 EQW720925 FAS720925 FKO720925 FUK720925 GEG720925 GOC720925 GXY720925 HHU720925 HRQ720925 IBM720925 ILI720925 IVE720925 JFA720925 JOW720925 JYS720925 KIO720925 KSK720925 LCG720925 LMC720925 LVY720925 MFU720925 MPQ720925 MZM720925 NJI720925 NTE720925 ODA720925 OMW720925 OWS720925 PGO720925 PQK720925 QAG720925 QKC720925 QTY720925 RDU720925 RNQ720925 RXM720925 SHI720925 SRE720925 TBA720925 TKW720925 TUS720925 UEO720925 UOK720925 UYG720925 VIC720925 VRY720925 WBU720925 WLQ720925 WVM720925 E786461 JA786461 SW786461 ACS786461 AMO786461 AWK786461 BGG786461 BQC786461 BZY786461 CJU786461 CTQ786461 DDM786461 DNI786461 DXE786461 EHA786461 EQW786461 FAS786461 FKO786461 FUK786461 GEG786461 GOC786461 GXY786461 HHU786461 HRQ786461 IBM786461 ILI786461 IVE786461 JFA786461 JOW786461 JYS786461 KIO786461 KSK786461 LCG786461 LMC786461 LVY786461 MFU786461 MPQ786461 MZM786461 NJI786461 NTE786461 ODA786461 OMW786461 OWS786461 PGO786461 PQK786461 QAG786461 QKC786461 QTY786461 RDU786461 RNQ786461 RXM786461 SHI786461 SRE786461 TBA786461 TKW786461 TUS786461 UEO786461 UOK786461 UYG786461 VIC786461 VRY786461 WBU786461 WLQ786461 WVM786461 E851997 JA851997 SW851997 ACS851997 AMO851997 AWK851997 BGG851997 BQC851997 BZY851997 CJU851997 CTQ851997 DDM851997 DNI851997 DXE851997 EHA851997 EQW851997 FAS851997 FKO851997 FUK851997 GEG851997 GOC851997 GXY851997 HHU851997 HRQ851997 IBM851997 ILI851997 IVE851997 JFA851997 JOW851997 JYS851997 KIO851997 KSK851997 LCG851997 LMC851997 LVY851997 MFU851997 MPQ851997 MZM851997 NJI851997 NTE851997 ODA851997 OMW851997 OWS851997 PGO851997 PQK851997 QAG851997 QKC851997 QTY851997 RDU851997 RNQ851997 RXM851997 SHI851997 SRE851997 TBA851997 TKW851997 TUS851997 UEO851997 UOK851997 UYG851997 VIC851997 VRY851997 WBU851997 WLQ851997 WVM851997 E917533 JA917533 SW917533 ACS917533 AMO917533 AWK917533 BGG917533 BQC917533 BZY917533 CJU917533 CTQ917533 DDM917533 DNI917533 DXE917533 EHA917533 EQW917533 FAS917533 FKO917533 FUK917533 GEG917533 GOC917533 GXY917533 HHU917533 HRQ917533 IBM917533 ILI917533 IVE917533 JFA917533 JOW917533 JYS917533 KIO917533 KSK917533 LCG917533 LMC917533 LVY917533 MFU917533 MPQ917533 MZM917533 NJI917533 NTE917533 ODA917533 OMW917533 OWS917533 PGO917533 PQK917533 QAG917533 QKC917533 QTY917533 RDU917533 RNQ917533 RXM917533 SHI917533 SRE917533 TBA917533 TKW917533 TUS917533 UEO917533 UOK917533 UYG917533 VIC917533 VRY917533 WBU917533 WLQ917533 WVM917533 E983069 JA983069 SW983069 ACS983069 AMO983069 AWK983069 BGG983069 BQC983069 BZY983069 CJU983069 CTQ983069 DDM983069 DNI983069 DXE983069 EHA983069 EQW983069 FAS983069 FKO983069 FUK983069 GEG983069 GOC983069 GXY983069 HHU983069 HRQ983069 IBM983069 ILI983069 IVE983069 JFA983069 JOW983069 JYS983069 KIO983069 KSK983069 LCG983069 LMC983069 LVY983069 MFU983069 MPQ983069 MZM983069 NJI983069 NTE983069 ODA983069 OMW983069 OWS983069 PGO983069 PQK983069 QAG983069 QKC983069 QTY983069 RDU983069 RNQ983069 RXM983069 SHI983069 SRE983069 TBA983069 TKW983069 TUS983069 UEO983069 UOK983069 UYG983069 VIC983069 VRY983069 WBU983069 WLQ983069 WVM983069" xr:uid="{00000000-0002-0000-0000-000004000000}">
      <formula1>0</formula1>
      <formula2>3</formula2>
    </dataValidation>
    <dataValidation type="decimal" allowBlank="1" showInputMessage="1" showErrorMessage="1" error="EL VALOR NO PUEDE SER SUPERIOR A 1 PUNTO." sqref="E26 JA26 SW26 ACS26 AMO26 AWK26 BGG26 BQC26 BZY26 CJU26 CTQ26 DDM26 DNI26 DXE26 EHA26 EQW26 FAS26 FKO26 FUK26 GEG26 GOC26 GXY26 HHU26 HRQ26 IBM26 ILI26 IVE26 JFA26 JOW26 JYS26 KIO26 KSK26 LCG26 LMC26 LVY26 MFU26 MPQ26 MZM26 NJI26 NTE26 ODA26 OMW26 OWS26 PGO26 PQK26 QAG26 QKC26 QTY26 RDU26 RNQ26 RXM26 SHI26 SRE26 TBA26 TKW26 TUS26 UEO26 UOK26 UYG26 VIC26 VRY26 WBU26 WLQ26 WVM26 E65557 JA65557 SW65557 ACS65557 AMO65557 AWK65557 BGG65557 BQC65557 BZY65557 CJU65557 CTQ65557 DDM65557 DNI65557 DXE65557 EHA65557 EQW65557 FAS65557 FKO65557 FUK65557 GEG65557 GOC65557 GXY65557 HHU65557 HRQ65557 IBM65557 ILI65557 IVE65557 JFA65557 JOW65557 JYS65557 KIO65557 KSK65557 LCG65557 LMC65557 LVY65557 MFU65557 MPQ65557 MZM65557 NJI65557 NTE65557 ODA65557 OMW65557 OWS65557 PGO65557 PQK65557 QAG65557 QKC65557 QTY65557 RDU65557 RNQ65557 RXM65557 SHI65557 SRE65557 TBA65557 TKW65557 TUS65557 UEO65557 UOK65557 UYG65557 VIC65557 VRY65557 WBU65557 WLQ65557 WVM65557 E131093 JA131093 SW131093 ACS131093 AMO131093 AWK131093 BGG131093 BQC131093 BZY131093 CJU131093 CTQ131093 DDM131093 DNI131093 DXE131093 EHA131093 EQW131093 FAS131093 FKO131093 FUK131093 GEG131093 GOC131093 GXY131093 HHU131093 HRQ131093 IBM131093 ILI131093 IVE131093 JFA131093 JOW131093 JYS131093 KIO131093 KSK131093 LCG131093 LMC131093 LVY131093 MFU131093 MPQ131093 MZM131093 NJI131093 NTE131093 ODA131093 OMW131093 OWS131093 PGO131093 PQK131093 QAG131093 QKC131093 QTY131093 RDU131093 RNQ131093 RXM131093 SHI131093 SRE131093 TBA131093 TKW131093 TUS131093 UEO131093 UOK131093 UYG131093 VIC131093 VRY131093 WBU131093 WLQ131093 WVM131093 E196629 JA196629 SW196629 ACS196629 AMO196629 AWK196629 BGG196629 BQC196629 BZY196629 CJU196629 CTQ196629 DDM196629 DNI196629 DXE196629 EHA196629 EQW196629 FAS196629 FKO196629 FUK196629 GEG196629 GOC196629 GXY196629 HHU196629 HRQ196629 IBM196629 ILI196629 IVE196629 JFA196629 JOW196629 JYS196629 KIO196629 KSK196629 LCG196629 LMC196629 LVY196629 MFU196629 MPQ196629 MZM196629 NJI196629 NTE196629 ODA196629 OMW196629 OWS196629 PGO196629 PQK196629 QAG196629 QKC196629 QTY196629 RDU196629 RNQ196629 RXM196629 SHI196629 SRE196629 TBA196629 TKW196629 TUS196629 UEO196629 UOK196629 UYG196629 VIC196629 VRY196629 WBU196629 WLQ196629 WVM196629 E262165 JA262165 SW262165 ACS262165 AMO262165 AWK262165 BGG262165 BQC262165 BZY262165 CJU262165 CTQ262165 DDM262165 DNI262165 DXE262165 EHA262165 EQW262165 FAS262165 FKO262165 FUK262165 GEG262165 GOC262165 GXY262165 HHU262165 HRQ262165 IBM262165 ILI262165 IVE262165 JFA262165 JOW262165 JYS262165 KIO262165 KSK262165 LCG262165 LMC262165 LVY262165 MFU262165 MPQ262165 MZM262165 NJI262165 NTE262165 ODA262165 OMW262165 OWS262165 PGO262165 PQK262165 QAG262165 QKC262165 QTY262165 RDU262165 RNQ262165 RXM262165 SHI262165 SRE262165 TBA262165 TKW262165 TUS262165 UEO262165 UOK262165 UYG262165 VIC262165 VRY262165 WBU262165 WLQ262165 WVM262165 E327701 JA327701 SW327701 ACS327701 AMO327701 AWK327701 BGG327701 BQC327701 BZY327701 CJU327701 CTQ327701 DDM327701 DNI327701 DXE327701 EHA327701 EQW327701 FAS327701 FKO327701 FUK327701 GEG327701 GOC327701 GXY327701 HHU327701 HRQ327701 IBM327701 ILI327701 IVE327701 JFA327701 JOW327701 JYS327701 KIO327701 KSK327701 LCG327701 LMC327701 LVY327701 MFU327701 MPQ327701 MZM327701 NJI327701 NTE327701 ODA327701 OMW327701 OWS327701 PGO327701 PQK327701 QAG327701 QKC327701 QTY327701 RDU327701 RNQ327701 RXM327701 SHI327701 SRE327701 TBA327701 TKW327701 TUS327701 UEO327701 UOK327701 UYG327701 VIC327701 VRY327701 WBU327701 WLQ327701 WVM327701 E393237 JA393237 SW393237 ACS393237 AMO393237 AWK393237 BGG393237 BQC393237 BZY393237 CJU393237 CTQ393237 DDM393237 DNI393237 DXE393237 EHA393237 EQW393237 FAS393237 FKO393237 FUK393237 GEG393237 GOC393237 GXY393237 HHU393237 HRQ393237 IBM393237 ILI393237 IVE393237 JFA393237 JOW393237 JYS393237 KIO393237 KSK393237 LCG393237 LMC393237 LVY393237 MFU393237 MPQ393237 MZM393237 NJI393237 NTE393237 ODA393237 OMW393237 OWS393237 PGO393237 PQK393237 QAG393237 QKC393237 QTY393237 RDU393237 RNQ393237 RXM393237 SHI393237 SRE393237 TBA393237 TKW393237 TUS393237 UEO393237 UOK393237 UYG393237 VIC393237 VRY393237 WBU393237 WLQ393237 WVM393237 E458773 JA458773 SW458773 ACS458773 AMO458773 AWK458773 BGG458773 BQC458773 BZY458773 CJU458773 CTQ458773 DDM458773 DNI458773 DXE458773 EHA458773 EQW458773 FAS458773 FKO458773 FUK458773 GEG458773 GOC458773 GXY458773 HHU458773 HRQ458773 IBM458773 ILI458773 IVE458773 JFA458773 JOW458773 JYS458773 KIO458773 KSK458773 LCG458773 LMC458773 LVY458773 MFU458773 MPQ458773 MZM458773 NJI458773 NTE458773 ODA458773 OMW458773 OWS458773 PGO458773 PQK458773 QAG458773 QKC458773 QTY458773 RDU458773 RNQ458773 RXM458773 SHI458773 SRE458773 TBA458773 TKW458773 TUS458773 UEO458773 UOK458773 UYG458773 VIC458773 VRY458773 WBU458773 WLQ458773 WVM458773 E524309 JA524309 SW524309 ACS524309 AMO524309 AWK524309 BGG524309 BQC524309 BZY524309 CJU524309 CTQ524309 DDM524309 DNI524309 DXE524309 EHA524309 EQW524309 FAS524309 FKO524309 FUK524309 GEG524309 GOC524309 GXY524309 HHU524309 HRQ524309 IBM524309 ILI524309 IVE524309 JFA524309 JOW524309 JYS524309 KIO524309 KSK524309 LCG524309 LMC524309 LVY524309 MFU524309 MPQ524309 MZM524309 NJI524309 NTE524309 ODA524309 OMW524309 OWS524309 PGO524309 PQK524309 QAG524309 QKC524309 QTY524309 RDU524309 RNQ524309 RXM524309 SHI524309 SRE524309 TBA524309 TKW524309 TUS524309 UEO524309 UOK524309 UYG524309 VIC524309 VRY524309 WBU524309 WLQ524309 WVM524309 E589845 JA589845 SW589845 ACS589845 AMO589845 AWK589845 BGG589845 BQC589845 BZY589845 CJU589845 CTQ589845 DDM589845 DNI589845 DXE589845 EHA589845 EQW589845 FAS589845 FKO589845 FUK589845 GEG589845 GOC589845 GXY589845 HHU589845 HRQ589845 IBM589845 ILI589845 IVE589845 JFA589845 JOW589845 JYS589845 KIO589845 KSK589845 LCG589845 LMC589845 LVY589845 MFU589845 MPQ589845 MZM589845 NJI589845 NTE589845 ODA589845 OMW589845 OWS589845 PGO589845 PQK589845 QAG589845 QKC589845 QTY589845 RDU589845 RNQ589845 RXM589845 SHI589845 SRE589845 TBA589845 TKW589845 TUS589845 UEO589845 UOK589845 UYG589845 VIC589845 VRY589845 WBU589845 WLQ589845 WVM589845 E655381 JA655381 SW655381 ACS655381 AMO655381 AWK655381 BGG655381 BQC655381 BZY655381 CJU655381 CTQ655381 DDM655381 DNI655381 DXE655381 EHA655381 EQW655381 FAS655381 FKO655381 FUK655381 GEG655381 GOC655381 GXY655381 HHU655381 HRQ655381 IBM655381 ILI655381 IVE655381 JFA655381 JOW655381 JYS655381 KIO655381 KSK655381 LCG655381 LMC655381 LVY655381 MFU655381 MPQ655381 MZM655381 NJI655381 NTE655381 ODA655381 OMW655381 OWS655381 PGO655381 PQK655381 QAG655381 QKC655381 QTY655381 RDU655381 RNQ655381 RXM655381 SHI655381 SRE655381 TBA655381 TKW655381 TUS655381 UEO655381 UOK655381 UYG655381 VIC655381 VRY655381 WBU655381 WLQ655381 WVM655381 E720917 JA720917 SW720917 ACS720917 AMO720917 AWK720917 BGG720917 BQC720917 BZY720917 CJU720917 CTQ720917 DDM720917 DNI720917 DXE720917 EHA720917 EQW720917 FAS720917 FKO720917 FUK720917 GEG720917 GOC720917 GXY720917 HHU720917 HRQ720917 IBM720917 ILI720917 IVE720917 JFA720917 JOW720917 JYS720917 KIO720917 KSK720917 LCG720917 LMC720917 LVY720917 MFU720917 MPQ720917 MZM720917 NJI720917 NTE720917 ODA720917 OMW720917 OWS720917 PGO720917 PQK720917 QAG720917 QKC720917 QTY720917 RDU720917 RNQ720917 RXM720917 SHI720917 SRE720917 TBA720917 TKW720917 TUS720917 UEO720917 UOK720917 UYG720917 VIC720917 VRY720917 WBU720917 WLQ720917 WVM720917 E786453 JA786453 SW786453 ACS786453 AMO786453 AWK786453 BGG786453 BQC786453 BZY786453 CJU786453 CTQ786453 DDM786453 DNI786453 DXE786453 EHA786453 EQW786453 FAS786453 FKO786453 FUK786453 GEG786453 GOC786453 GXY786453 HHU786453 HRQ786453 IBM786453 ILI786453 IVE786453 JFA786453 JOW786453 JYS786453 KIO786453 KSK786453 LCG786453 LMC786453 LVY786453 MFU786453 MPQ786453 MZM786453 NJI786453 NTE786453 ODA786453 OMW786453 OWS786453 PGO786453 PQK786453 QAG786453 QKC786453 QTY786453 RDU786453 RNQ786453 RXM786453 SHI786453 SRE786453 TBA786453 TKW786453 TUS786453 UEO786453 UOK786453 UYG786453 VIC786453 VRY786453 WBU786453 WLQ786453 WVM786453 E851989 JA851989 SW851989 ACS851989 AMO851989 AWK851989 BGG851989 BQC851989 BZY851989 CJU851989 CTQ851989 DDM851989 DNI851989 DXE851989 EHA851989 EQW851989 FAS851989 FKO851989 FUK851989 GEG851989 GOC851989 GXY851989 HHU851989 HRQ851989 IBM851989 ILI851989 IVE851989 JFA851989 JOW851989 JYS851989 KIO851989 KSK851989 LCG851989 LMC851989 LVY851989 MFU851989 MPQ851989 MZM851989 NJI851989 NTE851989 ODA851989 OMW851989 OWS851989 PGO851989 PQK851989 QAG851989 QKC851989 QTY851989 RDU851989 RNQ851989 RXM851989 SHI851989 SRE851989 TBA851989 TKW851989 TUS851989 UEO851989 UOK851989 UYG851989 VIC851989 VRY851989 WBU851989 WLQ851989 WVM851989 E917525 JA917525 SW917525 ACS917525 AMO917525 AWK917525 BGG917525 BQC917525 BZY917525 CJU917525 CTQ917525 DDM917525 DNI917525 DXE917525 EHA917525 EQW917525 FAS917525 FKO917525 FUK917525 GEG917525 GOC917525 GXY917525 HHU917525 HRQ917525 IBM917525 ILI917525 IVE917525 JFA917525 JOW917525 JYS917525 KIO917525 KSK917525 LCG917525 LMC917525 LVY917525 MFU917525 MPQ917525 MZM917525 NJI917525 NTE917525 ODA917525 OMW917525 OWS917525 PGO917525 PQK917525 QAG917525 QKC917525 QTY917525 RDU917525 RNQ917525 RXM917525 SHI917525 SRE917525 TBA917525 TKW917525 TUS917525 UEO917525 UOK917525 UYG917525 VIC917525 VRY917525 WBU917525 WLQ917525 WVM917525 E983061 JA983061 SW983061 ACS983061 AMO983061 AWK983061 BGG983061 BQC983061 BZY983061 CJU983061 CTQ983061 DDM983061 DNI983061 DXE983061 EHA983061 EQW983061 FAS983061 FKO983061 FUK983061 GEG983061 GOC983061 GXY983061 HHU983061 HRQ983061 IBM983061 ILI983061 IVE983061 JFA983061 JOW983061 JYS983061 KIO983061 KSK983061 LCG983061 LMC983061 LVY983061 MFU983061 MPQ983061 MZM983061 NJI983061 NTE983061 ODA983061 OMW983061 OWS983061 PGO983061 PQK983061 QAG983061 QKC983061 QTY983061 RDU983061 RNQ983061 RXM983061 SHI983061 SRE983061 TBA983061 TKW983061 TUS983061 UEO983061 UOK983061 UYG983061 VIC983061 VRY983061 WBU983061 WLQ983061 WVM983061 E40 JA40 SW40 ACS40 AMO40 AWK40 BGG40 BQC40 BZY40 CJU40 CTQ40 DDM40 DNI40 DXE40 EHA40 EQW40 FAS40 FKO40 FUK40 GEG40 GOC40 GXY40 HHU40 HRQ40 IBM40 ILI40 IVE40 JFA40 JOW40 JYS40 KIO40 KSK40 LCG40 LMC40 LVY40 MFU40 MPQ40 MZM40 NJI40 NTE40 ODA40 OMW40 OWS40 PGO40 PQK40 QAG40 QKC40 QTY40 RDU40 RNQ40 RXM40 SHI40 SRE40 TBA40 TKW40 TUS40 UEO40 UOK40 UYG40 VIC40 VRY40 WBU40 WLQ40 WVM40 E65573 JA65573 SW65573 ACS65573 AMO65573 AWK65573 BGG65573 BQC65573 BZY65573 CJU65573 CTQ65573 DDM65573 DNI65573 DXE65573 EHA65573 EQW65573 FAS65573 FKO65573 FUK65573 GEG65573 GOC65573 GXY65573 HHU65573 HRQ65573 IBM65573 ILI65573 IVE65573 JFA65573 JOW65573 JYS65573 KIO65573 KSK65573 LCG65573 LMC65573 LVY65573 MFU65573 MPQ65573 MZM65573 NJI65573 NTE65573 ODA65573 OMW65573 OWS65573 PGO65573 PQK65573 QAG65573 QKC65573 QTY65573 RDU65573 RNQ65573 RXM65573 SHI65573 SRE65573 TBA65573 TKW65573 TUS65573 UEO65573 UOK65573 UYG65573 VIC65573 VRY65573 WBU65573 WLQ65573 WVM65573 E131109 JA131109 SW131109 ACS131109 AMO131109 AWK131109 BGG131109 BQC131109 BZY131109 CJU131109 CTQ131109 DDM131109 DNI131109 DXE131109 EHA131109 EQW131109 FAS131109 FKO131109 FUK131109 GEG131109 GOC131109 GXY131109 HHU131109 HRQ131109 IBM131109 ILI131109 IVE131109 JFA131109 JOW131109 JYS131109 KIO131109 KSK131109 LCG131109 LMC131109 LVY131109 MFU131109 MPQ131109 MZM131109 NJI131109 NTE131109 ODA131109 OMW131109 OWS131109 PGO131109 PQK131109 QAG131109 QKC131109 QTY131109 RDU131109 RNQ131109 RXM131109 SHI131109 SRE131109 TBA131109 TKW131109 TUS131109 UEO131109 UOK131109 UYG131109 VIC131109 VRY131109 WBU131109 WLQ131109 WVM131109 E196645 JA196645 SW196645 ACS196645 AMO196645 AWK196645 BGG196645 BQC196645 BZY196645 CJU196645 CTQ196645 DDM196645 DNI196645 DXE196645 EHA196645 EQW196645 FAS196645 FKO196645 FUK196645 GEG196645 GOC196645 GXY196645 HHU196645 HRQ196645 IBM196645 ILI196645 IVE196645 JFA196645 JOW196645 JYS196645 KIO196645 KSK196645 LCG196645 LMC196645 LVY196645 MFU196645 MPQ196645 MZM196645 NJI196645 NTE196645 ODA196645 OMW196645 OWS196645 PGO196645 PQK196645 QAG196645 QKC196645 QTY196645 RDU196645 RNQ196645 RXM196645 SHI196645 SRE196645 TBA196645 TKW196645 TUS196645 UEO196645 UOK196645 UYG196645 VIC196645 VRY196645 WBU196645 WLQ196645 WVM196645 E262181 JA262181 SW262181 ACS262181 AMO262181 AWK262181 BGG262181 BQC262181 BZY262181 CJU262181 CTQ262181 DDM262181 DNI262181 DXE262181 EHA262181 EQW262181 FAS262181 FKO262181 FUK262181 GEG262181 GOC262181 GXY262181 HHU262181 HRQ262181 IBM262181 ILI262181 IVE262181 JFA262181 JOW262181 JYS262181 KIO262181 KSK262181 LCG262181 LMC262181 LVY262181 MFU262181 MPQ262181 MZM262181 NJI262181 NTE262181 ODA262181 OMW262181 OWS262181 PGO262181 PQK262181 QAG262181 QKC262181 QTY262181 RDU262181 RNQ262181 RXM262181 SHI262181 SRE262181 TBA262181 TKW262181 TUS262181 UEO262181 UOK262181 UYG262181 VIC262181 VRY262181 WBU262181 WLQ262181 WVM262181 E327717 JA327717 SW327717 ACS327717 AMO327717 AWK327717 BGG327717 BQC327717 BZY327717 CJU327717 CTQ327717 DDM327717 DNI327717 DXE327717 EHA327717 EQW327717 FAS327717 FKO327717 FUK327717 GEG327717 GOC327717 GXY327717 HHU327717 HRQ327717 IBM327717 ILI327717 IVE327717 JFA327717 JOW327717 JYS327717 KIO327717 KSK327717 LCG327717 LMC327717 LVY327717 MFU327717 MPQ327717 MZM327717 NJI327717 NTE327717 ODA327717 OMW327717 OWS327717 PGO327717 PQK327717 QAG327717 QKC327717 QTY327717 RDU327717 RNQ327717 RXM327717 SHI327717 SRE327717 TBA327717 TKW327717 TUS327717 UEO327717 UOK327717 UYG327717 VIC327717 VRY327717 WBU327717 WLQ327717 WVM327717 E393253 JA393253 SW393253 ACS393253 AMO393253 AWK393253 BGG393253 BQC393253 BZY393253 CJU393253 CTQ393253 DDM393253 DNI393253 DXE393253 EHA393253 EQW393253 FAS393253 FKO393253 FUK393253 GEG393253 GOC393253 GXY393253 HHU393253 HRQ393253 IBM393253 ILI393253 IVE393253 JFA393253 JOW393253 JYS393253 KIO393253 KSK393253 LCG393253 LMC393253 LVY393253 MFU393253 MPQ393253 MZM393253 NJI393253 NTE393253 ODA393253 OMW393253 OWS393253 PGO393253 PQK393253 QAG393253 QKC393253 QTY393253 RDU393253 RNQ393253 RXM393253 SHI393253 SRE393253 TBA393253 TKW393253 TUS393253 UEO393253 UOK393253 UYG393253 VIC393253 VRY393253 WBU393253 WLQ393253 WVM393253 E458789 JA458789 SW458789 ACS458789 AMO458789 AWK458789 BGG458789 BQC458789 BZY458789 CJU458789 CTQ458789 DDM458789 DNI458789 DXE458789 EHA458789 EQW458789 FAS458789 FKO458789 FUK458789 GEG458789 GOC458789 GXY458789 HHU458789 HRQ458789 IBM458789 ILI458789 IVE458789 JFA458789 JOW458789 JYS458789 KIO458789 KSK458789 LCG458789 LMC458789 LVY458789 MFU458789 MPQ458789 MZM458789 NJI458789 NTE458789 ODA458789 OMW458789 OWS458789 PGO458789 PQK458789 QAG458789 QKC458789 QTY458789 RDU458789 RNQ458789 RXM458789 SHI458789 SRE458789 TBA458789 TKW458789 TUS458789 UEO458789 UOK458789 UYG458789 VIC458789 VRY458789 WBU458789 WLQ458789 WVM458789 E524325 JA524325 SW524325 ACS524325 AMO524325 AWK524325 BGG524325 BQC524325 BZY524325 CJU524325 CTQ524325 DDM524325 DNI524325 DXE524325 EHA524325 EQW524325 FAS524325 FKO524325 FUK524325 GEG524325 GOC524325 GXY524325 HHU524325 HRQ524325 IBM524325 ILI524325 IVE524325 JFA524325 JOW524325 JYS524325 KIO524325 KSK524325 LCG524325 LMC524325 LVY524325 MFU524325 MPQ524325 MZM524325 NJI524325 NTE524325 ODA524325 OMW524325 OWS524325 PGO524325 PQK524325 QAG524325 QKC524325 QTY524325 RDU524325 RNQ524325 RXM524325 SHI524325 SRE524325 TBA524325 TKW524325 TUS524325 UEO524325 UOK524325 UYG524325 VIC524325 VRY524325 WBU524325 WLQ524325 WVM524325 E589861 JA589861 SW589861 ACS589861 AMO589861 AWK589861 BGG589861 BQC589861 BZY589861 CJU589861 CTQ589861 DDM589861 DNI589861 DXE589861 EHA589861 EQW589861 FAS589861 FKO589861 FUK589861 GEG589861 GOC589861 GXY589861 HHU589861 HRQ589861 IBM589861 ILI589861 IVE589861 JFA589861 JOW589861 JYS589861 KIO589861 KSK589861 LCG589861 LMC589861 LVY589861 MFU589861 MPQ589861 MZM589861 NJI589861 NTE589861 ODA589861 OMW589861 OWS589861 PGO589861 PQK589861 QAG589861 QKC589861 QTY589861 RDU589861 RNQ589861 RXM589861 SHI589861 SRE589861 TBA589861 TKW589861 TUS589861 UEO589861 UOK589861 UYG589861 VIC589861 VRY589861 WBU589861 WLQ589861 WVM589861 E655397 JA655397 SW655397 ACS655397 AMO655397 AWK655397 BGG655397 BQC655397 BZY655397 CJU655397 CTQ655397 DDM655397 DNI655397 DXE655397 EHA655397 EQW655397 FAS655397 FKO655397 FUK655397 GEG655397 GOC655397 GXY655397 HHU655397 HRQ655397 IBM655397 ILI655397 IVE655397 JFA655397 JOW655397 JYS655397 KIO655397 KSK655397 LCG655397 LMC655397 LVY655397 MFU655397 MPQ655397 MZM655397 NJI655397 NTE655397 ODA655397 OMW655397 OWS655397 PGO655397 PQK655397 QAG655397 QKC655397 QTY655397 RDU655397 RNQ655397 RXM655397 SHI655397 SRE655397 TBA655397 TKW655397 TUS655397 UEO655397 UOK655397 UYG655397 VIC655397 VRY655397 WBU655397 WLQ655397 WVM655397 E720933 JA720933 SW720933 ACS720933 AMO720933 AWK720933 BGG720933 BQC720933 BZY720933 CJU720933 CTQ720933 DDM720933 DNI720933 DXE720933 EHA720933 EQW720933 FAS720933 FKO720933 FUK720933 GEG720933 GOC720933 GXY720933 HHU720933 HRQ720933 IBM720933 ILI720933 IVE720933 JFA720933 JOW720933 JYS720933 KIO720933 KSK720933 LCG720933 LMC720933 LVY720933 MFU720933 MPQ720933 MZM720933 NJI720933 NTE720933 ODA720933 OMW720933 OWS720933 PGO720933 PQK720933 QAG720933 QKC720933 QTY720933 RDU720933 RNQ720933 RXM720933 SHI720933 SRE720933 TBA720933 TKW720933 TUS720933 UEO720933 UOK720933 UYG720933 VIC720933 VRY720933 WBU720933 WLQ720933 WVM720933 E786469 JA786469 SW786469 ACS786469 AMO786469 AWK786469 BGG786469 BQC786469 BZY786469 CJU786469 CTQ786469 DDM786469 DNI786469 DXE786469 EHA786469 EQW786469 FAS786469 FKO786469 FUK786469 GEG786469 GOC786469 GXY786469 HHU786469 HRQ786469 IBM786469 ILI786469 IVE786469 JFA786469 JOW786469 JYS786469 KIO786469 KSK786469 LCG786469 LMC786469 LVY786469 MFU786469 MPQ786469 MZM786469 NJI786469 NTE786469 ODA786469 OMW786469 OWS786469 PGO786469 PQK786469 QAG786469 QKC786469 QTY786469 RDU786469 RNQ786469 RXM786469 SHI786469 SRE786469 TBA786469 TKW786469 TUS786469 UEO786469 UOK786469 UYG786469 VIC786469 VRY786469 WBU786469 WLQ786469 WVM786469 E852005 JA852005 SW852005 ACS852005 AMO852005 AWK852005 BGG852005 BQC852005 BZY852005 CJU852005 CTQ852005 DDM852005 DNI852005 DXE852005 EHA852005 EQW852005 FAS852005 FKO852005 FUK852005 GEG852005 GOC852005 GXY852005 HHU852005 HRQ852005 IBM852005 ILI852005 IVE852005 JFA852005 JOW852005 JYS852005 KIO852005 KSK852005 LCG852005 LMC852005 LVY852005 MFU852005 MPQ852005 MZM852005 NJI852005 NTE852005 ODA852005 OMW852005 OWS852005 PGO852005 PQK852005 QAG852005 QKC852005 QTY852005 RDU852005 RNQ852005 RXM852005 SHI852005 SRE852005 TBA852005 TKW852005 TUS852005 UEO852005 UOK852005 UYG852005 VIC852005 VRY852005 WBU852005 WLQ852005 WVM852005 E917541 JA917541 SW917541 ACS917541 AMO917541 AWK917541 BGG917541 BQC917541 BZY917541 CJU917541 CTQ917541 DDM917541 DNI917541 DXE917541 EHA917541 EQW917541 FAS917541 FKO917541 FUK917541 GEG917541 GOC917541 GXY917541 HHU917541 HRQ917541 IBM917541 ILI917541 IVE917541 JFA917541 JOW917541 JYS917541 KIO917541 KSK917541 LCG917541 LMC917541 LVY917541 MFU917541 MPQ917541 MZM917541 NJI917541 NTE917541 ODA917541 OMW917541 OWS917541 PGO917541 PQK917541 QAG917541 QKC917541 QTY917541 RDU917541 RNQ917541 RXM917541 SHI917541 SRE917541 TBA917541 TKW917541 TUS917541 UEO917541 UOK917541 UYG917541 VIC917541 VRY917541 WBU917541 WLQ917541 WVM917541 E983077 JA983077 SW983077 ACS983077 AMO983077 AWK983077 BGG983077 BQC983077 BZY983077 CJU983077 CTQ983077 DDM983077 DNI983077 DXE983077 EHA983077 EQW983077 FAS983077 FKO983077 FUK983077 GEG983077 GOC983077 GXY983077 HHU983077 HRQ983077 IBM983077 ILI983077 IVE983077 JFA983077 JOW983077 JYS983077 KIO983077 KSK983077 LCG983077 LMC983077 LVY983077 MFU983077 MPQ983077 MZM983077 NJI983077 NTE983077 ODA983077 OMW983077 OWS983077 PGO983077 PQK983077 QAG983077 QKC983077 QTY983077 RDU983077 RNQ983077 RXM983077 SHI983077 SRE983077 TBA983077 TKW983077 TUS983077 UEO983077 UOK983077 UYG983077 VIC983077 VRY983077 WBU983077 WLQ983077 WVM983077" xr:uid="{00000000-0002-0000-0000-000005000000}">
      <formula1>0</formula1>
      <formula2>1</formula2>
    </dataValidation>
    <dataValidation type="whole" allowBlank="1" showInputMessage="1" showErrorMessage="1" error="EL VALOR NO PUEDE SER SUPERIOR A 2 PUNTOS." sqref="E17 JA17 SW17 ACS17 AMO17 AWK17 BGG17 BQC17 BZY17 CJU17 CTQ17 DDM17 DNI17 DXE17 EHA17 EQW17 FAS17 FKO17 FUK17 GEG17 GOC17 GXY17 HHU17 HRQ17 IBM17 ILI17 IVE17 JFA17 JOW17 JYS17 KIO17 KSK17 LCG17 LMC17 LVY17 MFU17 MPQ17 MZM17 NJI17 NTE17 ODA17 OMW17 OWS17 PGO17 PQK17 QAG17 QKC17 QTY17 RDU17 RNQ17 RXM17 SHI17 SRE17 TBA17 TKW17 TUS17 UEO17 UOK17 UYG17 VIC17 VRY17 WBU17 WLQ17 WVM17 E65548 JA65548 SW65548 ACS65548 AMO65548 AWK65548 BGG65548 BQC65548 BZY65548 CJU65548 CTQ65548 DDM65548 DNI65548 DXE65548 EHA65548 EQW65548 FAS65548 FKO65548 FUK65548 GEG65548 GOC65548 GXY65548 HHU65548 HRQ65548 IBM65548 ILI65548 IVE65548 JFA65548 JOW65548 JYS65548 KIO65548 KSK65548 LCG65548 LMC65548 LVY65548 MFU65548 MPQ65548 MZM65548 NJI65548 NTE65548 ODA65548 OMW65548 OWS65548 PGO65548 PQK65548 QAG65548 QKC65548 QTY65548 RDU65548 RNQ65548 RXM65548 SHI65548 SRE65548 TBA65548 TKW65548 TUS65548 UEO65548 UOK65548 UYG65548 VIC65548 VRY65548 WBU65548 WLQ65548 WVM65548 E131084 JA131084 SW131084 ACS131084 AMO131084 AWK131084 BGG131084 BQC131084 BZY131084 CJU131084 CTQ131084 DDM131084 DNI131084 DXE131084 EHA131084 EQW131084 FAS131084 FKO131084 FUK131084 GEG131084 GOC131084 GXY131084 HHU131084 HRQ131084 IBM131084 ILI131084 IVE131084 JFA131084 JOW131084 JYS131084 KIO131084 KSK131084 LCG131084 LMC131084 LVY131084 MFU131084 MPQ131084 MZM131084 NJI131084 NTE131084 ODA131084 OMW131084 OWS131084 PGO131084 PQK131084 QAG131084 QKC131084 QTY131084 RDU131084 RNQ131084 RXM131084 SHI131084 SRE131084 TBA131084 TKW131084 TUS131084 UEO131084 UOK131084 UYG131084 VIC131084 VRY131084 WBU131084 WLQ131084 WVM131084 E196620 JA196620 SW196620 ACS196620 AMO196620 AWK196620 BGG196620 BQC196620 BZY196620 CJU196620 CTQ196620 DDM196620 DNI196620 DXE196620 EHA196620 EQW196620 FAS196620 FKO196620 FUK196620 GEG196620 GOC196620 GXY196620 HHU196620 HRQ196620 IBM196620 ILI196620 IVE196620 JFA196620 JOW196620 JYS196620 KIO196620 KSK196620 LCG196620 LMC196620 LVY196620 MFU196620 MPQ196620 MZM196620 NJI196620 NTE196620 ODA196620 OMW196620 OWS196620 PGO196620 PQK196620 QAG196620 QKC196620 QTY196620 RDU196620 RNQ196620 RXM196620 SHI196620 SRE196620 TBA196620 TKW196620 TUS196620 UEO196620 UOK196620 UYG196620 VIC196620 VRY196620 WBU196620 WLQ196620 WVM196620 E262156 JA262156 SW262156 ACS262156 AMO262156 AWK262156 BGG262156 BQC262156 BZY262156 CJU262156 CTQ262156 DDM262156 DNI262156 DXE262156 EHA262156 EQW262156 FAS262156 FKO262156 FUK262156 GEG262156 GOC262156 GXY262156 HHU262156 HRQ262156 IBM262156 ILI262156 IVE262156 JFA262156 JOW262156 JYS262156 KIO262156 KSK262156 LCG262156 LMC262156 LVY262156 MFU262156 MPQ262156 MZM262156 NJI262156 NTE262156 ODA262156 OMW262156 OWS262156 PGO262156 PQK262156 QAG262156 QKC262156 QTY262156 RDU262156 RNQ262156 RXM262156 SHI262156 SRE262156 TBA262156 TKW262156 TUS262156 UEO262156 UOK262156 UYG262156 VIC262156 VRY262156 WBU262156 WLQ262156 WVM262156 E327692 JA327692 SW327692 ACS327692 AMO327692 AWK327692 BGG327692 BQC327692 BZY327692 CJU327692 CTQ327692 DDM327692 DNI327692 DXE327692 EHA327692 EQW327692 FAS327692 FKO327692 FUK327692 GEG327692 GOC327692 GXY327692 HHU327692 HRQ327692 IBM327692 ILI327692 IVE327692 JFA327692 JOW327692 JYS327692 KIO327692 KSK327692 LCG327692 LMC327692 LVY327692 MFU327692 MPQ327692 MZM327692 NJI327692 NTE327692 ODA327692 OMW327692 OWS327692 PGO327692 PQK327692 QAG327692 QKC327692 QTY327692 RDU327692 RNQ327692 RXM327692 SHI327692 SRE327692 TBA327692 TKW327692 TUS327692 UEO327692 UOK327692 UYG327692 VIC327692 VRY327692 WBU327692 WLQ327692 WVM327692 E393228 JA393228 SW393228 ACS393228 AMO393228 AWK393228 BGG393228 BQC393228 BZY393228 CJU393228 CTQ393228 DDM393228 DNI393228 DXE393228 EHA393228 EQW393228 FAS393228 FKO393228 FUK393228 GEG393228 GOC393228 GXY393228 HHU393228 HRQ393228 IBM393228 ILI393228 IVE393228 JFA393228 JOW393228 JYS393228 KIO393228 KSK393228 LCG393228 LMC393228 LVY393228 MFU393228 MPQ393228 MZM393228 NJI393228 NTE393228 ODA393228 OMW393228 OWS393228 PGO393228 PQK393228 QAG393228 QKC393228 QTY393228 RDU393228 RNQ393228 RXM393228 SHI393228 SRE393228 TBA393228 TKW393228 TUS393228 UEO393228 UOK393228 UYG393228 VIC393228 VRY393228 WBU393228 WLQ393228 WVM393228 E458764 JA458764 SW458764 ACS458764 AMO458764 AWK458764 BGG458764 BQC458764 BZY458764 CJU458764 CTQ458764 DDM458764 DNI458764 DXE458764 EHA458764 EQW458764 FAS458764 FKO458764 FUK458764 GEG458764 GOC458764 GXY458764 HHU458764 HRQ458764 IBM458764 ILI458764 IVE458764 JFA458764 JOW458764 JYS458764 KIO458764 KSK458764 LCG458764 LMC458764 LVY458764 MFU458764 MPQ458764 MZM458764 NJI458764 NTE458764 ODA458764 OMW458764 OWS458764 PGO458764 PQK458764 QAG458764 QKC458764 QTY458764 RDU458764 RNQ458764 RXM458764 SHI458764 SRE458764 TBA458764 TKW458764 TUS458764 UEO458764 UOK458764 UYG458764 VIC458764 VRY458764 WBU458764 WLQ458764 WVM458764 E524300 JA524300 SW524300 ACS524300 AMO524300 AWK524300 BGG524300 BQC524300 BZY524300 CJU524300 CTQ524300 DDM524300 DNI524300 DXE524300 EHA524300 EQW524300 FAS524300 FKO524300 FUK524300 GEG524300 GOC524300 GXY524300 HHU524300 HRQ524300 IBM524300 ILI524300 IVE524300 JFA524300 JOW524300 JYS524300 KIO524300 KSK524300 LCG524300 LMC524300 LVY524300 MFU524300 MPQ524300 MZM524300 NJI524300 NTE524300 ODA524300 OMW524300 OWS524300 PGO524300 PQK524300 QAG524300 QKC524300 QTY524300 RDU524300 RNQ524300 RXM524300 SHI524300 SRE524300 TBA524300 TKW524300 TUS524300 UEO524300 UOK524300 UYG524300 VIC524300 VRY524300 WBU524300 WLQ524300 WVM524300 E589836 JA589836 SW589836 ACS589836 AMO589836 AWK589836 BGG589836 BQC589836 BZY589836 CJU589836 CTQ589836 DDM589836 DNI589836 DXE589836 EHA589836 EQW589836 FAS589836 FKO589836 FUK589836 GEG589836 GOC589836 GXY589836 HHU589836 HRQ589836 IBM589836 ILI589836 IVE589836 JFA589836 JOW589836 JYS589836 KIO589836 KSK589836 LCG589836 LMC589836 LVY589836 MFU589836 MPQ589836 MZM589836 NJI589836 NTE589836 ODA589836 OMW589836 OWS589836 PGO589836 PQK589836 QAG589836 QKC589836 QTY589836 RDU589836 RNQ589836 RXM589836 SHI589836 SRE589836 TBA589836 TKW589836 TUS589836 UEO589836 UOK589836 UYG589836 VIC589836 VRY589836 WBU589836 WLQ589836 WVM589836 E655372 JA655372 SW655372 ACS655372 AMO655372 AWK655372 BGG655372 BQC655372 BZY655372 CJU655372 CTQ655372 DDM655372 DNI655372 DXE655372 EHA655372 EQW655372 FAS655372 FKO655372 FUK655372 GEG655372 GOC655372 GXY655372 HHU655372 HRQ655372 IBM655372 ILI655372 IVE655372 JFA655372 JOW655372 JYS655372 KIO655372 KSK655372 LCG655372 LMC655372 LVY655372 MFU655372 MPQ655372 MZM655372 NJI655372 NTE655372 ODA655372 OMW655372 OWS655372 PGO655372 PQK655372 QAG655372 QKC655372 QTY655372 RDU655372 RNQ655372 RXM655372 SHI655372 SRE655372 TBA655372 TKW655372 TUS655372 UEO655372 UOK655372 UYG655372 VIC655372 VRY655372 WBU655372 WLQ655372 WVM655372 E720908 JA720908 SW720908 ACS720908 AMO720908 AWK720908 BGG720908 BQC720908 BZY720908 CJU720908 CTQ720908 DDM720908 DNI720908 DXE720908 EHA720908 EQW720908 FAS720908 FKO720908 FUK720908 GEG720908 GOC720908 GXY720908 HHU720908 HRQ720908 IBM720908 ILI720908 IVE720908 JFA720908 JOW720908 JYS720908 KIO720908 KSK720908 LCG720908 LMC720908 LVY720908 MFU720908 MPQ720908 MZM720908 NJI720908 NTE720908 ODA720908 OMW720908 OWS720908 PGO720908 PQK720908 QAG720908 QKC720908 QTY720908 RDU720908 RNQ720908 RXM720908 SHI720908 SRE720908 TBA720908 TKW720908 TUS720908 UEO720908 UOK720908 UYG720908 VIC720908 VRY720908 WBU720908 WLQ720908 WVM720908 E786444 JA786444 SW786444 ACS786444 AMO786444 AWK786444 BGG786444 BQC786444 BZY786444 CJU786444 CTQ786444 DDM786444 DNI786444 DXE786444 EHA786444 EQW786444 FAS786444 FKO786444 FUK786444 GEG786444 GOC786444 GXY786444 HHU786444 HRQ786444 IBM786444 ILI786444 IVE786444 JFA786444 JOW786444 JYS786444 KIO786444 KSK786444 LCG786444 LMC786444 LVY786444 MFU786444 MPQ786444 MZM786444 NJI786444 NTE786444 ODA786444 OMW786444 OWS786444 PGO786444 PQK786444 QAG786444 QKC786444 QTY786444 RDU786444 RNQ786444 RXM786444 SHI786444 SRE786444 TBA786444 TKW786444 TUS786444 UEO786444 UOK786444 UYG786444 VIC786444 VRY786444 WBU786444 WLQ786444 WVM786444 E851980 JA851980 SW851980 ACS851980 AMO851980 AWK851980 BGG851980 BQC851980 BZY851980 CJU851980 CTQ851980 DDM851980 DNI851980 DXE851980 EHA851980 EQW851980 FAS851980 FKO851980 FUK851980 GEG851980 GOC851980 GXY851980 HHU851980 HRQ851980 IBM851980 ILI851980 IVE851980 JFA851980 JOW851980 JYS851980 KIO851980 KSK851980 LCG851980 LMC851980 LVY851980 MFU851980 MPQ851980 MZM851980 NJI851980 NTE851980 ODA851980 OMW851980 OWS851980 PGO851980 PQK851980 QAG851980 QKC851980 QTY851980 RDU851980 RNQ851980 RXM851980 SHI851980 SRE851980 TBA851980 TKW851980 TUS851980 UEO851980 UOK851980 UYG851980 VIC851980 VRY851980 WBU851980 WLQ851980 WVM851980 E917516 JA917516 SW917516 ACS917516 AMO917516 AWK917516 BGG917516 BQC917516 BZY917516 CJU917516 CTQ917516 DDM917516 DNI917516 DXE917516 EHA917516 EQW917516 FAS917516 FKO917516 FUK917516 GEG917516 GOC917516 GXY917516 HHU917516 HRQ917516 IBM917516 ILI917516 IVE917516 JFA917516 JOW917516 JYS917516 KIO917516 KSK917516 LCG917516 LMC917516 LVY917516 MFU917516 MPQ917516 MZM917516 NJI917516 NTE917516 ODA917516 OMW917516 OWS917516 PGO917516 PQK917516 QAG917516 QKC917516 QTY917516 RDU917516 RNQ917516 RXM917516 SHI917516 SRE917516 TBA917516 TKW917516 TUS917516 UEO917516 UOK917516 UYG917516 VIC917516 VRY917516 WBU917516 WLQ917516 WVM917516 E983052 JA983052 SW983052 ACS983052 AMO983052 AWK983052 BGG983052 BQC983052 BZY983052 CJU983052 CTQ983052 DDM983052 DNI983052 DXE983052 EHA983052 EQW983052 FAS983052 FKO983052 FUK983052 GEG983052 GOC983052 GXY983052 HHU983052 HRQ983052 IBM983052 ILI983052 IVE983052 JFA983052 JOW983052 JYS983052 KIO983052 KSK983052 LCG983052 LMC983052 LVY983052 MFU983052 MPQ983052 MZM983052 NJI983052 NTE983052 ODA983052 OMW983052 OWS983052 PGO983052 PQK983052 QAG983052 QKC983052 QTY983052 RDU983052 RNQ983052 RXM983052 SHI983052 SRE983052 TBA983052 TKW983052 TUS983052 UEO983052 UOK983052 UYG983052 VIC983052 VRY983052 WBU983052 WLQ983052 WVM983052" xr:uid="{00000000-0002-0000-0000-000006000000}">
      <formula1>0</formula1>
      <formula2>2</formula2>
    </dataValidation>
    <dataValidation type="whole" allowBlank="1" showInputMessage="1" showErrorMessage="1" error="EL VALOR NO PUEDE SUPERAR LOS 2 PUNTOS." sqref="H17:H18 JD17:JD18 SZ17:SZ18 ACV17:ACV18 AMR17:AMR18 AWN17:AWN18 BGJ17:BGJ18 BQF17:BQF18 CAB17:CAB18 CJX17:CJX18 CTT17:CTT18 DDP17:DDP18 DNL17:DNL18 DXH17:DXH18 EHD17:EHD18 EQZ17:EQZ18 FAV17:FAV18 FKR17:FKR18 FUN17:FUN18 GEJ17:GEJ18 GOF17:GOF18 GYB17:GYB18 HHX17:HHX18 HRT17:HRT18 IBP17:IBP18 ILL17:ILL18 IVH17:IVH18 JFD17:JFD18 JOZ17:JOZ18 JYV17:JYV18 KIR17:KIR18 KSN17:KSN18 LCJ17:LCJ18 LMF17:LMF18 LWB17:LWB18 MFX17:MFX18 MPT17:MPT18 MZP17:MZP18 NJL17:NJL18 NTH17:NTH18 ODD17:ODD18 OMZ17:OMZ18 OWV17:OWV18 PGR17:PGR18 PQN17:PQN18 QAJ17:QAJ18 QKF17:QKF18 QUB17:QUB18 RDX17:RDX18 RNT17:RNT18 RXP17:RXP18 SHL17:SHL18 SRH17:SRH18 TBD17:TBD18 TKZ17:TKZ18 TUV17:TUV18 UER17:UER18 UON17:UON18 UYJ17:UYJ18 VIF17:VIF18 VSB17:VSB18 WBX17:WBX18 WLT17:WLT18 WVP17:WVP18 H65548:H65549 JD65548:JD65549 SZ65548:SZ65549 ACV65548:ACV65549 AMR65548:AMR65549 AWN65548:AWN65549 BGJ65548:BGJ65549 BQF65548:BQF65549 CAB65548:CAB65549 CJX65548:CJX65549 CTT65548:CTT65549 DDP65548:DDP65549 DNL65548:DNL65549 DXH65548:DXH65549 EHD65548:EHD65549 EQZ65548:EQZ65549 FAV65548:FAV65549 FKR65548:FKR65549 FUN65548:FUN65549 GEJ65548:GEJ65549 GOF65548:GOF65549 GYB65548:GYB65549 HHX65548:HHX65549 HRT65548:HRT65549 IBP65548:IBP65549 ILL65548:ILL65549 IVH65548:IVH65549 JFD65548:JFD65549 JOZ65548:JOZ65549 JYV65548:JYV65549 KIR65548:KIR65549 KSN65548:KSN65549 LCJ65548:LCJ65549 LMF65548:LMF65549 LWB65548:LWB65549 MFX65548:MFX65549 MPT65548:MPT65549 MZP65548:MZP65549 NJL65548:NJL65549 NTH65548:NTH65549 ODD65548:ODD65549 OMZ65548:OMZ65549 OWV65548:OWV65549 PGR65548:PGR65549 PQN65548:PQN65549 QAJ65548:QAJ65549 QKF65548:QKF65549 QUB65548:QUB65549 RDX65548:RDX65549 RNT65548:RNT65549 RXP65548:RXP65549 SHL65548:SHL65549 SRH65548:SRH65549 TBD65548:TBD65549 TKZ65548:TKZ65549 TUV65548:TUV65549 UER65548:UER65549 UON65548:UON65549 UYJ65548:UYJ65549 VIF65548:VIF65549 VSB65548:VSB65549 WBX65548:WBX65549 WLT65548:WLT65549 WVP65548:WVP65549 H131084:H131085 JD131084:JD131085 SZ131084:SZ131085 ACV131084:ACV131085 AMR131084:AMR131085 AWN131084:AWN131085 BGJ131084:BGJ131085 BQF131084:BQF131085 CAB131084:CAB131085 CJX131084:CJX131085 CTT131084:CTT131085 DDP131084:DDP131085 DNL131084:DNL131085 DXH131084:DXH131085 EHD131084:EHD131085 EQZ131084:EQZ131085 FAV131084:FAV131085 FKR131084:FKR131085 FUN131084:FUN131085 GEJ131084:GEJ131085 GOF131084:GOF131085 GYB131084:GYB131085 HHX131084:HHX131085 HRT131084:HRT131085 IBP131084:IBP131085 ILL131084:ILL131085 IVH131084:IVH131085 JFD131084:JFD131085 JOZ131084:JOZ131085 JYV131084:JYV131085 KIR131084:KIR131085 KSN131084:KSN131085 LCJ131084:LCJ131085 LMF131084:LMF131085 LWB131084:LWB131085 MFX131084:MFX131085 MPT131084:MPT131085 MZP131084:MZP131085 NJL131084:NJL131085 NTH131084:NTH131085 ODD131084:ODD131085 OMZ131084:OMZ131085 OWV131084:OWV131085 PGR131084:PGR131085 PQN131084:PQN131085 QAJ131084:QAJ131085 QKF131084:QKF131085 QUB131084:QUB131085 RDX131084:RDX131085 RNT131084:RNT131085 RXP131084:RXP131085 SHL131084:SHL131085 SRH131084:SRH131085 TBD131084:TBD131085 TKZ131084:TKZ131085 TUV131084:TUV131085 UER131084:UER131085 UON131084:UON131085 UYJ131084:UYJ131085 VIF131084:VIF131085 VSB131084:VSB131085 WBX131084:WBX131085 WLT131084:WLT131085 WVP131084:WVP131085 H196620:H196621 JD196620:JD196621 SZ196620:SZ196621 ACV196620:ACV196621 AMR196620:AMR196621 AWN196620:AWN196621 BGJ196620:BGJ196621 BQF196620:BQF196621 CAB196620:CAB196621 CJX196620:CJX196621 CTT196620:CTT196621 DDP196620:DDP196621 DNL196620:DNL196621 DXH196620:DXH196621 EHD196620:EHD196621 EQZ196620:EQZ196621 FAV196620:FAV196621 FKR196620:FKR196621 FUN196620:FUN196621 GEJ196620:GEJ196621 GOF196620:GOF196621 GYB196620:GYB196621 HHX196620:HHX196621 HRT196620:HRT196621 IBP196620:IBP196621 ILL196620:ILL196621 IVH196620:IVH196621 JFD196620:JFD196621 JOZ196620:JOZ196621 JYV196620:JYV196621 KIR196620:KIR196621 KSN196620:KSN196621 LCJ196620:LCJ196621 LMF196620:LMF196621 LWB196620:LWB196621 MFX196620:MFX196621 MPT196620:MPT196621 MZP196620:MZP196621 NJL196620:NJL196621 NTH196620:NTH196621 ODD196620:ODD196621 OMZ196620:OMZ196621 OWV196620:OWV196621 PGR196620:PGR196621 PQN196620:PQN196621 QAJ196620:QAJ196621 QKF196620:QKF196621 QUB196620:QUB196621 RDX196620:RDX196621 RNT196620:RNT196621 RXP196620:RXP196621 SHL196620:SHL196621 SRH196620:SRH196621 TBD196620:TBD196621 TKZ196620:TKZ196621 TUV196620:TUV196621 UER196620:UER196621 UON196620:UON196621 UYJ196620:UYJ196621 VIF196620:VIF196621 VSB196620:VSB196621 WBX196620:WBX196621 WLT196620:WLT196621 WVP196620:WVP196621 H262156:H262157 JD262156:JD262157 SZ262156:SZ262157 ACV262156:ACV262157 AMR262156:AMR262157 AWN262156:AWN262157 BGJ262156:BGJ262157 BQF262156:BQF262157 CAB262156:CAB262157 CJX262156:CJX262157 CTT262156:CTT262157 DDP262156:DDP262157 DNL262156:DNL262157 DXH262156:DXH262157 EHD262156:EHD262157 EQZ262156:EQZ262157 FAV262156:FAV262157 FKR262156:FKR262157 FUN262156:FUN262157 GEJ262156:GEJ262157 GOF262156:GOF262157 GYB262156:GYB262157 HHX262156:HHX262157 HRT262156:HRT262157 IBP262156:IBP262157 ILL262156:ILL262157 IVH262156:IVH262157 JFD262156:JFD262157 JOZ262156:JOZ262157 JYV262156:JYV262157 KIR262156:KIR262157 KSN262156:KSN262157 LCJ262156:LCJ262157 LMF262156:LMF262157 LWB262156:LWB262157 MFX262156:MFX262157 MPT262156:MPT262157 MZP262156:MZP262157 NJL262156:NJL262157 NTH262156:NTH262157 ODD262156:ODD262157 OMZ262156:OMZ262157 OWV262156:OWV262157 PGR262156:PGR262157 PQN262156:PQN262157 QAJ262156:QAJ262157 QKF262156:QKF262157 QUB262156:QUB262157 RDX262156:RDX262157 RNT262156:RNT262157 RXP262156:RXP262157 SHL262156:SHL262157 SRH262156:SRH262157 TBD262156:TBD262157 TKZ262156:TKZ262157 TUV262156:TUV262157 UER262156:UER262157 UON262156:UON262157 UYJ262156:UYJ262157 VIF262156:VIF262157 VSB262156:VSB262157 WBX262156:WBX262157 WLT262156:WLT262157 WVP262156:WVP262157 H327692:H327693 JD327692:JD327693 SZ327692:SZ327693 ACV327692:ACV327693 AMR327692:AMR327693 AWN327692:AWN327693 BGJ327692:BGJ327693 BQF327692:BQF327693 CAB327692:CAB327693 CJX327692:CJX327693 CTT327692:CTT327693 DDP327692:DDP327693 DNL327692:DNL327693 DXH327692:DXH327693 EHD327692:EHD327693 EQZ327692:EQZ327693 FAV327692:FAV327693 FKR327692:FKR327693 FUN327692:FUN327693 GEJ327692:GEJ327693 GOF327692:GOF327693 GYB327692:GYB327693 HHX327692:HHX327693 HRT327692:HRT327693 IBP327692:IBP327693 ILL327692:ILL327693 IVH327692:IVH327693 JFD327692:JFD327693 JOZ327692:JOZ327693 JYV327692:JYV327693 KIR327692:KIR327693 KSN327692:KSN327693 LCJ327692:LCJ327693 LMF327692:LMF327693 LWB327692:LWB327693 MFX327692:MFX327693 MPT327692:MPT327693 MZP327692:MZP327693 NJL327692:NJL327693 NTH327692:NTH327693 ODD327692:ODD327693 OMZ327692:OMZ327693 OWV327692:OWV327693 PGR327692:PGR327693 PQN327692:PQN327693 QAJ327692:QAJ327693 QKF327692:QKF327693 QUB327692:QUB327693 RDX327692:RDX327693 RNT327692:RNT327693 RXP327692:RXP327693 SHL327692:SHL327693 SRH327692:SRH327693 TBD327692:TBD327693 TKZ327692:TKZ327693 TUV327692:TUV327693 UER327692:UER327693 UON327692:UON327693 UYJ327692:UYJ327693 VIF327692:VIF327693 VSB327692:VSB327693 WBX327692:WBX327693 WLT327692:WLT327693 WVP327692:WVP327693 H393228:H393229 JD393228:JD393229 SZ393228:SZ393229 ACV393228:ACV393229 AMR393228:AMR393229 AWN393228:AWN393229 BGJ393228:BGJ393229 BQF393228:BQF393229 CAB393228:CAB393229 CJX393228:CJX393229 CTT393228:CTT393229 DDP393228:DDP393229 DNL393228:DNL393229 DXH393228:DXH393229 EHD393228:EHD393229 EQZ393228:EQZ393229 FAV393228:FAV393229 FKR393228:FKR393229 FUN393228:FUN393229 GEJ393228:GEJ393229 GOF393228:GOF393229 GYB393228:GYB393229 HHX393228:HHX393229 HRT393228:HRT393229 IBP393228:IBP393229 ILL393228:ILL393229 IVH393228:IVH393229 JFD393228:JFD393229 JOZ393228:JOZ393229 JYV393228:JYV393229 KIR393228:KIR393229 KSN393228:KSN393229 LCJ393228:LCJ393229 LMF393228:LMF393229 LWB393228:LWB393229 MFX393228:MFX393229 MPT393228:MPT393229 MZP393228:MZP393229 NJL393228:NJL393229 NTH393228:NTH393229 ODD393228:ODD393229 OMZ393228:OMZ393229 OWV393228:OWV393229 PGR393228:PGR393229 PQN393228:PQN393229 QAJ393228:QAJ393229 QKF393228:QKF393229 QUB393228:QUB393229 RDX393228:RDX393229 RNT393228:RNT393229 RXP393228:RXP393229 SHL393228:SHL393229 SRH393228:SRH393229 TBD393228:TBD393229 TKZ393228:TKZ393229 TUV393228:TUV393229 UER393228:UER393229 UON393228:UON393229 UYJ393228:UYJ393229 VIF393228:VIF393229 VSB393228:VSB393229 WBX393228:WBX393229 WLT393228:WLT393229 WVP393228:WVP393229 H458764:H458765 JD458764:JD458765 SZ458764:SZ458765 ACV458764:ACV458765 AMR458764:AMR458765 AWN458764:AWN458765 BGJ458764:BGJ458765 BQF458764:BQF458765 CAB458764:CAB458765 CJX458764:CJX458765 CTT458764:CTT458765 DDP458764:DDP458765 DNL458764:DNL458765 DXH458764:DXH458765 EHD458764:EHD458765 EQZ458764:EQZ458765 FAV458764:FAV458765 FKR458764:FKR458765 FUN458764:FUN458765 GEJ458764:GEJ458765 GOF458764:GOF458765 GYB458764:GYB458765 HHX458764:HHX458765 HRT458764:HRT458765 IBP458764:IBP458765 ILL458764:ILL458765 IVH458764:IVH458765 JFD458764:JFD458765 JOZ458764:JOZ458765 JYV458764:JYV458765 KIR458764:KIR458765 KSN458764:KSN458765 LCJ458764:LCJ458765 LMF458764:LMF458765 LWB458764:LWB458765 MFX458764:MFX458765 MPT458764:MPT458765 MZP458764:MZP458765 NJL458764:NJL458765 NTH458764:NTH458765 ODD458764:ODD458765 OMZ458764:OMZ458765 OWV458764:OWV458765 PGR458764:PGR458765 PQN458764:PQN458765 QAJ458764:QAJ458765 QKF458764:QKF458765 QUB458764:QUB458765 RDX458764:RDX458765 RNT458764:RNT458765 RXP458764:RXP458765 SHL458764:SHL458765 SRH458764:SRH458765 TBD458764:TBD458765 TKZ458764:TKZ458765 TUV458764:TUV458765 UER458764:UER458765 UON458764:UON458765 UYJ458764:UYJ458765 VIF458764:VIF458765 VSB458764:VSB458765 WBX458764:WBX458765 WLT458764:WLT458765 WVP458764:WVP458765 H524300:H524301 JD524300:JD524301 SZ524300:SZ524301 ACV524300:ACV524301 AMR524300:AMR524301 AWN524300:AWN524301 BGJ524300:BGJ524301 BQF524300:BQF524301 CAB524300:CAB524301 CJX524300:CJX524301 CTT524300:CTT524301 DDP524300:DDP524301 DNL524300:DNL524301 DXH524300:DXH524301 EHD524300:EHD524301 EQZ524300:EQZ524301 FAV524300:FAV524301 FKR524300:FKR524301 FUN524300:FUN524301 GEJ524300:GEJ524301 GOF524300:GOF524301 GYB524300:GYB524301 HHX524300:HHX524301 HRT524300:HRT524301 IBP524300:IBP524301 ILL524300:ILL524301 IVH524300:IVH524301 JFD524300:JFD524301 JOZ524300:JOZ524301 JYV524300:JYV524301 KIR524300:KIR524301 KSN524300:KSN524301 LCJ524300:LCJ524301 LMF524300:LMF524301 LWB524300:LWB524301 MFX524300:MFX524301 MPT524300:MPT524301 MZP524300:MZP524301 NJL524300:NJL524301 NTH524300:NTH524301 ODD524300:ODD524301 OMZ524300:OMZ524301 OWV524300:OWV524301 PGR524300:PGR524301 PQN524300:PQN524301 QAJ524300:QAJ524301 QKF524300:QKF524301 QUB524300:QUB524301 RDX524300:RDX524301 RNT524300:RNT524301 RXP524300:RXP524301 SHL524300:SHL524301 SRH524300:SRH524301 TBD524300:TBD524301 TKZ524300:TKZ524301 TUV524300:TUV524301 UER524300:UER524301 UON524300:UON524301 UYJ524300:UYJ524301 VIF524300:VIF524301 VSB524300:VSB524301 WBX524300:WBX524301 WLT524300:WLT524301 WVP524300:WVP524301 H589836:H589837 JD589836:JD589837 SZ589836:SZ589837 ACV589836:ACV589837 AMR589836:AMR589837 AWN589836:AWN589837 BGJ589836:BGJ589837 BQF589836:BQF589837 CAB589836:CAB589837 CJX589836:CJX589837 CTT589836:CTT589837 DDP589836:DDP589837 DNL589836:DNL589837 DXH589836:DXH589837 EHD589836:EHD589837 EQZ589836:EQZ589837 FAV589836:FAV589837 FKR589836:FKR589837 FUN589836:FUN589837 GEJ589836:GEJ589837 GOF589836:GOF589837 GYB589836:GYB589837 HHX589836:HHX589837 HRT589836:HRT589837 IBP589836:IBP589837 ILL589836:ILL589837 IVH589836:IVH589837 JFD589836:JFD589837 JOZ589836:JOZ589837 JYV589836:JYV589837 KIR589836:KIR589837 KSN589836:KSN589837 LCJ589836:LCJ589837 LMF589836:LMF589837 LWB589836:LWB589837 MFX589836:MFX589837 MPT589836:MPT589837 MZP589836:MZP589837 NJL589836:NJL589837 NTH589836:NTH589837 ODD589836:ODD589837 OMZ589836:OMZ589837 OWV589836:OWV589837 PGR589836:PGR589837 PQN589836:PQN589837 QAJ589836:QAJ589837 QKF589836:QKF589837 QUB589836:QUB589837 RDX589836:RDX589837 RNT589836:RNT589837 RXP589836:RXP589837 SHL589836:SHL589837 SRH589836:SRH589837 TBD589836:TBD589837 TKZ589836:TKZ589837 TUV589836:TUV589837 UER589836:UER589837 UON589836:UON589837 UYJ589836:UYJ589837 VIF589836:VIF589837 VSB589836:VSB589837 WBX589836:WBX589837 WLT589836:WLT589837 WVP589836:WVP589837 H655372:H655373 JD655372:JD655373 SZ655372:SZ655373 ACV655372:ACV655373 AMR655372:AMR655373 AWN655372:AWN655373 BGJ655372:BGJ655373 BQF655372:BQF655373 CAB655372:CAB655373 CJX655372:CJX655373 CTT655372:CTT655373 DDP655372:DDP655373 DNL655372:DNL655373 DXH655372:DXH655373 EHD655372:EHD655373 EQZ655372:EQZ655373 FAV655372:FAV655373 FKR655372:FKR655373 FUN655372:FUN655373 GEJ655372:GEJ655373 GOF655372:GOF655373 GYB655372:GYB655373 HHX655372:HHX655373 HRT655372:HRT655373 IBP655372:IBP655373 ILL655372:ILL655373 IVH655372:IVH655373 JFD655372:JFD655373 JOZ655372:JOZ655373 JYV655372:JYV655373 KIR655372:KIR655373 KSN655372:KSN655373 LCJ655372:LCJ655373 LMF655372:LMF655373 LWB655372:LWB655373 MFX655372:MFX655373 MPT655372:MPT655373 MZP655372:MZP655373 NJL655372:NJL655373 NTH655372:NTH655373 ODD655372:ODD655373 OMZ655372:OMZ655373 OWV655372:OWV655373 PGR655372:PGR655373 PQN655372:PQN655373 QAJ655372:QAJ655373 QKF655372:QKF655373 QUB655372:QUB655373 RDX655372:RDX655373 RNT655372:RNT655373 RXP655372:RXP655373 SHL655372:SHL655373 SRH655372:SRH655373 TBD655372:TBD655373 TKZ655372:TKZ655373 TUV655372:TUV655373 UER655372:UER655373 UON655372:UON655373 UYJ655372:UYJ655373 VIF655372:VIF655373 VSB655372:VSB655373 WBX655372:WBX655373 WLT655372:WLT655373 WVP655372:WVP655373 H720908:H720909 JD720908:JD720909 SZ720908:SZ720909 ACV720908:ACV720909 AMR720908:AMR720909 AWN720908:AWN720909 BGJ720908:BGJ720909 BQF720908:BQF720909 CAB720908:CAB720909 CJX720908:CJX720909 CTT720908:CTT720909 DDP720908:DDP720909 DNL720908:DNL720909 DXH720908:DXH720909 EHD720908:EHD720909 EQZ720908:EQZ720909 FAV720908:FAV720909 FKR720908:FKR720909 FUN720908:FUN720909 GEJ720908:GEJ720909 GOF720908:GOF720909 GYB720908:GYB720909 HHX720908:HHX720909 HRT720908:HRT720909 IBP720908:IBP720909 ILL720908:ILL720909 IVH720908:IVH720909 JFD720908:JFD720909 JOZ720908:JOZ720909 JYV720908:JYV720909 KIR720908:KIR720909 KSN720908:KSN720909 LCJ720908:LCJ720909 LMF720908:LMF720909 LWB720908:LWB720909 MFX720908:MFX720909 MPT720908:MPT720909 MZP720908:MZP720909 NJL720908:NJL720909 NTH720908:NTH720909 ODD720908:ODD720909 OMZ720908:OMZ720909 OWV720908:OWV720909 PGR720908:PGR720909 PQN720908:PQN720909 QAJ720908:QAJ720909 QKF720908:QKF720909 QUB720908:QUB720909 RDX720908:RDX720909 RNT720908:RNT720909 RXP720908:RXP720909 SHL720908:SHL720909 SRH720908:SRH720909 TBD720908:TBD720909 TKZ720908:TKZ720909 TUV720908:TUV720909 UER720908:UER720909 UON720908:UON720909 UYJ720908:UYJ720909 VIF720908:VIF720909 VSB720908:VSB720909 WBX720908:WBX720909 WLT720908:WLT720909 WVP720908:WVP720909 H786444:H786445 JD786444:JD786445 SZ786444:SZ786445 ACV786444:ACV786445 AMR786444:AMR786445 AWN786444:AWN786445 BGJ786444:BGJ786445 BQF786444:BQF786445 CAB786444:CAB786445 CJX786444:CJX786445 CTT786444:CTT786445 DDP786444:DDP786445 DNL786444:DNL786445 DXH786444:DXH786445 EHD786444:EHD786445 EQZ786444:EQZ786445 FAV786444:FAV786445 FKR786444:FKR786445 FUN786444:FUN786445 GEJ786444:GEJ786445 GOF786444:GOF786445 GYB786444:GYB786445 HHX786444:HHX786445 HRT786444:HRT786445 IBP786444:IBP786445 ILL786444:ILL786445 IVH786444:IVH786445 JFD786444:JFD786445 JOZ786444:JOZ786445 JYV786444:JYV786445 KIR786444:KIR786445 KSN786444:KSN786445 LCJ786444:LCJ786445 LMF786444:LMF786445 LWB786444:LWB786445 MFX786444:MFX786445 MPT786444:MPT786445 MZP786444:MZP786445 NJL786444:NJL786445 NTH786444:NTH786445 ODD786444:ODD786445 OMZ786444:OMZ786445 OWV786444:OWV786445 PGR786444:PGR786445 PQN786444:PQN786445 QAJ786444:QAJ786445 QKF786444:QKF786445 QUB786444:QUB786445 RDX786444:RDX786445 RNT786444:RNT786445 RXP786444:RXP786445 SHL786444:SHL786445 SRH786444:SRH786445 TBD786444:TBD786445 TKZ786444:TKZ786445 TUV786444:TUV786445 UER786444:UER786445 UON786444:UON786445 UYJ786444:UYJ786445 VIF786444:VIF786445 VSB786444:VSB786445 WBX786444:WBX786445 WLT786444:WLT786445 WVP786444:WVP786445 H851980:H851981 JD851980:JD851981 SZ851980:SZ851981 ACV851980:ACV851981 AMR851980:AMR851981 AWN851980:AWN851981 BGJ851980:BGJ851981 BQF851980:BQF851981 CAB851980:CAB851981 CJX851980:CJX851981 CTT851980:CTT851981 DDP851980:DDP851981 DNL851980:DNL851981 DXH851980:DXH851981 EHD851980:EHD851981 EQZ851980:EQZ851981 FAV851980:FAV851981 FKR851980:FKR851981 FUN851980:FUN851981 GEJ851980:GEJ851981 GOF851980:GOF851981 GYB851980:GYB851981 HHX851980:HHX851981 HRT851980:HRT851981 IBP851980:IBP851981 ILL851980:ILL851981 IVH851980:IVH851981 JFD851980:JFD851981 JOZ851980:JOZ851981 JYV851980:JYV851981 KIR851980:KIR851981 KSN851980:KSN851981 LCJ851980:LCJ851981 LMF851980:LMF851981 LWB851980:LWB851981 MFX851980:MFX851981 MPT851980:MPT851981 MZP851980:MZP851981 NJL851980:NJL851981 NTH851980:NTH851981 ODD851980:ODD851981 OMZ851980:OMZ851981 OWV851980:OWV851981 PGR851980:PGR851981 PQN851980:PQN851981 QAJ851980:QAJ851981 QKF851980:QKF851981 QUB851980:QUB851981 RDX851980:RDX851981 RNT851980:RNT851981 RXP851980:RXP851981 SHL851980:SHL851981 SRH851980:SRH851981 TBD851980:TBD851981 TKZ851980:TKZ851981 TUV851980:TUV851981 UER851980:UER851981 UON851980:UON851981 UYJ851980:UYJ851981 VIF851980:VIF851981 VSB851980:VSB851981 WBX851980:WBX851981 WLT851980:WLT851981 WVP851980:WVP851981 H917516:H917517 JD917516:JD917517 SZ917516:SZ917517 ACV917516:ACV917517 AMR917516:AMR917517 AWN917516:AWN917517 BGJ917516:BGJ917517 BQF917516:BQF917517 CAB917516:CAB917517 CJX917516:CJX917517 CTT917516:CTT917517 DDP917516:DDP917517 DNL917516:DNL917517 DXH917516:DXH917517 EHD917516:EHD917517 EQZ917516:EQZ917517 FAV917516:FAV917517 FKR917516:FKR917517 FUN917516:FUN917517 GEJ917516:GEJ917517 GOF917516:GOF917517 GYB917516:GYB917517 HHX917516:HHX917517 HRT917516:HRT917517 IBP917516:IBP917517 ILL917516:ILL917517 IVH917516:IVH917517 JFD917516:JFD917517 JOZ917516:JOZ917517 JYV917516:JYV917517 KIR917516:KIR917517 KSN917516:KSN917517 LCJ917516:LCJ917517 LMF917516:LMF917517 LWB917516:LWB917517 MFX917516:MFX917517 MPT917516:MPT917517 MZP917516:MZP917517 NJL917516:NJL917517 NTH917516:NTH917517 ODD917516:ODD917517 OMZ917516:OMZ917517 OWV917516:OWV917517 PGR917516:PGR917517 PQN917516:PQN917517 QAJ917516:QAJ917517 QKF917516:QKF917517 QUB917516:QUB917517 RDX917516:RDX917517 RNT917516:RNT917517 RXP917516:RXP917517 SHL917516:SHL917517 SRH917516:SRH917517 TBD917516:TBD917517 TKZ917516:TKZ917517 TUV917516:TUV917517 UER917516:UER917517 UON917516:UON917517 UYJ917516:UYJ917517 VIF917516:VIF917517 VSB917516:VSB917517 WBX917516:WBX917517 WLT917516:WLT917517 WVP917516:WVP917517 H983052:H983053 JD983052:JD983053 SZ983052:SZ983053 ACV983052:ACV983053 AMR983052:AMR983053 AWN983052:AWN983053 BGJ983052:BGJ983053 BQF983052:BQF983053 CAB983052:CAB983053 CJX983052:CJX983053 CTT983052:CTT983053 DDP983052:DDP983053 DNL983052:DNL983053 DXH983052:DXH983053 EHD983052:EHD983053 EQZ983052:EQZ983053 FAV983052:FAV983053 FKR983052:FKR983053 FUN983052:FUN983053 GEJ983052:GEJ983053 GOF983052:GOF983053 GYB983052:GYB983053 HHX983052:HHX983053 HRT983052:HRT983053 IBP983052:IBP983053 ILL983052:ILL983053 IVH983052:IVH983053 JFD983052:JFD983053 JOZ983052:JOZ983053 JYV983052:JYV983053 KIR983052:KIR983053 KSN983052:KSN983053 LCJ983052:LCJ983053 LMF983052:LMF983053 LWB983052:LWB983053 MFX983052:MFX983053 MPT983052:MPT983053 MZP983052:MZP983053 NJL983052:NJL983053 NTH983052:NTH983053 ODD983052:ODD983053 OMZ983052:OMZ983053 OWV983052:OWV983053 PGR983052:PGR983053 PQN983052:PQN983053 QAJ983052:QAJ983053 QKF983052:QKF983053 QUB983052:QUB983053 RDX983052:RDX983053 RNT983052:RNT983053 RXP983052:RXP983053 SHL983052:SHL983053 SRH983052:SRH983053 TBD983052:TBD983053 TKZ983052:TKZ983053 TUV983052:TUV983053 UER983052:UER983053 UON983052:UON983053 UYJ983052:UYJ983053 VIF983052:VIF983053 VSB983052:VSB983053 WBX983052:WBX983053 WLT983052:WLT983053 WVP983052:WVP983053 E15 JA15 SW15 ACS15 AMO15 AWK15 BGG15 BQC15 BZY15 CJU15 CTQ15 DDM15 DNI15 DXE15 EHA15 EQW15 FAS15 FKO15 FUK15 GEG15 GOC15 GXY15 HHU15 HRQ15 IBM15 ILI15 IVE15 JFA15 JOW15 JYS15 KIO15 KSK15 LCG15 LMC15 LVY15 MFU15 MPQ15 MZM15 NJI15 NTE15 ODA15 OMW15 OWS15 PGO15 PQK15 QAG15 QKC15 QTY15 RDU15 RNQ15 RXM15 SHI15 SRE15 TBA15 TKW15 TUS15 UEO15 UOK15 UYG15 VIC15 VRY15 WBU15 WLQ15 WVM15 E65546 JA65546 SW65546 ACS65546 AMO65546 AWK65546 BGG65546 BQC65546 BZY65546 CJU65546 CTQ65546 DDM65546 DNI65546 DXE65546 EHA65546 EQW65546 FAS65546 FKO65546 FUK65546 GEG65546 GOC65546 GXY65546 HHU65546 HRQ65546 IBM65546 ILI65546 IVE65546 JFA65546 JOW65546 JYS65546 KIO65546 KSK65546 LCG65546 LMC65546 LVY65546 MFU65546 MPQ65546 MZM65546 NJI65546 NTE65546 ODA65546 OMW65546 OWS65546 PGO65546 PQK65546 QAG65546 QKC65546 QTY65546 RDU65546 RNQ65546 RXM65546 SHI65546 SRE65546 TBA65546 TKW65546 TUS65546 UEO65546 UOK65546 UYG65546 VIC65546 VRY65546 WBU65546 WLQ65546 WVM65546 E131082 JA131082 SW131082 ACS131082 AMO131082 AWK131082 BGG131082 BQC131082 BZY131082 CJU131082 CTQ131082 DDM131082 DNI131082 DXE131082 EHA131082 EQW131082 FAS131082 FKO131082 FUK131082 GEG131082 GOC131082 GXY131082 HHU131082 HRQ131082 IBM131082 ILI131082 IVE131082 JFA131082 JOW131082 JYS131082 KIO131082 KSK131082 LCG131082 LMC131082 LVY131082 MFU131082 MPQ131082 MZM131082 NJI131082 NTE131082 ODA131082 OMW131082 OWS131082 PGO131082 PQK131082 QAG131082 QKC131082 QTY131082 RDU131082 RNQ131082 RXM131082 SHI131082 SRE131082 TBA131082 TKW131082 TUS131082 UEO131082 UOK131082 UYG131082 VIC131082 VRY131082 WBU131082 WLQ131082 WVM131082 E196618 JA196618 SW196618 ACS196618 AMO196618 AWK196618 BGG196618 BQC196618 BZY196618 CJU196618 CTQ196618 DDM196618 DNI196618 DXE196618 EHA196618 EQW196618 FAS196618 FKO196618 FUK196618 GEG196618 GOC196618 GXY196618 HHU196618 HRQ196618 IBM196618 ILI196618 IVE196618 JFA196618 JOW196618 JYS196618 KIO196618 KSK196618 LCG196618 LMC196618 LVY196618 MFU196618 MPQ196618 MZM196618 NJI196618 NTE196618 ODA196618 OMW196618 OWS196618 PGO196618 PQK196618 QAG196618 QKC196618 QTY196618 RDU196618 RNQ196618 RXM196618 SHI196618 SRE196618 TBA196618 TKW196618 TUS196618 UEO196618 UOK196618 UYG196618 VIC196618 VRY196618 WBU196618 WLQ196618 WVM196618 E262154 JA262154 SW262154 ACS262154 AMO262154 AWK262154 BGG262154 BQC262154 BZY262154 CJU262154 CTQ262154 DDM262154 DNI262154 DXE262154 EHA262154 EQW262154 FAS262154 FKO262154 FUK262154 GEG262154 GOC262154 GXY262154 HHU262154 HRQ262154 IBM262154 ILI262154 IVE262154 JFA262154 JOW262154 JYS262154 KIO262154 KSK262154 LCG262154 LMC262154 LVY262154 MFU262154 MPQ262154 MZM262154 NJI262154 NTE262154 ODA262154 OMW262154 OWS262154 PGO262154 PQK262154 QAG262154 QKC262154 QTY262154 RDU262154 RNQ262154 RXM262154 SHI262154 SRE262154 TBA262154 TKW262154 TUS262154 UEO262154 UOK262154 UYG262154 VIC262154 VRY262154 WBU262154 WLQ262154 WVM262154 E327690 JA327690 SW327690 ACS327690 AMO327690 AWK327690 BGG327690 BQC327690 BZY327690 CJU327690 CTQ327690 DDM327690 DNI327690 DXE327690 EHA327690 EQW327690 FAS327690 FKO327690 FUK327690 GEG327690 GOC327690 GXY327690 HHU327690 HRQ327690 IBM327690 ILI327690 IVE327690 JFA327690 JOW327690 JYS327690 KIO327690 KSK327690 LCG327690 LMC327690 LVY327690 MFU327690 MPQ327690 MZM327690 NJI327690 NTE327690 ODA327690 OMW327690 OWS327690 PGO327690 PQK327690 QAG327690 QKC327690 QTY327690 RDU327690 RNQ327690 RXM327690 SHI327690 SRE327690 TBA327690 TKW327690 TUS327690 UEO327690 UOK327690 UYG327690 VIC327690 VRY327690 WBU327690 WLQ327690 WVM327690 E393226 JA393226 SW393226 ACS393226 AMO393226 AWK393226 BGG393226 BQC393226 BZY393226 CJU393226 CTQ393226 DDM393226 DNI393226 DXE393226 EHA393226 EQW393226 FAS393226 FKO393226 FUK393226 GEG393226 GOC393226 GXY393226 HHU393226 HRQ393226 IBM393226 ILI393226 IVE393226 JFA393226 JOW393226 JYS393226 KIO393226 KSK393226 LCG393226 LMC393226 LVY393226 MFU393226 MPQ393226 MZM393226 NJI393226 NTE393226 ODA393226 OMW393226 OWS393226 PGO393226 PQK393226 QAG393226 QKC393226 QTY393226 RDU393226 RNQ393226 RXM393226 SHI393226 SRE393226 TBA393226 TKW393226 TUS393226 UEO393226 UOK393226 UYG393226 VIC393226 VRY393226 WBU393226 WLQ393226 WVM393226 E458762 JA458762 SW458762 ACS458762 AMO458762 AWK458762 BGG458762 BQC458762 BZY458762 CJU458762 CTQ458762 DDM458762 DNI458762 DXE458762 EHA458762 EQW458762 FAS458762 FKO458762 FUK458762 GEG458762 GOC458762 GXY458762 HHU458762 HRQ458762 IBM458762 ILI458762 IVE458762 JFA458762 JOW458762 JYS458762 KIO458762 KSK458762 LCG458762 LMC458762 LVY458762 MFU458762 MPQ458762 MZM458762 NJI458762 NTE458762 ODA458762 OMW458762 OWS458762 PGO458762 PQK458762 QAG458762 QKC458762 QTY458762 RDU458762 RNQ458762 RXM458762 SHI458762 SRE458762 TBA458762 TKW458762 TUS458762 UEO458762 UOK458762 UYG458762 VIC458762 VRY458762 WBU458762 WLQ458762 WVM458762 E524298 JA524298 SW524298 ACS524298 AMO524298 AWK524298 BGG524298 BQC524298 BZY524298 CJU524298 CTQ524298 DDM524298 DNI524298 DXE524298 EHA524298 EQW524298 FAS524298 FKO524298 FUK524298 GEG524298 GOC524298 GXY524298 HHU524298 HRQ524298 IBM524298 ILI524298 IVE524298 JFA524298 JOW524298 JYS524298 KIO524298 KSK524298 LCG524298 LMC524298 LVY524298 MFU524298 MPQ524298 MZM524298 NJI524298 NTE524298 ODA524298 OMW524298 OWS524298 PGO524298 PQK524298 QAG524298 QKC524298 QTY524298 RDU524298 RNQ524298 RXM524298 SHI524298 SRE524298 TBA524298 TKW524298 TUS524298 UEO524298 UOK524298 UYG524298 VIC524298 VRY524298 WBU524298 WLQ524298 WVM524298 E589834 JA589834 SW589834 ACS589834 AMO589834 AWK589834 BGG589834 BQC589834 BZY589834 CJU589834 CTQ589834 DDM589834 DNI589834 DXE589834 EHA589834 EQW589834 FAS589834 FKO589834 FUK589834 GEG589834 GOC589834 GXY589834 HHU589834 HRQ589834 IBM589834 ILI589834 IVE589834 JFA589834 JOW589834 JYS589834 KIO589834 KSK589834 LCG589834 LMC589834 LVY589834 MFU589834 MPQ589834 MZM589834 NJI589834 NTE589834 ODA589834 OMW589834 OWS589834 PGO589834 PQK589834 QAG589834 QKC589834 QTY589834 RDU589834 RNQ589834 RXM589834 SHI589834 SRE589834 TBA589834 TKW589834 TUS589834 UEO589834 UOK589834 UYG589834 VIC589834 VRY589834 WBU589834 WLQ589834 WVM589834 E655370 JA655370 SW655370 ACS655370 AMO655370 AWK655370 BGG655370 BQC655370 BZY655370 CJU655370 CTQ655370 DDM655370 DNI655370 DXE655370 EHA655370 EQW655370 FAS655370 FKO655370 FUK655370 GEG655370 GOC655370 GXY655370 HHU655370 HRQ655370 IBM655370 ILI655370 IVE655370 JFA655370 JOW655370 JYS655370 KIO655370 KSK655370 LCG655370 LMC655370 LVY655370 MFU655370 MPQ655370 MZM655370 NJI655370 NTE655370 ODA655370 OMW655370 OWS655370 PGO655370 PQK655370 QAG655370 QKC655370 QTY655370 RDU655370 RNQ655370 RXM655370 SHI655370 SRE655370 TBA655370 TKW655370 TUS655370 UEO655370 UOK655370 UYG655370 VIC655370 VRY655370 WBU655370 WLQ655370 WVM655370 E720906 JA720906 SW720906 ACS720906 AMO720906 AWK720906 BGG720906 BQC720906 BZY720906 CJU720906 CTQ720906 DDM720906 DNI720906 DXE720906 EHA720906 EQW720906 FAS720906 FKO720906 FUK720906 GEG720906 GOC720906 GXY720906 HHU720906 HRQ720906 IBM720906 ILI720906 IVE720906 JFA720906 JOW720906 JYS720906 KIO720906 KSK720906 LCG720906 LMC720906 LVY720906 MFU720906 MPQ720906 MZM720906 NJI720906 NTE720906 ODA720906 OMW720906 OWS720906 PGO720906 PQK720906 QAG720906 QKC720906 QTY720906 RDU720906 RNQ720906 RXM720906 SHI720906 SRE720906 TBA720906 TKW720906 TUS720906 UEO720906 UOK720906 UYG720906 VIC720906 VRY720906 WBU720906 WLQ720906 WVM720906 E786442 JA786442 SW786442 ACS786442 AMO786442 AWK786442 BGG786442 BQC786442 BZY786442 CJU786442 CTQ786442 DDM786442 DNI786442 DXE786442 EHA786442 EQW786442 FAS786442 FKO786442 FUK786442 GEG786442 GOC786442 GXY786442 HHU786442 HRQ786442 IBM786442 ILI786442 IVE786442 JFA786442 JOW786442 JYS786442 KIO786442 KSK786442 LCG786442 LMC786442 LVY786442 MFU786442 MPQ786442 MZM786442 NJI786442 NTE786442 ODA786442 OMW786442 OWS786442 PGO786442 PQK786442 QAG786442 QKC786442 QTY786442 RDU786442 RNQ786442 RXM786442 SHI786442 SRE786442 TBA786442 TKW786442 TUS786442 UEO786442 UOK786442 UYG786442 VIC786442 VRY786442 WBU786442 WLQ786442 WVM786442 E851978 JA851978 SW851978 ACS851978 AMO851978 AWK851978 BGG851978 BQC851978 BZY851978 CJU851978 CTQ851978 DDM851978 DNI851978 DXE851978 EHA851978 EQW851978 FAS851978 FKO851978 FUK851978 GEG851978 GOC851978 GXY851978 HHU851978 HRQ851978 IBM851978 ILI851978 IVE851978 JFA851978 JOW851978 JYS851978 KIO851978 KSK851978 LCG851978 LMC851978 LVY851978 MFU851978 MPQ851978 MZM851978 NJI851978 NTE851978 ODA851978 OMW851978 OWS851978 PGO851978 PQK851978 QAG851978 QKC851978 QTY851978 RDU851978 RNQ851978 RXM851978 SHI851978 SRE851978 TBA851978 TKW851978 TUS851978 UEO851978 UOK851978 UYG851978 VIC851978 VRY851978 WBU851978 WLQ851978 WVM851978 E917514 JA917514 SW917514 ACS917514 AMO917514 AWK917514 BGG917514 BQC917514 BZY917514 CJU917514 CTQ917514 DDM917514 DNI917514 DXE917514 EHA917514 EQW917514 FAS917514 FKO917514 FUK917514 GEG917514 GOC917514 GXY917514 HHU917514 HRQ917514 IBM917514 ILI917514 IVE917514 JFA917514 JOW917514 JYS917514 KIO917514 KSK917514 LCG917514 LMC917514 LVY917514 MFU917514 MPQ917514 MZM917514 NJI917514 NTE917514 ODA917514 OMW917514 OWS917514 PGO917514 PQK917514 QAG917514 QKC917514 QTY917514 RDU917514 RNQ917514 RXM917514 SHI917514 SRE917514 TBA917514 TKW917514 TUS917514 UEO917514 UOK917514 UYG917514 VIC917514 VRY917514 WBU917514 WLQ917514 WVM917514 E983050 JA983050 SW983050 ACS983050 AMO983050 AWK983050 BGG983050 BQC983050 BZY983050 CJU983050 CTQ983050 DDM983050 DNI983050 DXE983050 EHA983050 EQW983050 FAS983050 FKO983050 FUK983050 GEG983050 GOC983050 GXY983050 HHU983050 HRQ983050 IBM983050 ILI983050 IVE983050 JFA983050 JOW983050 JYS983050 KIO983050 KSK983050 LCG983050 LMC983050 LVY983050 MFU983050 MPQ983050 MZM983050 NJI983050 NTE983050 ODA983050 OMW983050 OWS983050 PGO983050 PQK983050 QAG983050 QKC983050 QTY983050 RDU983050 RNQ983050 RXM983050 SHI983050 SRE983050 TBA983050 TKW983050 TUS983050 UEO983050 UOK983050 UYG983050 VIC983050 VRY983050 WBU983050 WLQ983050 WVM983050" xr:uid="{00000000-0002-0000-0000-000007000000}">
      <formula1>0</formula1>
      <formula2>2</formula2>
    </dataValidation>
    <dataValidation type="decimal" allowBlank="1" showInputMessage="1" showErrorMessage="1" error="EL VALOR NO PUEDE SER SUPERIOR A  1 PUNTO." sqref="E87 JA87 SW87 ACS87 AMO87 AWK87 BGG87 BQC87 BZY87 CJU87 CTQ87 DDM87 DNI87 DXE87 EHA87 EQW87 FAS87 FKO87 FUK87 GEG87 GOC87 GXY87 HHU87 HRQ87 IBM87 ILI87 IVE87 JFA87 JOW87 JYS87 KIO87 KSK87 LCG87 LMC87 LVY87 MFU87 MPQ87 MZM87 NJI87 NTE87 ODA87 OMW87 OWS87 PGO87 PQK87 QAG87 QKC87 QTY87 RDU87 RNQ87 RXM87 SHI87 SRE87 TBA87 TKW87 TUS87 UEO87 UOK87 UYG87 VIC87 VRY87 WBU87 WLQ87 WVM87 E65623 JA65623 SW65623 ACS65623 AMO65623 AWK65623 BGG65623 BQC65623 BZY65623 CJU65623 CTQ65623 DDM65623 DNI65623 DXE65623 EHA65623 EQW65623 FAS65623 FKO65623 FUK65623 GEG65623 GOC65623 GXY65623 HHU65623 HRQ65623 IBM65623 ILI65623 IVE65623 JFA65623 JOW65623 JYS65623 KIO65623 KSK65623 LCG65623 LMC65623 LVY65623 MFU65623 MPQ65623 MZM65623 NJI65623 NTE65623 ODA65623 OMW65623 OWS65623 PGO65623 PQK65623 QAG65623 QKC65623 QTY65623 RDU65623 RNQ65623 RXM65623 SHI65623 SRE65623 TBA65623 TKW65623 TUS65623 UEO65623 UOK65623 UYG65623 VIC65623 VRY65623 WBU65623 WLQ65623 WVM65623 E131159 JA131159 SW131159 ACS131159 AMO131159 AWK131159 BGG131159 BQC131159 BZY131159 CJU131159 CTQ131159 DDM131159 DNI131159 DXE131159 EHA131159 EQW131159 FAS131159 FKO131159 FUK131159 GEG131159 GOC131159 GXY131159 HHU131159 HRQ131159 IBM131159 ILI131159 IVE131159 JFA131159 JOW131159 JYS131159 KIO131159 KSK131159 LCG131159 LMC131159 LVY131159 MFU131159 MPQ131159 MZM131159 NJI131159 NTE131159 ODA131159 OMW131159 OWS131159 PGO131159 PQK131159 QAG131159 QKC131159 QTY131159 RDU131159 RNQ131159 RXM131159 SHI131159 SRE131159 TBA131159 TKW131159 TUS131159 UEO131159 UOK131159 UYG131159 VIC131159 VRY131159 WBU131159 WLQ131159 WVM131159 E196695 JA196695 SW196695 ACS196695 AMO196695 AWK196695 BGG196695 BQC196695 BZY196695 CJU196695 CTQ196695 DDM196695 DNI196695 DXE196695 EHA196695 EQW196695 FAS196695 FKO196695 FUK196695 GEG196695 GOC196695 GXY196695 HHU196695 HRQ196695 IBM196695 ILI196695 IVE196695 JFA196695 JOW196695 JYS196695 KIO196695 KSK196695 LCG196695 LMC196695 LVY196695 MFU196695 MPQ196695 MZM196695 NJI196695 NTE196695 ODA196695 OMW196695 OWS196695 PGO196695 PQK196695 QAG196695 QKC196695 QTY196695 RDU196695 RNQ196695 RXM196695 SHI196695 SRE196695 TBA196695 TKW196695 TUS196695 UEO196695 UOK196695 UYG196695 VIC196695 VRY196695 WBU196695 WLQ196695 WVM196695 E262231 JA262231 SW262231 ACS262231 AMO262231 AWK262231 BGG262231 BQC262231 BZY262231 CJU262231 CTQ262231 DDM262231 DNI262231 DXE262231 EHA262231 EQW262231 FAS262231 FKO262231 FUK262231 GEG262231 GOC262231 GXY262231 HHU262231 HRQ262231 IBM262231 ILI262231 IVE262231 JFA262231 JOW262231 JYS262231 KIO262231 KSK262231 LCG262231 LMC262231 LVY262231 MFU262231 MPQ262231 MZM262231 NJI262231 NTE262231 ODA262231 OMW262231 OWS262231 PGO262231 PQK262231 QAG262231 QKC262231 QTY262231 RDU262231 RNQ262231 RXM262231 SHI262231 SRE262231 TBA262231 TKW262231 TUS262231 UEO262231 UOK262231 UYG262231 VIC262231 VRY262231 WBU262231 WLQ262231 WVM262231 E327767 JA327767 SW327767 ACS327767 AMO327767 AWK327767 BGG327767 BQC327767 BZY327767 CJU327767 CTQ327767 DDM327767 DNI327767 DXE327767 EHA327767 EQW327767 FAS327767 FKO327767 FUK327767 GEG327767 GOC327767 GXY327767 HHU327767 HRQ327767 IBM327767 ILI327767 IVE327767 JFA327767 JOW327767 JYS327767 KIO327767 KSK327767 LCG327767 LMC327767 LVY327767 MFU327767 MPQ327767 MZM327767 NJI327767 NTE327767 ODA327767 OMW327767 OWS327767 PGO327767 PQK327767 QAG327767 QKC327767 QTY327767 RDU327767 RNQ327767 RXM327767 SHI327767 SRE327767 TBA327767 TKW327767 TUS327767 UEO327767 UOK327767 UYG327767 VIC327767 VRY327767 WBU327767 WLQ327767 WVM327767 E393303 JA393303 SW393303 ACS393303 AMO393303 AWK393303 BGG393303 BQC393303 BZY393303 CJU393303 CTQ393303 DDM393303 DNI393303 DXE393303 EHA393303 EQW393303 FAS393303 FKO393303 FUK393303 GEG393303 GOC393303 GXY393303 HHU393303 HRQ393303 IBM393303 ILI393303 IVE393303 JFA393303 JOW393303 JYS393303 KIO393303 KSK393303 LCG393303 LMC393303 LVY393303 MFU393303 MPQ393303 MZM393303 NJI393303 NTE393303 ODA393303 OMW393303 OWS393303 PGO393303 PQK393303 QAG393303 QKC393303 QTY393303 RDU393303 RNQ393303 RXM393303 SHI393303 SRE393303 TBA393303 TKW393303 TUS393303 UEO393303 UOK393303 UYG393303 VIC393303 VRY393303 WBU393303 WLQ393303 WVM393303 E458839 JA458839 SW458839 ACS458839 AMO458839 AWK458839 BGG458839 BQC458839 BZY458839 CJU458839 CTQ458839 DDM458839 DNI458839 DXE458839 EHA458839 EQW458839 FAS458839 FKO458839 FUK458839 GEG458839 GOC458839 GXY458839 HHU458839 HRQ458839 IBM458839 ILI458839 IVE458839 JFA458839 JOW458839 JYS458839 KIO458839 KSK458839 LCG458839 LMC458839 LVY458839 MFU458839 MPQ458839 MZM458839 NJI458839 NTE458839 ODA458839 OMW458839 OWS458839 PGO458839 PQK458839 QAG458839 QKC458839 QTY458839 RDU458839 RNQ458839 RXM458839 SHI458839 SRE458839 TBA458839 TKW458839 TUS458839 UEO458839 UOK458839 UYG458839 VIC458839 VRY458839 WBU458839 WLQ458839 WVM458839 E524375 JA524375 SW524375 ACS524375 AMO524375 AWK524375 BGG524375 BQC524375 BZY524375 CJU524375 CTQ524375 DDM524375 DNI524375 DXE524375 EHA524375 EQW524375 FAS524375 FKO524375 FUK524375 GEG524375 GOC524375 GXY524375 HHU524375 HRQ524375 IBM524375 ILI524375 IVE524375 JFA524375 JOW524375 JYS524375 KIO524375 KSK524375 LCG524375 LMC524375 LVY524375 MFU524375 MPQ524375 MZM524375 NJI524375 NTE524375 ODA524375 OMW524375 OWS524375 PGO524375 PQK524375 QAG524375 QKC524375 QTY524375 RDU524375 RNQ524375 RXM524375 SHI524375 SRE524375 TBA524375 TKW524375 TUS524375 UEO524375 UOK524375 UYG524375 VIC524375 VRY524375 WBU524375 WLQ524375 WVM524375 E589911 JA589911 SW589911 ACS589911 AMO589911 AWK589911 BGG589911 BQC589911 BZY589911 CJU589911 CTQ589911 DDM589911 DNI589911 DXE589911 EHA589911 EQW589911 FAS589911 FKO589911 FUK589911 GEG589911 GOC589911 GXY589911 HHU589911 HRQ589911 IBM589911 ILI589911 IVE589911 JFA589911 JOW589911 JYS589911 KIO589911 KSK589911 LCG589911 LMC589911 LVY589911 MFU589911 MPQ589911 MZM589911 NJI589911 NTE589911 ODA589911 OMW589911 OWS589911 PGO589911 PQK589911 QAG589911 QKC589911 QTY589911 RDU589911 RNQ589911 RXM589911 SHI589911 SRE589911 TBA589911 TKW589911 TUS589911 UEO589911 UOK589911 UYG589911 VIC589911 VRY589911 WBU589911 WLQ589911 WVM589911 E655447 JA655447 SW655447 ACS655447 AMO655447 AWK655447 BGG655447 BQC655447 BZY655447 CJU655447 CTQ655447 DDM655447 DNI655447 DXE655447 EHA655447 EQW655447 FAS655447 FKO655447 FUK655447 GEG655447 GOC655447 GXY655447 HHU655447 HRQ655447 IBM655447 ILI655447 IVE655447 JFA655447 JOW655447 JYS655447 KIO655447 KSK655447 LCG655447 LMC655447 LVY655447 MFU655447 MPQ655447 MZM655447 NJI655447 NTE655447 ODA655447 OMW655447 OWS655447 PGO655447 PQK655447 QAG655447 QKC655447 QTY655447 RDU655447 RNQ655447 RXM655447 SHI655447 SRE655447 TBA655447 TKW655447 TUS655447 UEO655447 UOK655447 UYG655447 VIC655447 VRY655447 WBU655447 WLQ655447 WVM655447 E720983 JA720983 SW720983 ACS720983 AMO720983 AWK720983 BGG720983 BQC720983 BZY720983 CJU720983 CTQ720983 DDM720983 DNI720983 DXE720983 EHA720983 EQW720983 FAS720983 FKO720983 FUK720983 GEG720983 GOC720983 GXY720983 HHU720983 HRQ720983 IBM720983 ILI720983 IVE720983 JFA720983 JOW720983 JYS720983 KIO720983 KSK720983 LCG720983 LMC720983 LVY720983 MFU720983 MPQ720983 MZM720983 NJI720983 NTE720983 ODA720983 OMW720983 OWS720983 PGO720983 PQK720983 QAG720983 QKC720983 QTY720983 RDU720983 RNQ720983 RXM720983 SHI720983 SRE720983 TBA720983 TKW720983 TUS720983 UEO720983 UOK720983 UYG720983 VIC720983 VRY720983 WBU720983 WLQ720983 WVM720983 E786519 JA786519 SW786519 ACS786519 AMO786519 AWK786519 BGG786519 BQC786519 BZY786519 CJU786519 CTQ786519 DDM786519 DNI786519 DXE786519 EHA786519 EQW786519 FAS786519 FKO786519 FUK786519 GEG786519 GOC786519 GXY786519 HHU786519 HRQ786519 IBM786519 ILI786519 IVE786519 JFA786519 JOW786519 JYS786519 KIO786519 KSK786519 LCG786519 LMC786519 LVY786519 MFU786519 MPQ786519 MZM786519 NJI786519 NTE786519 ODA786519 OMW786519 OWS786519 PGO786519 PQK786519 QAG786519 QKC786519 QTY786519 RDU786519 RNQ786519 RXM786519 SHI786519 SRE786519 TBA786519 TKW786519 TUS786519 UEO786519 UOK786519 UYG786519 VIC786519 VRY786519 WBU786519 WLQ786519 WVM786519 E852055 JA852055 SW852055 ACS852055 AMO852055 AWK852055 BGG852055 BQC852055 BZY852055 CJU852055 CTQ852055 DDM852055 DNI852055 DXE852055 EHA852055 EQW852055 FAS852055 FKO852055 FUK852055 GEG852055 GOC852055 GXY852055 HHU852055 HRQ852055 IBM852055 ILI852055 IVE852055 JFA852055 JOW852055 JYS852055 KIO852055 KSK852055 LCG852055 LMC852055 LVY852055 MFU852055 MPQ852055 MZM852055 NJI852055 NTE852055 ODA852055 OMW852055 OWS852055 PGO852055 PQK852055 QAG852055 QKC852055 QTY852055 RDU852055 RNQ852055 RXM852055 SHI852055 SRE852055 TBA852055 TKW852055 TUS852055 UEO852055 UOK852055 UYG852055 VIC852055 VRY852055 WBU852055 WLQ852055 WVM852055 E917591 JA917591 SW917591 ACS917591 AMO917591 AWK917591 BGG917591 BQC917591 BZY917591 CJU917591 CTQ917591 DDM917591 DNI917591 DXE917591 EHA917591 EQW917591 FAS917591 FKO917591 FUK917591 GEG917591 GOC917591 GXY917591 HHU917591 HRQ917591 IBM917591 ILI917591 IVE917591 JFA917591 JOW917591 JYS917591 KIO917591 KSK917591 LCG917591 LMC917591 LVY917591 MFU917591 MPQ917591 MZM917591 NJI917591 NTE917591 ODA917591 OMW917591 OWS917591 PGO917591 PQK917591 QAG917591 QKC917591 QTY917591 RDU917591 RNQ917591 RXM917591 SHI917591 SRE917591 TBA917591 TKW917591 TUS917591 UEO917591 UOK917591 UYG917591 VIC917591 VRY917591 WBU917591 WLQ917591 WVM917591 E983127 JA983127 SW983127 ACS983127 AMO983127 AWK983127 BGG983127 BQC983127 BZY983127 CJU983127 CTQ983127 DDM983127 DNI983127 DXE983127 EHA983127 EQW983127 FAS983127 FKO983127 FUK983127 GEG983127 GOC983127 GXY983127 HHU983127 HRQ983127 IBM983127 ILI983127 IVE983127 JFA983127 JOW983127 JYS983127 KIO983127 KSK983127 LCG983127 LMC983127 LVY983127 MFU983127 MPQ983127 MZM983127 NJI983127 NTE983127 ODA983127 OMW983127 OWS983127 PGO983127 PQK983127 QAG983127 QKC983127 QTY983127 RDU983127 RNQ983127 RXM983127 SHI983127 SRE983127 TBA983127 TKW983127 TUS983127 UEO983127 UOK983127 UYG983127 VIC983127 VRY983127 WBU983127 WLQ983127 WVM983127" xr:uid="{00000000-0002-0000-0000-000008000000}">
      <formula1>0</formula1>
      <formula2>1</formula2>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NUEVO AUTOBAREMO WEB</vt:lpstr>
    </vt:vector>
  </TitlesOfParts>
  <Company>Comunidad de Madrid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Madrid Digital</dc:creator>
  <cp:lastModifiedBy>Sanchez Torres.Susana</cp:lastModifiedBy>
  <dcterms:created xsi:type="dcterms:W3CDTF">2026-08-06T14:03:34Z</dcterms:created>
  <dcterms:modified xsi:type="dcterms:W3CDTF">2026-09-01T10:55:44Z</dcterms:modified>
</cp:coreProperties>
</file>