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madrid\Documents\OneDrive - Madrid Digital\PUBLICACIONES\FICHAS ESTADÍSTICAS CM 2020\"/>
    </mc:Choice>
  </mc:AlternateContent>
  <workbookProtection lockStructure="1"/>
  <bookViews>
    <workbookView xWindow="0" yWindow="0" windowWidth="28800" windowHeight="11835"/>
  </bookViews>
  <sheets>
    <sheet name="FICHAS POR MUNICIPIOS" sheetId="2" r:id="rId1"/>
    <sheet name="Hipervínculos" sheetId="3" state="hidden" r:id="rId2"/>
    <sheet name="AÑOS_actualizar" sheetId="5" state="hidden" r:id="rId3"/>
  </sheets>
  <definedNames>
    <definedName name="_xlnm._FilterDatabase" localSheetId="1" hidden="1">Hipervínculos!$A$1:$G$192</definedName>
    <definedName name="_xlnm.Print_Area" localSheetId="0">'FICHAS POR MUNICIPIOS'!$A$1:$P$78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5" i="2" l="1"/>
  <c r="C39" i="2"/>
  <c r="E192" i="3" l="1"/>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 r="D1" i="5" l="1"/>
  <c r="F180" i="3" l="1"/>
  <c r="E66" i="2"/>
  <c r="F2" i="3"/>
  <c r="F128" i="3" l="1"/>
  <c r="F86" i="3"/>
  <c r="F66" i="3"/>
  <c r="F49" i="3"/>
  <c r="F15" i="3"/>
  <c r="F6" i="3"/>
  <c r="F103" i="3"/>
  <c r="F59" i="3"/>
  <c r="F130" i="3"/>
  <c r="C77" i="2"/>
  <c r="F74" i="3"/>
  <c r="F23" i="3"/>
  <c r="F144" i="3"/>
  <c r="F127" i="3"/>
  <c r="F110" i="3"/>
  <c r="F62" i="3"/>
  <c r="F46" i="3"/>
  <c r="F14" i="3"/>
  <c r="F132" i="3"/>
  <c r="F125" i="3"/>
  <c r="F75" i="3"/>
  <c r="F43" i="3"/>
  <c r="F92" i="3"/>
  <c r="F52" i="3"/>
  <c r="F7" i="3"/>
  <c r="F5" i="3"/>
  <c r="F9" i="3"/>
  <c r="F13" i="3"/>
  <c r="F17" i="3"/>
  <c r="F21" i="3"/>
  <c r="F25" i="3"/>
  <c r="F29" i="3"/>
  <c r="F33" i="3"/>
  <c r="F37" i="3"/>
  <c r="F41" i="3"/>
  <c r="F45" i="3"/>
  <c r="F53" i="3"/>
  <c r="F57" i="3"/>
  <c r="F61" i="3"/>
  <c r="F65" i="3"/>
  <c r="F69" i="3"/>
  <c r="F73" i="3"/>
  <c r="F77" i="3"/>
  <c r="F82" i="3"/>
  <c r="F90" i="3"/>
  <c r="F94" i="3"/>
  <c r="F98" i="3"/>
  <c r="F102" i="3"/>
  <c r="F106" i="3"/>
  <c r="F114" i="3"/>
  <c r="F118" i="3"/>
  <c r="F122" i="3"/>
  <c r="F126" i="3"/>
  <c r="F134" i="3"/>
  <c r="F138" i="3"/>
  <c r="F142" i="3"/>
  <c r="F146" i="3"/>
  <c r="F150" i="3"/>
  <c r="F154" i="3"/>
  <c r="F158" i="3"/>
  <c r="F162" i="3"/>
  <c r="F166" i="3"/>
  <c r="F170" i="3"/>
  <c r="F174" i="3"/>
  <c r="F178" i="3"/>
  <c r="F80" i="3"/>
  <c r="F10" i="3"/>
  <c r="F18" i="3"/>
  <c r="F22" i="3"/>
  <c r="F26" i="3"/>
  <c r="F30" i="3"/>
  <c r="F34" i="3"/>
  <c r="F38" i="3"/>
  <c r="F42" i="3"/>
  <c r="F50" i="3"/>
  <c r="F54" i="3"/>
  <c r="F58" i="3"/>
  <c r="F70" i="3"/>
  <c r="F78" i="3"/>
  <c r="F83" i="3"/>
  <c r="F87" i="3"/>
  <c r="F91" i="3"/>
  <c r="F95" i="3"/>
  <c r="F99" i="3"/>
  <c r="F107" i="3"/>
  <c r="F111" i="3"/>
  <c r="F115" i="3"/>
  <c r="F119" i="3"/>
  <c r="F31" i="3"/>
  <c r="F39" i="3"/>
  <c r="F47" i="3"/>
  <c r="F55" i="3"/>
  <c r="F63" i="3"/>
  <c r="F71" i="3"/>
  <c r="F79" i="3"/>
  <c r="F88" i="3"/>
  <c r="F96" i="3"/>
  <c r="F104" i="3"/>
  <c r="F112" i="3"/>
  <c r="F120" i="3"/>
  <c r="F131" i="3"/>
  <c r="F136" i="3"/>
  <c r="F141" i="3"/>
  <c r="F147" i="3"/>
  <c r="F152" i="3"/>
  <c r="F157" i="3"/>
  <c r="F163" i="3"/>
  <c r="F168" i="3"/>
  <c r="F173" i="3"/>
  <c r="F179" i="3"/>
  <c r="F8" i="3"/>
  <c r="F16" i="3"/>
  <c r="F24" i="3"/>
  <c r="F32" i="3"/>
  <c r="F40" i="3"/>
  <c r="F48" i="3"/>
  <c r="F56" i="3"/>
  <c r="F64" i="3"/>
  <c r="F72" i="3"/>
  <c r="F81" i="3"/>
  <c r="F89" i="3"/>
  <c r="F97" i="3"/>
  <c r="F105" i="3"/>
  <c r="F113" i="3"/>
  <c r="F137" i="3"/>
  <c r="F143" i="3"/>
  <c r="F148" i="3"/>
  <c r="F153" i="3"/>
  <c r="F159" i="3"/>
  <c r="F164" i="3"/>
  <c r="F169" i="3"/>
  <c r="F175" i="3"/>
  <c r="F4" i="3"/>
  <c r="F20" i="3"/>
  <c r="F28" i="3"/>
  <c r="F44" i="3"/>
  <c r="F60" i="3"/>
  <c r="F68" i="3"/>
  <c r="F85" i="3"/>
  <c r="F101" i="3"/>
  <c r="F117" i="3"/>
  <c r="F129" i="3"/>
  <c r="F140" i="3"/>
  <c r="F151" i="3"/>
  <c r="F161" i="3"/>
  <c r="F172" i="3"/>
  <c r="F3" i="3"/>
  <c r="F11" i="3"/>
  <c r="F19" i="3"/>
  <c r="F27" i="3"/>
  <c r="F35" i="3"/>
  <c r="F51" i="3"/>
  <c r="F67" i="3"/>
  <c r="F84" i="3"/>
  <c r="F100" i="3"/>
  <c r="F108" i="3"/>
  <c r="F116" i="3"/>
  <c r="F123" i="3"/>
  <c r="F133" i="3"/>
  <c r="F139" i="3"/>
  <c r="F149" i="3"/>
  <c r="F155" i="3"/>
  <c r="F160" i="3"/>
  <c r="F165" i="3"/>
  <c r="F171" i="3"/>
  <c r="F176" i="3"/>
  <c r="F12" i="3"/>
  <c r="F36" i="3"/>
  <c r="F76" i="3"/>
  <c r="F93" i="3"/>
  <c r="F109" i="3"/>
  <c r="F124" i="3"/>
  <c r="F135" i="3"/>
  <c r="F145" i="3"/>
  <c r="F156" i="3"/>
  <c r="F167" i="3"/>
  <c r="F177" i="3"/>
  <c r="E54" i="2"/>
  <c r="C37" i="2"/>
  <c r="C66" i="2"/>
  <c r="C68" i="2"/>
  <c r="F186" i="3" l="1"/>
  <c r="I64" i="2"/>
  <c r="F182" i="3"/>
  <c r="I40" i="2"/>
  <c r="F188" i="3"/>
  <c r="M45" i="2"/>
  <c r="F191" i="3"/>
  <c r="M64" i="2"/>
  <c r="F190" i="3"/>
  <c r="M58" i="2"/>
  <c r="F187" i="3"/>
  <c r="M40" i="2"/>
  <c r="F183" i="3"/>
  <c r="F185" i="3"/>
  <c r="I58" i="2"/>
  <c r="F189" i="3"/>
  <c r="M52" i="2"/>
  <c r="F184" i="3"/>
  <c r="I52" i="2"/>
  <c r="F181" i="3"/>
  <c r="I37" i="2"/>
  <c r="F192" i="3"/>
  <c r="I75" i="2"/>
  <c r="E23" i="2"/>
  <c r="E42" i="2"/>
  <c r="C62" i="2"/>
  <c r="C59" i="2"/>
  <c r="C45" i="2"/>
  <c r="C43" i="2"/>
  <c r="C46" i="2"/>
  <c r="E58" i="2"/>
  <c r="E74" i="2"/>
  <c r="F121" i="3"/>
  <c r="C57" i="2"/>
  <c r="E39" i="2"/>
  <c r="E59" i="2"/>
  <c r="C50" i="2"/>
  <c r="C51" i="2"/>
  <c r="E18" i="2"/>
  <c r="C38" i="2"/>
  <c r="E73" i="2"/>
  <c r="E55" i="2"/>
  <c r="E61" i="2"/>
  <c r="C67" i="2"/>
  <c r="E19" i="2"/>
  <c r="E20" i="2"/>
  <c r="E34" i="2"/>
  <c r="C64" i="2"/>
  <c r="C52" i="2"/>
  <c r="E50" i="2"/>
  <c r="E43" i="2"/>
  <c r="E30" i="2"/>
  <c r="C63" i="2"/>
  <c r="C54" i="2"/>
  <c r="C53" i="2"/>
  <c r="E68" i="2"/>
  <c r="E51" i="2"/>
  <c r="E25" i="2"/>
  <c r="C76" i="2"/>
  <c r="E65" i="2"/>
  <c r="C70" i="2"/>
  <c r="E64" i="2"/>
  <c r="E44" i="2"/>
  <c r="C73" i="2"/>
  <c r="C48" i="2"/>
  <c r="C44" i="2"/>
  <c r="E70" i="2"/>
  <c r="E63" i="2"/>
  <c r="E38" i="2"/>
  <c r="E31" i="2"/>
  <c r="E57" i="2"/>
  <c r="E37" i="2"/>
  <c r="E22" i="2"/>
  <c r="C72" i="2"/>
  <c r="C47" i="2"/>
  <c r="C40" i="2"/>
  <c r="E60" i="2"/>
  <c r="E56" i="2"/>
  <c r="E40" i="2"/>
  <c r="E35" i="2"/>
  <c r="E26" i="2"/>
  <c r="E21" i="2"/>
  <c r="C41" i="2"/>
  <c r="E62" i="2"/>
  <c r="E33" i="2"/>
  <c r="E29" i="2"/>
  <c r="C75" i="2"/>
  <c r="C69" i="2"/>
  <c r="C65" i="2"/>
  <c r="C61" i="2"/>
  <c r="C49" i="2"/>
  <c r="E76" i="2"/>
  <c r="E72" i="2"/>
  <c r="E53" i="2"/>
  <c r="E47" i="2"/>
  <c r="E32" i="2"/>
  <c r="E75" i="2"/>
  <c r="E52" i="2"/>
  <c r="E46" i="2"/>
  <c r="C60" i="2"/>
  <c r="C56" i="2"/>
  <c r="E69" i="2"/>
  <c r="E49" i="2"/>
  <c r="E45" i="2"/>
  <c r="E41" i="2"/>
  <c r="C71" i="2"/>
  <c r="C55" i="2"/>
  <c r="E48" i="2"/>
  <c r="E36" i="2"/>
  <c r="E28" i="2"/>
  <c r="E24" i="2"/>
  <c r="C36" i="2"/>
  <c r="C74" i="2"/>
  <c r="C58" i="2"/>
  <c r="C42" i="2"/>
  <c r="E71" i="2"/>
  <c r="E67" i="2"/>
  <c r="E27" i="2"/>
  <c r="C21" i="2"/>
  <c r="A73" i="2"/>
  <c r="A49" i="2"/>
  <c r="A43" i="2"/>
  <c r="A41" i="2"/>
  <c r="A35" i="2"/>
  <c r="A33" i="2"/>
  <c r="A27" i="2"/>
  <c r="A25" i="2"/>
  <c r="A21" i="2"/>
  <c r="A19" i="2"/>
  <c r="A22" i="2" l="1"/>
  <c r="A32" i="2"/>
  <c r="A55" i="2"/>
  <c r="A69" i="2"/>
  <c r="C18" i="2"/>
  <c r="C33" i="2"/>
  <c r="A20" i="2"/>
  <c r="A23" i="2"/>
  <c r="A26" i="2"/>
  <c r="A29" i="2"/>
  <c r="A39" i="2"/>
  <c r="A42" i="2"/>
  <c r="A45" i="2"/>
  <c r="A52" i="2"/>
  <c r="A56" i="2"/>
  <c r="A63" i="2"/>
  <c r="A62" i="2"/>
  <c r="A57" i="2"/>
  <c r="A72" i="2"/>
  <c r="A75" i="2"/>
  <c r="C19" i="2"/>
  <c r="C22" i="2"/>
  <c r="C26" i="2"/>
  <c r="C30" i="2"/>
  <c r="C35" i="2"/>
  <c r="A44" i="2"/>
  <c r="A51" i="2"/>
  <c r="A61" i="2"/>
  <c r="A74" i="2"/>
  <c r="C29" i="2"/>
  <c r="A24" i="2"/>
  <c r="A30" i="2"/>
  <c r="A36" i="2"/>
  <c r="A40" i="2"/>
  <c r="A46" i="2"/>
  <c r="A53" i="2"/>
  <c r="A59" i="2"/>
  <c r="A66" i="2"/>
  <c r="A67" i="2"/>
  <c r="A58" i="2"/>
  <c r="A76" i="2"/>
  <c r="C20" i="2"/>
  <c r="C23" i="2"/>
  <c r="C27" i="2"/>
  <c r="C31" i="2"/>
  <c r="A28" i="2"/>
  <c r="A37" i="2"/>
  <c r="A48" i="2"/>
  <c r="A64" i="2"/>
  <c r="A71" i="2"/>
  <c r="C25" i="2"/>
  <c r="A31" i="2"/>
  <c r="A34" i="2"/>
  <c r="A38" i="2"/>
  <c r="A47" i="2"/>
  <c r="A50" i="2"/>
  <c r="A54" i="2"/>
  <c r="A60" i="2"/>
  <c r="A65" i="2"/>
  <c r="A68" i="2"/>
  <c r="A70" i="2"/>
  <c r="A77" i="2"/>
  <c r="C24" i="2"/>
  <c r="C28" i="2"/>
  <c r="C32" i="2"/>
  <c r="C34" i="2"/>
  <c r="A18" i="2"/>
</calcChain>
</file>

<file path=xl/sharedStrings.xml><?xml version="1.0" encoding="utf-8"?>
<sst xmlns="http://schemas.openxmlformats.org/spreadsheetml/2006/main" count="597" uniqueCount="417">
  <si>
    <t>MUNICIPIOS</t>
  </si>
  <si>
    <t>Pinche sobre el nombre del municipio (orden alfabético)</t>
  </si>
  <si>
    <t>Acebeda (La)</t>
  </si>
  <si>
    <t>Galapagar</t>
  </si>
  <si>
    <t>Robledillo de la Jara</t>
  </si>
  <si>
    <t>Ajalvir</t>
  </si>
  <si>
    <t>Garganta de los Montes</t>
  </si>
  <si>
    <t>Robledo de Chavela</t>
  </si>
  <si>
    <t>Alameda del Valle</t>
  </si>
  <si>
    <t>Gargantilla del Lozoya y Pinilla de Buitrago</t>
  </si>
  <si>
    <t>Robregordo</t>
  </si>
  <si>
    <t>Álamo (El)</t>
  </si>
  <si>
    <t>Gascones</t>
  </si>
  <si>
    <t>Rozas de Madrid (Las)</t>
  </si>
  <si>
    <t>Alcalá de Henares</t>
  </si>
  <si>
    <t>Getafe</t>
  </si>
  <si>
    <t>Alcobendas</t>
  </si>
  <si>
    <t>Griñón</t>
  </si>
  <si>
    <t>San Agustín del Guadalix</t>
  </si>
  <si>
    <t>Alcorcón</t>
  </si>
  <si>
    <t>Guadalix de la Sierra</t>
  </si>
  <si>
    <t>San Fernando de Henares</t>
  </si>
  <si>
    <t>Aldea del Fresno</t>
  </si>
  <si>
    <t>Guadarrama</t>
  </si>
  <si>
    <t>San Lorenzo de El Escorial</t>
  </si>
  <si>
    <t>Algete</t>
  </si>
  <si>
    <t>Hiruela (La)</t>
  </si>
  <si>
    <t>San Martín de la Vega</t>
  </si>
  <si>
    <t>Alpedrete</t>
  </si>
  <si>
    <t>Horcajo de la Sierra-Aoslos</t>
  </si>
  <si>
    <t>San Martín de Valdeiglesias</t>
  </si>
  <si>
    <t>Ambite</t>
  </si>
  <si>
    <t>Horcajuelo de la Sierra</t>
  </si>
  <si>
    <t>San Sebastián de los Reyes</t>
  </si>
  <si>
    <t>Anchuelo</t>
  </si>
  <si>
    <t>Aranjuez</t>
  </si>
  <si>
    <t>Humanes de Madrid</t>
  </si>
  <si>
    <t>Santorcaz</t>
  </si>
  <si>
    <t>Arganda del Rey</t>
  </si>
  <si>
    <t>Leganés</t>
  </si>
  <si>
    <t>Santos de la Humosa (Los)</t>
  </si>
  <si>
    <t>Arroyomolinos</t>
  </si>
  <si>
    <t>Loeches</t>
  </si>
  <si>
    <t>Serna del Monte (La)</t>
  </si>
  <si>
    <t>Atazar (El)</t>
  </si>
  <si>
    <t>Lozoya</t>
  </si>
  <si>
    <t>Serranillos del Valle</t>
  </si>
  <si>
    <t>Batres</t>
  </si>
  <si>
    <t>Lozoyuela-Navas-Sieteiglesias</t>
  </si>
  <si>
    <t>Sevilla la Nueva</t>
  </si>
  <si>
    <t>Becerril de la Sierra</t>
  </si>
  <si>
    <t>Madarcos</t>
  </si>
  <si>
    <t>Somosierra</t>
  </si>
  <si>
    <t>Belmonte de Tajo</t>
  </si>
  <si>
    <t>MADRID</t>
  </si>
  <si>
    <t>Soto del Real</t>
  </si>
  <si>
    <t>Berrueco (El)</t>
  </si>
  <si>
    <t>Majadahonda</t>
  </si>
  <si>
    <t>Berzosa del Lozoya</t>
  </si>
  <si>
    <t>Manzanares el Real</t>
  </si>
  <si>
    <t>Tielmes</t>
  </si>
  <si>
    <t>Boadilla del Monte</t>
  </si>
  <si>
    <t>Meco</t>
  </si>
  <si>
    <t>Titulcia</t>
  </si>
  <si>
    <t>Boalo (El)</t>
  </si>
  <si>
    <t>Mejorada del Campo</t>
  </si>
  <si>
    <t>Torrejón de Ardoz</t>
  </si>
  <si>
    <t>Braojos</t>
  </si>
  <si>
    <t>Miraflores de la Sierra</t>
  </si>
  <si>
    <t>Torrejón de la Calzada</t>
  </si>
  <si>
    <t>Brea de Tajo</t>
  </si>
  <si>
    <t>Molar (El)</t>
  </si>
  <si>
    <t>Torrejón de Velasco</t>
  </si>
  <si>
    <t>Brunete</t>
  </si>
  <si>
    <t>Molinos (Los)</t>
  </si>
  <si>
    <t>Torrelaguna</t>
  </si>
  <si>
    <t>Buitrago del Lozoya</t>
  </si>
  <si>
    <t>Montejo de la Sierra</t>
  </si>
  <si>
    <t>Torrelodones</t>
  </si>
  <si>
    <t>Bustarviejo</t>
  </si>
  <si>
    <t>Moraleja de Enmedio</t>
  </si>
  <si>
    <t>Cabanillas de la Sierra</t>
  </si>
  <si>
    <t>Moralzarzal</t>
  </si>
  <si>
    <t>Torres de la Alameda</t>
  </si>
  <si>
    <t>Cabrera (La)</t>
  </si>
  <si>
    <t>Morata de Tajuña</t>
  </si>
  <si>
    <t>Tres Cantos</t>
  </si>
  <si>
    <t>Cadalso de los Vidrios</t>
  </si>
  <si>
    <t>Móstoles</t>
  </si>
  <si>
    <t>Valdaracete</t>
  </si>
  <si>
    <t>Camarma de Esteruelas</t>
  </si>
  <si>
    <t>Navacerrada</t>
  </si>
  <si>
    <t>Valdeavero</t>
  </si>
  <si>
    <t>Navalafuente</t>
  </si>
  <si>
    <t>Valdelaguna</t>
  </si>
  <si>
    <t>Canencia</t>
  </si>
  <si>
    <t>Navalagamella</t>
  </si>
  <si>
    <t>Valdemanco</t>
  </si>
  <si>
    <t>Carabaña</t>
  </si>
  <si>
    <t>Navalcarnero</t>
  </si>
  <si>
    <t>Valdemaqueda</t>
  </si>
  <si>
    <t>Casarrubuelos</t>
  </si>
  <si>
    <t>Valdemorillo</t>
  </si>
  <si>
    <t>Cenicientos</t>
  </si>
  <si>
    <t>Navas del Rey</t>
  </si>
  <si>
    <t>Valdemoro</t>
  </si>
  <si>
    <t>Cercedilla</t>
  </si>
  <si>
    <t>Nuevo Baztán</t>
  </si>
  <si>
    <t>Valdeolmos-Alalpardo</t>
  </si>
  <si>
    <t>Cervera de Buitrago</t>
  </si>
  <si>
    <t>Olmeda de las Fuentes</t>
  </si>
  <si>
    <t>Valdepiélagos</t>
  </si>
  <si>
    <t>Chapinería</t>
  </si>
  <si>
    <t>Orusco de Tajuña</t>
  </si>
  <si>
    <t>Chinchón</t>
  </si>
  <si>
    <t>Paracuellos de Jarama</t>
  </si>
  <si>
    <t>Valdilecha</t>
  </si>
  <si>
    <t>Ciempozuelos</t>
  </si>
  <si>
    <t>Parla</t>
  </si>
  <si>
    <t>Valverde de Alcalá</t>
  </si>
  <si>
    <t>Cobeña</t>
  </si>
  <si>
    <t>Patones</t>
  </si>
  <si>
    <t>Velilla de San Antonio</t>
  </si>
  <si>
    <t>Collado Mediano</t>
  </si>
  <si>
    <t>Pedrezuela</t>
  </si>
  <si>
    <t>Vellón (El)</t>
  </si>
  <si>
    <t>Collado Villalba</t>
  </si>
  <si>
    <t>Pelayos de la Presa</t>
  </si>
  <si>
    <t>Venturada</t>
  </si>
  <si>
    <t>Colmenar de Oreja</t>
  </si>
  <si>
    <t>Perales de Tajuña</t>
  </si>
  <si>
    <t>Villa del Prado</t>
  </si>
  <si>
    <t>Colmenar Viejo</t>
  </si>
  <si>
    <t>Pezuela de las Torres</t>
  </si>
  <si>
    <t>Villaconejos</t>
  </si>
  <si>
    <t>Pinilla del Valle</t>
  </si>
  <si>
    <t>Villalbilla</t>
  </si>
  <si>
    <t>Colmenarejo</t>
  </si>
  <si>
    <t>Pinto</t>
  </si>
  <si>
    <t>Villamanrique de Tajo</t>
  </si>
  <si>
    <t>Corpa</t>
  </si>
  <si>
    <t>Piñuécar-Gandullas</t>
  </si>
  <si>
    <t>Villamanta</t>
  </si>
  <si>
    <t>Coslada</t>
  </si>
  <si>
    <t>Pozuelo de Alarcón</t>
  </si>
  <si>
    <t>Villamantilla</t>
  </si>
  <si>
    <t>Cubas de la Sagra</t>
  </si>
  <si>
    <t>Pozuelo del Rey</t>
  </si>
  <si>
    <t>Villanueva de la Cañada</t>
  </si>
  <si>
    <t>Daganzo de Arriba</t>
  </si>
  <si>
    <t>Prádena del Rincón</t>
  </si>
  <si>
    <t>Villanueva de Perales</t>
  </si>
  <si>
    <t>Escorial (El)</t>
  </si>
  <si>
    <t>Puebla de la Sierra</t>
  </si>
  <si>
    <t>Villanueva del Pardillo</t>
  </si>
  <si>
    <t>Estremera</t>
  </si>
  <si>
    <t>Puentes Viejas</t>
  </si>
  <si>
    <t>Villar del Olmo</t>
  </si>
  <si>
    <t>Fresnedillas de la Oliva</t>
  </si>
  <si>
    <t>Quijorna</t>
  </si>
  <si>
    <t>Fresno de Torote</t>
  </si>
  <si>
    <t>Rascafría</t>
  </si>
  <si>
    <t>Fuenlabrada</t>
  </si>
  <si>
    <t>Redueña</t>
  </si>
  <si>
    <t>Villavieja del Lozoya</t>
  </si>
  <si>
    <t>Ribatejada</t>
  </si>
  <si>
    <t>Zarzalejo</t>
  </si>
  <si>
    <t>Fuentidueña de Tajo</t>
  </si>
  <si>
    <t>Rivas-Vaciamadrid</t>
  </si>
  <si>
    <t>Hoyo de Manzanares</t>
  </si>
  <si>
    <t>Campo Real</t>
  </si>
  <si>
    <t>Colmenar del Arroyo</t>
  </si>
  <si>
    <t>NUT id</t>
  </si>
  <si>
    <t>NUT</t>
  </si>
  <si>
    <t>CP</t>
  </si>
  <si>
    <t>MUNICIPIO</t>
  </si>
  <si>
    <t>Hipervínculo</t>
  </si>
  <si>
    <t>SIERRA NORTE</t>
  </si>
  <si>
    <t>ESTE METROPOLITANO</t>
  </si>
  <si>
    <t>SUDOESTE COMUNIDAD</t>
  </si>
  <si>
    <t>NORTE METROPOLITANO</t>
  </si>
  <si>
    <t>SUR METROPOLITANO</t>
  </si>
  <si>
    <t>SIERRA CENTRAL</t>
  </si>
  <si>
    <t>SUDESTE COMUNIDAD</t>
  </si>
  <si>
    <t>OESTE METROPOLITANO</t>
  </si>
  <si>
    <t>SIERRA SUR</t>
  </si>
  <si>
    <t>NORDESTE COMUNIDAD</t>
  </si>
  <si>
    <t>Fuente el Saz de Jarama</t>
  </si>
  <si>
    <t>MADRID CAPITAL</t>
  </si>
  <si>
    <t>Navarredonda y San Mamés</t>
  </si>
  <si>
    <t>Rozas de Puerto Real</t>
  </si>
  <si>
    <t>Santa María de la Alameda</t>
  </si>
  <si>
    <t>Talamanca de Jarama</t>
  </si>
  <si>
    <t>Torremocha de Jarama</t>
  </si>
  <si>
    <t>Valdetorres de Jarama</t>
  </si>
  <si>
    <t>Villarejo de Salvanés</t>
  </si>
  <si>
    <t>Villaviciosa de Odón</t>
  </si>
  <si>
    <t>Idhipervínculo</t>
  </si>
  <si>
    <t>Seleccione el periodo de consulta, después pulse actualizar</t>
  </si>
  <si>
    <t>ACTUALIZAR</t>
  </si>
  <si>
    <t>Alcobendas, Algete, Cobeña, Colmenar Viejo, San Agustín del Guadalix, San Sebastián de los Reyes, Tres Cantos</t>
  </si>
  <si>
    <t>Ajalvir, Alcalá de Henares, Arganda del Rey, Coslada, Mejorada del Campo, Paracuellos de Jarama, Rivas-Vaciamadrid, San Fernando de Henares, Torrejón de Ardoz, Velilla de San Antonio</t>
  </si>
  <si>
    <t xml:space="preserve"> Alcorcón, Aranjuez, Ciempozuelos, Fuenlabrada, Getafe, Humanes de Madrid, Leganés, Móstoles, Parla, Pinto, San Martín de la Vega, Valdemoro</t>
  </si>
  <si>
    <t>Boadilla del Monte, Brunete, Collado Villalba, Galapagar, Hoyo de Manzanares, Majadahonda, Pozuelo de Alarcón, Rozas de Madrid (Las), Torrelodones, Villanueva de la Cañada, Villaviciosa de Odón</t>
  </si>
  <si>
    <t>Acebeda (La), Alameda del Valle, Atazar (El), Berrueco (El), Berzosa del Lozoya, Braojos, Buitrago del Lozoya, Bustarviejo, Cabanillas de la Sierra, Cabrera (La), Canencia, Cervera de Buitrago, Garganta de los Montes, Gargantilla del Lozoya y Pinilla de Buitrago, Gascones, Guadalix de la Sierra, Hiruela (La), Horcajo de la Sierra-Aoslos, Horcajuelo de la Sierra, Lozoya, Lozoyuela-Navas-Sieteiglesias, Madarcos, Montejo de la Sierra, Navalafuente, Navarredonda y San Mamés, Patones, Pedrezuela, Pinilla del Valle, Piñuécar-Gandullas, Prádena del Rincón, Puebla de la Sierra, Puentes Viejas, Rascafría, Redueña, Robledillo de la Jara, Robregordo, Serna del Monte (La), Somosierra, Torrelaguna, Torremocha de Jarama, Valdemanco, Vellón (El), Venturada, Villavieja del Lozoya</t>
  </si>
  <si>
    <t>Camarma de Esteruelas, Daganzo de Arriba, Fresno de Torote, Fuente el Saz de Jarama, Meco, Molar (El), Ribatejada, Talamanca de Jarama, Valdeavero, Valdeolmos-Alalpardo, Valdepiélagos, Valdetorres de Jarama</t>
  </si>
  <si>
    <t>Ambite, Anchuelo, Belmonte de Tajo, Brea de Tajo, Campo Real, Carabaña, Chinchón, Colmenar de Oreja, Corpa, Estremera, Fuentidueña de Tajo, Loeches, Morata de Tajuña, Nuevo Baztán, Olmeda de las Fuentes, Orusco de Tajuña, Perales de Tajuña, Pezuela de las Torres, Pozuelo del Rey, Santorcaz, Santos de la Humosa (Los), Tielmes, Titulcia, Torres de la Alameda, Valdaracete, Valdelaguna, Valdilecha, Valverde de Alcalá, Villaconejos, Villalbilla, Villamanrique de Tajo, Villar del Olmo, Villarejo de Salvanés</t>
  </si>
  <si>
    <t>Álamo (El), Aldea del Fresno, Arroyomolinos, Batres, Casarrubuelos, Cubas de la Sagra, Griñón, Moraleja de En medio, Navalcarnero, Quijorna, Serranillos del Valle, Sevilla la Nueva, Torrejón de la Calzada, Torrejón de Velasco, Villa del Prado, Villamanta, Villamantilla, Villanueva de Perales</t>
  </si>
  <si>
    <t>Cadalso de los Vidrios, Cenicientos, Chapinería, Colmenar del Arroyo, Fresnedillas de la Oliva, Navalagamella, Navas del Rey, Pelayos de la Presa, Robledo de Chavela, Rozas de Puerto Real, San Martín de Valdeiglesias, Santa María de la Alameda, Valdemaqueda, Zarzalejo</t>
  </si>
  <si>
    <t>Alpedrete, Becerril de la Sierra, Boalo (El), Cercedilla, Collado Mediano, Colmenarejo, Escorial (El), Guadarrama, Manzanares el Real, Miraflores de la Sierra, Molinos (Los), Moralzarzal, Navacerrada, San Lorenzo de El Escorial, Soto del Real, Valdemorillo, Villanueva del Pardillo</t>
  </si>
  <si>
    <t>1. MADRID CAPITAL</t>
  </si>
  <si>
    <t>2. NORTE METROPOLITANO</t>
  </si>
  <si>
    <t>3. ESTE METROPOLITANO</t>
  </si>
  <si>
    <t>4. SUR METROPOLITANO</t>
  </si>
  <si>
    <t>5. OESTE METROPOLITANO</t>
  </si>
  <si>
    <t>6. SIERRA NORTE</t>
  </si>
  <si>
    <t>7. NORDESTE COMUNIDAD</t>
  </si>
  <si>
    <t>8. SUDESTE COMUNIDAD</t>
  </si>
  <si>
    <t>9. SUDOESTE COMUNIDAD</t>
  </si>
  <si>
    <t>10. SIERRA SUR</t>
  </si>
  <si>
    <t>11. SIERRA CENTRAL</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</si>
  <si>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</si>
  <si>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</si>
  <si>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</si>
  <si>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</si>
  <si>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</si>
  <si>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</si>
  <si>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</si>
  <si>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</si>
  <si>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</si>
  <si>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</si>
  <si>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</si>
  <si>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</si>
  <si>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</si>
  <si>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</si>
  <si>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</si>
  <si>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</si>
  <si>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</si>
  <si>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</si>
  <si>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</si>
  <si>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</si>
  <si>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</si>
  <si>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</si>
  <si>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</si>
  <si>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</si>
  <si>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</si>
  <si>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</si>
  <si>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</si>
  <si>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</si>
  <si>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</si>
  <si>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</si>
  <si>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</si>
  <si>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</si>
  <si>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</si>
  <si>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</si>
  <si>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</si>
  <si>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</si>
  <si>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</si>
  <si>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</si>
  <si>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</si>
  <si>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</si>
  <si>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</si>
  <si>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</si>
  <si>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</si>
  <si>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</si>
  <si>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</si>
  <si>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</si>
  <si>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</si>
  <si>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</si>
  <si>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</si>
  <si>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</si>
  <si>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</si>
  <si>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</si>
  <si>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</si>
  <si>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</si>
  <si>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</si>
  <si>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</si>
  <si>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</si>
  <si>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</si>
  <si>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</si>
  <si>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</si>
  <si>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</si>
  <si>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</si>
  <si>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</si>
  <si>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</si>
  <si>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</si>
  <si>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</si>
  <si>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</si>
  <si>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</si>
  <si>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</si>
  <si>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</si>
  <si>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</si>
  <si>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</si>
  <si>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</si>
  <si>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</si>
  <si>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</si>
  <si>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</si>
  <si>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</si>
  <si>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</si>
  <si>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</si>
  <si>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</si>
  <si>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</si>
  <si>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</si>
  <si>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</si>
  <si>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</si>
  <si>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</si>
  <si>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</si>
  <si>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</si>
  <si>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</si>
  <si>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</si>
  <si>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</si>
  <si>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</si>
  <si>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</si>
  <si>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</si>
  <si>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</si>
  <si>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</si>
  <si>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</si>
  <si>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</si>
  <si>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</si>
  <si>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</si>
  <si>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</si>
  <si>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</si>
  <si>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</si>
  <si>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</si>
  <si>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</si>
  <si>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</si>
  <si>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</si>
  <si>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</si>
  <si>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</si>
  <si>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</si>
  <si>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</si>
  <si>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</si>
  <si>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</si>
  <si>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</si>
  <si>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</si>
  <si>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</si>
  <si>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</si>
  <si>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</si>
  <si>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</si>
  <si>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</si>
  <si>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</si>
  <si>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</si>
  <si>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</si>
  <si>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</si>
  <si>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</si>
  <si>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</si>
  <si>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</si>
  <si>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</si>
  <si>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</si>
  <si>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</si>
  <si>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</si>
  <si>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</si>
  <si>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</si>
  <si>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</si>
  <si>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</si>
  <si>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</si>
  <si>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</si>
  <si>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</si>
  <si>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</si>
  <si>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</si>
  <si>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</si>
  <si>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</si>
  <si>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</si>
  <si>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</si>
  <si>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</si>
  <si>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</si>
  <si>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</si>
  <si>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</si>
  <si>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</si>
  <si>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</si>
  <si>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</si>
  <si>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</si>
  <si>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</si>
  <si>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</si>
  <si>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</si>
  <si>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</si>
  <si>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</si>
  <si>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</si>
  <si>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</si>
  <si>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</si>
  <si>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</si>
  <si>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</si>
  <si>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</si>
  <si>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</si>
  <si>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</si>
  <si>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</si>
  <si>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</si>
  <si>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</si>
  <si>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</si>
  <si>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</si>
  <si>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</si>
  <si>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</si>
  <si>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</si>
  <si>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</si>
  <si>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</si>
  <si>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</si>
  <si>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</si>
  <si>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</si>
  <si>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</si>
  <si>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</si>
  <si>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12. COMUNIDAD DE MADRID</t>
  </si>
  <si>
    <t>01</t>
  </si>
  <si>
    <t>02</t>
  </si>
  <si>
    <t>03</t>
  </si>
  <si>
    <t>04</t>
  </si>
  <si>
    <t>05</t>
  </si>
  <si>
    <t>06</t>
  </si>
  <si>
    <t>07</t>
  </si>
  <si>
    <t>08</t>
  </si>
  <si>
    <t>09</t>
  </si>
  <si>
    <t>10</t>
  </si>
  <si>
    <t>11</t>
  </si>
  <si>
    <t>12</t>
  </si>
  <si>
    <t>(Datos trabajadores residentes, Tejido productivo de la zona: Unidades productivas y Ocupados)</t>
  </si>
  <si>
    <t xml:space="preserve">ZONAS NUTS              </t>
  </si>
  <si>
    <t>Pinche sobre la zona NUTS</t>
  </si>
  <si>
    <r>
      <t>Consulte los datos demográficos y de mercado de trabajo
 en los municipios madrileños</t>
    </r>
    <r>
      <rPr>
        <sz val="14"/>
        <color rgb="FF482B0C"/>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</si>
</sst>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C0A]mmmm\-yy;@"/>
  </numFmts>
  <fonts count="37" x14ac:knownFonts="1">
    <font>
      <sz val="11"/>
      <color rgb="FF000000"/>
      <name val="Calibri"/>
      <family val="2"/>
      <scheme val="minor"/>
    </font>
    <font>
      <sz val="14"/>
      <color rgb="FF000000"/>
      <name val="Calibri"/>
      <family val="2"/>
      <scheme val="minor"/>
    </font>
    <font>
      <u/>
      <sz val="11"/>
      <color rgb="FF0563C1"/>
      <name val="Calibri"/>
      <family val="2"/>
      <scheme val="minor"/>
    </font>
    <font>
      <b/>
      <sz val="14"/>
      <color rgb="FF336699"/>
      <name val="Calibri"/>
      <family val="2"/>
      <scheme val="minor"/>
    </font>
    <font>
      <sz val="14"/>
      <color rgb="FF336699"/>
      <name val="Calibri"/>
      <family val="2"/>
      <scheme val="minor"/>
    </font>
    <font>
      <sz val="11"/>
      <color rgb="FF336699"/>
      <name val="Calibri"/>
      <family val="2"/>
      <scheme val="minor"/>
    </font>
    <font>
      <b/>
      <sz val="16"/>
      <color rgb="FF336699"/>
      <name val="Calibri"/>
      <family val="2"/>
      <scheme val="minor"/>
    </font>
    <font>
      <sz val="11"/>
      <color rgb="FF006699"/>
      <name val="Calibri"/>
      <family val="2"/>
      <scheme val="minor"/>
    </font>
    <font>
      <b/>
      <sz val="16"/>
      <color rgb="FF006699"/>
      <name val="Calibri"/>
      <family val="2"/>
      <scheme val="minor"/>
    </font>
    <font>
      <sz val="11"/>
      <color rgb="FFFF0000"/>
      <name val="Calibri"/>
      <family val="2"/>
      <scheme val="minor"/>
    </font>
    <font>
      <sz val="11"/>
      <name val="Calibri"/>
      <family val="2"/>
      <scheme val="minor"/>
    </font>
    <font>
      <u/>
      <sz val="9"/>
      <color rgb="FF274F77"/>
      <name val="Calibri"/>
      <family val="2"/>
      <scheme val="minor"/>
    </font>
    <font>
      <u/>
      <sz val="11"/>
      <color rgb="FF274F77"/>
      <name val="Calibri"/>
      <family val="2"/>
      <scheme val="minor"/>
    </font>
    <font>
      <b/>
      <sz val="40"/>
      <color rgb="FFFFFFFF"/>
      <name val="Calibri"/>
      <family val="2"/>
      <scheme val="minor"/>
    </font>
    <font>
      <b/>
      <sz val="40"/>
      <color rgb="FF482B0C"/>
      <name val="Calibri Light"/>
      <family val="2"/>
    </font>
    <font>
      <b/>
      <sz val="20"/>
      <color rgb="FF482B0C"/>
      <name val="Calibri"/>
      <family val="2"/>
      <scheme val="minor"/>
    </font>
    <font>
      <b/>
      <sz val="14"/>
      <color rgb="FF482B0C"/>
      <name val="Calibri"/>
      <family val="2"/>
      <scheme val="minor"/>
    </font>
    <font>
      <sz val="14"/>
      <color rgb="FF482B0C"/>
      <name val="Calibri"/>
      <family val="2"/>
      <scheme val="minor"/>
    </font>
    <font>
      <sz val="11"/>
      <color rgb="FF482B0C"/>
      <name val="Calibri"/>
      <family val="2"/>
      <scheme val="minor"/>
    </font>
    <font>
      <b/>
      <sz val="18"/>
      <color rgb="FF482B0C"/>
      <name val="Calibri"/>
      <family val="2"/>
      <scheme val="minor"/>
    </font>
    <font>
      <sz val="18"/>
      <color rgb="FF482B0C"/>
      <name val="Calibri"/>
      <family val="2"/>
      <scheme val="minor"/>
    </font>
    <font>
      <b/>
      <sz val="11"/>
      <color rgb="FF482B0C"/>
      <name val="Calibri"/>
      <family val="2"/>
      <scheme val="minor"/>
    </font>
    <font>
      <i/>
      <sz val="11"/>
      <color rgb="FF482B0C"/>
      <name val="Calibri"/>
      <family val="2"/>
      <scheme val="minor"/>
    </font>
    <font>
      <b/>
      <u/>
      <sz val="14"/>
      <color rgb="FF482B0C"/>
      <name val="Calibri"/>
      <family val="2"/>
      <scheme val="minor"/>
    </font>
    <font>
      <sz val="9"/>
      <color rgb="FF482B0C"/>
      <name val="Calibri"/>
      <family val="2"/>
      <scheme val="minor"/>
    </font>
    <font>
      <sz val="10"/>
      <color rgb="FF482B0C"/>
      <name val="Calibri"/>
      <family val="2"/>
      <scheme val="minor"/>
    </font>
    <font>
      <u/>
      <sz val="9"/>
      <color rgb="FF482B0C"/>
      <name val="Calibri"/>
      <family val="2"/>
      <scheme val="minor"/>
    </font>
    <font>
      <b/>
      <sz val="10"/>
      <color rgb="FF482B0C"/>
      <name val="Calibri"/>
      <family val="2"/>
      <scheme val="minor"/>
    </font>
    <font>
      <sz val="12"/>
      <color rgb="FF482B0C"/>
      <name val="Calibri"/>
      <family val="2"/>
      <scheme val="minor"/>
    </font>
    <font>
      <b/>
      <sz val="40"/>
      <color rgb="FFECDBBA"/>
      <name val="Calibri Light"/>
      <family val="2"/>
    </font>
    <font>
      <b/>
      <sz val="40"/>
      <color rgb="FFECDBBA"/>
      <name val="Calibri"/>
      <family val="2"/>
      <scheme val="minor"/>
    </font>
    <font>
      <sz val="11"/>
      <color rgb="FFECDBBA"/>
      <name val="Calibri"/>
      <family val="2"/>
      <scheme val="minor"/>
    </font>
    <font>
      <b/>
      <sz val="14"/>
      <color rgb="FFECDBBA"/>
      <name val="Calibri"/>
      <family val="2"/>
      <scheme val="minor"/>
    </font>
    <font>
      <i/>
      <sz val="12"/>
      <color rgb="FFECDBBA"/>
      <name val="Calibri"/>
      <family val="2"/>
      <scheme val="minor"/>
    </font>
    <font>
      <b/>
      <sz val="13"/>
      <color rgb="FF482B0C"/>
      <name val="Calibri"/>
      <family val="2"/>
      <scheme val="minor"/>
    </font>
    <font>
      <b/>
      <sz val="48"/>
      <color rgb="FFECDBBA"/>
      <name val="Calibri Light"/>
      <family val="2"/>
    </font>
    <font>
      <b/>
      <sz val="48"/>
      <color rgb="FFECDBBA"/>
      <name val="Calibri"/>
      <family val="2"/>
      <scheme val="minor"/>
    </font>
  </fonts>
  <fills count="12">
    <fill>
      <patternFill patternType="none"/>
    </fill>
    <fill>
      <patternFill patternType="gray125"/>
    </fill>
    <fill>
      <patternFill patternType="solid">
        <fgColor rgb="FFFFFFFF"/>
        <bgColor rgb="FF000000"/>
      </patternFill>
    </fill>
    <fill>
      <patternFill patternType="solid">
        <fgColor rgb="FF5F9BB9"/>
        <bgColor rgb="FF000000"/>
      </patternFill>
    </fill>
    <fill>
      <patternFill patternType="solid">
        <fgColor theme="0"/>
        <bgColor rgb="FF000000"/>
      </patternFill>
    </fill>
    <fill>
      <patternFill patternType="solid">
        <fgColor rgb="FFFFFF00"/>
        <bgColor indexed="64"/>
      </patternFill>
    </fill>
    <fill>
      <patternFill patternType="solid">
        <fgColor theme="0" tint="-0.249977111117893"/>
        <bgColor indexed="64"/>
      </patternFill>
    </fill>
    <fill>
      <patternFill patternType="solid">
        <fgColor rgb="FFECDBBA"/>
        <bgColor rgb="FF000000"/>
      </patternFill>
    </fill>
    <fill>
      <patternFill patternType="solid">
        <fgColor rgb="FF482B0C"/>
        <bgColor rgb="FF000000"/>
      </patternFill>
    </fill>
    <fill>
      <patternFill patternType="solid">
        <fgColor rgb="FF482B0C"/>
        <bgColor indexed="64"/>
      </patternFill>
    </fill>
    <fill>
      <patternFill patternType="solid">
        <fgColor rgb="FFD9B875"/>
        <bgColor rgb="FF000000"/>
      </patternFill>
    </fill>
    <fill>
      <patternFill patternType="solid">
        <fgColor rgb="FFECDBBA"/>
        <bgColor indexed="64"/>
      </patternFill>
    </fill>
  </fills>
  <borders count="20">
    <border>
      <left/>
      <right/>
      <top/>
      <bottom/>
      <diagonal/>
    </border>
    <border>
      <left/>
      <right/>
      <top style="thick">
        <color rgb="FF315C71"/>
      </top>
      <bottom/>
      <diagonal/>
    </border>
    <border>
      <left/>
      <right/>
      <top/>
      <bottom style="thick">
        <color rgb="FF315C71"/>
      </bottom>
      <diagonal/>
    </border>
    <border>
      <left/>
      <right/>
      <top style="thick">
        <color rgb="FF683F12"/>
      </top>
      <bottom/>
      <diagonal/>
    </border>
    <border>
      <left/>
      <right/>
      <top/>
      <bottom style="thick">
        <color rgb="FF683F12"/>
      </bottom>
      <diagonal/>
    </border>
    <border>
      <left style="thick">
        <color rgb="FF482B0C"/>
      </left>
      <right/>
      <top style="thick">
        <color rgb="FF482B0C"/>
      </top>
      <bottom/>
      <diagonal/>
    </border>
    <border>
      <left/>
      <right/>
      <top style="thick">
        <color rgb="FF482B0C"/>
      </top>
      <bottom/>
      <diagonal/>
    </border>
    <border>
      <left/>
      <right style="thick">
        <color rgb="FF482B0C"/>
      </right>
      <top style="thick">
        <color rgb="FF482B0C"/>
      </top>
      <bottom/>
      <diagonal/>
    </border>
    <border>
      <left style="thick">
        <color rgb="FF482B0C"/>
      </left>
      <right/>
      <top/>
      <bottom style="thick">
        <color rgb="FF482B0C"/>
      </bottom>
      <diagonal/>
    </border>
    <border>
      <left/>
      <right/>
      <top/>
      <bottom style="thick">
        <color rgb="FF482B0C"/>
      </bottom>
      <diagonal/>
    </border>
    <border>
      <left/>
      <right style="thick">
        <color rgb="FF482B0C"/>
      </right>
      <top/>
      <bottom style="thick">
        <color rgb="FF482B0C"/>
      </bottom>
      <diagonal/>
    </border>
    <border>
      <left style="thin">
        <color rgb="FF482B0C"/>
      </left>
      <right/>
      <top style="thin">
        <color rgb="FF482B0C"/>
      </top>
      <bottom/>
      <diagonal/>
    </border>
    <border>
      <left/>
      <right/>
      <top style="thin">
        <color rgb="FF482B0C"/>
      </top>
      <bottom/>
      <diagonal/>
    </border>
    <border>
      <left/>
      <right style="thin">
        <color rgb="FF482B0C"/>
      </right>
      <top style="thin">
        <color rgb="FF482B0C"/>
      </top>
      <bottom/>
      <diagonal/>
    </border>
    <border>
      <left style="thin">
        <color rgb="FF482B0C"/>
      </left>
      <right/>
      <top/>
      <bottom/>
      <diagonal/>
    </border>
    <border>
      <left/>
      <right style="thin">
        <color rgb="FF482B0C"/>
      </right>
      <top/>
      <bottom/>
      <diagonal/>
    </border>
    <border>
      <left style="thin">
        <color rgb="FF482B0C"/>
      </left>
      <right/>
      <top/>
      <bottom style="thin">
        <color rgb="FF482B0C"/>
      </bottom>
      <diagonal/>
    </border>
    <border>
      <left/>
      <right/>
      <top/>
      <bottom style="thin">
        <color rgb="FF482B0C"/>
      </bottom>
      <diagonal/>
    </border>
    <border>
      <left/>
      <right style="thin">
        <color rgb="FF482B0C"/>
      </right>
      <top/>
      <bottom style="thin">
        <color rgb="FF482B0C"/>
      </bottom>
      <diagonal/>
    </border>
    <border>
      <left style="thin">
        <color rgb="FF683F12"/>
      </left>
      <right style="thin">
        <color rgb="FF683F12"/>
      </right>
      <top style="thin">
        <color rgb="FF683F12"/>
      </top>
      <bottom style="thin">
        <color rgb="FF683F12"/>
      </bottom>
      <diagonal/>
    </border>
  </borders>
  <cellStyleXfs count="2">
    <xf numFmtId="0" fontId="0" fillId="0" borderId="0"/>
    <xf numFmtId="0" fontId="2" fillId="0" borderId="0" applyNumberFormat="0" applyFill="0" applyBorder="0" applyAlignment="0" applyProtection="0"/>
  </cellStyleXfs>
  <cellXfs count="117">
    <xf numFmtId="0" fontId="0" fillId="0" borderId="0" xfId="0"/>
    <xf numFmtId="0" fontId="0" fillId="2" borderId="0" xfId="0" applyFill="1"/>
    <xf numFmtId="0" fontId="1" fillId="2" borderId="0" xfId="0" applyFont="1" applyFill="1"/>
    <xf numFmtId="0" fontId="3" fillId="2" borderId="0" xfId="1" applyFont="1" applyFill="1" applyAlignment="1">
      <alignment vertical="center"/>
    </xf>
    <xf numFmtId="0" fontId="4" fillId="2" borderId="0" xfId="0" applyFont="1" applyFill="1"/>
    <xf numFmtId="0" fontId="5" fillId="2" borderId="0" xfId="0" applyFont="1" applyFill="1"/>
    <xf numFmtId="0" fontId="6" fillId="2" borderId="0" xfId="1" applyFont="1" applyFill="1" applyAlignment="1">
      <alignment vertical="center"/>
    </xf>
    <xf numFmtId="0" fontId="7" fillId="2" borderId="0" xfId="0" applyFont="1" applyFill="1"/>
    <xf numFmtId="0" fontId="8" fillId="2" borderId="0" xfId="1" applyFont="1" applyFill="1" applyAlignment="1">
      <alignment vertical="center"/>
    </xf>
    <xf numFmtId="0" fontId="1" fillId="2" borderId="0" xfId="0" applyFont="1" applyFill="1"/>
    <xf numFmtId="0" fontId="2" fillId="0" borderId="0" xfId="1" applyAlignment="1">
      <alignment vertical="center"/>
    </xf>
    <xf numFmtId="0" fontId="2" fillId="0" borderId="0" xfId="1"/>
    <xf numFmtId="0" fontId="0" fillId="5" borderId="0" xfId="0" applyFill="1"/>
    <xf numFmtId="0" fontId="9" fillId="0" borderId="0" xfId="0" applyFont="1"/>
    <xf numFmtId="0" fontId="10" fillId="6" borderId="0" xfId="0" applyFont="1" applyFill="1"/>
    <xf numFmtId="0" fontId="0" fillId="0" borderId="0" xfId="0"/>
    <xf numFmtId="0" fontId="1" fillId="2" borderId="0" xfId="0" applyFont="1" applyFill="1"/>
    <xf numFmtId="0" fontId="0" fillId="0" borderId="0" xfId="0" applyNumberFormat="1"/>
    <xf numFmtId="49" fontId="0" fillId="0" borderId="0" xfId="0" applyNumberFormat="1"/>
    <xf numFmtId="49" fontId="9" fillId="0" borderId="0" xfId="0" applyNumberFormat="1" applyFont="1"/>
    <xf numFmtId="0" fontId="23" fillId="11" borderId="0" xfId="0" applyFont="1" applyFill="1" applyBorder="1" applyAlignment="1">
      <alignment vertical="center"/>
    </xf>
    <xf numFmtId="0" fontId="17" fillId="11" borderId="0" xfId="0" applyFont="1" applyFill="1" applyBorder="1" applyAlignment="1"/>
    <xf numFmtId="0" fontId="17" fillId="7" borderId="2" xfId="0" applyFont="1" applyFill="1" applyBorder="1" applyAlignment="1"/>
    <xf numFmtId="0" fontId="24" fillId="11" borderId="0" xfId="0" applyFont="1" applyFill="1" applyBorder="1" applyAlignment="1">
      <alignment vertical="center" wrapText="1"/>
    </xf>
    <xf numFmtId="0" fontId="17" fillId="11" borderId="0" xfId="0" applyFont="1" applyFill="1" applyBorder="1"/>
    <xf numFmtId="0" fontId="25" fillId="11" borderId="0" xfId="0" applyFont="1" applyFill="1" applyBorder="1" applyAlignment="1">
      <alignment vertical="center" wrapText="1"/>
    </xf>
    <xf numFmtId="0" fontId="17" fillId="11" borderId="0" xfId="0" applyFont="1" applyFill="1" applyBorder="1" applyAlignment="1">
      <alignment vertical="center"/>
    </xf>
    <xf numFmtId="0" fontId="0" fillId="2" borderId="0" xfId="0" applyFill="1" applyAlignment="1">
      <alignment vertical="center"/>
    </xf>
    <xf numFmtId="0" fontId="0" fillId="2" borderId="11" xfId="0" applyFill="1" applyBorder="1"/>
    <xf numFmtId="0" fontId="0" fillId="4" borderId="12" xfId="0" applyFill="1" applyBorder="1"/>
    <xf numFmtId="0" fontId="0" fillId="8" borderId="12" xfId="0" applyFill="1" applyBorder="1"/>
    <xf numFmtId="0" fontId="0" fillId="2" borderId="14" xfId="0" applyFill="1" applyBorder="1"/>
    <xf numFmtId="0" fontId="0" fillId="7" borderId="0" xfId="0" applyFill="1" applyBorder="1"/>
    <xf numFmtId="0" fontId="18" fillId="2" borderId="14" xfId="0" applyFont="1" applyFill="1" applyBorder="1"/>
    <xf numFmtId="0" fontId="18" fillId="7" borderId="0" xfId="0" applyFont="1" applyFill="1" applyBorder="1"/>
    <xf numFmtId="0" fontId="29" fillId="7" borderId="0" xfId="0" applyFont="1" applyFill="1" applyBorder="1" applyAlignment="1">
      <alignment vertical="top" textRotation="90" wrapText="1"/>
    </xf>
    <xf numFmtId="0" fontId="19" fillId="7" borderId="0" xfId="0" applyFont="1" applyFill="1" applyBorder="1" applyAlignment="1">
      <alignment horizontal="center" vertical="center"/>
    </xf>
    <xf numFmtId="0" fontId="18" fillId="7" borderId="15" xfId="0" applyFont="1" applyFill="1" applyBorder="1"/>
    <xf numFmtId="0" fontId="18" fillId="7" borderId="14" xfId="0" applyFont="1" applyFill="1" applyBorder="1"/>
    <xf numFmtId="164" fontId="32" fillId="7" borderId="0" xfId="0" applyNumberFormat="1" applyFont="1" applyFill="1" applyBorder="1" applyAlignment="1">
      <alignment horizontal="right"/>
    </xf>
    <xf numFmtId="0" fontId="20" fillId="7" borderId="0" xfId="0" applyFont="1" applyFill="1" applyBorder="1"/>
    <xf numFmtId="0" fontId="17" fillId="7" borderId="0" xfId="0" applyFont="1" applyFill="1" applyBorder="1"/>
    <xf numFmtId="0" fontId="16" fillId="7" borderId="0" xfId="0" applyFont="1" applyFill="1" applyBorder="1" applyAlignment="1">
      <alignment horizontal="center" vertical="center"/>
    </xf>
    <xf numFmtId="0" fontId="21" fillId="7" borderId="0" xfId="0" applyFont="1" applyFill="1" applyBorder="1" applyAlignment="1">
      <alignment horizontal="center" vertical="center"/>
    </xf>
    <xf numFmtId="0" fontId="16" fillId="10" borderId="14" xfId="1" applyFont="1" applyFill="1" applyBorder="1" applyAlignment="1">
      <alignment vertical="center"/>
    </xf>
    <xf numFmtId="0" fontId="17" fillId="10" borderId="0" xfId="0" applyFont="1" applyFill="1" applyBorder="1"/>
    <xf numFmtId="0" fontId="16" fillId="10" borderId="0" xfId="1" applyFont="1" applyFill="1" applyBorder="1" applyAlignment="1">
      <alignment vertical="center"/>
    </xf>
    <xf numFmtId="0" fontId="18" fillId="10" borderId="0" xfId="0" applyFont="1" applyFill="1" applyBorder="1"/>
    <xf numFmtId="0" fontId="17" fillId="3" borderId="14" xfId="0" applyFont="1" applyFill="1" applyBorder="1"/>
    <xf numFmtId="0" fontId="22" fillId="3" borderId="0" xfId="0" applyFont="1" applyFill="1" applyBorder="1"/>
    <xf numFmtId="0" fontId="17" fillId="3" borderId="0" xfId="0" applyFont="1" applyFill="1" applyBorder="1"/>
    <xf numFmtId="0" fontId="18" fillId="7" borderId="0" xfId="0" applyFont="1" applyFill="1" applyBorder="1" applyAlignment="1">
      <alignment vertical="center"/>
    </xf>
    <xf numFmtId="0" fontId="17" fillId="10" borderId="14" xfId="0" applyFont="1" applyFill="1" applyBorder="1"/>
    <xf numFmtId="0" fontId="22" fillId="10" borderId="0" xfId="0" applyFont="1" applyFill="1" applyBorder="1"/>
    <xf numFmtId="0" fontId="16" fillId="10" borderId="14" xfId="1" applyFont="1" applyFill="1" applyBorder="1"/>
    <xf numFmtId="0" fontId="16" fillId="10" borderId="0" xfId="0" applyFont="1" applyFill="1" applyBorder="1"/>
    <xf numFmtId="0" fontId="16" fillId="10" borderId="0" xfId="1" applyFont="1" applyFill="1" applyBorder="1"/>
    <xf numFmtId="0" fontId="16" fillId="7" borderId="0" xfId="0" applyFont="1" applyFill="1" applyBorder="1"/>
    <xf numFmtId="0" fontId="17" fillId="7" borderId="15" xfId="0" applyFont="1" applyFill="1" applyBorder="1"/>
    <xf numFmtId="0" fontId="34" fillId="10" borderId="0" xfId="1" applyFont="1" applyFill="1" applyBorder="1"/>
    <xf numFmtId="0" fontId="16" fillId="10" borderId="0" xfId="0" applyFont="1" applyFill="1" applyBorder="1" applyAlignment="1">
      <alignment vertical="center"/>
    </xf>
    <xf numFmtId="0" fontId="30" fillId="11" borderId="0" xfId="0" applyFont="1" applyFill="1" applyBorder="1" applyAlignment="1">
      <alignment vertical="center"/>
    </xf>
    <xf numFmtId="0" fontId="17" fillId="7" borderId="0" xfId="0" applyFont="1" applyFill="1" applyBorder="1" applyAlignment="1">
      <alignment vertical="center"/>
    </xf>
    <xf numFmtId="0" fontId="17" fillId="7" borderId="15" xfId="0" applyFont="1" applyFill="1" applyBorder="1" applyAlignment="1">
      <alignment vertical="center"/>
    </xf>
    <xf numFmtId="0" fontId="28" fillId="10" borderId="16" xfId="0" applyFont="1" applyFill="1" applyBorder="1"/>
    <xf numFmtId="0" fontId="28" fillId="10" borderId="17" xfId="0" applyFont="1" applyFill="1" applyBorder="1"/>
    <xf numFmtId="0" fontId="30" fillId="11" borderId="17" xfId="0" applyFont="1" applyFill="1" applyBorder="1" applyAlignment="1"/>
    <xf numFmtId="0" fontId="17" fillId="7" borderId="17" xfId="0" applyFont="1" applyFill="1" applyBorder="1"/>
    <xf numFmtId="0" fontId="17" fillId="11" borderId="17" xfId="0" applyFont="1" applyFill="1" applyBorder="1"/>
    <xf numFmtId="0" fontId="17" fillId="7" borderId="18" xfId="0" applyFont="1" applyFill="1" applyBorder="1"/>
    <xf numFmtId="0" fontId="15" fillId="7" borderId="19" xfId="0" applyNumberFormat="1" applyFont="1" applyFill="1" applyBorder="1" applyAlignment="1">
      <alignment horizontal="center"/>
    </xf>
    <xf numFmtId="0" fontId="18" fillId="7" borderId="0" xfId="0" applyFont="1" applyFill="1" applyBorder="1" applyAlignment="1">
      <alignment horizontal="center" vertical="top" wrapText="1"/>
    </xf>
    <xf numFmtId="0" fontId="16" fillId="7" borderId="12" xfId="0" applyFont="1" applyFill="1" applyBorder="1" applyAlignment="1">
      <alignment horizontal="center" wrapText="1"/>
    </xf>
    <xf numFmtId="0" fontId="16" fillId="7" borderId="0" xfId="0" applyFont="1" applyFill="1" applyBorder="1" applyAlignment="1">
      <alignment horizontal="center" wrapText="1"/>
    </xf>
    <xf numFmtId="0" fontId="33" fillId="8" borderId="12" xfId="0" applyFont="1" applyFill="1" applyBorder="1" applyAlignment="1">
      <alignment horizontal="center"/>
    </xf>
    <xf numFmtId="0" fontId="33" fillId="8" borderId="13" xfId="0" applyFont="1" applyFill="1" applyBorder="1" applyAlignment="1">
      <alignment horizontal="center"/>
    </xf>
    <xf numFmtId="0" fontId="33" fillId="8" borderId="0" xfId="0" applyFont="1" applyFill="1" applyBorder="1" applyAlignment="1">
      <alignment horizontal="center"/>
    </xf>
    <xf numFmtId="0" fontId="33" fillId="8" borderId="15" xfId="0" applyFont="1" applyFill="1" applyBorder="1" applyAlignment="1">
      <alignment horizontal="center"/>
    </xf>
    <xf numFmtId="0" fontId="25" fillId="11" borderId="3" xfId="0" applyFont="1" applyFill="1" applyBorder="1" applyAlignment="1">
      <alignment horizontal="left" vertical="top" wrapText="1"/>
    </xf>
    <xf numFmtId="0" fontId="25" fillId="11" borderId="0" xfId="0" applyFont="1" applyFill="1" applyBorder="1" applyAlignment="1">
      <alignment horizontal="left" vertical="top" wrapText="1"/>
    </xf>
    <xf numFmtId="0" fontId="25" fillId="11" borderId="4" xfId="0" applyFont="1" applyFill="1" applyBorder="1" applyAlignment="1">
      <alignment horizontal="left" vertical="top" wrapText="1"/>
    </xf>
    <xf numFmtId="0" fontId="11" fillId="0" borderId="0" xfId="0" applyFont="1" applyFill="1" applyBorder="1" applyAlignment="1">
      <alignment vertical="center" wrapText="1"/>
    </xf>
    <xf numFmtId="0" fontId="12" fillId="0" borderId="0" xfId="0" applyFont="1" applyFill="1" applyBorder="1" applyAlignment="1">
      <alignment vertical="center" wrapText="1"/>
    </xf>
    <xf numFmtId="0" fontId="14" fillId="10" borderId="14" xfId="0" applyFont="1" applyFill="1" applyBorder="1" applyAlignment="1">
      <alignment horizontal="center" vertical="center" wrapText="1"/>
    </xf>
    <xf numFmtId="0" fontId="14" fillId="10" borderId="0" xfId="0" applyFont="1" applyFill="1" applyBorder="1" applyAlignment="1">
      <alignment horizontal="center" vertical="center" wrapText="1"/>
    </xf>
    <xf numFmtId="0" fontId="22" fillId="10" borderId="14" xfId="0" applyFont="1" applyFill="1" applyBorder="1" applyAlignment="1">
      <alignment horizontal="center"/>
    </xf>
    <xf numFmtId="0" fontId="22" fillId="10" borderId="0" xfId="0" applyFont="1" applyFill="1" applyBorder="1" applyAlignment="1">
      <alignment horizontal="center"/>
    </xf>
    <xf numFmtId="0" fontId="17" fillId="7" borderId="0" xfId="0" applyFont="1" applyFill="1" applyBorder="1"/>
    <xf numFmtId="0" fontId="17" fillId="7" borderId="15" xfId="0" applyFont="1" applyFill="1" applyBorder="1"/>
    <xf numFmtId="0" fontId="35" fillId="8" borderId="0" xfId="0" applyFont="1" applyFill="1" applyBorder="1" applyAlignment="1">
      <alignment horizontal="right" vertical="top" textRotation="90" wrapText="1"/>
    </xf>
    <xf numFmtId="0" fontId="36" fillId="9" borderId="0" xfId="0" applyFont="1" applyFill="1" applyBorder="1" applyAlignment="1">
      <alignment horizontal="right" vertical="top"/>
    </xf>
    <xf numFmtId="0" fontId="36" fillId="9" borderId="17" xfId="0" applyFont="1" applyFill="1" applyBorder="1" applyAlignment="1">
      <alignment horizontal="right" vertical="top"/>
    </xf>
    <xf numFmtId="0" fontId="16" fillId="7" borderId="0" xfId="0" applyFont="1" applyFill="1" applyBorder="1"/>
    <xf numFmtId="0" fontId="16" fillId="7" borderId="15" xfId="0" applyFont="1" applyFill="1" applyBorder="1"/>
    <xf numFmtId="0" fontId="13" fillId="8" borderId="0" xfId="0" applyFont="1" applyFill="1" applyBorder="1" applyAlignment="1">
      <alignment horizontal="center" vertical="top" textRotation="90" wrapText="1"/>
    </xf>
    <xf numFmtId="0" fontId="31" fillId="7" borderId="0" xfId="0" applyFont="1" applyFill="1" applyBorder="1" applyAlignment="1">
      <alignment horizontal="right"/>
    </xf>
    <xf numFmtId="0" fontId="23" fillId="10" borderId="5" xfId="1" applyFont="1" applyFill="1" applyBorder="1" applyAlignment="1">
      <alignment horizontal="center" vertical="center"/>
    </xf>
    <xf numFmtId="0" fontId="23" fillId="10" borderId="6" xfId="1" applyFont="1" applyFill="1" applyBorder="1" applyAlignment="1">
      <alignment horizontal="center" vertical="center"/>
    </xf>
    <xf numFmtId="0" fontId="23" fillId="10" borderId="7" xfId="1" applyFont="1" applyFill="1" applyBorder="1" applyAlignment="1">
      <alignment horizontal="center" vertical="center"/>
    </xf>
    <xf numFmtId="0" fontId="23" fillId="10" borderId="8" xfId="1" applyFont="1" applyFill="1" applyBorder="1" applyAlignment="1">
      <alignment horizontal="center" vertical="center"/>
    </xf>
    <xf numFmtId="0" fontId="23" fillId="10" borderId="9" xfId="1" applyFont="1" applyFill="1" applyBorder="1" applyAlignment="1">
      <alignment horizontal="center" vertical="center"/>
    </xf>
    <xf numFmtId="0" fontId="23" fillId="10" borderId="10" xfId="1" applyFont="1" applyFill="1" applyBorder="1" applyAlignment="1">
      <alignment horizontal="center" vertical="center"/>
    </xf>
    <xf numFmtId="0" fontId="25" fillId="7" borderId="1"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2" xfId="0" applyFont="1" applyFill="1" applyBorder="1" applyAlignment="1">
      <alignment horizontal="left" vertical="top" wrapText="1"/>
    </xf>
    <xf numFmtId="0" fontId="26" fillId="11" borderId="0" xfId="0" applyFont="1" applyFill="1" applyBorder="1" applyAlignment="1">
      <alignment horizontal="left" vertical="center" wrapText="1"/>
    </xf>
    <xf numFmtId="0" fontId="26" fillId="11" borderId="2" xfId="0" applyFont="1" applyFill="1" applyBorder="1" applyAlignment="1">
      <alignment horizontal="left" vertical="center" wrapText="1"/>
    </xf>
    <xf numFmtId="0" fontId="27" fillId="11" borderId="17" xfId="0" applyFont="1" applyFill="1" applyBorder="1"/>
    <xf numFmtId="0" fontId="27" fillId="11" borderId="1" xfId="0" applyFont="1" applyFill="1" applyBorder="1" applyAlignment="1">
      <alignment vertical="center"/>
    </xf>
    <xf numFmtId="0" fontId="24" fillId="7" borderId="1" xfId="0" applyFont="1" applyFill="1" applyBorder="1" applyAlignment="1">
      <alignment horizontal="left" vertical="top" wrapText="1"/>
    </xf>
    <xf numFmtId="0" fontId="24" fillId="7" borderId="0" xfId="0" applyFont="1" applyFill="1" applyBorder="1" applyAlignment="1">
      <alignment horizontal="left" vertical="top" wrapText="1"/>
    </xf>
    <xf numFmtId="0" fontId="24" fillId="7" borderId="2"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9" xfId="0" applyFont="1" applyFill="1" applyBorder="1" applyAlignment="1">
      <alignment horizontal="left" vertical="top" wrapText="1"/>
    </xf>
    <xf numFmtId="0" fontId="25" fillId="11" borderId="6" xfId="0" applyFont="1" applyFill="1" applyBorder="1" applyAlignment="1">
      <alignment horizontal="left" vertical="top" wrapText="1"/>
    </xf>
    <xf numFmtId="0" fontId="25" fillId="11" borderId="1" xfId="0" applyFont="1" applyFill="1" applyBorder="1" applyAlignment="1">
      <alignment horizontal="left" vertical="top" wrapText="1"/>
    </xf>
    <xf numFmtId="0" fontId="25" fillId="11" borderId="2" xfId="0" applyFont="1" applyFill="1" applyBorder="1" applyAlignment="1">
      <alignment horizontal="left" vertical="top" wrapText="1"/>
    </xf>
  </cellXfs>
  <cellStyles count="2">
    <cellStyle name="Hipervínculo" xfId="1" builtinId="8"/>
    <cellStyle name="Normal" xfId="0" builtinId="0"/>
  </cellStyles>
  <dxfs count="0"/>
  <tableStyles count="0" defaultTableStyle="TableStyleMedium2" defaultPivotStyle="PivotStyleLight16"/>
  <colors>
    <mruColors>
      <color rgb="FF683F12"/>
      <color rgb="FF482B0C"/>
      <color rgb="FFECDBBA"/>
      <color rgb="FFD9B875"/>
      <color rgb="FF935919"/>
      <color rgb="FFE7B04F"/>
      <color rgb="FFDB8E36"/>
      <color rgb="FFDD9540"/>
      <color rgb="FF315C71"/>
      <color rgb="FF5F9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panel!K44"/><Relationship Id="rId13" Type="http://schemas.openxmlformats.org/officeDocument/2006/relationships/image" Target="../media/image3.png"/><Relationship Id="rId18" Type="http://schemas.openxmlformats.org/officeDocument/2006/relationships/image" Target="../media/image8.png"/><Relationship Id="rId26" Type="http://schemas.openxmlformats.org/officeDocument/2006/relationships/hyperlink" Target="#panel!L39"/><Relationship Id="rId3" Type="http://schemas.openxmlformats.org/officeDocument/2006/relationships/hyperlink" Target="#panel!K57"/><Relationship Id="rId21" Type="http://schemas.openxmlformats.org/officeDocument/2006/relationships/hyperlink" Target="#panel!L63"/><Relationship Id="rId7" Type="http://schemas.openxmlformats.org/officeDocument/2006/relationships/hyperlink" Target="#panel!H44"/><Relationship Id="rId12" Type="http://schemas.openxmlformats.org/officeDocument/2006/relationships/image" Target="../media/image2.png"/><Relationship Id="rId17" Type="http://schemas.openxmlformats.org/officeDocument/2006/relationships/image" Target="../media/image7.png"/><Relationship Id="rId25" Type="http://schemas.openxmlformats.org/officeDocument/2006/relationships/hyperlink" Target="#panel!L44"/><Relationship Id="rId2" Type="http://schemas.openxmlformats.org/officeDocument/2006/relationships/hyperlink" Target="#panel!K63"/><Relationship Id="rId16" Type="http://schemas.openxmlformats.org/officeDocument/2006/relationships/image" Target="../media/image6.png"/><Relationship Id="rId20" Type="http://schemas.openxmlformats.org/officeDocument/2006/relationships/image" Target="../media/image10.png"/><Relationship Id="rId1" Type="http://schemas.openxmlformats.org/officeDocument/2006/relationships/hyperlink" Target="#panel!H63"/><Relationship Id="rId6" Type="http://schemas.openxmlformats.org/officeDocument/2006/relationships/hyperlink" Target="#panel!H36"/><Relationship Id="rId11" Type="http://schemas.openxmlformats.org/officeDocument/2006/relationships/image" Target="../media/image1.png"/><Relationship Id="rId24" Type="http://schemas.openxmlformats.org/officeDocument/2006/relationships/hyperlink" Target="#panel!H51"/><Relationship Id="rId5" Type="http://schemas.openxmlformats.org/officeDocument/2006/relationships/hyperlink" Target="#panel!H57"/><Relationship Id="rId15" Type="http://schemas.openxmlformats.org/officeDocument/2006/relationships/image" Target="../media/image5.jpeg"/><Relationship Id="rId23" Type="http://schemas.openxmlformats.org/officeDocument/2006/relationships/hyperlink" Target="#panel!L51"/><Relationship Id="rId10" Type="http://schemas.openxmlformats.org/officeDocument/2006/relationships/hyperlink" Target="#panel!K39"/><Relationship Id="rId19" Type="http://schemas.openxmlformats.org/officeDocument/2006/relationships/image" Target="../media/image9.png"/><Relationship Id="rId4" Type="http://schemas.openxmlformats.org/officeDocument/2006/relationships/hyperlink" Target="#panel!K51"/><Relationship Id="rId9" Type="http://schemas.openxmlformats.org/officeDocument/2006/relationships/hyperlink" Target="#panel!H39"/><Relationship Id="rId14" Type="http://schemas.openxmlformats.org/officeDocument/2006/relationships/image" Target="../media/image4.png"/><Relationship Id="rId22" Type="http://schemas.openxmlformats.org/officeDocument/2006/relationships/hyperlink" Target="#panel!L57"/></Relationships>
</file>

<file path=xl/drawings/drawing1.xml><?xml version="1.0" encoding="utf-8"?>
<xdr:wsDr xmlns:xdr="http://schemas.openxmlformats.org/drawingml/2006/spreadsheetDrawing" xmlns:a="http://schemas.openxmlformats.org/drawingml/2006/main">
  <xdr:twoCellAnchor>
    <xdr:from>
      <xdr:col>11</xdr:col>
      <xdr:colOff>822604</xdr:colOff>
      <xdr:row>5</xdr:row>
      <xdr:rowOff>42522</xdr:rowOff>
    </xdr:from>
    <xdr:to>
      <xdr:col>13</xdr:col>
      <xdr:colOff>779591</xdr:colOff>
      <xdr:row>16</xdr:row>
      <xdr:rowOff>187525</xdr:rowOff>
    </xdr:to>
    <xdr:sp macro="" textlink="">
      <xdr:nvSpPr>
        <xdr:cNvPr id="4" name="Forma libre 3">
          <a:hlinkClick xmlns:r="http://schemas.openxmlformats.org/officeDocument/2006/relationships" r:id="rId1"/>
        </xdr:cNvPr>
        <xdr:cNvSpPr/>
      </xdr:nvSpPr>
      <xdr:spPr bwMode="auto">
        <a:xfrm>
          <a:off x="13128904" y="728322"/>
          <a:ext cx="2719237" cy="2459578"/>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9</xdr:col>
      <xdr:colOff>1199370</xdr:colOff>
      <xdr:row>13</xdr:row>
      <xdr:rowOff>65764</xdr:rowOff>
    </xdr:from>
    <xdr:to>
      <xdr:col>12</xdr:col>
      <xdr:colOff>675315</xdr:colOff>
      <xdr:row>22</xdr:row>
      <xdr:rowOff>215235</xdr:rowOff>
    </xdr:to>
    <xdr:sp macro="" textlink="">
      <xdr:nvSpPr>
        <xdr:cNvPr id="5" name="Forma libre 4">
          <a:hlinkClick xmlns:r="http://schemas.openxmlformats.org/officeDocument/2006/relationships" r:id="rId2"/>
        </xdr:cNvPr>
        <xdr:cNvSpPr/>
      </xdr:nvSpPr>
      <xdr:spPr bwMode="auto">
        <a:xfrm>
          <a:off x="12124545" y="2513689"/>
          <a:ext cx="2238195" cy="2130671"/>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799369</xdr:colOff>
      <xdr:row>18</xdr:row>
      <xdr:rowOff>131824</xdr:rowOff>
    </xdr:from>
    <xdr:to>
      <xdr:col>11</xdr:col>
      <xdr:colOff>348922</xdr:colOff>
      <xdr:row>28</xdr:row>
      <xdr:rowOff>66570</xdr:rowOff>
    </xdr:to>
    <xdr:sp macro="" textlink="">
      <xdr:nvSpPr>
        <xdr:cNvPr id="6" name="Forma libre 5">
          <a:hlinkClick xmlns:r="http://schemas.openxmlformats.org/officeDocument/2006/relationships" r:id="rId3"/>
        </xdr:cNvPr>
        <xdr:cNvSpPr/>
      </xdr:nvSpPr>
      <xdr:spPr bwMode="auto">
        <a:xfrm>
          <a:off x="10343419" y="3608449"/>
          <a:ext cx="2311803" cy="2315996"/>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9</xdr:col>
      <xdr:colOff>422503</xdr:colOff>
      <xdr:row>22</xdr:row>
      <xdr:rowOff>196268</xdr:rowOff>
    </xdr:from>
    <xdr:to>
      <xdr:col>12</xdr:col>
      <xdr:colOff>779562</xdr:colOff>
      <xdr:row>29</xdr:row>
      <xdr:rowOff>232689</xdr:rowOff>
    </xdr:to>
    <xdr:sp macro="" textlink="">
      <xdr:nvSpPr>
        <xdr:cNvPr id="7" name="Forma libre 6">
          <a:hlinkClick xmlns:r="http://schemas.openxmlformats.org/officeDocument/2006/relationships" r:id="rId4"/>
        </xdr:cNvPr>
        <xdr:cNvSpPr/>
      </xdr:nvSpPr>
      <xdr:spPr bwMode="auto">
        <a:xfrm>
          <a:off x="11347678" y="4625393"/>
          <a:ext cx="3119309" cy="1703296"/>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509967</xdr:colOff>
      <xdr:row>17</xdr:row>
      <xdr:rowOff>218391</xdr:rowOff>
    </xdr:from>
    <xdr:to>
      <xdr:col>12</xdr:col>
      <xdr:colOff>379490</xdr:colOff>
      <xdr:row>25</xdr:row>
      <xdr:rowOff>233564</xdr:rowOff>
    </xdr:to>
    <xdr:sp macro="" textlink="">
      <xdr:nvSpPr>
        <xdr:cNvPr id="8" name="Forma libre 7">
          <a:hlinkClick xmlns:r="http://schemas.openxmlformats.org/officeDocument/2006/relationships" r:id="rId5"/>
        </xdr:cNvPr>
        <xdr:cNvSpPr/>
      </xdr:nvSpPr>
      <xdr:spPr bwMode="auto">
        <a:xfrm>
          <a:off x="12816267" y="3456891"/>
          <a:ext cx="1250648" cy="1920173"/>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1258485</xdr:colOff>
      <xdr:row>18</xdr:row>
      <xdr:rowOff>64554</xdr:rowOff>
    </xdr:from>
    <xdr:to>
      <xdr:col>13</xdr:col>
      <xdr:colOff>192115</xdr:colOff>
      <xdr:row>25</xdr:row>
      <xdr:rowOff>208306</xdr:rowOff>
    </xdr:to>
    <xdr:sp macro="" textlink="">
      <xdr:nvSpPr>
        <xdr:cNvPr id="9" name="Forma libre 8">
          <a:hlinkClick xmlns:r="http://schemas.openxmlformats.org/officeDocument/2006/relationships" r:id="rId6"/>
        </xdr:cNvPr>
        <xdr:cNvSpPr/>
      </xdr:nvSpPr>
      <xdr:spPr bwMode="auto">
        <a:xfrm>
          <a:off x="13564785" y="3541179"/>
          <a:ext cx="1695880" cy="1810627"/>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964748</xdr:colOff>
      <xdr:row>24</xdr:row>
      <xdr:rowOff>58940</xdr:rowOff>
    </xdr:from>
    <xdr:to>
      <xdr:col>13</xdr:col>
      <xdr:colOff>307402</xdr:colOff>
      <xdr:row>35</xdr:row>
      <xdr:rowOff>142875</xdr:rowOff>
    </xdr:to>
    <xdr:sp macro="" textlink="">
      <xdr:nvSpPr>
        <xdr:cNvPr id="10" name="Forma libre 9">
          <a:hlinkClick xmlns:r="http://schemas.openxmlformats.org/officeDocument/2006/relationships" r:id="rId5"/>
        </xdr:cNvPr>
        <xdr:cNvSpPr/>
      </xdr:nvSpPr>
      <xdr:spPr bwMode="auto">
        <a:xfrm>
          <a:off x="13271048" y="4964315"/>
          <a:ext cx="2104904" cy="2703310"/>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12</xdr:col>
      <xdr:colOff>1279602</xdr:colOff>
      <xdr:row>19</xdr:row>
      <xdr:rowOff>229874</xdr:rowOff>
    </xdr:from>
    <xdr:to>
      <xdr:col>13</xdr:col>
      <xdr:colOff>1262821</xdr:colOff>
      <xdr:row>27</xdr:row>
      <xdr:rowOff>102530</xdr:rowOff>
    </xdr:to>
    <xdr:sp macro="" textlink="">
      <xdr:nvSpPr>
        <xdr:cNvPr id="11" name="Forma libre 10">
          <a:hlinkClick xmlns:r="http://schemas.openxmlformats.org/officeDocument/2006/relationships" r:id="rId7"/>
        </xdr:cNvPr>
        <xdr:cNvSpPr/>
      </xdr:nvSpPr>
      <xdr:spPr bwMode="auto">
        <a:xfrm>
          <a:off x="14967027" y="3944624"/>
          <a:ext cx="1364344" cy="1777656"/>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12</xdr:col>
      <xdr:colOff>1222704</xdr:colOff>
      <xdr:row>20</xdr:row>
      <xdr:rowOff>188414</xdr:rowOff>
    </xdr:from>
    <xdr:to>
      <xdr:col>14</xdr:col>
      <xdr:colOff>1009396</xdr:colOff>
      <xdr:row>32</xdr:row>
      <xdr:rowOff>101583</xdr:rowOff>
    </xdr:to>
    <xdr:sp macro="" textlink="">
      <xdr:nvSpPr>
        <xdr:cNvPr id="12" name="Forma libre 11">
          <a:hlinkClick xmlns:r="http://schemas.openxmlformats.org/officeDocument/2006/relationships" r:id="rId8"/>
        </xdr:cNvPr>
        <xdr:cNvSpPr/>
      </xdr:nvSpPr>
      <xdr:spPr bwMode="auto">
        <a:xfrm>
          <a:off x="14910129" y="4141289"/>
          <a:ext cx="2548942" cy="277066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12</xdr:col>
      <xdr:colOff>505</xdr:colOff>
      <xdr:row>16</xdr:row>
      <xdr:rowOff>102883</xdr:rowOff>
    </xdr:from>
    <xdr:to>
      <xdr:col>13</xdr:col>
      <xdr:colOff>495303</xdr:colOff>
      <xdr:row>21</xdr:row>
      <xdr:rowOff>116477</xdr:rowOff>
    </xdr:to>
    <xdr:sp macro="" textlink="">
      <xdr:nvSpPr>
        <xdr:cNvPr id="13" name="Forma libre 12">
          <a:hlinkClick xmlns:r="http://schemas.openxmlformats.org/officeDocument/2006/relationships" r:id="rId9"/>
        </xdr:cNvPr>
        <xdr:cNvSpPr/>
      </xdr:nvSpPr>
      <xdr:spPr bwMode="auto">
        <a:xfrm>
          <a:off x="13687930" y="3103258"/>
          <a:ext cx="1875923" cy="1204219"/>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12</xdr:col>
      <xdr:colOff>1184905</xdr:colOff>
      <xdr:row>15</xdr:row>
      <xdr:rowOff>31594</xdr:rowOff>
    </xdr:from>
    <xdr:to>
      <xdr:col>13</xdr:col>
      <xdr:colOff>1310168</xdr:colOff>
      <xdr:row>21</xdr:row>
      <xdr:rowOff>110267</xdr:rowOff>
    </xdr:to>
    <xdr:sp macro="" textlink="">
      <xdr:nvSpPr>
        <xdr:cNvPr id="14" name="Forma libre 13">
          <a:hlinkClick xmlns:r="http://schemas.openxmlformats.org/officeDocument/2006/relationships" r:id="rId10"/>
        </xdr:cNvPr>
        <xdr:cNvSpPr/>
      </xdr:nvSpPr>
      <xdr:spPr bwMode="auto">
        <a:xfrm>
          <a:off x="14872330" y="2793844"/>
          <a:ext cx="1506388" cy="1507423"/>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8</xdr:col>
      <xdr:colOff>247650</xdr:colOff>
      <xdr:row>86</xdr:row>
      <xdr:rowOff>161925</xdr:rowOff>
    </xdr:from>
    <xdr:to>
      <xdr:col>12</xdr:col>
      <xdr:colOff>276225</xdr:colOff>
      <xdr:row>87</xdr:row>
      <xdr:rowOff>133351</xdr:rowOff>
    </xdr:to>
    <xdr:pic>
      <xdr:nvPicPr>
        <xdr:cNvPr id="16" name="CuadroTexto 46"/>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91700" y="25260300"/>
          <a:ext cx="43529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50</xdr:row>
      <xdr:rowOff>152400</xdr:rowOff>
    </xdr:from>
    <xdr:to>
      <xdr:col>19</xdr:col>
      <xdr:colOff>400050</xdr:colOff>
      <xdr:row>51</xdr:row>
      <xdr:rowOff>133350</xdr:rowOff>
    </xdr:to>
    <xdr:pic>
      <xdr:nvPicPr>
        <xdr:cNvPr id="17" name="Picture 5"/>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78525" y="11249025"/>
          <a:ext cx="268605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118</xdr:row>
      <xdr:rowOff>161925</xdr:rowOff>
    </xdr:from>
    <xdr:to>
      <xdr:col>19</xdr:col>
      <xdr:colOff>523875</xdr:colOff>
      <xdr:row>119</xdr:row>
      <xdr:rowOff>104775</xdr:rowOff>
    </xdr:to>
    <xdr:pic>
      <xdr:nvPicPr>
        <xdr:cNvPr id="18" name="Picture 6"/>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678525" y="29356050"/>
          <a:ext cx="28098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1304925</xdr:colOff>
      <xdr:row>15</xdr:row>
      <xdr:rowOff>152400</xdr:rowOff>
    </xdr:from>
    <xdr:to>
      <xdr:col>8</xdr:col>
      <xdr:colOff>476250</xdr:colOff>
      <xdr:row>18</xdr:row>
      <xdr:rowOff>161925</xdr:rowOff>
    </xdr:to>
    <xdr:pic>
      <xdr:nvPicPr>
        <xdr:cNvPr id="19" name="Rectángulo 38"/>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44050" y="2914650"/>
          <a:ext cx="8572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692727</xdr:colOff>
      <xdr:row>11</xdr:row>
      <xdr:rowOff>125845</xdr:rowOff>
    </xdr:to>
    <xdr:grpSp>
      <xdr:nvGrpSpPr>
        <xdr:cNvPr id="20" name="Grupo 19"/>
        <xdr:cNvGrpSpPr/>
      </xdr:nvGrpSpPr>
      <xdr:grpSpPr>
        <a:xfrm>
          <a:off x="0" y="0"/>
          <a:ext cx="3482191" cy="2507095"/>
          <a:chOff x="0" y="0"/>
          <a:chExt cx="3588327" cy="2449945"/>
        </a:xfrm>
      </xdr:grpSpPr>
      <xdr:sp macro="" textlink="">
        <xdr:nvSpPr>
          <xdr:cNvPr id="21" name="Franja diagonal 20"/>
          <xdr:cNvSpPr/>
        </xdr:nvSpPr>
        <xdr:spPr>
          <a:xfrm>
            <a:off x="0" y="0"/>
            <a:ext cx="3588327" cy="2449945"/>
          </a:xfrm>
          <a:prstGeom prst="diagStrip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grpSp>
        <xdr:nvGrpSpPr>
          <xdr:cNvPr id="22" name="Grupo 57"/>
          <xdr:cNvGrpSpPr>
            <a:grpSpLocks/>
          </xdr:cNvGrpSpPr>
        </xdr:nvGrpSpPr>
        <xdr:grpSpPr bwMode="auto">
          <a:xfrm>
            <a:off x="0" y="115237"/>
            <a:ext cx="2114550" cy="1273847"/>
            <a:chOff x="0" y="1272"/>
            <a:chExt cx="24098" cy="14183"/>
          </a:xfrm>
        </xdr:grpSpPr>
        <xdr:pic>
          <xdr:nvPicPr>
            <xdr:cNvPr id="23" name="Imagen 22" descr="CE_DGPubEmp"/>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71" y="1272"/>
              <a:ext cx="23527" cy="8667"/>
            </a:xfrm>
            <a:prstGeom prst="rect">
              <a:avLst/>
            </a:prstGeom>
            <a:noFill/>
            <a:ln>
              <a:noFill/>
            </a:ln>
          </xdr:spPr>
        </xdr:pic>
        <xdr:pic>
          <xdr:nvPicPr>
            <xdr:cNvPr id="24" name="CuadroTexto 56"/>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1721"/>
              <a:ext cx="19791" cy="3734"/>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85633</xdr:colOff>
      <xdr:row>9</xdr:row>
      <xdr:rowOff>57150</xdr:rowOff>
    </xdr:from>
    <xdr:to>
      <xdr:col>6</xdr:col>
      <xdr:colOff>0</xdr:colOff>
      <xdr:row>12</xdr:row>
      <xdr:rowOff>114385</xdr:rowOff>
    </xdr:to>
    <xdr:grpSp>
      <xdr:nvGrpSpPr>
        <xdr:cNvPr id="25" name="Grupo 58"/>
        <xdr:cNvGrpSpPr>
          <a:grpSpLocks/>
        </xdr:cNvGrpSpPr>
      </xdr:nvGrpSpPr>
      <xdr:grpSpPr bwMode="auto">
        <a:xfrm>
          <a:off x="85633" y="2057400"/>
          <a:ext cx="8582117" cy="683164"/>
          <a:chOff x="2801" y="15906"/>
          <a:chExt cx="91115" cy="7844"/>
        </a:xfrm>
      </xdr:grpSpPr>
      <xdr:pic>
        <xdr:nvPicPr>
          <xdr:cNvPr id="26" name="Imagen 25"/>
          <xdr:cNvPicPr>
            <a:picLocks noChangeAspect="1"/>
          </xdr:cNvPicPr>
        </xdr:nvPicPr>
        <xdr:blipFill rotWithShape="1">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b="56530"/>
          <a:stretch/>
        </xdr:blipFill>
        <xdr:spPr>
          <a:xfrm>
            <a:off x="2801" y="16697"/>
            <a:ext cx="29965" cy="6544"/>
          </a:xfrm>
          <a:prstGeom prst="rect">
            <a:avLst/>
          </a:prstGeom>
        </xdr:spPr>
      </xdr:pic>
      <xdr:pic>
        <xdr:nvPicPr>
          <xdr:cNvPr id="27" name="Imagen 26"/>
          <xdr:cNvPicPr>
            <a:picLocks noChangeAspect="1"/>
          </xdr:cNvPicPr>
        </xdr:nvPicPr>
        <xdr:blipFill rotWithShape="1">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t="60468"/>
          <a:stretch/>
        </xdr:blipFill>
        <xdr:spPr>
          <a:xfrm>
            <a:off x="60132" y="16954"/>
            <a:ext cx="33784" cy="6796"/>
          </a:xfrm>
          <a:prstGeom prst="rect">
            <a:avLst/>
          </a:prstGeom>
        </xdr:spPr>
      </xdr:pic>
      <xdr:pic>
        <xdr:nvPicPr>
          <xdr:cNvPr id="28" name="Imagen 27"/>
          <xdr:cNvPicPr>
            <a:picLocks noChangeAspect="1"/>
          </xdr:cNvPicPr>
        </xdr:nvPicPr>
        <xdr:blipFill rotWithShape="1">
          <a:blip xmlns:r="http://schemas.openxmlformats.org/officeDocument/2006/relationships" r:embed="rId19" cstate="print">
            <a:duotone>
              <a:prstClr val="black"/>
              <a:schemeClr val="accent1">
                <a:tint val="45000"/>
                <a:satMod val="400000"/>
              </a:schemeClr>
            </a:duotone>
            <a:extLst>
              <a:ext uri="{28A0092B-C50C-407E-A947-70E740481C1C}">
                <a14:useLocalDpi xmlns:a14="http://schemas.microsoft.com/office/drawing/2010/main" val="0"/>
              </a:ext>
            </a:extLst>
          </a:blip>
          <a:srcRect r="87113" b="56530"/>
          <a:stretch/>
        </xdr:blipFill>
        <xdr:spPr>
          <a:xfrm>
            <a:off x="56083" y="15906"/>
            <a:ext cx="4495" cy="7715"/>
          </a:xfrm>
          <a:prstGeom prst="rect">
            <a:avLst/>
          </a:prstGeom>
        </xdr:spPr>
      </xdr:pic>
    </xdr:grpSp>
    <xdr:clientData/>
  </xdr:twoCellAnchor>
  <xdr:twoCellAnchor>
    <xdr:from>
      <xdr:col>8</xdr:col>
      <xdr:colOff>733425</xdr:colOff>
      <xdr:row>4</xdr:row>
      <xdr:rowOff>57150</xdr:rowOff>
    </xdr:from>
    <xdr:to>
      <xdr:col>14</xdr:col>
      <xdr:colOff>1090035</xdr:colOff>
      <xdr:row>35</xdr:row>
      <xdr:rowOff>140494</xdr:rowOff>
    </xdr:to>
    <xdr:grpSp>
      <xdr:nvGrpSpPr>
        <xdr:cNvPr id="2" name="Grupo 1"/>
        <xdr:cNvGrpSpPr/>
      </xdr:nvGrpSpPr>
      <xdr:grpSpPr>
        <a:xfrm>
          <a:off x="10761889" y="791936"/>
          <a:ext cx="7473146" cy="7308737"/>
          <a:chOff x="10277475" y="542925"/>
          <a:chExt cx="7443210" cy="7112794"/>
        </a:xfrm>
      </xdr:grpSpPr>
      <xdr:pic>
        <xdr:nvPicPr>
          <xdr:cNvPr id="39" name="Imagen 38"/>
          <xdr:cNvPicPr>
            <a:picLocks noChangeAspect="1"/>
          </xdr:cNvPicPr>
        </xdr:nvPicPr>
        <xdr:blipFill rotWithShape="1">
          <a:blip xmlns:r="http://schemas.openxmlformats.org/officeDocument/2006/relationships" r:embed="rId20">
            <a:duotone>
              <a:schemeClr val="accent2">
                <a:shade val="45000"/>
                <a:satMod val="135000"/>
              </a:schemeClr>
              <a:prstClr val="white"/>
            </a:duotone>
          </a:blip>
          <a:srcRect l="29795" t="17965" r="30148" b="5821"/>
          <a:stretch/>
        </xdr:blipFill>
        <xdr:spPr bwMode="auto">
          <a:xfrm>
            <a:off x="10277475" y="551555"/>
            <a:ext cx="7443210" cy="7104164"/>
          </a:xfrm>
          <a:prstGeom prst="rect">
            <a:avLst/>
          </a:prstGeom>
          <a:ln>
            <a:noFill/>
          </a:ln>
        </xdr:spPr>
      </xdr:pic>
      <xdr:sp macro="" textlink="">
        <xdr:nvSpPr>
          <xdr:cNvPr id="45" name="Forma libre 44">
            <a:hlinkClick xmlns:r="http://schemas.openxmlformats.org/officeDocument/2006/relationships" r:id="rId1"/>
          </xdr:cNvPr>
          <xdr:cNvSpPr/>
        </xdr:nvSpPr>
        <xdr:spPr bwMode="auto">
          <a:xfrm>
            <a:off x="13268254" y="542925"/>
            <a:ext cx="2777892" cy="2521070"/>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6" name="Forma libre 45">
            <a:hlinkClick xmlns:r="http://schemas.openxmlformats.org/officeDocument/2006/relationships" r:id="rId21"/>
          </xdr:cNvPr>
          <xdr:cNvSpPr/>
        </xdr:nvSpPr>
        <xdr:spPr bwMode="auto">
          <a:xfrm>
            <a:off x="12242231" y="2372928"/>
            <a:ext cx="2286474" cy="2183940"/>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7" name="Forma libre 46">
            <a:hlinkClick xmlns:r="http://schemas.openxmlformats.org/officeDocument/2006/relationships" r:id="rId22"/>
          </xdr:cNvPr>
          <xdr:cNvSpPr/>
        </xdr:nvSpPr>
        <xdr:spPr bwMode="auto">
          <a:xfrm>
            <a:off x="10422685" y="3495059"/>
            <a:ext cx="2361670" cy="2373899"/>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8" name="Forma libre 47">
            <a:hlinkClick xmlns:r="http://schemas.openxmlformats.org/officeDocument/2006/relationships" r:id="rId23"/>
          </xdr:cNvPr>
          <xdr:cNvSpPr/>
        </xdr:nvSpPr>
        <xdr:spPr bwMode="auto">
          <a:xfrm>
            <a:off x="11448606" y="4537427"/>
            <a:ext cx="3186594" cy="1745880"/>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9" name="Forma libre 48">
            <a:hlinkClick xmlns:r="http://schemas.openxmlformats.org/officeDocument/2006/relationships" r:id="rId5"/>
          </xdr:cNvPr>
          <xdr:cNvSpPr/>
        </xdr:nvSpPr>
        <xdr:spPr bwMode="auto">
          <a:xfrm>
            <a:off x="12948873" y="3339712"/>
            <a:ext cx="1277625" cy="1968180"/>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0" name="Forma libre 49">
            <a:hlinkClick xmlns:r="http://schemas.openxmlformats.org/officeDocument/2006/relationships" r:id="rId6"/>
          </xdr:cNvPr>
          <xdr:cNvSpPr/>
        </xdr:nvSpPr>
        <xdr:spPr bwMode="auto">
          <a:xfrm>
            <a:off x="13713537" y="3426107"/>
            <a:ext cx="1732461" cy="1855895"/>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1" name="Forma libre 50">
            <a:hlinkClick xmlns:r="http://schemas.openxmlformats.org/officeDocument/2006/relationships" r:id="rId24"/>
          </xdr:cNvPr>
          <xdr:cNvSpPr/>
        </xdr:nvSpPr>
        <xdr:spPr bwMode="auto">
          <a:xfrm>
            <a:off x="13413464" y="4884823"/>
            <a:ext cx="2150308" cy="2770896"/>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2" name="Forma libre 51">
            <a:hlinkClick xmlns:r="http://schemas.openxmlformats.org/officeDocument/2006/relationships" r:id="rId7"/>
          </xdr:cNvPr>
          <xdr:cNvSpPr/>
        </xdr:nvSpPr>
        <xdr:spPr bwMode="auto">
          <a:xfrm>
            <a:off x="15146026" y="3839638"/>
            <a:ext cx="1393773" cy="1822100"/>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3" name="Forma libre 52">
            <a:hlinkClick xmlns:r="http://schemas.openxmlformats.org/officeDocument/2006/relationships" r:id="rId25"/>
          </xdr:cNvPr>
          <xdr:cNvSpPr/>
        </xdr:nvSpPr>
        <xdr:spPr bwMode="auto">
          <a:xfrm>
            <a:off x="15087901" y="4021694"/>
            <a:ext cx="2603924" cy="283993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4" name="Forma libre 53">
            <a:hlinkClick xmlns:r="http://schemas.openxmlformats.org/officeDocument/2006/relationships" r:id="rId9"/>
          </xdr:cNvPr>
          <xdr:cNvSpPr/>
        </xdr:nvSpPr>
        <xdr:spPr bwMode="auto">
          <a:xfrm>
            <a:off x="13839339" y="2977237"/>
            <a:ext cx="1916387" cy="1234326"/>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5" name="Forma libre 54">
            <a:hlinkClick xmlns:r="http://schemas.openxmlformats.org/officeDocument/2006/relationships" r:id="rId26"/>
          </xdr:cNvPr>
          <xdr:cNvSpPr/>
        </xdr:nvSpPr>
        <xdr:spPr bwMode="auto">
          <a:xfrm>
            <a:off x="15049287" y="2640561"/>
            <a:ext cx="1538881" cy="1545110"/>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7"/>
  <sheetViews>
    <sheetView showGridLines="0" tabSelected="1" zoomScale="70" zoomScaleNormal="70" workbookViewId="0">
      <selection activeCell="T18" sqref="T18"/>
    </sheetView>
  </sheetViews>
  <sheetFormatPr baseColWidth="10" defaultRowHeight="18.75" x14ac:dyDescent="0.3"/>
  <cols>
    <col min="1" max="1" width="22.28515625" style="1" customWidth="1"/>
    <col min="2" max="2" width="19.5703125" style="1" customWidth="1"/>
    <col min="3" max="3" width="21.7109375" style="1" customWidth="1"/>
    <col min="4" max="4" width="25.140625" style="1" customWidth="1"/>
    <col min="5" max="5" width="21.7109375" style="1" customWidth="1"/>
    <col min="6" max="6" width="19.85546875" style="1" customWidth="1"/>
    <col min="7" max="7" width="14.7109375" style="1" customWidth="1"/>
    <col min="8" max="8" width="5.7109375" style="1" customWidth="1"/>
    <col min="9" max="10" width="20.7109375" style="2" customWidth="1"/>
    <col min="11" max="11" width="20.7109375" style="16" customWidth="1"/>
    <col min="12" max="12" width="2.7109375" style="2" customWidth="1"/>
    <col min="13" max="15" width="20.7109375" style="2" customWidth="1"/>
    <col min="16" max="16" width="5.7109375" style="1" customWidth="1"/>
    <col min="17" max="16384" width="11.42578125" style="1"/>
  </cols>
  <sheetData>
    <row r="1" spans="1:16" ht="18.75" customHeight="1" x14ac:dyDescent="0.25">
      <c r="A1" s="28"/>
      <c r="B1" s="29"/>
      <c r="C1" s="72" t="s">
        <v>416</v>
      </c>
      <c r="D1" s="72"/>
      <c r="E1" s="72"/>
      <c r="F1" s="72"/>
      <c r="G1" s="30"/>
      <c r="H1" s="74" t="s">
        <v>415</v>
      </c>
      <c r="I1" s="74"/>
      <c r="J1" s="74"/>
      <c r="K1" s="74"/>
      <c r="L1" s="74"/>
      <c r="M1" s="74"/>
      <c r="N1" s="74"/>
      <c r="O1" s="74"/>
      <c r="P1" s="75"/>
    </row>
    <row r="2" spans="1:16" ht="12" customHeight="1" x14ac:dyDescent="0.25">
      <c r="A2" s="31"/>
      <c r="B2" s="32"/>
      <c r="C2" s="73"/>
      <c r="D2" s="73"/>
      <c r="E2" s="73"/>
      <c r="F2" s="73"/>
      <c r="G2" s="94"/>
      <c r="H2" s="76"/>
      <c r="I2" s="76"/>
      <c r="J2" s="76"/>
      <c r="K2" s="76"/>
      <c r="L2" s="76"/>
      <c r="M2" s="76"/>
      <c r="N2" s="76"/>
      <c r="O2" s="76"/>
      <c r="P2" s="77"/>
    </row>
    <row r="3" spans="1:16" ht="15" customHeight="1" x14ac:dyDescent="0.25">
      <c r="A3" s="31"/>
      <c r="B3" s="32"/>
      <c r="C3" s="73"/>
      <c r="D3" s="73"/>
      <c r="E3" s="73"/>
      <c r="F3" s="73"/>
      <c r="G3" s="94"/>
      <c r="H3" s="76"/>
      <c r="I3" s="76"/>
      <c r="J3" s="76"/>
      <c r="K3" s="76"/>
      <c r="L3" s="76"/>
      <c r="M3" s="76"/>
      <c r="N3" s="76"/>
      <c r="O3" s="76"/>
      <c r="P3" s="77"/>
    </row>
    <row r="4" spans="1:16" ht="12" customHeight="1" x14ac:dyDescent="0.25">
      <c r="A4" s="31"/>
      <c r="B4" s="32"/>
      <c r="C4" s="73"/>
      <c r="D4" s="73"/>
      <c r="E4" s="73"/>
      <c r="F4" s="73"/>
      <c r="G4" s="94"/>
      <c r="H4" s="76"/>
      <c r="I4" s="76"/>
      <c r="J4" s="76"/>
      <c r="K4" s="76"/>
      <c r="L4" s="76"/>
      <c r="M4" s="76"/>
      <c r="N4" s="76"/>
      <c r="O4" s="76"/>
      <c r="P4" s="77"/>
    </row>
    <row r="5" spans="1:16" ht="15" customHeight="1" x14ac:dyDescent="0.25">
      <c r="A5" s="33"/>
      <c r="B5" s="34"/>
      <c r="C5" s="71" t="s">
        <v>413</v>
      </c>
      <c r="D5" s="71"/>
      <c r="E5" s="71"/>
      <c r="F5" s="71"/>
      <c r="G5" s="89" t="s">
        <v>414</v>
      </c>
      <c r="H5" s="35"/>
      <c r="I5" s="36"/>
      <c r="J5" s="36"/>
      <c r="K5" s="36"/>
      <c r="L5" s="36"/>
      <c r="M5" s="36"/>
      <c r="N5" s="36"/>
      <c r="O5" s="36"/>
      <c r="P5" s="37"/>
    </row>
    <row r="6" spans="1:16" ht="23.25" x14ac:dyDescent="0.25">
      <c r="A6" s="33"/>
      <c r="B6" s="34"/>
      <c r="C6" s="71"/>
      <c r="D6" s="71"/>
      <c r="E6" s="71"/>
      <c r="F6" s="71"/>
      <c r="G6" s="89"/>
      <c r="H6" s="35"/>
      <c r="I6" s="36"/>
      <c r="J6" s="36"/>
      <c r="K6" s="36"/>
      <c r="L6" s="36"/>
      <c r="M6" s="36"/>
      <c r="N6" s="36"/>
      <c r="O6" s="36"/>
      <c r="P6" s="37"/>
    </row>
    <row r="7" spans="1:16" ht="26.25" x14ac:dyDescent="0.4">
      <c r="A7" s="38"/>
      <c r="B7" s="95" t="s">
        <v>198</v>
      </c>
      <c r="C7" s="95"/>
      <c r="D7" s="95"/>
      <c r="E7" s="70">
        <v>2020</v>
      </c>
      <c r="F7" s="39" t="s">
        <v>199</v>
      </c>
      <c r="G7" s="89"/>
      <c r="H7" s="35"/>
      <c r="I7" s="36"/>
      <c r="J7" s="36"/>
      <c r="K7" s="36"/>
      <c r="L7" s="36"/>
      <c r="M7" s="36"/>
      <c r="N7" s="36"/>
      <c r="O7" s="36"/>
      <c r="P7" s="37"/>
    </row>
    <row r="8" spans="1:16" ht="15" customHeight="1" x14ac:dyDescent="0.35">
      <c r="A8" s="83" t="s">
        <v>0</v>
      </c>
      <c r="B8" s="84"/>
      <c r="C8" s="84"/>
      <c r="D8" s="84"/>
      <c r="E8" s="84"/>
      <c r="F8" s="84"/>
      <c r="G8" s="89"/>
      <c r="H8" s="35"/>
      <c r="I8" s="40"/>
      <c r="J8" s="40"/>
      <c r="K8" s="40"/>
      <c r="L8" s="40"/>
      <c r="M8" s="40"/>
      <c r="N8" s="40"/>
      <c r="O8" s="40"/>
      <c r="P8" s="37"/>
    </row>
    <row r="9" spans="1:16" x14ac:dyDescent="0.3">
      <c r="A9" s="83"/>
      <c r="B9" s="84"/>
      <c r="C9" s="84"/>
      <c r="D9" s="84"/>
      <c r="E9" s="84"/>
      <c r="F9" s="84"/>
      <c r="G9" s="89"/>
      <c r="H9" s="35"/>
      <c r="I9" s="41"/>
      <c r="J9" s="41"/>
      <c r="K9" s="41"/>
      <c r="L9" s="41"/>
      <c r="M9" s="41"/>
      <c r="N9" s="41"/>
      <c r="O9" s="41"/>
      <c r="P9" s="37"/>
    </row>
    <row r="10" spans="1:16" ht="15" customHeight="1" x14ac:dyDescent="0.3">
      <c r="A10" s="83"/>
      <c r="B10" s="84"/>
      <c r="C10" s="84"/>
      <c r="D10" s="84"/>
      <c r="E10" s="84"/>
      <c r="F10" s="84"/>
      <c r="G10" s="89"/>
      <c r="H10" s="35"/>
      <c r="I10" s="41"/>
      <c r="J10" s="41"/>
      <c r="K10" s="41"/>
      <c r="L10" s="41"/>
      <c r="M10" s="41"/>
      <c r="N10" s="41"/>
      <c r="O10" s="41"/>
      <c r="P10" s="37"/>
    </row>
    <row r="11" spans="1:16" ht="15" customHeight="1" x14ac:dyDescent="0.25">
      <c r="A11" s="83"/>
      <c r="B11" s="84"/>
      <c r="C11" s="84"/>
      <c r="D11" s="84"/>
      <c r="E11" s="84"/>
      <c r="F11" s="84"/>
      <c r="G11" s="89"/>
      <c r="H11" s="35"/>
      <c r="I11" s="42"/>
      <c r="J11" s="43"/>
      <c r="K11" s="43"/>
      <c r="L11" s="43"/>
      <c r="M11" s="43"/>
      <c r="N11" s="43"/>
      <c r="O11" s="43"/>
      <c r="P11" s="37"/>
    </row>
    <row r="12" spans="1:16" x14ac:dyDescent="0.3">
      <c r="A12" s="44"/>
      <c r="B12" s="45"/>
      <c r="C12" s="46"/>
      <c r="D12" s="47"/>
      <c r="E12" s="46"/>
      <c r="F12" s="47"/>
      <c r="G12" s="89"/>
      <c r="H12" s="35"/>
      <c r="I12" s="43"/>
      <c r="J12" s="43"/>
      <c r="K12" s="43"/>
      <c r="L12" s="43"/>
      <c r="M12" s="43"/>
      <c r="N12" s="43"/>
      <c r="O12" s="43"/>
      <c r="P12" s="37"/>
    </row>
    <row r="13" spans="1:16" ht="9.75" customHeight="1" x14ac:dyDescent="0.3">
      <c r="A13" s="48"/>
      <c r="B13" s="49"/>
      <c r="C13" s="49"/>
      <c r="D13" s="50"/>
      <c r="E13" s="50"/>
      <c r="F13" s="50"/>
      <c r="G13" s="89"/>
      <c r="H13" s="35"/>
      <c r="I13" s="51"/>
      <c r="J13" s="51"/>
      <c r="K13" s="51"/>
      <c r="L13" s="51"/>
      <c r="M13" s="51"/>
      <c r="N13" s="51"/>
      <c r="O13" s="51"/>
      <c r="P13" s="37"/>
    </row>
    <row r="14" spans="1:16" ht="15" x14ac:dyDescent="0.25">
      <c r="A14" s="85"/>
      <c r="B14" s="86"/>
      <c r="C14" s="86"/>
      <c r="D14" s="86"/>
      <c r="E14" s="86"/>
      <c r="F14" s="86"/>
      <c r="G14" s="89"/>
      <c r="H14" s="35"/>
      <c r="I14" s="51"/>
      <c r="J14" s="51"/>
      <c r="K14" s="51"/>
      <c r="L14" s="51"/>
      <c r="M14" s="51"/>
      <c r="N14" s="51"/>
      <c r="O14" s="51"/>
      <c r="P14" s="37"/>
    </row>
    <row r="15" spans="1:16" ht="9.75" customHeight="1" x14ac:dyDescent="0.25">
      <c r="A15" s="85"/>
      <c r="B15" s="86"/>
      <c r="C15" s="86"/>
      <c r="D15" s="86"/>
      <c r="E15" s="86"/>
      <c r="F15" s="86"/>
      <c r="G15" s="89"/>
      <c r="H15" s="35"/>
      <c r="I15" s="51"/>
      <c r="J15" s="51"/>
      <c r="K15" s="51"/>
      <c r="L15" s="51"/>
      <c r="M15" s="51"/>
      <c r="N15" s="51"/>
      <c r="O15" s="51"/>
      <c r="P15" s="37"/>
    </row>
    <row r="16" spans="1:16" x14ac:dyDescent="0.3">
      <c r="A16" s="85" t="s">
        <v>1</v>
      </c>
      <c r="B16" s="86"/>
      <c r="C16" s="86"/>
      <c r="D16" s="86"/>
      <c r="E16" s="86"/>
      <c r="F16" s="86"/>
      <c r="G16" s="89"/>
      <c r="H16" s="35"/>
      <c r="I16" s="41"/>
      <c r="J16" s="41"/>
      <c r="K16" s="41"/>
      <c r="L16" s="41"/>
      <c r="M16" s="41"/>
      <c r="N16" s="41"/>
      <c r="O16" s="41"/>
      <c r="P16" s="37"/>
    </row>
    <row r="17" spans="1:16" x14ac:dyDescent="0.3">
      <c r="A17" s="52"/>
      <c r="B17" s="45"/>
      <c r="C17" s="53"/>
      <c r="D17" s="45"/>
      <c r="E17" s="45"/>
      <c r="F17" s="45"/>
      <c r="G17" s="89"/>
      <c r="H17" s="35"/>
      <c r="I17" s="41"/>
      <c r="J17" s="41"/>
      <c r="K17" s="41"/>
      <c r="L17" s="41"/>
      <c r="M17" s="41"/>
      <c r="N17" s="41"/>
      <c r="O17" s="41"/>
      <c r="P17" s="37"/>
    </row>
    <row r="18" spans="1:16" x14ac:dyDescent="0.3">
      <c r="A18" s="54" t="str">
        <f>HYPERLINK(Hipervínculos!E2,Hipervínculos!D2)</f>
        <v>Acebeda (La)</v>
      </c>
      <c r="B18" s="55"/>
      <c r="C18" s="56" t="str">
        <f>HYPERLINK(Hipervínculos!E62,Hipervínculos!D62)</f>
        <v>Galapagar</v>
      </c>
      <c r="D18" s="55"/>
      <c r="E18" s="56" t="str">
        <f>HYPERLINK(Hipervínculos!E122,Hipervínculos!D122)</f>
        <v>Robledillo de la Jara</v>
      </c>
      <c r="F18" s="55"/>
      <c r="G18" s="89"/>
      <c r="H18" s="35"/>
      <c r="I18" s="41"/>
      <c r="J18" s="41"/>
      <c r="K18" s="41"/>
      <c r="L18" s="41"/>
      <c r="M18" s="41"/>
      <c r="N18" s="41"/>
      <c r="O18" s="41"/>
      <c r="P18" s="37"/>
    </row>
    <row r="19" spans="1:16" x14ac:dyDescent="0.3">
      <c r="A19" s="54" t="str">
        <f>HYPERLINK(Hipervínculos!E3,Hipervínculos!D3)</f>
        <v>Ajalvir</v>
      </c>
      <c r="B19" s="55"/>
      <c r="C19" s="56" t="str">
        <f>HYPERLINK(Hipervínculos!E63,Hipervínculos!D63)</f>
        <v>Garganta de los Montes</v>
      </c>
      <c r="D19" s="55"/>
      <c r="E19" s="56" t="str">
        <f>HYPERLINK(Hipervínculos!E123,Hipervínculos!D123)</f>
        <v>Robledo de Chavela</v>
      </c>
      <c r="F19" s="55"/>
      <c r="G19" s="89"/>
      <c r="H19" s="35"/>
      <c r="I19" s="41"/>
      <c r="J19" s="41"/>
      <c r="K19" s="41"/>
      <c r="L19" s="57"/>
      <c r="M19" s="41"/>
      <c r="N19" s="41"/>
      <c r="O19" s="41"/>
      <c r="P19" s="58"/>
    </row>
    <row r="20" spans="1:16" x14ac:dyDescent="0.3">
      <c r="A20" s="54" t="str">
        <f>HYPERLINK(Hipervínculos!E4,Hipervínculos!D4)</f>
        <v>Alameda del Valle</v>
      </c>
      <c r="B20" s="55"/>
      <c r="C20" s="59" t="str">
        <f>HYPERLINK(Hipervínculos!E64,Hipervínculos!D64)</f>
        <v>Gargantilla del Lozoya y Pinilla de Buitrago</v>
      </c>
      <c r="D20" s="55"/>
      <c r="E20" s="56" t="str">
        <f>HYPERLINK(Hipervínculos!E124,Hipervínculos!D124)</f>
        <v>Robregordo</v>
      </c>
      <c r="F20" s="55"/>
      <c r="G20" s="89"/>
      <c r="H20" s="35"/>
      <c r="I20" s="41"/>
      <c r="J20" s="41"/>
      <c r="K20" s="41"/>
      <c r="L20" s="41"/>
      <c r="M20" s="41"/>
      <c r="N20" s="41"/>
      <c r="O20" s="41"/>
      <c r="P20" s="37"/>
    </row>
    <row r="21" spans="1:16" x14ac:dyDescent="0.3">
      <c r="A21" s="54" t="str">
        <f>HYPERLINK(Hipervínculos!E5,Hipervínculos!D5)</f>
        <v>Álamo (El)</v>
      </c>
      <c r="B21" s="55"/>
      <c r="C21" s="56" t="str">
        <f>HYPERLINK(Hipervínculos!E65,Hipervínculos!D65)</f>
        <v>Gascones</v>
      </c>
      <c r="D21" s="55"/>
      <c r="E21" s="56" t="str">
        <f>HYPERLINK(Hipervínculos!E125,Hipervínculos!D125)</f>
        <v>Rozas de Madrid (Las)</v>
      </c>
      <c r="F21" s="55"/>
      <c r="G21" s="89"/>
      <c r="H21" s="35"/>
      <c r="I21" s="41"/>
      <c r="J21" s="41"/>
      <c r="K21" s="41"/>
      <c r="L21" s="41"/>
      <c r="M21" s="41"/>
      <c r="N21" s="41"/>
      <c r="O21" s="41"/>
      <c r="P21" s="37"/>
    </row>
    <row r="22" spans="1:16" x14ac:dyDescent="0.3">
      <c r="A22" s="54" t="str">
        <f>HYPERLINK(Hipervínculos!E6,Hipervínculos!D6)</f>
        <v>Alcalá de Henares</v>
      </c>
      <c r="B22" s="55"/>
      <c r="C22" s="56" t="str">
        <f>HYPERLINK(Hipervínculos!E66,Hipervínculos!D66)</f>
        <v>Getafe</v>
      </c>
      <c r="D22" s="55"/>
      <c r="E22" s="56" t="str">
        <f>HYPERLINK(Hipervínculos!E126,Hipervínculos!D126)</f>
        <v>Rozas de Puerto Real</v>
      </c>
      <c r="F22" s="55"/>
      <c r="G22" s="89"/>
      <c r="H22" s="35"/>
      <c r="I22" s="41"/>
      <c r="J22" s="41"/>
      <c r="K22" s="41"/>
      <c r="L22" s="41"/>
      <c r="M22" s="41"/>
      <c r="N22" s="41"/>
      <c r="O22" s="41"/>
      <c r="P22" s="37"/>
    </row>
    <row r="23" spans="1:16" x14ac:dyDescent="0.3">
      <c r="A23" s="54" t="str">
        <f>HYPERLINK(Hipervínculos!E7,Hipervínculos!D7)</f>
        <v>Alcobendas</v>
      </c>
      <c r="B23" s="55"/>
      <c r="C23" s="56" t="str">
        <f>HYPERLINK(Hipervínculos!E67,Hipervínculos!D67)</f>
        <v>Griñón</v>
      </c>
      <c r="D23" s="55"/>
      <c r="E23" s="56" t="str">
        <f>HYPERLINK(Hipervínculos!E127,Hipervínculos!D127)</f>
        <v>San Agustín del Guadalix</v>
      </c>
      <c r="F23" s="55"/>
      <c r="G23" s="89"/>
      <c r="H23" s="35"/>
      <c r="I23" s="41"/>
      <c r="J23" s="41"/>
      <c r="K23" s="41"/>
      <c r="L23" s="41"/>
      <c r="M23" s="41"/>
      <c r="N23" s="41"/>
      <c r="O23" s="41"/>
      <c r="P23" s="37"/>
    </row>
    <row r="24" spans="1:16" x14ac:dyDescent="0.3">
      <c r="A24" s="54" t="str">
        <f>HYPERLINK(Hipervínculos!E8,Hipervínculos!D8)</f>
        <v>Alcorcón</v>
      </c>
      <c r="B24" s="55"/>
      <c r="C24" s="56" t="str">
        <f>HYPERLINK(Hipervínculos!E68,Hipervínculos!D68)</f>
        <v>Guadalix de la Sierra</v>
      </c>
      <c r="D24" s="55"/>
      <c r="E24" s="56" t="str">
        <f>HYPERLINK(Hipervínculos!E128,Hipervínculos!D128)</f>
        <v>San Fernando de Henares</v>
      </c>
      <c r="F24" s="55"/>
      <c r="G24" s="89"/>
      <c r="H24" s="35"/>
      <c r="I24" s="41"/>
      <c r="J24" s="41"/>
      <c r="K24" s="41"/>
      <c r="L24" s="41"/>
      <c r="M24" s="41"/>
      <c r="N24" s="41"/>
      <c r="O24" s="41"/>
      <c r="P24" s="37"/>
    </row>
    <row r="25" spans="1:16" x14ac:dyDescent="0.3">
      <c r="A25" s="54" t="str">
        <f>HYPERLINK(Hipervínculos!E9,Hipervínculos!D9)</f>
        <v>Aldea del Fresno</v>
      </c>
      <c r="B25" s="55"/>
      <c r="C25" s="56" t="str">
        <f>HYPERLINK(Hipervínculos!E69,Hipervínculos!D69)</f>
        <v>Guadarrama</v>
      </c>
      <c r="D25" s="55"/>
      <c r="E25" s="56" t="str">
        <f>HYPERLINK(Hipervínculos!E129,Hipervínculos!D129)</f>
        <v>San Lorenzo de El Escorial</v>
      </c>
      <c r="F25" s="55"/>
      <c r="G25" s="89"/>
      <c r="H25" s="35"/>
      <c r="I25" s="41"/>
      <c r="J25" s="41"/>
      <c r="K25" s="41"/>
      <c r="L25" s="41"/>
      <c r="M25" s="41"/>
      <c r="N25" s="41"/>
      <c r="O25" s="41"/>
      <c r="P25" s="37"/>
    </row>
    <row r="26" spans="1:16" x14ac:dyDescent="0.3">
      <c r="A26" s="54" t="str">
        <f>HYPERLINK(Hipervínculos!E10,Hipervínculos!D10)</f>
        <v>Algete</v>
      </c>
      <c r="B26" s="55"/>
      <c r="C26" s="56" t="str">
        <f>HYPERLINK(Hipervínculos!E70,Hipervínculos!D70)</f>
        <v>Hiruela (La)</v>
      </c>
      <c r="D26" s="55"/>
      <c r="E26" s="56" t="str">
        <f>HYPERLINK(Hipervínculos!E130,Hipervínculos!D130)</f>
        <v>San Martín de la Vega</v>
      </c>
      <c r="F26" s="55"/>
      <c r="G26" s="89"/>
      <c r="H26" s="35"/>
      <c r="I26" s="41"/>
      <c r="J26" s="41"/>
      <c r="K26" s="41"/>
      <c r="L26" s="41"/>
      <c r="M26" s="41"/>
      <c r="N26" s="41"/>
      <c r="O26" s="41"/>
      <c r="P26" s="58"/>
    </row>
    <row r="27" spans="1:16" x14ac:dyDescent="0.3">
      <c r="A27" s="54" t="str">
        <f>HYPERLINK(Hipervínculos!E11,Hipervínculos!D11)</f>
        <v>Alpedrete</v>
      </c>
      <c r="B27" s="55"/>
      <c r="C27" s="56" t="str">
        <f>HYPERLINK(Hipervínculos!E71,Hipervínculos!D71)</f>
        <v>Horcajo de la Sierra-Aoslos</v>
      </c>
      <c r="D27" s="55"/>
      <c r="E27" s="56" t="str">
        <f>HYPERLINK(Hipervínculos!E131,Hipervínculos!D131)</f>
        <v>San Martín de Valdeiglesias</v>
      </c>
      <c r="F27" s="55"/>
      <c r="G27" s="89"/>
      <c r="H27" s="35"/>
      <c r="I27" s="41"/>
      <c r="J27" s="41"/>
      <c r="K27" s="41"/>
      <c r="L27" s="34"/>
      <c r="M27" s="34"/>
      <c r="N27" s="34"/>
      <c r="O27" s="34"/>
      <c r="P27" s="37"/>
    </row>
    <row r="28" spans="1:16" x14ac:dyDescent="0.3">
      <c r="A28" s="54" t="str">
        <f>HYPERLINK(Hipervínculos!E12,Hipervínculos!D12)</f>
        <v>Ambite</v>
      </c>
      <c r="B28" s="55"/>
      <c r="C28" s="56" t="str">
        <f>HYPERLINK(Hipervínculos!E72,Hipervínculos!D72)</f>
        <v>Horcajuelo de la Sierra</v>
      </c>
      <c r="D28" s="55"/>
      <c r="E28" s="56" t="str">
        <f>HYPERLINK(Hipervínculos!E132,Hipervínculos!D132)</f>
        <v>San Sebastián de los Reyes</v>
      </c>
      <c r="F28" s="55"/>
      <c r="G28" s="89"/>
      <c r="H28" s="35"/>
      <c r="I28" s="41"/>
      <c r="J28" s="41"/>
      <c r="K28" s="41"/>
      <c r="L28" s="41"/>
      <c r="M28" s="41"/>
      <c r="N28" s="41"/>
      <c r="O28" s="41"/>
      <c r="P28" s="58"/>
    </row>
    <row r="29" spans="1:16" x14ac:dyDescent="0.3">
      <c r="A29" s="54" t="str">
        <f>HYPERLINK(Hipervínculos!E13,Hipervínculos!D13)</f>
        <v>Anchuelo</v>
      </c>
      <c r="B29" s="55"/>
      <c r="C29" s="56" t="str">
        <f>HYPERLINK(Hipervínculos!E73,Hipervínculos!D73)</f>
        <v>Hoyo de Manzanares</v>
      </c>
      <c r="D29" s="55"/>
      <c r="E29" s="56" t="str">
        <f>HYPERLINK(Hipervínculos!E133,Hipervínculos!D133)</f>
        <v>Santa María de la Alameda</v>
      </c>
      <c r="F29" s="55"/>
      <c r="G29" s="89"/>
      <c r="H29" s="35"/>
      <c r="I29" s="41"/>
      <c r="J29" s="41"/>
      <c r="K29" s="41"/>
      <c r="L29" s="41"/>
      <c r="M29" s="41"/>
      <c r="N29" s="41"/>
      <c r="O29" s="41"/>
      <c r="P29" s="37"/>
    </row>
    <row r="30" spans="1:16" x14ac:dyDescent="0.3">
      <c r="A30" s="54" t="str">
        <f>HYPERLINK(Hipervínculos!E14,Hipervínculos!D14)</f>
        <v>Aranjuez</v>
      </c>
      <c r="B30" s="55"/>
      <c r="C30" s="56" t="str">
        <f>HYPERLINK(Hipervínculos!E74,Hipervínculos!D74)</f>
        <v>Humanes de Madrid</v>
      </c>
      <c r="D30" s="55"/>
      <c r="E30" s="56" t="str">
        <f>HYPERLINK(Hipervínculos!E134,Hipervínculos!D134)</f>
        <v>Santorcaz</v>
      </c>
      <c r="F30" s="55"/>
      <c r="G30" s="89"/>
      <c r="H30" s="35"/>
      <c r="I30" s="41"/>
      <c r="J30" s="41"/>
      <c r="K30" s="41"/>
      <c r="L30" s="41"/>
      <c r="M30" s="41"/>
      <c r="N30" s="41"/>
      <c r="O30" s="41"/>
      <c r="P30" s="37"/>
    </row>
    <row r="31" spans="1:16" x14ac:dyDescent="0.3">
      <c r="A31" s="54" t="str">
        <f>HYPERLINK(Hipervínculos!E15,Hipervínculos!D15)</f>
        <v>Arganda del Rey</v>
      </c>
      <c r="B31" s="55"/>
      <c r="C31" s="56" t="str">
        <f>HYPERLINK(Hipervínculos!E75,Hipervínculos!D75)</f>
        <v>Leganés</v>
      </c>
      <c r="D31" s="55"/>
      <c r="E31" s="56" t="str">
        <f>HYPERLINK(Hipervínculos!E135,Hipervínculos!D135)</f>
        <v>Santos de la Humosa (Los)</v>
      </c>
      <c r="F31" s="55"/>
      <c r="G31" s="89"/>
      <c r="H31" s="35"/>
      <c r="I31" s="41"/>
      <c r="J31" s="41"/>
      <c r="K31" s="41"/>
      <c r="L31" s="41"/>
      <c r="M31" s="41"/>
      <c r="N31" s="41"/>
      <c r="O31" s="41"/>
      <c r="P31" s="37"/>
    </row>
    <row r="32" spans="1:16" x14ac:dyDescent="0.3">
      <c r="A32" s="54" t="str">
        <f>HYPERLINK(Hipervínculos!E16,Hipervínculos!D16)</f>
        <v>Arroyomolinos</v>
      </c>
      <c r="B32" s="55"/>
      <c r="C32" s="56" t="str">
        <f>HYPERLINK(Hipervínculos!E76,Hipervínculos!D76)</f>
        <v>Loeches</v>
      </c>
      <c r="D32" s="55"/>
      <c r="E32" s="56" t="str">
        <f>HYPERLINK(Hipervínculos!E136,Hipervínculos!D136)</f>
        <v>Serna del Monte (La)</v>
      </c>
      <c r="F32" s="55"/>
      <c r="G32" s="89"/>
      <c r="H32" s="35"/>
      <c r="I32" s="41"/>
      <c r="J32" s="41"/>
      <c r="K32" s="41"/>
      <c r="L32" s="41"/>
      <c r="M32" s="41"/>
      <c r="N32" s="41"/>
      <c r="O32" s="41"/>
      <c r="P32" s="37"/>
    </row>
    <row r="33" spans="1:16" x14ac:dyDescent="0.3">
      <c r="A33" s="54" t="str">
        <f>HYPERLINK(Hipervínculos!E17,Hipervínculos!D17)</f>
        <v>Atazar (El)</v>
      </c>
      <c r="B33" s="55"/>
      <c r="C33" s="56" t="str">
        <f>HYPERLINK(Hipervínculos!E77,Hipervínculos!D77)</f>
        <v>Lozoya</v>
      </c>
      <c r="D33" s="55"/>
      <c r="E33" s="56" t="str">
        <f>HYPERLINK(Hipervínculos!E137,Hipervínculos!D137)</f>
        <v>Serranillos del Valle</v>
      </c>
      <c r="F33" s="55"/>
      <c r="G33" s="89"/>
      <c r="H33" s="35"/>
      <c r="I33" s="41"/>
      <c r="J33" s="57"/>
      <c r="K33" s="57"/>
      <c r="L33" s="41"/>
      <c r="M33" s="41"/>
      <c r="N33" s="41"/>
      <c r="O33" s="41"/>
      <c r="P33" s="37"/>
    </row>
    <row r="34" spans="1:16" x14ac:dyDescent="0.3">
      <c r="A34" s="54" t="str">
        <f>HYPERLINK(Hipervínculos!E18,Hipervínculos!D18)</f>
        <v>Batres</v>
      </c>
      <c r="B34" s="55"/>
      <c r="C34" s="56" t="str">
        <f>HYPERLINK(Hipervínculos!E78,Hipervínculos!D78)</f>
        <v>Lozoyuela-Navas-Sieteiglesias</v>
      </c>
      <c r="D34" s="55"/>
      <c r="E34" s="56" t="str">
        <f>HYPERLINK(Hipervínculos!E138,Hipervínculos!D138)</f>
        <v>Sevilla la Nueva</v>
      </c>
      <c r="F34" s="55"/>
      <c r="G34" s="89"/>
      <c r="H34" s="35"/>
      <c r="I34" s="41"/>
      <c r="J34" s="41"/>
      <c r="K34" s="41"/>
      <c r="L34" s="41"/>
      <c r="M34" s="41"/>
      <c r="N34" s="41"/>
      <c r="O34" s="41"/>
      <c r="P34" s="58"/>
    </row>
    <row r="35" spans="1:16" x14ac:dyDescent="0.3">
      <c r="A35" s="54" t="str">
        <f>HYPERLINK(Hipervínculos!E19,Hipervínculos!D19)</f>
        <v>Becerril de la Sierra</v>
      </c>
      <c r="B35" s="55"/>
      <c r="C35" s="56" t="str">
        <f>HYPERLINK(Hipervínculos!E79,Hipervínculos!D79)</f>
        <v>Madarcos</v>
      </c>
      <c r="D35" s="55"/>
      <c r="E35" s="56" t="str">
        <f>HYPERLINK(Hipervínculos!E139,Hipervínculos!D139)</f>
        <v>Somosierra</v>
      </c>
      <c r="F35" s="55"/>
      <c r="G35" s="89"/>
      <c r="H35" s="35"/>
      <c r="I35" s="41"/>
      <c r="J35" s="41"/>
      <c r="K35" s="41"/>
      <c r="L35" s="87"/>
      <c r="M35" s="87"/>
      <c r="N35" s="87"/>
      <c r="O35" s="87"/>
      <c r="P35" s="88"/>
    </row>
    <row r="36" spans="1:16" ht="19.5" thickBot="1" x14ac:dyDescent="0.35">
      <c r="A36" s="54" t="str">
        <f>HYPERLINK(Hipervínculos!E20,Hipervínculos!D20)</f>
        <v>Belmonte de Tajo</v>
      </c>
      <c r="B36" s="55"/>
      <c r="C36" s="56" t="str">
        <f>HYPERLINK(Hipervínculos!E80,Hipervínculos!D80)</f>
        <v>MADRID</v>
      </c>
      <c r="D36" s="55"/>
      <c r="E36" s="56" t="str">
        <f>HYPERLINK(Hipervínculos!E140,Hipervínculos!D140)</f>
        <v>Soto del Real</v>
      </c>
      <c r="F36" s="55"/>
      <c r="G36" s="89"/>
      <c r="H36" s="35"/>
      <c r="I36" s="41"/>
      <c r="J36" s="41"/>
      <c r="K36" s="41"/>
      <c r="L36" s="92"/>
      <c r="M36" s="92"/>
      <c r="N36" s="92"/>
      <c r="O36" s="92"/>
      <c r="P36" s="93"/>
    </row>
    <row r="37" spans="1:16" ht="19.5" thickTop="1" x14ac:dyDescent="0.3">
      <c r="A37" s="54" t="str">
        <f>HYPERLINK(Hipervínculos!E21,Hipervínculos!D21)</f>
        <v>Berrueco (El)</v>
      </c>
      <c r="B37" s="55"/>
      <c r="C37" s="56" t="str">
        <f>HYPERLINK(Hipervínculos!E81,Hipervínculos!D81)</f>
        <v>Majadahonda</v>
      </c>
      <c r="D37" s="55"/>
      <c r="E37" s="56" t="str">
        <f>HYPERLINK(Hipervínculos!E141,Hipervínculos!D141)</f>
        <v>Talamanca de Jarama</v>
      </c>
      <c r="F37" s="55"/>
      <c r="G37" s="89"/>
      <c r="H37" s="35"/>
      <c r="I37" s="96" t="str">
        <f>HYPERLINK(Hipervínculos!E181,Hipervínculos!D181)</f>
        <v>1. MADRID CAPITAL</v>
      </c>
      <c r="J37" s="97"/>
      <c r="K37" s="98"/>
      <c r="L37" s="20"/>
      <c r="M37" s="57"/>
      <c r="N37" s="57"/>
      <c r="O37" s="57"/>
      <c r="P37" s="37"/>
    </row>
    <row r="38" spans="1:16" ht="19.5" thickBot="1" x14ac:dyDescent="0.35">
      <c r="A38" s="54" t="str">
        <f>HYPERLINK(Hipervínculos!E22,Hipervínculos!D22)</f>
        <v>Berzosa del Lozoya</v>
      </c>
      <c r="B38" s="55"/>
      <c r="C38" s="56" t="str">
        <f>HYPERLINK(Hipervínculos!E82,Hipervínculos!D82)</f>
        <v>Manzanares el Real</v>
      </c>
      <c r="D38" s="55"/>
      <c r="E38" s="56" t="str">
        <f>HYPERLINK(Hipervínculos!E142,Hipervínculos!D142)</f>
        <v>Tielmes</v>
      </c>
      <c r="F38" s="55"/>
      <c r="G38" s="89"/>
      <c r="H38" s="35"/>
      <c r="I38" s="99"/>
      <c r="J38" s="100"/>
      <c r="K38" s="101"/>
      <c r="L38" s="20"/>
      <c r="M38" s="57"/>
      <c r="N38" s="57"/>
      <c r="O38" s="57"/>
      <c r="P38" s="37"/>
    </row>
    <row r="39" spans="1:16" ht="20.25" thickTop="1" thickBot="1" x14ac:dyDescent="0.35">
      <c r="A39" s="54" t="str">
        <f>HYPERLINK(Hipervínculos!E23,Hipervínculos!D23)</f>
        <v>Boadilla del Monte</v>
      </c>
      <c r="B39" s="55"/>
      <c r="C39" s="56" t="str">
        <f>HYPERLINK(Hipervínculos!E83,Hipervínculos!D83)</f>
        <v>Meco</v>
      </c>
      <c r="D39" s="55"/>
      <c r="E39" s="56" t="str">
        <f>HYPERLINK(Hipervínculos!E143,Hipervínculos!D143)</f>
        <v>Titulcia</v>
      </c>
      <c r="F39" s="55"/>
      <c r="G39" s="89"/>
      <c r="H39" s="35"/>
      <c r="I39" s="22"/>
      <c r="J39" s="22"/>
      <c r="K39" s="22"/>
      <c r="L39" s="21"/>
      <c r="M39" s="41"/>
      <c r="N39" s="41"/>
      <c r="O39" s="41"/>
      <c r="P39" s="37"/>
    </row>
    <row r="40" spans="1:16" ht="18.75" customHeight="1" thickTop="1" x14ac:dyDescent="0.3">
      <c r="A40" s="54" t="str">
        <f>HYPERLINK(Hipervínculos!E24,Hipervínculos!D24)</f>
        <v>Boalo (El)</v>
      </c>
      <c r="B40" s="55"/>
      <c r="C40" s="56" t="str">
        <f>HYPERLINK(Hipervínculos!E84,Hipervínculos!D84)</f>
        <v>Mejorada del Campo</v>
      </c>
      <c r="D40" s="55"/>
      <c r="E40" s="56" t="str">
        <f>HYPERLINK(Hipervínculos!E144,Hipervínculos!D144)</f>
        <v>Torrejón de Ardoz</v>
      </c>
      <c r="F40" s="55"/>
      <c r="G40" s="89"/>
      <c r="H40" s="35"/>
      <c r="I40" s="96" t="str">
        <f>HYPERLINK(Hipervínculos!E182,Hipervínculos!D182)</f>
        <v>2. NORTE METROPOLITANO</v>
      </c>
      <c r="J40" s="97"/>
      <c r="K40" s="98"/>
      <c r="L40" s="20"/>
      <c r="M40" s="96" t="str">
        <f>HYPERLINK(Hipervínculos!E187,Hipervínculos!D187)</f>
        <v>7. NORDESTE COMUNIDAD</v>
      </c>
      <c r="N40" s="97"/>
      <c r="O40" s="98"/>
      <c r="P40" s="37"/>
    </row>
    <row r="41" spans="1:16" ht="18.75" customHeight="1" thickBot="1" x14ac:dyDescent="0.35">
      <c r="A41" s="54" t="str">
        <f>HYPERLINK(Hipervínculos!E25,Hipervínculos!D25)</f>
        <v>Braojos</v>
      </c>
      <c r="B41" s="55"/>
      <c r="C41" s="56" t="str">
        <f>HYPERLINK(Hipervínculos!E85,Hipervínculos!D85)</f>
        <v>Miraflores de la Sierra</v>
      </c>
      <c r="D41" s="55"/>
      <c r="E41" s="56" t="str">
        <f>HYPERLINK(Hipervínculos!E145,Hipervínculos!D145)</f>
        <v>Torrejón de la Calzada</v>
      </c>
      <c r="F41" s="55"/>
      <c r="G41" s="89"/>
      <c r="H41" s="35"/>
      <c r="I41" s="99"/>
      <c r="J41" s="100"/>
      <c r="K41" s="101"/>
      <c r="L41" s="20"/>
      <c r="M41" s="99"/>
      <c r="N41" s="100"/>
      <c r="O41" s="101"/>
      <c r="P41" s="58"/>
    </row>
    <row r="42" spans="1:16" ht="18.75" customHeight="1" thickTop="1" x14ac:dyDescent="0.3">
      <c r="A42" s="54" t="str">
        <f>HYPERLINK(Hipervínculos!E26,Hipervínculos!D26)</f>
        <v>Brea de Tajo</v>
      </c>
      <c r="B42" s="55"/>
      <c r="C42" s="56" t="str">
        <f>HYPERLINK(Hipervínculos!E86,Hipervínculos!D86)</f>
        <v>Molar (El)</v>
      </c>
      <c r="D42" s="55"/>
      <c r="E42" s="56" t="str">
        <f>HYPERLINK(Hipervínculos!E146,Hipervínculos!D146)</f>
        <v>Torrejón de Velasco</v>
      </c>
      <c r="F42" s="55"/>
      <c r="G42" s="89"/>
      <c r="H42" s="35"/>
      <c r="I42" s="102" t="s">
        <v>200</v>
      </c>
      <c r="J42" s="102"/>
      <c r="K42" s="102"/>
      <c r="L42" s="23"/>
      <c r="M42" s="112" t="s">
        <v>205</v>
      </c>
      <c r="N42" s="112"/>
      <c r="O42" s="112"/>
      <c r="P42" s="37"/>
    </row>
    <row r="43" spans="1:16" ht="18.75" customHeight="1" x14ac:dyDescent="0.3">
      <c r="A43" s="54" t="str">
        <f>HYPERLINK(Hipervínculos!E27,Hipervínculos!D27)</f>
        <v>Brunete</v>
      </c>
      <c r="B43" s="55"/>
      <c r="C43" s="56" t="str">
        <f>HYPERLINK(Hipervínculos!E87,Hipervínculos!D87)</f>
        <v>Molinos (Los)</v>
      </c>
      <c r="D43" s="55"/>
      <c r="E43" s="56" t="str">
        <f>HYPERLINK(Hipervínculos!E147,Hipervínculos!D147)</f>
        <v>Torrelaguna</v>
      </c>
      <c r="F43" s="55"/>
      <c r="G43" s="89"/>
      <c r="H43" s="35"/>
      <c r="I43" s="103"/>
      <c r="J43" s="103"/>
      <c r="K43" s="103"/>
      <c r="L43" s="23"/>
      <c r="M43" s="103"/>
      <c r="N43" s="103"/>
      <c r="O43" s="103"/>
      <c r="P43" s="37"/>
    </row>
    <row r="44" spans="1:16" ht="18.75" customHeight="1" thickBot="1" x14ac:dyDescent="0.35">
      <c r="A44" s="54" t="str">
        <f>HYPERLINK(Hipervínculos!E28,Hipervínculos!D28)</f>
        <v>Buitrago del Lozoya</v>
      </c>
      <c r="B44" s="55"/>
      <c r="C44" s="56" t="str">
        <f>HYPERLINK(Hipervínculos!E88,Hipervínculos!D88)</f>
        <v>Montejo de la Sierra</v>
      </c>
      <c r="D44" s="55"/>
      <c r="E44" s="56" t="str">
        <f>HYPERLINK(Hipervínculos!E148,Hipervínculos!D148)</f>
        <v>Torrelodones</v>
      </c>
      <c r="F44" s="55"/>
      <c r="G44" s="89"/>
      <c r="H44" s="35"/>
      <c r="I44" s="104"/>
      <c r="J44" s="104"/>
      <c r="K44" s="104"/>
      <c r="L44" s="23"/>
      <c r="M44" s="113"/>
      <c r="N44" s="113"/>
      <c r="O44" s="113"/>
      <c r="P44" s="37"/>
    </row>
    <row r="45" spans="1:16" ht="18.75" customHeight="1" thickTop="1" x14ac:dyDescent="0.3">
      <c r="A45" s="54" t="str">
        <f>HYPERLINK(Hipervínculos!E29,Hipervínculos!D29)</f>
        <v>Bustarviejo</v>
      </c>
      <c r="B45" s="55"/>
      <c r="C45" s="56" t="str">
        <f>HYPERLINK(Hipervínculos!E89,Hipervínculos!D89)</f>
        <v>Moraleja de Enmedio</v>
      </c>
      <c r="D45" s="55"/>
      <c r="E45" s="56" t="str">
        <f>HYPERLINK(Hipervínculos!E149,Hipervínculos!D149)</f>
        <v>Torremocha de Jarama</v>
      </c>
      <c r="F45" s="55"/>
      <c r="G45" s="89"/>
      <c r="H45" s="35"/>
      <c r="I45" s="96" t="str">
        <f>HYPERLINK(Hipervínculos!E183,Hipervínculos!D183)</f>
        <v>3. ESTE METROPOLITANO</v>
      </c>
      <c r="J45" s="97"/>
      <c r="K45" s="98"/>
      <c r="L45" s="20"/>
      <c r="M45" s="96" t="str">
        <f>HYPERLINK(Hipervínculos!E188,Hipervínculos!D188)</f>
        <v>8. SUDESTE COMUNIDAD</v>
      </c>
      <c r="N45" s="97"/>
      <c r="O45" s="98"/>
      <c r="P45" s="37"/>
    </row>
    <row r="46" spans="1:16" ht="19.5" thickBot="1" x14ac:dyDescent="0.35">
      <c r="A46" s="54" t="str">
        <f>HYPERLINK(Hipervínculos!E30,Hipervínculos!D30)</f>
        <v>Cabanillas de la Sierra</v>
      </c>
      <c r="B46" s="55"/>
      <c r="C46" s="56" t="str">
        <f>HYPERLINK(Hipervínculos!E90,Hipervínculos!D90)</f>
        <v>Moralzarzal</v>
      </c>
      <c r="D46" s="55"/>
      <c r="E46" s="56" t="str">
        <f>HYPERLINK(Hipervínculos!E150,Hipervínculos!D150)</f>
        <v>Torres de la Alameda</v>
      </c>
      <c r="F46" s="55"/>
      <c r="G46" s="89"/>
      <c r="H46" s="35"/>
      <c r="I46" s="99"/>
      <c r="J46" s="100"/>
      <c r="K46" s="101"/>
      <c r="L46" s="20"/>
      <c r="M46" s="99"/>
      <c r="N46" s="100"/>
      <c r="O46" s="101"/>
      <c r="P46" s="37"/>
    </row>
    <row r="47" spans="1:16" ht="19.5" customHeight="1" thickTop="1" x14ac:dyDescent="0.3">
      <c r="A47" s="54" t="str">
        <f>HYPERLINK(Hipervínculos!E31,Hipervínculos!D31)</f>
        <v>Cabrera (La)</v>
      </c>
      <c r="B47" s="55"/>
      <c r="C47" s="56" t="str">
        <f>HYPERLINK(Hipervínculos!E91,Hipervínculos!D91)</f>
        <v>Morata de Tajuña</v>
      </c>
      <c r="D47" s="55"/>
      <c r="E47" s="56" t="str">
        <f>HYPERLINK(Hipervínculos!E151,Hipervínculos!D151)</f>
        <v>Tres Cantos</v>
      </c>
      <c r="F47" s="55"/>
      <c r="G47" s="89"/>
      <c r="H47" s="35"/>
      <c r="I47" s="102" t="s">
        <v>201</v>
      </c>
      <c r="J47" s="102"/>
      <c r="K47" s="102"/>
      <c r="L47" s="23"/>
      <c r="M47" s="109" t="s">
        <v>206</v>
      </c>
      <c r="N47" s="109"/>
      <c r="O47" s="109"/>
      <c r="P47" s="58"/>
    </row>
    <row r="48" spans="1:16" x14ac:dyDescent="0.3">
      <c r="A48" s="54" t="str">
        <f>HYPERLINK(Hipervínculos!E32,Hipervínculos!D32)</f>
        <v>Cadalso de los Vidrios</v>
      </c>
      <c r="B48" s="55"/>
      <c r="C48" s="56" t="str">
        <f>HYPERLINK(Hipervínculos!E92,Hipervínculos!D92)</f>
        <v>Móstoles</v>
      </c>
      <c r="D48" s="55"/>
      <c r="E48" s="56" t="str">
        <f>HYPERLINK(Hipervínculos!E152,Hipervínculos!D152)</f>
        <v>Valdaracete</v>
      </c>
      <c r="F48" s="55"/>
      <c r="G48" s="89"/>
      <c r="H48" s="35"/>
      <c r="I48" s="103"/>
      <c r="J48" s="103"/>
      <c r="K48" s="103"/>
      <c r="L48" s="23"/>
      <c r="M48" s="110"/>
      <c r="N48" s="110"/>
      <c r="O48" s="110"/>
      <c r="P48" s="58"/>
    </row>
    <row r="49" spans="1:16" ht="18.75" customHeight="1" x14ac:dyDescent="0.3">
      <c r="A49" s="54" t="str">
        <f>HYPERLINK(Hipervínculos!E33,Hipervínculos!D33)</f>
        <v>Camarma de Esteruelas</v>
      </c>
      <c r="B49" s="55"/>
      <c r="C49" s="56" t="str">
        <f>HYPERLINK(Hipervínculos!E93,Hipervínculos!D93)</f>
        <v>Navacerrada</v>
      </c>
      <c r="D49" s="55"/>
      <c r="E49" s="56" t="str">
        <f>HYPERLINK(Hipervínculos!E153,Hipervínculos!D153)</f>
        <v>Valdeavero</v>
      </c>
      <c r="F49" s="55"/>
      <c r="G49" s="89"/>
      <c r="H49" s="35"/>
      <c r="I49" s="103"/>
      <c r="J49" s="103"/>
      <c r="K49" s="103"/>
      <c r="L49" s="23"/>
      <c r="M49" s="110"/>
      <c r="N49" s="110"/>
      <c r="O49" s="110"/>
      <c r="P49" s="58"/>
    </row>
    <row r="50" spans="1:16" ht="18.75" customHeight="1" x14ac:dyDescent="0.3">
      <c r="A50" s="54" t="str">
        <f>HYPERLINK(Hipervínculos!E34,Hipervínculos!D34)</f>
        <v>Campo Real</v>
      </c>
      <c r="B50" s="55"/>
      <c r="C50" s="56" t="str">
        <f>HYPERLINK(Hipervínculos!E94,Hipervínculos!D94)</f>
        <v>Navalafuente</v>
      </c>
      <c r="D50" s="55"/>
      <c r="E50" s="56" t="str">
        <f>HYPERLINK(Hipervínculos!E154,Hipervínculos!D154)</f>
        <v>Valdelaguna</v>
      </c>
      <c r="F50" s="55"/>
      <c r="G50" s="89"/>
      <c r="H50" s="35"/>
      <c r="I50" s="103"/>
      <c r="J50" s="103"/>
      <c r="K50" s="103"/>
      <c r="L50" s="23"/>
      <c r="M50" s="110"/>
      <c r="N50" s="110"/>
      <c r="O50" s="110"/>
      <c r="P50" s="37"/>
    </row>
    <row r="51" spans="1:16" ht="18.75" customHeight="1" thickBot="1" x14ac:dyDescent="0.35">
      <c r="A51" s="54" t="str">
        <f>HYPERLINK(Hipervínculos!E35,Hipervínculos!D35)</f>
        <v>Canencia</v>
      </c>
      <c r="B51" s="55"/>
      <c r="C51" s="56" t="str">
        <f>HYPERLINK(Hipervínculos!E95,Hipervínculos!D95)</f>
        <v>Navalagamella</v>
      </c>
      <c r="D51" s="55"/>
      <c r="E51" s="56" t="str">
        <f>HYPERLINK(Hipervínculos!E155,Hipervínculos!D155)</f>
        <v>Valdemanco</v>
      </c>
      <c r="F51" s="55"/>
      <c r="G51" s="89"/>
      <c r="H51" s="35"/>
      <c r="I51" s="104"/>
      <c r="J51" s="104"/>
      <c r="K51" s="104"/>
      <c r="L51" s="23"/>
      <c r="M51" s="111"/>
      <c r="N51" s="111"/>
      <c r="O51" s="111"/>
      <c r="P51" s="37"/>
    </row>
    <row r="52" spans="1:16" ht="18.75" customHeight="1" thickTop="1" x14ac:dyDescent="0.3">
      <c r="A52" s="54" t="str">
        <f>HYPERLINK(Hipervínculos!E36,Hipervínculos!D36)</f>
        <v>Carabaña</v>
      </c>
      <c r="B52" s="55"/>
      <c r="C52" s="56" t="str">
        <f>HYPERLINK(Hipervínculos!E96,Hipervínculos!D96)</f>
        <v>Navalcarnero</v>
      </c>
      <c r="D52" s="55"/>
      <c r="E52" s="56" t="str">
        <f>HYPERLINK(Hipervínculos!E156,Hipervínculos!D156)</f>
        <v>Valdemaqueda</v>
      </c>
      <c r="F52" s="55"/>
      <c r="G52" s="89"/>
      <c r="H52" s="35"/>
      <c r="I52" s="96" t="str">
        <f>HYPERLINK(Hipervínculos!E184,Hipervínculos!D184)</f>
        <v>4. SUR METROPOLITANO</v>
      </c>
      <c r="J52" s="97"/>
      <c r="K52" s="98"/>
      <c r="L52" s="20"/>
      <c r="M52" s="96" t="str">
        <f>HYPERLINK(Hipervínculos!E189,Hipervínculos!D189)</f>
        <v>9. SUDOESTE COMUNIDAD</v>
      </c>
      <c r="N52" s="97"/>
      <c r="O52" s="98"/>
      <c r="P52" s="37"/>
    </row>
    <row r="53" spans="1:16" ht="18.75" customHeight="1" thickBot="1" x14ac:dyDescent="0.35">
      <c r="A53" s="54" t="str">
        <f>HYPERLINK(Hipervínculos!E37,Hipervínculos!D37)</f>
        <v>Casarrubuelos</v>
      </c>
      <c r="B53" s="55"/>
      <c r="C53" s="56" t="str">
        <f>HYPERLINK(Hipervínculos!E97,Hipervínculos!D97)</f>
        <v>Navarredonda y San Mamés</v>
      </c>
      <c r="D53" s="55"/>
      <c r="E53" s="56" t="str">
        <f>HYPERLINK(Hipervínculos!E157,Hipervínculos!D157)</f>
        <v>Valdemorillo</v>
      </c>
      <c r="F53" s="55"/>
      <c r="G53" s="89"/>
      <c r="H53" s="35"/>
      <c r="I53" s="99"/>
      <c r="J53" s="100"/>
      <c r="K53" s="101"/>
      <c r="L53" s="20"/>
      <c r="M53" s="99"/>
      <c r="N53" s="100"/>
      <c r="O53" s="101"/>
      <c r="P53" s="58"/>
    </row>
    <row r="54" spans="1:16" ht="18.75" customHeight="1" thickTop="1" x14ac:dyDescent="0.3">
      <c r="A54" s="54" t="str">
        <f>HYPERLINK(Hipervínculos!E38,Hipervínculos!D38)</f>
        <v>Cenicientos</v>
      </c>
      <c r="B54" s="55"/>
      <c r="C54" s="56" t="str">
        <f>HYPERLINK(Hipervínculos!E98,Hipervínculos!D98)</f>
        <v>Navas del Rey</v>
      </c>
      <c r="D54" s="55"/>
      <c r="E54" s="56" t="str">
        <f>HYPERLINK(Hipervínculos!E158,Hipervínculos!D158)</f>
        <v>Valdemoro</v>
      </c>
      <c r="F54" s="55"/>
      <c r="G54" s="89"/>
      <c r="H54" s="35"/>
      <c r="I54" s="114" t="s">
        <v>202</v>
      </c>
      <c r="J54" s="114"/>
      <c r="K54" s="114"/>
      <c r="L54" s="25"/>
      <c r="M54" s="78" t="s">
        <v>207</v>
      </c>
      <c r="N54" s="78"/>
      <c r="O54" s="78"/>
      <c r="P54" s="58"/>
    </row>
    <row r="55" spans="1:16" ht="18.75" customHeight="1" x14ac:dyDescent="0.3">
      <c r="A55" s="54" t="str">
        <f>HYPERLINK(Hipervínculos!E39,Hipervínculos!D39)</f>
        <v>Cercedilla</v>
      </c>
      <c r="B55" s="55"/>
      <c r="C55" s="56" t="str">
        <f>HYPERLINK(Hipervínculos!E99,Hipervínculos!D99)</f>
        <v>Nuevo Baztán</v>
      </c>
      <c r="D55" s="55"/>
      <c r="E55" s="56" t="str">
        <f>HYPERLINK(Hipervínculos!E159,Hipervínculos!D159)</f>
        <v>Valdeolmos-Alalpardo</v>
      </c>
      <c r="F55" s="55"/>
      <c r="G55" s="89"/>
      <c r="H55" s="35"/>
      <c r="I55" s="79"/>
      <c r="J55" s="79"/>
      <c r="K55" s="79"/>
      <c r="L55" s="25"/>
      <c r="M55" s="79"/>
      <c r="N55" s="79"/>
      <c r="O55" s="79"/>
      <c r="P55" s="58"/>
    </row>
    <row r="56" spans="1:16" ht="18.75" customHeight="1" x14ac:dyDescent="0.3">
      <c r="A56" s="54" t="str">
        <f>HYPERLINK(Hipervínculos!E40,Hipervínculos!D40)</f>
        <v>Cervera de Buitrago</v>
      </c>
      <c r="B56" s="55"/>
      <c r="C56" s="56" t="str">
        <f>HYPERLINK(Hipervínculos!E100,Hipervínculos!D100)</f>
        <v>Olmeda de las Fuentes</v>
      </c>
      <c r="D56" s="55"/>
      <c r="E56" s="56" t="str">
        <f>HYPERLINK(Hipervínculos!E160,Hipervínculos!D160)</f>
        <v>Valdepiélagos</v>
      </c>
      <c r="F56" s="55"/>
      <c r="G56" s="89"/>
      <c r="H56" s="35"/>
      <c r="I56" s="79"/>
      <c r="J56" s="79"/>
      <c r="K56" s="79"/>
      <c r="L56" s="25"/>
      <c r="M56" s="79"/>
      <c r="N56" s="79"/>
      <c r="O56" s="79"/>
      <c r="P56" s="58"/>
    </row>
    <row r="57" spans="1:16" ht="18.75" customHeight="1" thickBot="1" x14ac:dyDescent="0.35">
      <c r="A57" s="54" t="str">
        <f>HYPERLINK(Hipervínculos!E41,Hipervínculos!D41)</f>
        <v>Chapinería</v>
      </c>
      <c r="B57" s="55"/>
      <c r="C57" s="56" t="str">
        <f>HYPERLINK(Hipervínculos!E101,Hipervínculos!D101)</f>
        <v>Orusco de Tajuña</v>
      </c>
      <c r="D57" s="55"/>
      <c r="E57" s="56" t="str">
        <f>HYPERLINK(Hipervínculos!E161,Hipervínculos!D161)</f>
        <v>Valdetorres de Jarama</v>
      </c>
      <c r="F57" s="55"/>
      <c r="G57" s="89"/>
      <c r="H57" s="35"/>
      <c r="I57" s="80"/>
      <c r="J57" s="80"/>
      <c r="K57" s="80"/>
      <c r="L57" s="25"/>
      <c r="M57" s="80"/>
      <c r="N57" s="80"/>
      <c r="O57" s="80"/>
      <c r="P57" s="58"/>
    </row>
    <row r="58" spans="1:16" ht="18.75" customHeight="1" thickTop="1" x14ac:dyDescent="0.3">
      <c r="A58" s="54" t="str">
        <f>HYPERLINK(Hipervínculos!E42,Hipervínculos!D42)</f>
        <v>Chinchón</v>
      </c>
      <c r="B58" s="55"/>
      <c r="C58" s="56" t="str">
        <f>HYPERLINK(Hipervínculos!E102,Hipervínculos!D102)</f>
        <v>Paracuellos de Jarama</v>
      </c>
      <c r="D58" s="55"/>
      <c r="E58" s="56" t="str">
        <f>HYPERLINK(Hipervínculos!E162,Hipervínculos!D162)</f>
        <v>Valdilecha</v>
      </c>
      <c r="F58" s="55"/>
      <c r="G58" s="89"/>
      <c r="H58" s="35"/>
      <c r="I58" s="96" t="str">
        <f>HYPERLINK(Hipervínculos!E185,Hipervínculos!D185)</f>
        <v>5. OESTE METROPOLITANO</v>
      </c>
      <c r="J58" s="97"/>
      <c r="K58" s="98"/>
      <c r="L58" s="20"/>
      <c r="M58" s="96" t="str">
        <f>HYPERLINK(Hipervínculos!E190,Hipervínculos!D190)</f>
        <v>10. SIERRA SUR</v>
      </c>
      <c r="N58" s="97"/>
      <c r="O58" s="98"/>
      <c r="P58" s="58"/>
    </row>
    <row r="59" spans="1:16" ht="19.5" thickBot="1" x14ac:dyDescent="0.35">
      <c r="A59" s="54" t="str">
        <f>HYPERLINK(Hipervínculos!E43,Hipervínculos!D43)</f>
        <v>Ciempozuelos</v>
      </c>
      <c r="B59" s="55"/>
      <c r="C59" s="56" t="str">
        <f>HYPERLINK(Hipervínculos!E103,Hipervínculos!D103)</f>
        <v>Parla</v>
      </c>
      <c r="D59" s="55"/>
      <c r="E59" s="56" t="str">
        <f>HYPERLINK(Hipervínculos!E163,Hipervínculos!D163)</f>
        <v>Valverde de Alcalá</v>
      </c>
      <c r="F59" s="55"/>
      <c r="G59" s="89"/>
      <c r="H59" s="35"/>
      <c r="I59" s="99"/>
      <c r="J59" s="100"/>
      <c r="K59" s="101"/>
      <c r="L59" s="20"/>
      <c r="M59" s="99"/>
      <c r="N59" s="100"/>
      <c r="O59" s="101"/>
      <c r="P59" s="37"/>
    </row>
    <row r="60" spans="1:16" ht="19.5" customHeight="1" thickTop="1" x14ac:dyDescent="0.3">
      <c r="A60" s="54" t="str">
        <f>HYPERLINK(Hipervínculos!E44,Hipervínculos!D44)</f>
        <v>Cobeña</v>
      </c>
      <c r="B60" s="55"/>
      <c r="C60" s="56" t="str">
        <f>HYPERLINK(Hipervínculos!E104,Hipervínculos!D104)</f>
        <v>Patones</v>
      </c>
      <c r="D60" s="55"/>
      <c r="E60" s="56" t="str">
        <f>HYPERLINK(Hipervínculos!E164,Hipervínculos!D164)</f>
        <v>Velilla de San Antonio</v>
      </c>
      <c r="F60" s="55"/>
      <c r="G60" s="89"/>
      <c r="H60" s="35"/>
      <c r="I60" s="115" t="s">
        <v>203</v>
      </c>
      <c r="J60" s="115"/>
      <c r="K60" s="115"/>
      <c r="L60" s="25"/>
      <c r="M60" s="115" t="s">
        <v>208</v>
      </c>
      <c r="N60" s="115"/>
      <c r="O60" s="115"/>
      <c r="P60" s="58"/>
    </row>
    <row r="61" spans="1:16" x14ac:dyDescent="0.3">
      <c r="A61" s="54" t="str">
        <f>HYPERLINK(Hipervínculos!E45,Hipervínculos!D45)</f>
        <v>Collado Mediano</v>
      </c>
      <c r="B61" s="55"/>
      <c r="C61" s="56" t="str">
        <f>HYPERLINK(Hipervínculos!E105,Hipervínculos!D105)</f>
        <v>Pedrezuela</v>
      </c>
      <c r="D61" s="55"/>
      <c r="E61" s="56" t="str">
        <f>HYPERLINK(Hipervínculos!E165,Hipervínculos!D165)</f>
        <v>Vellón (El)</v>
      </c>
      <c r="F61" s="55"/>
      <c r="G61" s="89"/>
      <c r="H61" s="35"/>
      <c r="I61" s="79"/>
      <c r="J61" s="79"/>
      <c r="K61" s="79"/>
      <c r="L61" s="25"/>
      <c r="M61" s="79"/>
      <c r="N61" s="79"/>
      <c r="O61" s="79"/>
      <c r="P61" s="58"/>
    </row>
    <row r="62" spans="1:16" x14ac:dyDescent="0.3">
      <c r="A62" s="54" t="str">
        <f>HYPERLINK(Hipervínculos!E46,Hipervínculos!D46)</f>
        <v>Collado Villalba</v>
      </c>
      <c r="B62" s="55"/>
      <c r="C62" s="56" t="str">
        <f>HYPERLINK(Hipervínculos!E106,Hipervínculos!D106)</f>
        <v>Pelayos de la Presa</v>
      </c>
      <c r="D62" s="55"/>
      <c r="E62" s="56" t="str">
        <f>HYPERLINK(Hipervínculos!E166,Hipervínculos!D166)</f>
        <v>Venturada</v>
      </c>
      <c r="F62" s="55"/>
      <c r="G62" s="89"/>
      <c r="H62" s="35"/>
      <c r="I62" s="79"/>
      <c r="J62" s="79"/>
      <c r="K62" s="79"/>
      <c r="L62" s="25"/>
      <c r="M62" s="79"/>
      <c r="N62" s="79"/>
      <c r="O62" s="79"/>
      <c r="P62" s="58"/>
    </row>
    <row r="63" spans="1:16" ht="18.75" customHeight="1" thickBot="1" x14ac:dyDescent="0.35">
      <c r="A63" s="54" t="str">
        <f>HYPERLINK(Hipervínculos!E47,Hipervínculos!D47)</f>
        <v>Colmenar de Oreja</v>
      </c>
      <c r="B63" s="55"/>
      <c r="C63" s="56" t="str">
        <f>HYPERLINK(Hipervínculos!E107,Hipervínculos!D107)</f>
        <v>Perales de Tajuña</v>
      </c>
      <c r="D63" s="55"/>
      <c r="E63" s="56" t="str">
        <f>HYPERLINK(Hipervínculos!E167,Hipervínculos!D167)</f>
        <v>Villa del Prado</v>
      </c>
      <c r="F63" s="55"/>
      <c r="G63" s="89"/>
      <c r="H63" s="35"/>
      <c r="I63" s="116"/>
      <c r="J63" s="116"/>
      <c r="K63" s="116"/>
      <c r="L63" s="25"/>
      <c r="M63" s="116"/>
      <c r="N63" s="116"/>
      <c r="O63" s="116"/>
      <c r="P63" s="58"/>
    </row>
    <row r="64" spans="1:16" ht="18.75" customHeight="1" thickTop="1" x14ac:dyDescent="0.3">
      <c r="A64" s="54" t="str">
        <f>HYPERLINK(Hipervínculos!E48,Hipervínculos!D48)</f>
        <v>Colmenar del Arroyo</v>
      </c>
      <c r="B64" s="55"/>
      <c r="C64" s="56" t="str">
        <f>HYPERLINK(Hipervínculos!E108,Hipervínculos!D108)</f>
        <v>Pezuela de las Torres</v>
      </c>
      <c r="D64" s="55"/>
      <c r="E64" s="56" t="str">
        <f>HYPERLINK(Hipervínculos!E168,Hipervínculos!D168)</f>
        <v>Villaconejos</v>
      </c>
      <c r="F64" s="55"/>
      <c r="G64" s="89"/>
      <c r="H64" s="35"/>
      <c r="I64" s="96" t="str">
        <f>HYPERLINK(Hipervínculos!E186,Hipervínculos!D186)</f>
        <v>6. SIERRA NORTE</v>
      </c>
      <c r="J64" s="97"/>
      <c r="K64" s="98"/>
      <c r="L64" s="20"/>
      <c r="M64" s="96" t="str">
        <f>HYPERLINK(Hipervínculos!E191,Hipervínculos!D191)</f>
        <v>11. SIERRA CENTRAL</v>
      </c>
      <c r="N64" s="97"/>
      <c r="O64" s="98"/>
      <c r="P64" s="37"/>
    </row>
    <row r="65" spans="1:16" ht="19.5" thickBot="1" x14ac:dyDescent="0.35">
      <c r="A65" s="54" t="str">
        <f>HYPERLINK(Hipervínculos!E49,Hipervínculos!D49)</f>
        <v>Colmenar Viejo</v>
      </c>
      <c r="B65" s="55"/>
      <c r="C65" s="56" t="str">
        <f>HYPERLINK(Hipervínculos!E109,Hipervínculos!D109)</f>
        <v>Pinilla del Valle</v>
      </c>
      <c r="D65" s="55"/>
      <c r="E65" s="56" t="str">
        <f>HYPERLINK(Hipervínculos!E169,Hipervínculos!D169)</f>
        <v>Villalbilla</v>
      </c>
      <c r="F65" s="55"/>
      <c r="G65" s="89"/>
      <c r="H65" s="35"/>
      <c r="I65" s="99"/>
      <c r="J65" s="100"/>
      <c r="K65" s="101"/>
      <c r="L65" s="20"/>
      <c r="M65" s="99"/>
      <c r="N65" s="100"/>
      <c r="O65" s="101"/>
      <c r="P65" s="37"/>
    </row>
    <row r="66" spans="1:16" ht="18.75" customHeight="1" thickTop="1" x14ac:dyDescent="0.3">
      <c r="A66" s="54" t="str">
        <f>HYPERLINK(Hipervínculos!E50,Hipervínculos!D50)</f>
        <v>Colmenarejo</v>
      </c>
      <c r="B66" s="55"/>
      <c r="C66" s="56" t="str">
        <f>HYPERLINK(Hipervínculos!E110,Hipervínculos!D110)</f>
        <v>Pinto</v>
      </c>
      <c r="D66" s="55"/>
      <c r="E66" s="56" t="str">
        <f>HYPERLINK(Hipervínculos!E170,Hipervínculos!D170)</f>
        <v>Villamanrique de Tajo</v>
      </c>
      <c r="F66" s="55"/>
      <c r="G66" s="89"/>
      <c r="H66" s="35"/>
      <c r="I66" s="102" t="s">
        <v>204</v>
      </c>
      <c r="J66" s="102"/>
      <c r="K66" s="102"/>
      <c r="L66" s="25"/>
      <c r="M66" s="102" t="s">
        <v>209</v>
      </c>
      <c r="N66" s="102"/>
      <c r="O66" s="102"/>
      <c r="P66" s="37"/>
    </row>
    <row r="67" spans="1:16" ht="19.5" customHeight="1" x14ac:dyDescent="0.3">
      <c r="A67" s="54" t="str">
        <f>HYPERLINK(Hipervínculos!E51,Hipervínculos!D51)</f>
        <v>Corpa</v>
      </c>
      <c r="B67" s="55"/>
      <c r="C67" s="56" t="str">
        <f>HYPERLINK(Hipervínculos!E111,Hipervínculos!D111)</f>
        <v>Piñuécar-Gandullas</v>
      </c>
      <c r="D67" s="55"/>
      <c r="E67" s="56" t="str">
        <f>HYPERLINK(Hipervínculos!E171,Hipervínculos!D171)</f>
        <v>Villamanta</v>
      </c>
      <c r="F67" s="55"/>
      <c r="G67" s="89"/>
      <c r="H67" s="35"/>
      <c r="I67" s="103"/>
      <c r="J67" s="103"/>
      <c r="K67" s="103"/>
      <c r="L67" s="25"/>
      <c r="M67" s="103"/>
      <c r="N67" s="103"/>
      <c r="O67" s="103"/>
      <c r="P67" s="37"/>
    </row>
    <row r="68" spans="1:16" x14ac:dyDescent="0.3">
      <c r="A68" s="54" t="str">
        <f>HYPERLINK(Hipervínculos!E52,Hipervínculos!D52)</f>
        <v>Coslada</v>
      </c>
      <c r="B68" s="55"/>
      <c r="C68" s="56" t="str">
        <f>HYPERLINK(Hipervínculos!E112,Hipervínculos!D112)</f>
        <v>Pozuelo de Alarcón</v>
      </c>
      <c r="D68" s="55"/>
      <c r="E68" s="56" t="str">
        <f>HYPERLINK(Hipervínculos!E172,Hipervínculos!D172)</f>
        <v>Villamantilla</v>
      </c>
      <c r="F68" s="55"/>
      <c r="G68" s="89"/>
      <c r="H68" s="35"/>
      <c r="I68" s="103"/>
      <c r="J68" s="103"/>
      <c r="K68" s="103"/>
      <c r="L68" s="25"/>
      <c r="M68" s="103"/>
      <c r="N68" s="103"/>
      <c r="O68" s="103"/>
      <c r="P68" s="37"/>
    </row>
    <row r="69" spans="1:16" ht="18.75" customHeight="1" x14ac:dyDescent="0.3">
      <c r="A69" s="54" t="str">
        <f>HYPERLINK(Hipervínculos!E53,Hipervínculos!D53)</f>
        <v>Cubas de la Sagra</v>
      </c>
      <c r="B69" s="55"/>
      <c r="C69" s="56" t="str">
        <f>HYPERLINK(Hipervínculos!E113,Hipervínculos!D113)</f>
        <v>Pozuelo del Rey</v>
      </c>
      <c r="D69" s="55"/>
      <c r="E69" s="56" t="str">
        <f>HYPERLINK(Hipervínculos!E173,Hipervínculos!D173)</f>
        <v>Villanueva de la Cañada</v>
      </c>
      <c r="F69" s="55"/>
      <c r="G69" s="89"/>
      <c r="H69" s="35"/>
      <c r="I69" s="103"/>
      <c r="J69" s="103"/>
      <c r="K69" s="103"/>
      <c r="L69" s="25"/>
      <c r="M69" s="103"/>
      <c r="N69" s="103"/>
      <c r="O69" s="103"/>
      <c r="P69" s="37"/>
    </row>
    <row r="70" spans="1:16" ht="18.75" customHeight="1" x14ac:dyDescent="0.3">
      <c r="A70" s="54" t="str">
        <f>HYPERLINK(Hipervínculos!E54,Hipervínculos!D54)</f>
        <v>Daganzo de Arriba</v>
      </c>
      <c r="B70" s="55"/>
      <c r="C70" s="56" t="str">
        <f>HYPERLINK(Hipervínculos!E114,Hipervínculos!D114)</f>
        <v>Prádena del Rincón</v>
      </c>
      <c r="D70" s="55"/>
      <c r="E70" s="56" t="str">
        <f>HYPERLINK(Hipervínculos!E174,Hipervínculos!D174)</f>
        <v>Villanueva de Perales</v>
      </c>
      <c r="F70" s="55"/>
      <c r="G70" s="89"/>
      <c r="H70" s="35"/>
      <c r="I70" s="103"/>
      <c r="J70" s="103"/>
      <c r="K70" s="103"/>
      <c r="L70" s="25"/>
      <c r="M70" s="103"/>
      <c r="N70" s="103"/>
      <c r="O70" s="103"/>
      <c r="P70" s="37"/>
    </row>
    <row r="71" spans="1:16" ht="18.75" customHeight="1" x14ac:dyDescent="0.3">
      <c r="A71" s="54" t="str">
        <f>HYPERLINK(Hipervínculos!E55,Hipervínculos!D55)</f>
        <v>Escorial (El)</v>
      </c>
      <c r="B71" s="55"/>
      <c r="C71" s="56" t="str">
        <f>HYPERLINK(Hipervínculos!E115,Hipervínculos!D115)</f>
        <v>Puebla de la Sierra</v>
      </c>
      <c r="D71" s="55"/>
      <c r="E71" s="56" t="str">
        <f>HYPERLINK(Hipervínculos!E175,Hipervínculos!D175)</f>
        <v>Villanueva del Pardillo</v>
      </c>
      <c r="F71" s="55"/>
      <c r="G71" s="89"/>
      <c r="H71" s="35"/>
      <c r="I71" s="103"/>
      <c r="J71" s="103"/>
      <c r="K71" s="103"/>
      <c r="L71" s="25"/>
      <c r="M71" s="103"/>
      <c r="N71" s="103"/>
      <c r="O71" s="103"/>
      <c r="P71" s="37"/>
    </row>
    <row r="72" spans="1:16" ht="18.75" customHeight="1" x14ac:dyDescent="0.3">
      <c r="A72" s="54" t="str">
        <f>HYPERLINK(Hipervínculos!E56,Hipervínculos!D56)</f>
        <v>Estremera</v>
      </c>
      <c r="B72" s="55"/>
      <c r="C72" s="56" t="str">
        <f>HYPERLINK(Hipervínculos!E116,Hipervínculos!D116)</f>
        <v>Puentes Viejas</v>
      </c>
      <c r="D72" s="55"/>
      <c r="E72" s="56" t="str">
        <f>HYPERLINK(Hipervínculos!E176,Hipervínculos!D176)</f>
        <v>Villar del Olmo</v>
      </c>
      <c r="F72" s="55"/>
      <c r="G72" s="89"/>
      <c r="H72" s="35"/>
      <c r="I72" s="103"/>
      <c r="J72" s="103"/>
      <c r="K72" s="103"/>
      <c r="L72" s="25"/>
      <c r="M72" s="103"/>
      <c r="N72" s="103"/>
      <c r="O72" s="103"/>
      <c r="P72" s="37"/>
    </row>
    <row r="73" spans="1:16" ht="18.75" customHeight="1" x14ac:dyDescent="0.3">
      <c r="A73" s="54" t="str">
        <f>HYPERLINK(Hipervínculos!E57,Hipervínculos!D57)</f>
        <v>Fresnedillas de la Oliva</v>
      </c>
      <c r="B73" s="55"/>
      <c r="C73" s="56" t="str">
        <f>HYPERLINK(Hipervínculos!E117,Hipervínculos!D117)</f>
        <v>Quijorna</v>
      </c>
      <c r="D73" s="55"/>
      <c r="E73" s="56" t="str">
        <f>HYPERLINK(Hipervínculos!E177,Hipervínculos!D177)</f>
        <v>Villarejo de Salvanés</v>
      </c>
      <c r="F73" s="55"/>
      <c r="G73" s="89"/>
      <c r="H73" s="35"/>
      <c r="I73" s="103"/>
      <c r="J73" s="103"/>
      <c r="K73" s="103"/>
      <c r="L73" s="25"/>
      <c r="M73" s="105"/>
      <c r="N73" s="105"/>
      <c r="O73" s="105"/>
      <c r="P73" s="58"/>
    </row>
    <row r="74" spans="1:16" ht="18.75" customHeight="1" thickBot="1" x14ac:dyDescent="0.35">
      <c r="A74" s="54" t="str">
        <f>HYPERLINK(Hipervínculos!E58,Hipervínculos!D58)</f>
        <v>Fresno de Torote</v>
      </c>
      <c r="B74" s="55"/>
      <c r="C74" s="56" t="str">
        <f>HYPERLINK(Hipervínculos!E118,Hipervínculos!D118)</f>
        <v>Rascafría</v>
      </c>
      <c r="D74" s="55"/>
      <c r="E74" s="56" t="str">
        <f>HYPERLINK(Hipervínculos!E178,Hipervínculos!D178)</f>
        <v>Villaviciosa de Odón</v>
      </c>
      <c r="F74" s="55"/>
      <c r="G74" s="89"/>
      <c r="H74" s="35"/>
      <c r="I74" s="41"/>
      <c r="J74" s="41"/>
      <c r="K74" s="41"/>
      <c r="L74" s="24"/>
      <c r="M74" s="106"/>
      <c r="N74" s="106"/>
      <c r="O74" s="106"/>
      <c r="P74" s="58"/>
    </row>
    <row r="75" spans="1:16" ht="19.5" thickTop="1" x14ac:dyDescent="0.3">
      <c r="A75" s="54" t="str">
        <f>HYPERLINK(Hipervínculos!E59,Hipervínculos!D59)</f>
        <v>Fuenlabrada</v>
      </c>
      <c r="B75" s="55"/>
      <c r="C75" s="56" t="str">
        <f>HYPERLINK(Hipervínculos!E119,Hipervínculos!D119)</f>
        <v>Redueña</v>
      </c>
      <c r="D75" s="55"/>
      <c r="E75" s="56" t="str">
        <f>HYPERLINK(Hipervínculos!E179,Hipervínculos!D179)</f>
        <v>Villavieja del Lozoya</v>
      </c>
      <c r="F75" s="55"/>
      <c r="G75" s="89"/>
      <c r="H75" s="35"/>
      <c r="I75" s="96" t="str">
        <f>HYPERLINK(Hipervínculos!E192,Hipervínculos!D192)</f>
        <v>12. COMUNIDAD DE MADRID</v>
      </c>
      <c r="J75" s="97"/>
      <c r="K75" s="97"/>
      <c r="L75" s="97"/>
      <c r="M75" s="97"/>
      <c r="N75" s="97"/>
      <c r="O75" s="98"/>
      <c r="P75" s="58"/>
    </row>
    <row r="76" spans="1:16" ht="19.5" thickBot="1" x14ac:dyDescent="0.35">
      <c r="A76" s="54" t="str">
        <f>HYPERLINK(Hipervínculos!E60,Hipervínculos!D60)</f>
        <v>Fuente el Saz de Jarama</v>
      </c>
      <c r="B76" s="55"/>
      <c r="C76" s="56" t="str">
        <f>HYPERLINK(Hipervínculos!E120,Hipervínculos!D120)</f>
        <v>Ribatejada</v>
      </c>
      <c r="D76" s="55"/>
      <c r="E76" s="56" t="str">
        <f>HYPERLINK(Hipervínculos!E180,Hipervínculos!D180)</f>
        <v>Zarzalejo</v>
      </c>
      <c r="F76" s="55"/>
      <c r="G76" s="89"/>
      <c r="H76" s="35"/>
      <c r="I76" s="99"/>
      <c r="J76" s="100"/>
      <c r="K76" s="100"/>
      <c r="L76" s="100"/>
      <c r="M76" s="100"/>
      <c r="N76" s="100"/>
      <c r="O76" s="101"/>
      <c r="P76" s="58"/>
    </row>
    <row r="77" spans="1:16" s="27" customFormat="1" ht="19.5" customHeight="1" thickTop="1" x14ac:dyDescent="0.25">
      <c r="A77" s="44" t="str">
        <f>HYPERLINK(Hipervínculos!E61,Hipervínculos!D61)</f>
        <v>Fuentidueña de Tajo</v>
      </c>
      <c r="B77" s="60"/>
      <c r="C77" s="46" t="str">
        <f>HYPERLINK(Hipervínculos!E121,Hipervínculos!D121)</f>
        <v>Rivas-Vaciamadrid</v>
      </c>
      <c r="D77" s="60"/>
      <c r="E77" s="60"/>
      <c r="F77" s="60"/>
      <c r="G77" s="90"/>
      <c r="H77" s="61"/>
      <c r="I77" s="62"/>
      <c r="J77" s="62"/>
      <c r="K77" s="62"/>
      <c r="L77" s="26"/>
      <c r="M77" s="108"/>
      <c r="N77" s="108"/>
      <c r="O77" s="108"/>
      <c r="P77" s="63"/>
    </row>
    <row r="78" spans="1:16" ht="18.75" customHeight="1" x14ac:dyDescent="0.75">
      <c r="A78" s="64"/>
      <c r="B78" s="65"/>
      <c r="C78" s="65"/>
      <c r="D78" s="65"/>
      <c r="E78" s="65"/>
      <c r="F78" s="65"/>
      <c r="G78" s="91"/>
      <c r="H78" s="66"/>
      <c r="I78" s="67"/>
      <c r="J78" s="67"/>
      <c r="K78" s="67"/>
      <c r="L78" s="68"/>
      <c r="M78" s="107"/>
      <c r="N78" s="107"/>
      <c r="O78" s="107"/>
      <c r="P78" s="69"/>
    </row>
    <row r="79" spans="1:16" x14ac:dyDescent="0.3">
      <c r="A79" s="3"/>
      <c r="B79" s="4"/>
      <c r="C79" s="4"/>
      <c r="D79" s="3"/>
      <c r="E79" s="4"/>
      <c r="F79" s="4"/>
      <c r="M79" s="81"/>
      <c r="N79" s="82"/>
      <c r="O79" s="82"/>
    </row>
    <row r="80" spans="1:16" x14ac:dyDescent="0.3">
      <c r="A80" s="3"/>
      <c r="B80" s="4"/>
      <c r="C80" s="4"/>
      <c r="D80" s="3"/>
      <c r="E80" s="4"/>
      <c r="F80" s="4"/>
      <c r="M80" s="81"/>
      <c r="N80" s="82"/>
      <c r="O80" s="82"/>
      <c r="P80" s="2"/>
    </row>
    <row r="81" spans="1:16" x14ac:dyDescent="0.3">
      <c r="A81" s="3"/>
      <c r="B81" s="4"/>
      <c r="C81" s="4"/>
      <c r="D81" s="3"/>
      <c r="E81" s="4"/>
      <c r="F81" s="4"/>
      <c r="P81" s="2"/>
    </row>
    <row r="82" spans="1:16" x14ac:dyDescent="0.3">
      <c r="A82" s="3"/>
      <c r="B82" s="4"/>
      <c r="C82" s="4"/>
      <c r="D82" s="3"/>
      <c r="E82" s="4"/>
      <c r="F82" s="4"/>
      <c r="P82" s="2"/>
    </row>
    <row r="83" spans="1:16" x14ac:dyDescent="0.3">
      <c r="A83" s="3"/>
      <c r="B83" s="4"/>
      <c r="C83" s="4"/>
      <c r="D83" s="3"/>
      <c r="E83" s="4"/>
      <c r="F83" s="4"/>
      <c r="P83" s="2"/>
    </row>
    <row r="84" spans="1:16" x14ac:dyDescent="0.3">
      <c r="A84" s="3"/>
      <c r="B84" s="4"/>
      <c r="C84" s="4"/>
      <c r="D84" s="3"/>
      <c r="E84" s="4"/>
      <c r="F84" s="4"/>
      <c r="P84" s="2"/>
    </row>
    <row r="85" spans="1:16" x14ac:dyDescent="0.3">
      <c r="A85" s="3"/>
      <c r="B85" s="4"/>
      <c r="C85" s="4"/>
      <c r="D85" s="3"/>
      <c r="E85" s="4"/>
      <c r="F85" s="4"/>
      <c r="P85" s="2"/>
    </row>
    <row r="86" spans="1:16" x14ac:dyDescent="0.3">
      <c r="A86" s="3"/>
      <c r="B86" s="4"/>
      <c r="C86" s="4"/>
      <c r="D86" s="3"/>
      <c r="E86" s="4"/>
      <c r="F86" s="4"/>
      <c r="P86" s="2"/>
    </row>
    <row r="87" spans="1:16" x14ac:dyDescent="0.3">
      <c r="A87" s="3"/>
      <c r="B87" s="5"/>
      <c r="C87" s="5"/>
      <c r="D87" s="5"/>
      <c r="E87" s="5"/>
      <c r="F87" s="5"/>
      <c r="P87" s="2"/>
    </row>
    <row r="88" spans="1:16" ht="21" x14ac:dyDescent="0.3">
      <c r="A88" s="3"/>
      <c r="B88" s="5"/>
      <c r="C88" s="5"/>
      <c r="D88" s="6"/>
      <c r="E88" s="5"/>
      <c r="F88" s="5"/>
      <c r="P88" s="2"/>
    </row>
    <row r="89" spans="1:16" ht="21" x14ac:dyDescent="0.3">
      <c r="A89" s="3"/>
      <c r="B89" s="5"/>
      <c r="C89" s="5"/>
      <c r="D89" s="6"/>
      <c r="E89" s="5"/>
      <c r="F89" s="5"/>
      <c r="P89" s="2"/>
    </row>
    <row r="90" spans="1:16" x14ac:dyDescent="0.3">
      <c r="A90" s="3"/>
      <c r="B90" s="5"/>
      <c r="C90" s="5"/>
      <c r="P90" s="2"/>
    </row>
    <row r="91" spans="1:16" ht="21" x14ac:dyDescent="0.3">
      <c r="A91" s="3"/>
      <c r="B91" s="5"/>
      <c r="C91" s="5"/>
      <c r="D91" s="6"/>
      <c r="E91" s="5"/>
      <c r="F91" s="5"/>
      <c r="P91" s="2"/>
    </row>
    <row r="92" spans="1:16" ht="21" x14ac:dyDescent="0.3">
      <c r="A92" s="3"/>
      <c r="B92" s="5"/>
      <c r="C92" s="5"/>
      <c r="D92" s="6"/>
      <c r="E92" s="5"/>
      <c r="F92" s="5"/>
      <c r="P92" s="2"/>
    </row>
    <row r="93" spans="1:16" ht="21" x14ac:dyDescent="0.3">
      <c r="A93" s="3"/>
      <c r="B93" s="5"/>
      <c r="C93" s="5"/>
      <c r="D93" s="6"/>
      <c r="E93" s="5"/>
      <c r="F93" s="5"/>
      <c r="P93" s="2"/>
    </row>
    <row r="94" spans="1:16" ht="21" x14ac:dyDescent="0.3">
      <c r="A94" s="3"/>
      <c r="B94" s="5"/>
      <c r="C94" s="5"/>
      <c r="D94" s="6"/>
      <c r="E94" s="5"/>
      <c r="F94" s="5"/>
      <c r="P94" s="2"/>
    </row>
    <row r="95" spans="1:16" ht="21" x14ac:dyDescent="0.3">
      <c r="A95" s="3"/>
      <c r="B95" s="5"/>
      <c r="C95" s="5"/>
      <c r="D95" s="6"/>
      <c r="E95" s="5"/>
      <c r="F95" s="5"/>
      <c r="P95" s="2"/>
    </row>
    <row r="96" spans="1:16" ht="21" x14ac:dyDescent="0.3">
      <c r="A96" s="3"/>
      <c r="B96" s="5"/>
      <c r="C96" s="5"/>
      <c r="D96" s="6"/>
      <c r="E96" s="5"/>
      <c r="F96" s="5"/>
      <c r="P96" s="2"/>
    </row>
    <row r="97" spans="1:16" ht="21" x14ac:dyDescent="0.3">
      <c r="A97" s="3"/>
      <c r="B97" s="5"/>
      <c r="C97" s="5"/>
      <c r="D97" s="6"/>
      <c r="E97" s="5"/>
      <c r="F97" s="5"/>
      <c r="P97" s="2"/>
    </row>
    <row r="98" spans="1:16" ht="21" x14ac:dyDescent="0.3">
      <c r="A98" s="3"/>
      <c r="B98" s="5"/>
      <c r="C98" s="5"/>
      <c r="D98" s="6"/>
      <c r="E98" s="5"/>
      <c r="F98" s="5"/>
      <c r="P98" s="2"/>
    </row>
    <row r="99" spans="1:16" ht="21" x14ac:dyDescent="0.3">
      <c r="A99" s="3"/>
      <c r="B99" s="5"/>
      <c r="C99" s="5"/>
      <c r="D99" s="6"/>
      <c r="E99" s="5"/>
      <c r="F99" s="5"/>
      <c r="P99" s="2"/>
    </row>
    <row r="100" spans="1:16" ht="21" x14ac:dyDescent="0.3">
      <c r="A100" s="3"/>
      <c r="B100" s="5"/>
      <c r="C100" s="5"/>
      <c r="D100" s="6"/>
      <c r="E100" s="5"/>
      <c r="F100" s="5"/>
      <c r="P100" s="2"/>
    </row>
    <row r="101" spans="1:16" ht="21" x14ac:dyDescent="0.3">
      <c r="A101" s="3"/>
      <c r="B101" s="5"/>
      <c r="C101" s="5"/>
      <c r="D101" s="6"/>
      <c r="E101" s="5"/>
      <c r="F101" s="5"/>
      <c r="P101" s="2"/>
    </row>
    <row r="102" spans="1:16" ht="21" x14ac:dyDescent="0.3">
      <c r="A102" s="3"/>
      <c r="B102" s="5"/>
      <c r="C102" s="5"/>
      <c r="D102" s="6"/>
      <c r="E102" s="5"/>
      <c r="F102" s="5"/>
      <c r="P102" s="2"/>
    </row>
    <row r="103" spans="1:16" ht="21" x14ac:dyDescent="0.3">
      <c r="A103" s="3"/>
      <c r="B103" s="5"/>
      <c r="C103" s="5"/>
      <c r="D103" s="6"/>
      <c r="E103" s="5"/>
      <c r="F103" s="5"/>
      <c r="P103" s="2"/>
    </row>
    <row r="104" spans="1:16" ht="21" x14ac:dyDescent="0.3">
      <c r="B104" s="7"/>
      <c r="D104" s="8"/>
      <c r="E104" s="7"/>
      <c r="P104" s="2"/>
    </row>
    <row r="105" spans="1:16" ht="21" x14ac:dyDescent="0.3">
      <c r="B105" s="7"/>
      <c r="D105" s="8"/>
      <c r="E105" s="7"/>
      <c r="P105" s="2"/>
    </row>
    <row r="106" spans="1:16" ht="21" x14ac:dyDescent="0.3">
      <c r="B106" s="7"/>
      <c r="D106" s="8"/>
      <c r="E106" s="7"/>
      <c r="P106" s="2"/>
    </row>
    <row r="107" spans="1:16" ht="21" x14ac:dyDescent="0.3">
      <c r="B107" s="7"/>
      <c r="D107" s="8"/>
      <c r="E107" s="7"/>
      <c r="P107" s="2"/>
    </row>
    <row r="108" spans="1:16" ht="21" x14ac:dyDescent="0.3">
      <c r="B108" s="7"/>
      <c r="D108" s="8"/>
      <c r="E108" s="7"/>
      <c r="P108" s="2"/>
    </row>
    <row r="109" spans="1:16" ht="21" x14ac:dyDescent="0.3">
      <c r="B109" s="7"/>
      <c r="D109" s="8"/>
      <c r="E109" s="7"/>
      <c r="P109" s="2"/>
    </row>
    <row r="110" spans="1:16" ht="21" x14ac:dyDescent="0.3">
      <c r="B110" s="7"/>
      <c r="D110" s="8"/>
      <c r="E110" s="7"/>
      <c r="P110" s="2"/>
    </row>
    <row r="111" spans="1:16" ht="21" x14ac:dyDescent="0.3">
      <c r="B111" s="7"/>
      <c r="D111" s="8"/>
      <c r="E111" s="7"/>
      <c r="P111" s="2"/>
    </row>
    <row r="112" spans="1:16" ht="21" x14ac:dyDescent="0.3">
      <c r="B112" s="7"/>
      <c r="D112" s="8"/>
      <c r="E112" s="7"/>
      <c r="P112" s="2"/>
    </row>
    <row r="113" spans="10:16" x14ac:dyDescent="0.3">
      <c r="J113" s="9"/>
      <c r="L113" s="9"/>
      <c r="P113" s="2"/>
    </row>
    <row r="114" spans="10:16" x14ac:dyDescent="0.3">
      <c r="J114" s="9"/>
      <c r="L114" s="9"/>
      <c r="P114" s="2"/>
    </row>
    <row r="115" spans="10:16" x14ac:dyDescent="0.3">
      <c r="J115" s="9"/>
      <c r="L115" s="9"/>
      <c r="P115" s="2"/>
    </row>
    <row r="116" spans="10:16" x14ac:dyDescent="0.3">
      <c r="J116" s="9"/>
      <c r="L116" s="9"/>
      <c r="P116" s="2"/>
    </row>
    <row r="117" spans="10:16" x14ac:dyDescent="0.3">
      <c r="J117" s="9"/>
      <c r="L117" s="9"/>
      <c r="P117" s="2"/>
    </row>
    <row r="118" spans="10:16" x14ac:dyDescent="0.3">
      <c r="J118" s="9"/>
      <c r="L118" s="9"/>
      <c r="P118" s="2"/>
    </row>
    <row r="119" spans="10:16" x14ac:dyDescent="0.3">
      <c r="P119" s="2"/>
    </row>
    <row r="120" spans="10:16" x14ac:dyDescent="0.3">
      <c r="P120" s="2"/>
    </row>
    <row r="121" spans="10:16" x14ac:dyDescent="0.3">
      <c r="P121" s="2"/>
    </row>
    <row r="122" spans="10:16" x14ac:dyDescent="0.3">
      <c r="P122" s="2"/>
    </row>
    <row r="123" spans="10:16" x14ac:dyDescent="0.3">
      <c r="P123" s="2"/>
    </row>
    <row r="124" spans="10:16" x14ac:dyDescent="0.3">
      <c r="P124" s="2"/>
    </row>
    <row r="125" spans="10:16" x14ac:dyDescent="0.3">
      <c r="P125" s="2"/>
    </row>
    <row r="126" spans="10:16" x14ac:dyDescent="0.3">
      <c r="P126" s="2"/>
    </row>
    <row r="127" spans="10:16" x14ac:dyDescent="0.3">
      <c r="P127" s="2"/>
    </row>
    <row r="128" spans="10:16" x14ac:dyDescent="0.3">
      <c r="P128" s="2"/>
    </row>
    <row r="132" spans="13:15" x14ac:dyDescent="0.3">
      <c r="M132" s="9"/>
      <c r="N132" s="9"/>
      <c r="O132" s="9"/>
    </row>
    <row r="133" spans="13:15" x14ac:dyDescent="0.3">
      <c r="M133" s="9"/>
      <c r="N133" s="9"/>
      <c r="O133" s="9"/>
    </row>
    <row r="134" spans="13:15" x14ac:dyDescent="0.3">
      <c r="M134" s="9"/>
      <c r="N134" s="9"/>
      <c r="O134" s="9"/>
    </row>
    <row r="135" spans="13:15" x14ac:dyDescent="0.3">
      <c r="M135" s="9"/>
      <c r="N135" s="9"/>
      <c r="O135" s="9"/>
    </row>
    <row r="136" spans="13:15" x14ac:dyDescent="0.3">
      <c r="M136" s="9"/>
      <c r="N136" s="9"/>
      <c r="O136" s="9"/>
    </row>
    <row r="137" spans="13:15" x14ac:dyDescent="0.3">
      <c r="M137" s="9"/>
      <c r="N137" s="9"/>
      <c r="O137" s="9"/>
    </row>
  </sheetData>
  <mergeCells count="39">
    <mergeCell ref="I47:K51"/>
    <mergeCell ref="I54:K57"/>
    <mergeCell ref="I60:K63"/>
    <mergeCell ref="I66:K73"/>
    <mergeCell ref="M58:O59"/>
    <mergeCell ref="M60:O63"/>
    <mergeCell ref="M64:O65"/>
    <mergeCell ref="M80:O80"/>
    <mergeCell ref="I64:K65"/>
    <mergeCell ref="M73:O74"/>
    <mergeCell ref="I75:O76"/>
    <mergeCell ref="M40:O41"/>
    <mergeCell ref="M78:O78"/>
    <mergeCell ref="M77:O77"/>
    <mergeCell ref="M45:O46"/>
    <mergeCell ref="M47:O51"/>
    <mergeCell ref="M52:O53"/>
    <mergeCell ref="M42:O44"/>
    <mergeCell ref="M66:O72"/>
    <mergeCell ref="I58:K59"/>
    <mergeCell ref="I40:K41"/>
    <mergeCell ref="I45:K46"/>
    <mergeCell ref="I52:K53"/>
    <mergeCell ref="C5:F6"/>
    <mergeCell ref="C1:F4"/>
    <mergeCell ref="H1:P4"/>
    <mergeCell ref="M54:O57"/>
    <mergeCell ref="M79:O79"/>
    <mergeCell ref="A8:F11"/>
    <mergeCell ref="A16:F16"/>
    <mergeCell ref="L35:P35"/>
    <mergeCell ref="G5:G78"/>
    <mergeCell ref="A15:F15"/>
    <mergeCell ref="A14:F14"/>
    <mergeCell ref="L36:P36"/>
    <mergeCell ref="G2:G4"/>
    <mergeCell ref="B7:D7"/>
    <mergeCell ref="I37:K38"/>
    <mergeCell ref="I42:K44"/>
  </mergeCells>
  <printOptions horizontalCentered="1"/>
  <pageMargins left="0.55118110236220474" right="0.55118110236220474" top="0.55118110236220474" bottom="0.55118110236220474" header="0.31496062992125984" footer="0.31496062992125984"/>
  <pageSetup paperSize="9" scale="32"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AÑOS_actualizar!$A$1:$A$1</xm:f>
          </x14:formula1>
          <xm:sqref>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2"/>
  <sheetViews>
    <sheetView topLeftCell="C1" workbookViewId="0">
      <selection activeCell="E98" sqref="E1:E1048576"/>
    </sheetView>
  </sheetViews>
  <sheetFormatPr baseColWidth="10" defaultRowHeight="15" x14ac:dyDescent="0.25"/>
  <cols>
    <col min="1" max="1" width="11.42578125" style="15"/>
    <col min="2" max="2" width="23.140625" style="15" bestFit="1" customWidth="1"/>
    <col min="3" max="3" width="6" style="15" bestFit="1" customWidth="1"/>
    <col min="4" max="4" width="39" style="15" bestFit="1" customWidth="1"/>
    <col min="5" max="5" width="87.7109375" style="15" bestFit="1" customWidth="1"/>
    <col min="6" max="6" width="39" style="15" bestFit="1" customWidth="1"/>
    <col min="7" max="16384" width="11.42578125" style="15"/>
  </cols>
  <sheetData>
    <row r="1" spans="1:6" x14ac:dyDescent="0.25">
      <c r="A1" s="14" t="s">
        <v>172</v>
      </c>
      <c r="B1" s="14" t="s">
        <v>173</v>
      </c>
      <c r="C1" s="14" t="s">
        <v>174</v>
      </c>
      <c r="D1" s="14" t="s">
        <v>175</v>
      </c>
      <c r="E1" s="14" t="s">
        <v>176</v>
      </c>
      <c r="F1" s="14" t="s">
        <v>197</v>
      </c>
    </row>
    <row r="2" spans="1:6" x14ac:dyDescent="0.25">
      <c r="A2" s="15">
        <v>6</v>
      </c>
      <c r="B2" s="15" t="s">
        <v>177</v>
      </c>
      <c r="C2" s="18" t="s">
        <v>221</v>
      </c>
      <c r="D2" s="15" t="s">
        <v>2</v>
      </c>
      <c r="E2" s="10" t="str">
        <f>"http://www.comunidad.madrid/sites/default/files/doc/empleo/"&amp;AÑOS_actualizar!$D$1&amp;"_munic"&amp;C2&amp;".pdf"</f>
        <v>http://www.comunidad.madrid/sites/default/files/doc/empleo/2020_munic001.pdf</v>
      </c>
      <c r="F2" s="11" t="str">
        <f>HYPERLINK(E2,D2)</f>
        <v>Acebeda (La)</v>
      </c>
    </row>
    <row r="3" spans="1:6" x14ac:dyDescent="0.25">
      <c r="A3" s="15">
        <v>3</v>
      </c>
      <c r="B3" s="15" t="s">
        <v>178</v>
      </c>
      <c r="C3" s="18" t="s">
        <v>222</v>
      </c>
      <c r="D3" s="15" t="s">
        <v>5</v>
      </c>
      <c r="E3" s="10" t="str">
        <f>"http://www.comunidad.madrid/sites/default/files/doc/empleo/"&amp;AÑOS_actualizar!$D$1&amp;"_munic"&amp;C3&amp;".pdf"</f>
        <v>http://www.comunidad.madrid/sites/default/files/doc/empleo/2020_munic002.pdf</v>
      </c>
      <c r="F3" s="11" t="str">
        <f t="shared" ref="F3:F65" si="0">HYPERLINK(E3,D3)</f>
        <v>Ajalvir</v>
      </c>
    </row>
    <row r="4" spans="1:6" x14ac:dyDescent="0.25">
      <c r="A4" s="15">
        <v>6</v>
      </c>
      <c r="B4" s="15" t="s">
        <v>177</v>
      </c>
      <c r="C4" s="18" t="s">
        <v>223</v>
      </c>
      <c r="D4" s="15" t="s">
        <v>8</v>
      </c>
      <c r="E4" s="10" t="str">
        <f>"http://www.comunidad.madrid/sites/default/files/doc/empleo/"&amp;AÑOS_actualizar!$D$1&amp;"_munic"&amp;C4&amp;".pdf"</f>
        <v>http://www.comunidad.madrid/sites/default/files/doc/empleo/2020_munic003.pdf</v>
      </c>
      <c r="F4" s="11" t="str">
        <f t="shared" si="0"/>
        <v>Alameda del Valle</v>
      </c>
    </row>
    <row r="5" spans="1:6" x14ac:dyDescent="0.25">
      <c r="A5" s="15">
        <v>9</v>
      </c>
      <c r="B5" s="15" t="s">
        <v>179</v>
      </c>
      <c r="C5" s="18" t="s">
        <v>224</v>
      </c>
      <c r="D5" s="15" t="s">
        <v>11</v>
      </c>
      <c r="E5" s="10" t="str">
        <f>"http://www.comunidad.madrid/sites/default/files/doc/empleo/"&amp;AÑOS_actualizar!$D$1&amp;"_munic"&amp;C5&amp;".pdf"</f>
        <v>http://www.comunidad.madrid/sites/default/files/doc/empleo/2020_munic004.pdf</v>
      </c>
      <c r="F5" s="11" t="str">
        <f t="shared" si="0"/>
        <v>Álamo (El)</v>
      </c>
    </row>
    <row r="6" spans="1:6" x14ac:dyDescent="0.25">
      <c r="A6" s="15">
        <v>3</v>
      </c>
      <c r="B6" s="15" t="s">
        <v>178</v>
      </c>
      <c r="C6" s="18" t="s">
        <v>225</v>
      </c>
      <c r="D6" s="15" t="s">
        <v>14</v>
      </c>
      <c r="E6" s="10" t="str">
        <f>"http://www.comunidad.madrid/sites/default/files/doc/empleo/"&amp;AÑOS_actualizar!$D$1&amp;"_munic"&amp;C6&amp;".pdf"</f>
        <v>http://www.comunidad.madrid/sites/default/files/doc/empleo/2020_munic005.pdf</v>
      </c>
      <c r="F6" s="11" t="str">
        <f t="shared" si="0"/>
        <v>Alcalá de Henares</v>
      </c>
    </row>
    <row r="7" spans="1:6" x14ac:dyDescent="0.25">
      <c r="A7" s="15">
        <v>2</v>
      </c>
      <c r="B7" s="15" t="s">
        <v>180</v>
      </c>
      <c r="C7" s="18" t="s">
        <v>226</v>
      </c>
      <c r="D7" s="15" t="s">
        <v>16</v>
      </c>
      <c r="E7" s="10" t="str">
        <f>"http://www.comunidad.madrid/sites/default/files/doc/empleo/"&amp;AÑOS_actualizar!$D$1&amp;"_munic"&amp;C7&amp;".pdf"</f>
        <v>http://www.comunidad.madrid/sites/default/files/doc/empleo/2020_munic006.pdf</v>
      </c>
      <c r="F7" s="11" t="str">
        <f t="shared" si="0"/>
        <v>Alcobendas</v>
      </c>
    </row>
    <row r="8" spans="1:6" x14ac:dyDescent="0.25">
      <c r="A8" s="15">
        <v>4</v>
      </c>
      <c r="B8" s="15" t="s">
        <v>181</v>
      </c>
      <c r="C8" s="18" t="s">
        <v>227</v>
      </c>
      <c r="D8" s="15" t="s">
        <v>19</v>
      </c>
      <c r="E8" s="10" t="str">
        <f>"http://www.comunidad.madrid/sites/default/files/doc/empleo/"&amp;AÑOS_actualizar!$D$1&amp;"_munic"&amp;C8&amp;".pdf"</f>
        <v>http://www.comunidad.madrid/sites/default/files/doc/empleo/2020_munic007.pdf</v>
      </c>
      <c r="F8" s="11" t="str">
        <f t="shared" si="0"/>
        <v>Alcorcón</v>
      </c>
    </row>
    <row r="9" spans="1:6" x14ac:dyDescent="0.25">
      <c r="A9" s="15">
        <v>9</v>
      </c>
      <c r="B9" s="15" t="s">
        <v>179</v>
      </c>
      <c r="C9" s="18" t="s">
        <v>228</v>
      </c>
      <c r="D9" s="15" t="s">
        <v>22</v>
      </c>
      <c r="E9" s="10" t="str">
        <f>"http://www.comunidad.madrid/sites/default/files/doc/empleo/"&amp;AÑOS_actualizar!$D$1&amp;"_munic"&amp;C9&amp;".pdf"</f>
        <v>http://www.comunidad.madrid/sites/default/files/doc/empleo/2020_munic008.pdf</v>
      </c>
      <c r="F9" s="11" t="str">
        <f t="shared" si="0"/>
        <v>Aldea del Fresno</v>
      </c>
    </row>
    <row r="10" spans="1:6" x14ac:dyDescent="0.25">
      <c r="A10" s="15">
        <v>2</v>
      </c>
      <c r="B10" s="15" t="s">
        <v>180</v>
      </c>
      <c r="C10" s="18" t="s">
        <v>229</v>
      </c>
      <c r="D10" s="15" t="s">
        <v>25</v>
      </c>
      <c r="E10" s="10" t="str">
        <f>"http://www.comunidad.madrid/sites/default/files/doc/empleo/"&amp;AÑOS_actualizar!$D$1&amp;"_munic"&amp;C10&amp;".pdf"</f>
        <v>http://www.comunidad.madrid/sites/default/files/doc/empleo/2020_munic009.pdf</v>
      </c>
      <c r="F10" s="11" t="str">
        <f t="shared" si="0"/>
        <v>Algete</v>
      </c>
    </row>
    <row r="11" spans="1:6" x14ac:dyDescent="0.25">
      <c r="A11" s="15">
        <v>11</v>
      </c>
      <c r="B11" s="15" t="s">
        <v>182</v>
      </c>
      <c r="C11" s="18" t="s">
        <v>230</v>
      </c>
      <c r="D11" s="15" t="s">
        <v>28</v>
      </c>
      <c r="E11" s="10" t="str">
        <f>"http://www.comunidad.madrid/sites/default/files/doc/empleo/"&amp;AÑOS_actualizar!$D$1&amp;"_munic"&amp;C11&amp;".pdf"</f>
        <v>http://www.comunidad.madrid/sites/default/files/doc/empleo/2020_munic010.pdf</v>
      </c>
      <c r="F11" s="11" t="str">
        <f t="shared" si="0"/>
        <v>Alpedrete</v>
      </c>
    </row>
    <row r="12" spans="1:6" x14ac:dyDescent="0.25">
      <c r="A12" s="15">
        <v>8</v>
      </c>
      <c r="B12" s="15" t="s">
        <v>183</v>
      </c>
      <c r="C12" s="18" t="s">
        <v>231</v>
      </c>
      <c r="D12" s="15" t="s">
        <v>31</v>
      </c>
      <c r="E12" s="10" t="str">
        <f>"http://www.comunidad.madrid/sites/default/files/doc/empleo/"&amp;AÑOS_actualizar!$D$1&amp;"_munic"&amp;C12&amp;".pdf"</f>
        <v>http://www.comunidad.madrid/sites/default/files/doc/empleo/2020_munic011.pdf</v>
      </c>
      <c r="F12" s="11" t="str">
        <f t="shared" si="0"/>
        <v>Ambite</v>
      </c>
    </row>
    <row r="13" spans="1:6" x14ac:dyDescent="0.25">
      <c r="A13" s="15">
        <v>8</v>
      </c>
      <c r="B13" s="15" t="s">
        <v>183</v>
      </c>
      <c r="C13" s="18" t="s">
        <v>232</v>
      </c>
      <c r="D13" s="15" t="s">
        <v>34</v>
      </c>
      <c r="E13" s="10" t="str">
        <f>"http://www.comunidad.madrid/sites/default/files/doc/empleo/"&amp;AÑOS_actualizar!$D$1&amp;"_munic"&amp;C13&amp;".pdf"</f>
        <v>http://www.comunidad.madrid/sites/default/files/doc/empleo/2020_munic012.pdf</v>
      </c>
      <c r="F13" s="11" t="str">
        <f t="shared" si="0"/>
        <v>Anchuelo</v>
      </c>
    </row>
    <row r="14" spans="1:6" x14ac:dyDescent="0.25">
      <c r="A14" s="15">
        <v>4</v>
      </c>
      <c r="B14" s="15" t="s">
        <v>181</v>
      </c>
      <c r="C14" s="18" t="s">
        <v>233</v>
      </c>
      <c r="D14" s="15" t="s">
        <v>35</v>
      </c>
      <c r="E14" s="10" t="str">
        <f>"http://www.comunidad.madrid/sites/default/files/doc/empleo/"&amp;AÑOS_actualizar!$D$1&amp;"_munic"&amp;C14&amp;".pdf"</f>
        <v>http://www.comunidad.madrid/sites/default/files/doc/empleo/2020_munic013.pdf</v>
      </c>
      <c r="F14" s="11" t="str">
        <f t="shared" si="0"/>
        <v>Aranjuez</v>
      </c>
    </row>
    <row r="15" spans="1:6" x14ac:dyDescent="0.25">
      <c r="A15" s="15">
        <v>3</v>
      </c>
      <c r="B15" s="15" t="s">
        <v>178</v>
      </c>
      <c r="C15" s="18" t="s">
        <v>234</v>
      </c>
      <c r="D15" s="15" t="s">
        <v>38</v>
      </c>
      <c r="E15" s="10" t="str">
        <f>"http://www.comunidad.madrid/sites/default/files/doc/empleo/"&amp;AÑOS_actualizar!$D$1&amp;"_munic"&amp;C15&amp;".pdf"</f>
        <v>http://www.comunidad.madrid/sites/default/files/doc/empleo/2020_munic014.pdf</v>
      </c>
      <c r="F15" s="11" t="str">
        <f t="shared" si="0"/>
        <v>Arganda del Rey</v>
      </c>
    </row>
    <row r="16" spans="1:6" x14ac:dyDescent="0.25">
      <c r="A16" s="15">
        <v>9</v>
      </c>
      <c r="B16" s="15" t="s">
        <v>179</v>
      </c>
      <c r="C16" s="18" t="s">
        <v>235</v>
      </c>
      <c r="D16" s="15" t="s">
        <v>41</v>
      </c>
      <c r="E16" s="10" t="str">
        <f>"http://www.comunidad.madrid/sites/default/files/doc/empleo/"&amp;AÑOS_actualizar!$D$1&amp;"_munic"&amp;C16&amp;".pdf"</f>
        <v>http://www.comunidad.madrid/sites/default/files/doc/empleo/2020_munic015.pdf</v>
      </c>
      <c r="F16" s="11" t="str">
        <f t="shared" si="0"/>
        <v>Arroyomolinos</v>
      </c>
    </row>
    <row r="17" spans="1:6" x14ac:dyDescent="0.25">
      <c r="A17" s="15">
        <v>6</v>
      </c>
      <c r="B17" s="15" t="s">
        <v>177</v>
      </c>
      <c r="C17" s="18" t="s">
        <v>236</v>
      </c>
      <c r="D17" s="15" t="s">
        <v>44</v>
      </c>
      <c r="E17" s="10" t="str">
        <f>"http://www.comunidad.madrid/sites/default/files/doc/empleo/"&amp;AÑOS_actualizar!$D$1&amp;"_munic"&amp;C17&amp;".pdf"</f>
        <v>http://www.comunidad.madrid/sites/default/files/doc/empleo/2020_munic016.pdf</v>
      </c>
      <c r="F17" s="11" t="str">
        <f t="shared" si="0"/>
        <v>Atazar (El)</v>
      </c>
    </row>
    <row r="18" spans="1:6" x14ac:dyDescent="0.25">
      <c r="A18" s="15">
        <v>9</v>
      </c>
      <c r="B18" s="15" t="s">
        <v>179</v>
      </c>
      <c r="C18" s="18" t="s">
        <v>237</v>
      </c>
      <c r="D18" s="15" t="s">
        <v>47</v>
      </c>
      <c r="E18" s="10" t="str">
        <f>"http://www.comunidad.madrid/sites/default/files/doc/empleo/"&amp;AÑOS_actualizar!$D$1&amp;"_munic"&amp;C18&amp;".pdf"</f>
        <v>http://www.comunidad.madrid/sites/default/files/doc/empleo/2020_munic017.pdf</v>
      </c>
      <c r="F18" s="11" t="str">
        <f t="shared" si="0"/>
        <v>Batres</v>
      </c>
    </row>
    <row r="19" spans="1:6" x14ac:dyDescent="0.25">
      <c r="A19" s="15">
        <v>11</v>
      </c>
      <c r="B19" s="15" t="s">
        <v>182</v>
      </c>
      <c r="C19" s="18" t="s">
        <v>238</v>
      </c>
      <c r="D19" s="15" t="s">
        <v>50</v>
      </c>
      <c r="E19" s="10" t="str">
        <f>"http://www.comunidad.madrid/sites/default/files/doc/empleo/"&amp;AÑOS_actualizar!$D$1&amp;"_munic"&amp;C19&amp;".pdf"</f>
        <v>http://www.comunidad.madrid/sites/default/files/doc/empleo/2020_munic018.pdf</v>
      </c>
      <c r="F19" s="11" t="str">
        <f t="shared" si="0"/>
        <v>Becerril de la Sierra</v>
      </c>
    </row>
    <row r="20" spans="1:6" x14ac:dyDescent="0.25">
      <c r="A20" s="15">
        <v>8</v>
      </c>
      <c r="B20" s="15" t="s">
        <v>183</v>
      </c>
      <c r="C20" s="18" t="s">
        <v>239</v>
      </c>
      <c r="D20" s="15" t="s">
        <v>53</v>
      </c>
      <c r="E20" s="10" t="str">
        <f>"http://www.comunidad.madrid/sites/default/files/doc/empleo/"&amp;AÑOS_actualizar!$D$1&amp;"_munic"&amp;C20&amp;".pdf"</f>
        <v>http://www.comunidad.madrid/sites/default/files/doc/empleo/2020_munic019.pdf</v>
      </c>
      <c r="F20" s="11" t="str">
        <f t="shared" si="0"/>
        <v>Belmonte de Tajo</v>
      </c>
    </row>
    <row r="21" spans="1:6" x14ac:dyDescent="0.25">
      <c r="A21" s="15">
        <v>6</v>
      </c>
      <c r="B21" s="15" t="s">
        <v>177</v>
      </c>
      <c r="C21" s="18" t="s">
        <v>240</v>
      </c>
      <c r="D21" s="15" t="s">
        <v>56</v>
      </c>
      <c r="E21" s="10" t="str">
        <f>"http://www.comunidad.madrid/sites/default/files/doc/empleo/"&amp;AÑOS_actualizar!$D$1&amp;"_munic"&amp;C21&amp;".pdf"</f>
        <v>http://www.comunidad.madrid/sites/default/files/doc/empleo/2020_munic020.pdf</v>
      </c>
      <c r="F21" s="11" t="str">
        <f t="shared" si="0"/>
        <v>Berrueco (El)</v>
      </c>
    </row>
    <row r="22" spans="1:6" x14ac:dyDescent="0.25">
      <c r="A22" s="15">
        <v>6</v>
      </c>
      <c r="B22" s="15" t="s">
        <v>177</v>
      </c>
      <c r="C22" s="18" t="s">
        <v>241</v>
      </c>
      <c r="D22" s="15" t="s">
        <v>58</v>
      </c>
      <c r="E22" s="10" t="str">
        <f>"http://www.comunidad.madrid/sites/default/files/doc/empleo/"&amp;AÑOS_actualizar!$D$1&amp;"_munic"&amp;C22&amp;".pdf"</f>
        <v>http://www.comunidad.madrid/sites/default/files/doc/empleo/2020_munic021.pdf</v>
      </c>
      <c r="F22" s="11" t="str">
        <f t="shared" si="0"/>
        <v>Berzosa del Lozoya</v>
      </c>
    </row>
    <row r="23" spans="1:6" x14ac:dyDescent="0.25">
      <c r="A23" s="15">
        <v>5</v>
      </c>
      <c r="B23" s="15" t="s">
        <v>184</v>
      </c>
      <c r="C23" s="18" t="s">
        <v>242</v>
      </c>
      <c r="D23" s="15" t="s">
        <v>61</v>
      </c>
      <c r="E23" s="10" t="str">
        <f>"http://www.comunidad.madrid/sites/default/files/doc/empleo/"&amp;AÑOS_actualizar!$D$1&amp;"_munic"&amp;C23&amp;".pdf"</f>
        <v>http://www.comunidad.madrid/sites/default/files/doc/empleo/2020_munic022.pdf</v>
      </c>
      <c r="F23" s="11" t="str">
        <f t="shared" si="0"/>
        <v>Boadilla del Monte</v>
      </c>
    </row>
    <row r="24" spans="1:6" x14ac:dyDescent="0.25">
      <c r="A24" s="15">
        <v>11</v>
      </c>
      <c r="B24" s="15" t="s">
        <v>182</v>
      </c>
      <c r="C24" s="18" t="s">
        <v>243</v>
      </c>
      <c r="D24" s="15" t="s">
        <v>64</v>
      </c>
      <c r="E24" s="10" t="str">
        <f>"http://www.comunidad.madrid/sites/default/files/doc/empleo/"&amp;AÑOS_actualizar!$D$1&amp;"_munic"&amp;C24&amp;".pdf"</f>
        <v>http://www.comunidad.madrid/sites/default/files/doc/empleo/2020_munic023.pdf</v>
      </c>
      <c r="F24" s="11" t="str">
        <f t="shared" si="0"/>
        <v>Boalo (El)</v>
      </c>
    </row>
    <row r="25" spans="1:6" x14ac:dyDescent="0.25">
      <c r="A25" s="15">
        <v>6</v>
      </c>
      <c r="B25" s="15" t="s">
        <v>177</v>
      </c>
      <c r="C25" s="18" t="s">
        <v>244</v>
      </c>
      <c r="D25" s="15" t="s">
        <v>67</v>
      </c>
      <c r="E25" s="10" t="str">
        <f>"http://www.comunidad.madrid/sites/default/files/doc/empleo/"&amp;AÑOS_actualizar!$D$1&amp;"_munic"&amp;C25&amp;".pdf"</f>
        <v>http://www.comunidad.madrid/sites/default/files/doc/empleo/2020_munic024.pdf</v>
      </c>
      <c r="F25" s="11" t="str">
        <f t="shared" si="0"/>
        <v>Braojos</v>
      </c>
    </row>
    <row r="26" spans="1:6" x14ac:dyDescent="0.25">
      <c r="A26" s="15">
        <v>8</v>
      </c>
      <c r="B26" s="15" t="s">
        <v>183</v>
      </c>
      <c r="C26" s="18" t="s">
        <v>245</v>
      </c>
      <c r="D26" s="15" t="s">
        <v>70</v>
      </c>
      <c r="E26" s="10" t="str">
        <f>"http://www.comunidad.madrid/sites/default/files/doc/empleo/"&amp;AÑOS_actualizar!$D$1&amp;"_munic"&amp;C26&amp;".pdf"</f>
        <v>http://www.comunidad.madrid/sites/default/files/doc/empleo/2020_munic025.pdf</v>
      </c>
      <c r="F26" s="11" t="str">
        <f t="shared" si="0"/>
        <v>Brea de Tajo</v>
      </c>
    </row>
    <row r="27" spans="1:6" x14ac:dyDescent="0.25">
      <c r="A27" s="15">
        <v>5</v>
      </c>
      <c r="B27" s="15" t="s">
        <v>184</v>
      </c>
      <c r="C27" s="18" t="s">
        <v>246</v>
      </c>
      <c r="D27" s="15" t="s">
        <v>73</v>
      </c>
      <c r="E27" s="10" t="str">
        <f>"http://www.comunidad.madrid/sites/default/files/doc/empleo/"&amp;AÑOS_actualizar!$D$1&amp;"_munic"&amp;C27&amp;".pdf"</f>
        <v>http://www.comunidad.madrid/sites/default/files/doc/empleo/2020_munic026.pdf</v>
      </c>
      <c r="F27" s="11" t="str">
        <f t="shared" si="0"/>
        <v>Brunete</v>
      </c>
    </row>
    <row r="28" spans="1:6" x14ac:dyDescent="0.25">
      <c r="A28" s="15">
        <v>6</v>
      </c>
      <c r="B28" s="15" t="s">
        <v>177</v>
      </c>
      <c r="C28" s="18" t="s">
        <v>247</v>
      </c>
      <c r="D28" s="15" t="s">
        <v>76</v>
      </c>
      <c r="E28" s="10" t="str">
        <f>"http://www.comunidad.madrid/sites/default/files/doc/empleo/"&amp;AÑOS_actualizar!$D$1&amp;"_munic"&amp;C28&amp;".pdf"</f>
        <v>http://www.comunidad.madrid/sites/default/files/doc/empleo/2020_munic027.pdf</v>
      </c>
      <c r="F28" s="11" t="str">
        <f t="shared" si="0"/>
        <v>Buitrago del Lozoya</v>
      </c>
    </row>
    <row r="29" spans="1:6" x14ac:dyDescent="0.25">
      <c r="A29" s="15">
        <v>6</v>
      </c>
      <c r="B29" s="15" t="s">
        <v>177</v>
      </c>
      <c r="C29" s="18" t="s">
        <v>248</v>
      </c>
      <c r="D29" s="15" t="s">
        <v>79</v>
      </c>
      <c r="E29" s="10" t="str">
        <f>"http://www.comunidad.madrid/sites/default/files/doc/empleo/"&amp;AÑOS_actualizar!$D$1&amp;"_munic"&amp;C29&amp;".pdf"</f>
        <v>http://www.comunidad.madrid/sites/default/files/doc/empleo/2020_munic028.pdf</v>
      </c>
      <c r="F29" s="11" t="str">
        <f t="shared" si="0"/>
        <v>Bustarviejo</v>
      </c>
    </row>
    <row r="30" spans="1:6" x14ac:dyDescent="0.25">
      <c r="A30" s="15">
        <v>6</v>
      </c>
      <c r="B30" s="15" t="s">
        <v>177</v>
      </c>
      <c r="C30" s="18" t="s">
        <v>249</v>
      </c>
      <c r="D30" s="15" t="s">
        <v>81</v>
      </c>
      <c r="E30" s="10" t="str">
        <f>"http://www.comunidad.madrid/sites/default/files/doc/empleo/"&amp;AÑOS_actualizar!$D$1&amp;"_munic"&amp;C30&amp;".pdf"</f>
        <v>http://www.comunidad.madrid/sites/default/files/doc/empleo/2020_munic029.pdf</v>
      </c>
      <c r="F30" s="11" t="str">
        <f t="shared" si="0"/>
        <v>Cabanillas de la Sierra</v>
      </c>
    </row>
    <row r="31" spans="1:6" x14ac:dyDescent="0.25">
      <c r="A31" s="15">
        <v>6</v>
      </c>
      <c r="B31" s="15" t="s">
        <v>177</v>
      </c>
      <c r="C31" s="18" t="s">
        <v>250</v>
      </c>
      <c r="D31" s="15" t="s">
        <v>84</v>
      </c>
      <c r="E31" s="10" t="str">
        <f>"http://www.comunidad.madrid/sites/default/files/doc/empleo/"&amp;AÑOS_actualizar!$D$1&amp;"_munic"&amp;C31&amp;".pdf"</f>
        <v>http://www.comunidad.madrid/sites/default/files/doc/empleo/2020_munic030.pdf</v>
      </c>
      <c r="F31" s="11" t="str">
        <f t="shared" si="0"/>
        <v>Cabrera (La)</v>
      </c>
    </row>
    <row r="32" spans="1:6" x14ac:dyDescent="0.25">
      <c r="A32" s="15">
        <v>10</v>
      </c>
      <c r="B32" s="15" t="s">
        <v>185</v>
      </c>
      <c r="C32" s="18" t="s">
        <v>251</v>
      </c>
      <c r="D32" s="15" t="s">
        <v>87</v>
      </c>
      <c r="E32" s="10" t="str">
        <f>"http://www.comunidad.madrid/sites/default/files/doc/empleo/"&amp;AÑOS_actualizar!$D$1&amp;"_munic"&amp;C32&amp;".pdf"</f>
        <v>http://www.comunidad.madrid/sites/default/files/doc/empleo/2020_munic031.pdf</v>
      </c>
      <c r="F32" s="11" t="str">
        <f t="shared" si="0"/>
        <v>Cadalso de los Vidrios</v>
      </c>
    </row>
    <row r="33" spans="1:6" x14ac:dyDescent="0.25">
      <c r="A33" s="15">
        <v>7</v>
      </c>
      <c r="B33" s="15" t="s">
        <v>186</v>
      </c>
      <c r="C33" s="18" t="s">
        <v>252</v>
      </c>
      <c r="D33" s="15" t="s">
        <v>90</v>
      </c>
      <c r="E33" s="10" t="str">
        <f>"http://www.comunidad.madrid/sites/default/files/doc/empleo/"&amp;AÑOS_actualizar!$D$1&amp;"_munic"&amp;C33&amp;".pdf"</f>
        <v>http://www.comunidad.madrid/sites/default/files/doc/empleo/2020_munic032.pdf</v>
      </c>
      <c r="F33" s="11" t="str">
        <f t="shared" si="0"/>
        <v>Camarma de Esteruelas</v>
      </c>
    </row>
    <row r="34" spans="1:6" x14ac:dyDescent="0.25">
      <c r="A34" s="15">
        <v>8</v>
      </c>
      <c r="B34" s="15" t="s">
        <v>183</v>
      </c>
      <c r="C34" s="18" t="s">
        <v>253</v>
      </c>
      <c r="D34" s="15" t="s">
        <v>170</v>
      </c>
      <c r="E34" s="10" t="str">
        <f>"http://www.comunidad.madrid/sites/default/files/doc/empleo/"&amp;AÑOS_actualizar!$D$1&amp;"_munic"&amp;C34&amp;".pdf"</f>
        <v>http://www.comunidad.madrid/sites/default/files/doc/empleo/2020_munic033.pdf</v>
      </c>
      <c r="F34" s="11" t="str">
        <f t="shared" si="0"/>
        <v>Campo Real</v>
      </c>
    </row>
    <row r="35" spans="1:6" x14ac:dyDescent="0.25">
      <c r="A35" s="15">
        <v>6</v>
      </c>
      <c r="B35" s="15" t="s">
        <v>177</v>
      </c>
      <c r="C35" s="18" t="s">
        <v>254</v>
      </c>
      <c r="D35" s="15" t="s">
        <v>95</v>
      </c>
      <c r="E35" s="10" t="str">
        <f>"http://www.comunidad.madrid/sites/default/files/doc/empleo/"&amp;AÑOS_actualizar!$D$1&amp;"_munic"&amp;C35&amp;".pdf"</f>
        <v>http://www.comunidad.madrid/sites/default/files/doc/empleo/2020_munic034.pdf</v>
      </c>
      <c r="F35" s="11" t="str">
        <f t="shared" si="0"/>
        <v>Canencia</v>
      </c>
    </row>
    <row r="36" spans="1:6" x14ac:dyDescent="0.25">
      <c r="A36" s="15">
        <v>8</v>
      </c>
      <c r="B36" s="15" t="s">
        <v>183</v>
      </c>
      <c r="C36" s="18" t="s">
        <v>255</v>
      </c>
      <c r="D36" s="15" t="s">
        <v>98</v>
      </c>
      <c r="E36" s="10" t="str">
        <f>"http://www.comunidad.madrid/sites/default/files/doc/empleo/"&amp;AÑOS_actualizar!$D$1&amp;"_munic"&amp;C36&amp;".pdf"</f>
        <v>http://www.comunidad.madrid/sites/default/files/doc/empleo/2020_munic035.pdf</v>
      </c>
      <c r="F36" s="11" t="str">
        <f t="shared" si="0"/>
        <v>Carabaña</v>
      </c>
    </row>
    <row r="37" spans="1:6" x14ac:dyDescent="0.25">
      <c r="A37" s="15">
        <v>9</v>
      </c>
      <c r="B37" s="15" t="s">
        <v>179</v>
      </c>
      <c r="C37" s="18" t="s">
        <v>256</v>
      </c>
      <c r="D37" s="15" t="s">
        <v>101</v>
      </c>
      <c r="E37" s="10" t="str">
        <f>"http://www.comunidad.madrid/sites/default/files/doc/empleo/"&amp;AÑOS_actualizar!$D$1&amp;"_munic"&amp;C37&amp;".pdf"</f>
        <v>http://www.comunidad.madrid/sites/default/files/doc/empleo/2020_munic036.pdf</v>
      </c>
      <c r="F37" s="11" t="str">
        <f t="shared" si="0"/>
        <v>Casarrubuelos</v>
      </c>
    </row>
    <row r="38" spans="1:6" x14ac:dyDescent="0.25">
      <c r="A38" s="15">
        <v>10</v>
      </c>
      <c r="B38" s="15" t="s">
        <v>185</v>
      </c>
      <c r="C38" s="18" t="s">
        <v>257</v>
      </c>
      <c r="D38" s="15" t="s">
        <v>103</v>
      </c>
      <c r="E38" s="10" t="str">
        <f>"http://www.comunidad.madrid/sites/default/files/doc/empleo/"&amp;AÑOS_actualizar!$D$1&amp;"_munic"&amp;C38&amp;".pdf"</f>
        <v>http://www.comunidad.madrid/sites/default/files/doc/empleo/2020_munic037.pdf</v>
      </c>
      <c r="F38" s="11" t="str">
        <f t="shared" si="0"/>
        <v>Cenicientos</v>
      </c>
    </row>
    <row r="39" spans="1:6" x14ac:dyDescent="0.25">
      <c r="A39" s="15">
        <v>11</v>
      </c>
      <c r="B39" s="15" t="s">
        <v>182</v>
      </c>
      <c r="C39" s="18" t="s">
        <v>258</v>
      </c>
      <c r="D39" s="15" t="s">
        <v>106</v>
      </c>
      <c r="E39" s="10" t="str">
        <f>"http://www.comunidad.madrid/sites/default/files/doc/empleo/"&amp;AÑOS_actualizar!$D$1&amp;"_munic"&amp;C39&amp;".pdf"</f>
        <v>http://www.comunidad.madrid/sites/default/files/doc/empleo/2020_munic038.pdf</v>
      </c>
      <c r="F39" s="11" t="str">
        <f t="shared" si="0"/>
        <v>Cercedilla</v>
      </c>
    </row>
    <row r="40" spans="1:6" x14ac:dyDescent="0.25">
      <c r="A40" s="15">
        <v>6</v>
      </c>
      <c r="B40" s="15" t="s">
        <v>177</v>
      </c>
      <c r="C40" s="18" t="s">
        <v>259</v>
      </c>
      <c r="D40" s="15" t="s">
        <v>109</v>
      </c>
      <c r="E40" s="10" t="str">
        <f>"http://www.comunidad.madrid/sites/default/files/doc/empleo/"&amp;AÑOS_actualizar!$D$1&amp;"_munic"&amp;C40&amp;".pdf"</f>
        <v>http://www.comunidad.madrid/sites/default/files/doc/empleo/2020_munic039.pdf</v>
      </c>
      <c r="F40" s="11" t="str">
        <f t="shared" si="0"/>
        <v>Cervera de Buitrago</v>
      </c>
    </row>
    <row r="41" spans="1:6" x14ac:dyDescent="0.25">
      <c r="A41" s="15">
        <v>10</v>
      </c>
      <c r="B41" s="15" t="s">
        <v>185</v>
      </c>
      <c r="C41" s="18" t="s">
        <v>260</v>
      </c>
      <c r="D41" s="15" t="s">
        <v>112</v>
      </c>
      <c r="E41" s="10" t="str">
        <f>"http://www.comunidad.madrid/sites/default/files/doc/empleo/"&amp;AÑOS_actualizar!$D$1&amp;"_munic"&amp;C41&amp;".pdf"</f>
        <v>http://www.comunidad.madrid/sites/default/files/doc/empleo/2020_munic040.pdf</v>
      </c>
      <c r="F41" s="11" t="str">
        <f t="shared" si="0"/>
        <v>Chapinería</v>
      </c>
    </row>
    <row r="42" spans="1:6" x14ac:dyDescent="0.25">
      <c r="A42" s="15">
        <v>8</v>
      </c>
      <c r="B42" s="15" t="s">
        <v>183</v>
      </c>
      <c r="C42" s="18" t="s">
        <v>261</v>
      </c>
      <c r="D42" s="15" t="s">
        <v>114</v>
      </c>
      <c r="E42" s="10" t="str">
        <f>"http://www.comunidad.madrid/sites/default/files/doc/empleo/"&amp;AÑOS_actualizar!$D$1&amp;"_munic"&amp;C42&amp;".pdf"</f>
        <v>http://www.comunidad.madrid/sites/default/files/doc/empleo/2020_munic041.pdf</v>
      </c>
      <c r="F42" s="11" t="str">
        <f t="shared" si="0"/>
        <v>Chinchón</v>
      </c>
    </row>
    <row r="43" spans="1:6" x14ac:dyDescent="0.25">
      <c r="A43" s="15">
        <v>4</v>
      </c>
      <c r="B43" s="15" t="s">
        <v>181</v>
      </c>
      <c r="C43" s="18" t="s">
        <v>262</v>
      </c>
      <c r="D43" s="15" t="s">
        <v>117</v>
      </c>
      <c r="E43" s="10" t="str">
        <f>"http://www.comunidad.madrid/sites/default/files/doc/empleo/"&amp;AÑOS_actualizar!$D$1&amp;"_munic"&amp;C43&amp;".pdf"</f>
        <v>http://www.comunidad.madrid/sites/default/files/doc/empleo/2020_munic042.pdf</v>
      </c>
      <c r="F43" s="11" t="str">
        <f t="shared" si="0"/>
        <v>Ciempozuelos</v>
      </c>
    </row>
    <row r="44" spans="1:6" x14ac:dyDescent="0.25">
      <c r="A44" s="15">
        <v>2</v>
      </c>
      <c r="B44" s="15" t="s">
        <v>180</v>
      </c>
      <c r="C44" s="18" t="s">
        <v>263</v>
      </c>
      <c r="D44" s="15" t="s">
        <v>120</v>
      </c>
      <c r="E44" s="10" t="str">
        <f>"http://www.comunidad.madrid/sites/default/files/doc/empleo/"&amp;AÑOS_actualizar!$D$1&amp;"_munic"&amp;C44&amp;".pdf"</f>
        <v>http://www.comunidad.madrid/sites/default/files/doc/empleo/2020_munic043.pdf</v>
      </c>
      <c r="F44" s="11" t="str">
        <f t="shared" si="0"/>
        <v>Cobeña</v>
      </c>
    </row>
    <row r="45" spans="1:6" x14ac:dyDescent="0.25">
      <c r="A45" s="15">
        <v>11</v>
      </c>
      <c r="B45" s="15" t="s">
        <v>182</v>
      </c>
      <c r="C45" s="18" t="s">
        <v>264</v>
      </c>
      <c r="D45" s="15" t="s">
        <v>123</v>
      </c>
      <c r="E45" s="10" t="str">
        <f>"http://www.comunidad.madrid/sites/default/files/doc/empleo/"&amp;AÑOS_actualizar!$D$1&amp;"_munic"&amp;C45&amp;".pdf"</f>
        <v>http://www.comunidad.madrid/sites/default/files/doc/empleo/2020_munic044.pdf</v>
      </c>
      <c r="F45" s="11" t="str">
        <f t="shared" si="0"/>
        <v>Collado Mediano</v>
      </c>
    </row>
    <row r="46" spans="1:6" x14ac:dyDescent="0.25">
      <c r="A46" s="15">
        <v>5</v>
      </c>
      <c r="B46" s="15" t="s">
        <v>184</v>
      </c>
      <c r="C46" s="18" t="s">
        <v>265</v>
      </c>
      <c r="D46" s="15" t="s">
        <v>126</v>
      </c>
      <c r="E46" s="10" t="str">
        <f>"http://www.comunidad.madrid/sites/default/files/doc/empleo/"&amp;AÑOS_actualizar!$D$1&amp;"_munic"&amp;C46&amp;".pdf"</f>
        <v>http://www.comunidad.madrid/sites/default/files/doc/empleo/2020_munic045.pdf</v>
      </c>
      <c r="F46" s="11" t="str">
        <f t="shared" si="0"/>
        <v>Collado Villalba</v>
      </c>
    </row>
    <row r="47" spans="1:6" x14ac:dyDescent="0.25">
      <c r="A47" s="15">
        <v>8</v>
      </c>
      <c r="B47" s="15" t="s">
        <v>183</v>
      </c>
      <c r="C47" s="18" t="s">
        <v>266</v>
      </c>
      <c r="D47" s="15" t="s">
        <v>129</v>
      </c>
      <c r="E47" s="10" t="str">
        <f>"http://www.comunidad.madrid/sites/default/files/doc/empleo/"&amp;AÑOS_actualizar!$D$1&amp;"_munic"&amp;C47&amp;".pdf"</f>
        <v>http://www.comunidad.madrid/sites/default/files/doc/empleo/2020_munic046.pdf</v>
      </c>
      <c r="F47" s="11" t="str">
        <f t="shared" si="0"/>
        <v>Colmenar de Oreja</v>
      </c>
    </row>
    <row r="48" spans="1:6" x14ac:dyDescent="0.25">
      <c r="A48" s="15">
        <v>10</v>
      </c>
      <c r="B48" s="15" t="s">
        <v>185</v>
      </c>
      <c r="C48" s="18" t="s">
        <v>267</v>
      </c>
      <c r="D48" s="15" t="s">
        <v>171</v>
      </c>
      <c r="E48" s="10" t="str">
        <f>"http://www.comunidad.madrid/sites/default/files/doc/empleo/"&amp;AÑOS_actualizar!$D$1&amp;"_munic"&amp;C48&amp;".pdf"</f>
        <v>http://www.comunidad.madrid/sites/default/files/doc/empleo/2020_munic047.pdf</v>
      </c>
      <c r="F48" s="11" t="str">
        <f t="shared" si="0"/>
        <v>Colmenar del Arroyo</v>
      </c>
    </row>
    <row r="49" spans="1:6" x14ac:dyDescent="0.25">
      <c r="A49" s="15">
        <v>2</v>
      </c>
      <c r="B49" s="15" t="s">
        <v>180</v>
      </c>
      <c r="C49" s="18" t="s">
        <v>268</v>
      </c>
      <c r="D49" s="15" t="s">
        <v>132</v>
      </c>
      <c r="E49" s="10" t="str">
        <f>"http://www.comunidad.madrid/sites/default/files/doc/empleo/"&amp;AÑOS_actualizar!$D$1&amp;"_munic"&amp;C49&amp;".pdf"</f>
        <v>http://www.comunidad.madrid/sites/default/files/doc/empleo/2020_munic048.pdf</v>
      </c>
      <c r="F49" s="11" t="str">
        <f t="shared" si="0"/>
        <v>Colmenar Viejo</v>
      </c>
    </row>
    <row r="50" spans="1:6" x14ac:dyDescent="0.25">
      <c r="A50" s="15">
        <v>11</v>
      </c>
      <c r="B50" s="15" t="s">
        <v>182</v>
      </c>
      <c r="C50" s="18" t="s">
        <v>269</v>
      </c>
      <c r="D50" s="15" t="s">
        <v>137</v>
      </c>
      <c r="E50" s="10" t="str">
        <f>"http://www.comunidad.madrid/sites/default/files/doc/empleo/"&amp;AÑOS_actualizar!$D$1&amp;"_munic"&amp;C50&amp;".pdf"</f>
        <v>http://www.comunidad.madrid/sites/default/files/doc/empleo/2020_munic049.pdf</v>
      </c>
      <c r="F50" s="11" t="str">
        <f t="shared" si="0"/>
        <v>Colmenarejo</v>
      </c>
    </row>
    <row r="51" spans="1:6" x14ac:dyDescent="0.25">
      <c r="A51" s="15">
        <v>8</v>
      </c>
      <c r="B51" s="15" t="s">
        <v>183</v>
      </c>
      <c r="C51" s="18" t="s">
        <v>270</v>
      </c>
      <c r="D51" s="15" t="s">
        <v>140</v>
      </c>
      <c r="E51" s="10" t="str">
        <f>"http://www.comunidad.madrid/sites/default/files/doc/empleo/"&amp;AÑOS_actualizar!$D$1&amp;"_munic"&amp;C51&amp;".pdf"</f>
        <v>http://www.comunidad.madrid/sites/default/files/doc/empleo/2020_munic050.pdf</v>
      </c>
      <c r="F51" s="11" t="str">
        <f t="shared" si="0"/>
        <v>Corpa</v>
      </c>
    </row>
    <row r="52" spans="1:6" x14ac:dyDescent="0.25">
      <c r="A52" s="15">
        <v>3</v>
      </c>
      <c r="B52" s="15" t="s">
        <v>178</v>
      </c>
      <c r="C52" s="18" t="s">
        <v>271</v>
      </c>
      <c r="D52" s="15" t="s">
        <v>143</v>
      </c>
      <c r="E52" s="10" t="str">
        <f>"http://www.comunidad.madrid/sites/default/files/doc/empleo/"&amp;AÑOS_actualizar!$D$1&amp;"_munic"&amp;C52&amp;".pdf"</f>
        <v>http://www.comunidad.madrid/sites/default/files/doc/empleo/2020_munic051.pdf</v>
      </c>
      <c r="F52" s="11" t="str">
        <f t="shared" si="0"/>
        <v>Coslada</v>
      </c>
    </row>
    <row r="53" spans="1:6" x14ac:dyDescent="0.25">
      <c r="A53" s="15">
        <v>9</v>
      </c>
      <c r="B53" s="15" t="s">
        <v>179</v>
      </c>
      <c r="C53" s="18" t="s">
        <v>272</v>
      </c>
      <c r="D53" s="15" t="s">
        <v>146</v>
      </c>
      <c r="E53" s="10" t="str">
        <f>"http://www.comunidad.madrid/sites/default/files/doc/empleo/"&amp;AÑOS_actualizar!$D$1&amp;"_munic"&amp;C53&amp;".pdf"</f>
        <v>http://www.comunidad.madrid/sites/default/files/doc/empleo/2020_munic052.pdf</v>
      </c>
      <c r="F53" s="11" t="str">
        <f t="shared" si="0"/>
        <v>Cubas de la Sagra</v>
      </c>
    </row>
    <row r="54" spans="1:6" x14ac:dyDescent="0.25">
      <c r="A54" s="15">
        <v>7</v>
      </c>
      <c r="B54" s="15" t="s">
        <v>186</v>
      </c>
      <c r="C54" s="18" t="s">
        <v>273</v>
      </c>
      <c r="D54" s="15" t="s">
        <v>149</v>
      </c>
      <c r="E54" s="10" t="str">
        <f>"http://www.comunidad.madrid/sites/default/files/doc/empleo/"&amp;AÑOS_actualizar!$D$1&amp;"_munic"&amp;C54&amp;".pdf"</f>
        <v>http://www.comunidad.madrid/sites/default/files/doc/empleo/2020_munic053.pdf</v>
      </c>
      <c r="F54" s="11" t="str">
        <f t="shared" si="0"/>
        <v>Daganzo de Arriba</v>
      </c>
    </row>
    <row r="55" spans="1:6" x14ac:dyDescent="0.25">
      <c r="A55" s="15">
        <v>11</v>
      </c>
      <c r="B55" s="15" t="s">
        <v>182</v>
      </c>
      <c r="C55" s="18" t="s">
        <v>274</v>
      </c>
      <c r="D55" s="15" t="s">
        <v>152</v>
      </c>
      <c r="E55" s="10" t="str">
        <f>"http://www.comunidad.madrid/sites/default/files/doc/empleo/"&amp;AÑOS_actualizar!$D$1&amp;"_munic"&amp;C55&amp;".pdf"</f>
        <v>http://www.comunidad.madrid/sites/default/files/doc/empleo/2020_munic054.pdf</v>
      </c>
      <c r="F55" s="11" t="str">
        <f t="shared" si="0"/>
        <v>Escorial (El)</v>
      </c>
    </row>
    <row r="56" spans="1:6" x14ac:dyDescent="0.25">
      <c r="A56" s="15">
        <v>8</v>
      </c>
      <c r="B56" s="15" t="s">
        <v>183</v>
      </c>
      <c r="C56" s="18" t="s">
        <v>275</v>
      </c>
      <c r="D56" s="15" t="s">
        <v>155</v>
      </c>
      <c r="E56" s="10" t="str">
        <f>"http://www.comunidad.madrid/sites/default/files/doc/empleo/"&amp;AÑOS_actualizar!$D$1&amp;"_munic"&amp;C56&amp;".pdf"</f>
        <v>http://www.comunidad.madrid/sites/default/files/doc/empleo/2020_munic055.pdf</v>
      </c>
      <c r="F56" s="11" t="str">
        <f t="shared" si="0"/>
        <v>Estremera</v>
      </c>
    </row>
    <row r="57" spans="1:6" x14ac:dyDescent="0.25">
      <c r="A57" s="15">
        <v>10</v>
      </c>
      <c r="B57" s="15" t="s">
        <v>185</v>
      </c>
      <c r="C57" s="18" t="s">
        <v>276</v>
      </c>
      <c r="D57" s="15" t="s">
        <v>158</v>
      </c>
      <c r="E57" s="10" t="str">
        <f>"http://www.comunidad.madrid/sites/default/files/doc/empleo/"&amp;AÑOS_actualizar!$D$1&amp;"_munic"&amp;C57&amp;".pdf"</f>
        <v>http://www.comunidad.madrid/sites/default/files/doc/empleo/2020_munic056.pdf</v>
      </c>
      <c r="F57" s="11" t="str">
        <f t="shared" si="0"/>
        <v>Fresnedillas de la Oliva</v>
      </c>
    </row>
    <row r="58" spans="1:6" x14ac:dyDescent="0.25">
      <c r="A58" s="15">
        <v>7</v>
      </c>
      <c r="B58" s="15" t="s">
        <v>186</v>
      </c>
      <c r="C58" s="18" t="s">
        <v>277</v>
      </c>
      <c r="D58" s="15" t="s">
        <v>160</v>
      </c>
      <c r="E58" s="10" t="str">
        <f>"http://www.comunidad.madrid/sites/default/files/doc/empleo/"&amp;AÑOS_actualizar!$D$1&amp;"_munic"&amp;C58&amp;".pdf"</f>
        <v>http://www.comunidad.madrid/sites/default/files/doc/empleo/2020_munic057.pdf</v>
      </c>
      <c r="F58" s="11" t="str">
        <f t="shared" si="0"/>
        <v>Fresno de Torote</v>
      </c>
    </row>
    <row r="59" spans="1:6" x14ac:dyDescent="0.25">
      <c r="A59" s="15">
        <v>4</v>
      </c>
      <c r="B59" s="15" t="s">
        <v>181</v>
      </c>
      <c r="C59" s="18" t="s">
        <v>278</v>
      </c>
      <c r="D59" s="15" t="s">
        <v>162</v>
      </c>
      <c r="E59" s="10" t="str">
        <f>"http://www.comunidad.madrid/sites/default/files/doc/empleo/"&amp;AÑOS_actualizar!$D$1&amp;"_munic"&amp;C59&amp;".pdf"</f>
        <v>http://www.comunidad.madrid/sites/default/files/doc/empleo/2020_munic058.pdf</v>
      </c>
      <c r="F59" s="11" t="str">
        <f t="shared" si="0"/>
        <v>Fuenlabrada</v>
      </c>
    </row>
    <row r="60" spans="1:6" x14ac:dyDescent="0.25">
      <c r="A60" s="15">
        <v>7</v>
      </c>
      <c r="B60" s="15" t="s">
        <v>186</v>
      </c>
      <c r="C60" s="18" t="s">
        <v>279</v>
      </c>
      <c r="D60" s="15" t="s">
        <v>187</v>
      </c>
      <c r="E60" s="10" t="str">
        <f>"http://www.comunidad.madrid/sites/default/files/doc/empleo/"&amp;AÑOS_actualizar!$D$1&amp;"_munic"&amp;C60&amp;".pdf"</f>
        <v>http://www.comunidad.madrid/sites/default/files/doc/empleo/2020_munic059.pdf</v>
      </c>
      <c r="F60" s="11" t="str">
        <f t="shared" si="0"/>
        <v>Fuente el Saz de Jarama</v>
      </c>
    </row>
    <row r="61" spans="1:6" x14ac:dyDescent="0.25">
      <c r="A61" s="15">
        <v>8</v>
      </c>
      <c r="B61" s="15" t="s">
        <v>183</v>
      </c>
      <c r="C61" s="18" t="s">
        <v>280</v>
      </c>
      <c r="D61" s="15" t="s">
        <v>167</v>
      </c>
      <c r="E61" s="10" t="str">
        <f>"http://www.comunidad.madrid/sites/default/files/doc/empleo/"&amp;AÑOS_actualizar!$D$1&amp;"_munic"&amp;C61&amp;".pdf"</f>
        <v>http://www.comunidad.madrid/sites/default/files/doc/empleo/2020_munic060.pdf</v>
      </c>
      <c r="F61" s="11" t="str">
        <f t="shared" si="0"/>
        <v>Fuentidueña de Tajo</v>
      </c>
    </row>
    <row r="62" spans="1:6" x14ac:dyDescent="0.25">
      <c r="A62" s="15">
        <v>5</v>
      </c>
      <c r="B62" s="15" t="s">
        <v>184</v>
      </c>
      <c r="C62" s="18" t="s">
        <v>281</v>
      </c>
      <c r="D62" s="15" t="s">
        <v>3</v>
      </c>
      <c r="E62" s="10" t="str">
        <f>"http://www.comunidad.madrid/sites/default/files/doc/empleo/"&amp;AÑOS_actualizar!$D$1&amp;"_munic"&amp;C62&amp;".pdf"</f>
        <v>http://www.comunidad.madrid/sites/default/files/doc/empleo/2020_munic061.pdf</v>
      </c>
      <c r="F62" s="11" t="str">
        <f t="shared" si="0"/>
        <v>Galapagar</v>
      </c>
    </row>
    <row r="63" spans="1:6" x14ac:dyDescent="0.25">
      <c r="A63" s="15">
        <v>6</v>
      </c>
      <c r="B63" s="15" t="s">
        <v>177</v>
      </c>
      <c r="C63" s="18" t="s">
        <v>282</v>
      </c>
      <c r="D63" s="15" t="s">
        <v>6</v>
      </c>
      <c r="E63" s="10" t="str">
        <f>"http://www.comunidad.madrid/sites/default/files/doc/empleo/"&amp;AÑOS_actualizar!$D$1&amp;"_munic"&amp;C63&amp;".pdf"</f>
        <v>http://www.comunidad.madrid/sites/default/files/doc/empleo/2020_munic062.pdf</v>
      </c>
      <c r="F63" s="11" t="str">
        <f t="shared" si="0"/>
        <v>Garganta de los Montes</v>
      </c>
    </row>
    <row r="64" spans="1:6" x14ac:dyDescent="0.25">
      <c r="A64" s="15">
        <v>6</v>
      </c>
      <c r="B64" s="15" t="s">
        <v>177</v>
      </c>
      <c r="C64" s="18" t="s">
        <v>283</v>
      </c>
      <c r="D64" s="15" t="s">
        <v>9</v>
      </c>
      <c r="E64" s="10" t="str">
        <f>"http://www.comunidad.madrid/sites/default/files/doc/empleo/"&amp;AÑOS_actualizar!$D$1&amp;"_munic"&amp;C64&amp;".pdf"</f>
        <v>http://www.comunidad.madrid/sites/default/files/doc/empleo/2020_munic063.pdf</v>
      </c>
      <c r="F64" s="11" t="str">
        <f t="shared" si="0"/>
        <v>Gargantilla del Lozoya y Pinilla de Buitrago</v>
      </c>
    </row>
    <row r="65" spans="1:7" x14ac:dyDescent="0.25">
      <c r="A65" s="15">
        <v>6</v>
      </c>
      <c r="B65" s="15" t="s">
        <v>177</v>
      </c>
      <c r="C65" s="18" t="s">
        <v>284</v>
      </c>
      <c r="D65" s="15" t="s">
        <v>12</v>
      </c>
      <c r="E65" s="10" t="str">
        <f>"http://www.comunidad.madrid/sites/default/files/doc/empleo/"&amp;AÑOS_actualizar!$D$1&amp;"_munic"&amp;C65&amp;".pdf"</f>
        <v>http://www.comunidad.madrid/sites/default/files/doc/empleo/2020_munic064.pdf</v>
      </c>
      <c r="F65" s="11" t="str">
        <f t="shared" si="0"/>
        <v>Gascones</v>
      </c>
    </row>
    <row r="66" spans="1:7" x14ac:dyDescent="0.25">
      <c r="A66" s="15">
        <v>4</v>
      </c>
      <c r="B66" s="15" t="s">
        <v>181</v>
      </c>
      <c r="C66" s="18" t="s">
        <v>285</v>
      </c>
      <c r="D66" s="15" t="s">
        <v>15</v>
      </c>
      <c r="E66" s="10" t="str">
        <f>"http://www.comunidad.madrid/sites/default/files/doc/empleo/"&amp;AÑOS_actualizar!$D$1&amp;"_munic"&amp;C66&amp;".pdf"</f>
        <v>http://www.comunidad.madrid/sites/default/files/doc/empleo/2020_munic065.pdf</v>
      </c>
      <c r="F66" s="11" t="str">
        <f t="shared" ref="F66:F129" si="1">HYPERLINK(E66,D66)</f>
        <v>Getafe</v>
      </c>
    </row>
    <row r="67" spans="1:7" x14ac:dyDescent="0.25">
      <c r="A67" s="15">
        <v>9</v>
      </c>
      <c r="B67" s="15" t="s">
        <v>179</v>
      </c>
      <c r="C67" s="18" t="s">
        <v>286</v>
      </c>
      <c r="D67" s="15" t="s">
        <v>17</v>
      </c>
      <c r="E67" s="10" t="str">
        <f>"http://www.comunidad.madrid/sites/default/files/doc/empleo/"&amp;AÑOS_actualizar!$D$1&amp;"_munic"&amp;C67&amp;".pdf"</f>
        <v>http://www.comunidad.madrid/sites/default/files/doc/empleo/2020_munic066.pdf</v>
      </c>
      <c r="F67" s="11" t="str">
        <f t="shared" si="1"/>
        <v>Griñón</v>
      </c>
    </row>
    <row r="68" spans="1:7" x14ac:dyDescent="0.25">
      <c r="A68" s="15">
        <v>6</v>
      </c>
      <c r="B68" s="15" t="s">
        <v>177</v>
      </c>
      <c r="C68" s="18" t="s">
        <v>287</v>
      </c>
      <c r="D68" s="15" t="s">
        <v>20</v>
      </c>
      <c r="E68" s="10" t="str">
        <f>"http://www.comunidad.madrid/sites/default/files/doc/empleo/"&amp;AÑOS_actualizar!$D$1&amp;"_munic"&amp;C68&amp;".pdf"</f>
        <v>http://www.comunidad.madrid/sites/default/files/doc/empleo/2020_munic067.pdf</v>
      </c>
      <c r="F68" s="11" t="str">
        <f t="shared" si="1"/>
        <v>Guadalix de la Sierra</v>
      </c>
    </row>
    <row r="69" spans="1:7" x14ac:dyDescent="0.25">
      <c r="A69" s="15">
        <v>11</v>
      </c>
      <c r="B69" s="15" t="s">
        <v>182</v>
      </c>
      <c r="C69" s="18" t="s">
        <v>288</v>
      </c>
      <c r="D69" s="15" t="s">
        <v>23</v>
      </c>
      <c r="E69" s="10" t="str">
        <f>"http://www.comunidad.madrid/sites/default/files/doc/empleo/"&amp;AÑOS_actualizar!$D$1&amp;"_munic"&amp;C69&amp;".pdf"</f>
        <v>http://www.comunidad.madrid/sites/default/files/doc/empleo/2020_munic068.pdf</v>
      </c>
      <c r="F69" s="11" t="str">
        <f t="shared" si="1"/>
        <v>Guadarrama</v>
      </c>
    </row>
    <row r="70" spans="1:7" x14ac:dyDescent="0.25">
      <c r="A70" s="15">
        <v>6</v>
      </c>
      <c r="B70" s="15" t="s">
        <v>177</v>
      </c>
      <c r="C70" s="18" t="s">
        <v>289</v>
      </c>
      <c r="D70" s="15" t="s">
        <v>26</v>
      </c>
      <c r="E70" s="10" t="str">
        <f>"http://www.comunidad.madrid/sites/default/files/doc/empleo/"&amp;AÑOS_actualizar!$D$1&amp;"_munic"&amp;C70&amp;".pdf"</f>
        <v>http://www.comunidad.madrid/sites/default/files/doc/empleo/2020_munic069.pdf</v>
      </c>
      <c r="F70" s="11" t="str">
        <f t="shared" si="1"/>
        <v>Hiruela (La)</v>
      </c>
    </row>
    <row r="71" spans="1:7" x14ac:dyDescent="0.25">
      <c r="A71" s="15">
        <v>6</v>
      </c>
      <c r="B71" s="15" t="s">
        <v>177</v>
      </c>
      <c r="C71" s="18" t="s">
        <v>290</v>
      </c>
      <c r="D71" s="15" t="s">
        <v>29</v>
      </c>
      <c r="E71" s="10" t="str">
        <f>"http://www.comunidad.madrid/sites/default/files/doc/empleo/"&amp;AÑOS_actualizar!$D$1&amp;"_munic"&amp;C71&amp;".pdf"</f>
        <v>http://www.comunidad.madrid/sites/default/files/doc/empleo/2020_munic070.pdf</v>
      </c>
      <c r="F71" s="11" t="str">
        <f t="shared" si="1"/>
        <v>Horcajo de la Sierra-Aoslos</v>
      </c>
    </row>
    <row r="72" spans="1:7" x14ac:dyDescent="0.25">
      <c r="A72" s="15">
        <v>6</v>
      </c>
      <c r="B72" s="15" t="s">
        <v>177</v>
      </c>
      <c r="C72" s="18" t="s">
        <v>291</v>
      </c>
      <c r="D72" s="15" t="s">
        <v>32</v>
      </c>
      <c r="E72" s="10" t="str">
        <f>"http://www.comunidad.madrid/sites/default/files/doc/empleo/"&amp;AÑOS_actualizar!$D$1&amp;"_munic"&amp;C72&amp;".pdf"</f>
        <v>http://www.comunidad.madrid/sites/default/files/doc/empleo/2020_munic071.pdf</v>
      </c>
      <c r="F72" s="11" t="str">
        <f t="shared" si="1"/>
        <v>Horcajuelo de la Sierra</v>
      </c>
    </row>
    <row r="73" spans="1:7" x14ac:dyDescent="0.25">
      <c r="A73" s="15">
        <v>5</v>
      </c>
      <c r="B73" s="15" t="s">
        <v>184</v>
      </c>
      <c r="C73" s="18" t="s">
        <v>292</v>
      </c>
      <c r="D73" s="15" t="s">
        <v>169</v>
      </c>
      <c r="E73" s="10" t="str">
        <f>"http://www.comunidad.madrid/sites/default/files/doc/empleo/"&amp;AÑOS_actualizar!$D$1&amp;"_munic"&amp;C73&amp;".pdf"</f>
        <v>http://www.comunidad.madrid/sites/default/files/doc/empleo/2020_munic072.pdf</v>
      </c>
      <c r="F73" s="11" t="str">
        <f t="shared" si="1"/>
        <v>Hoyo de Manzanares</v>
      </c>
    </row>
    <row r="74" spans="1:7" x14ac:dyDescent="0.25">
      <c r="A74" s="15">
        <v>4</v>
      </c>
      <c r="B74" s="15" t="s">
        <v>181</v>
      </c>
      <c r="C74" s="18" t="s">
        <v>293</v>
      </c>
      <c r="D74" s="15" t="s">
        <v>36</v>
      </c>
      <c r="E74" s="10" t="str">
        <f>"http://www.comunidad.madrid/sites/default/files/doc/empleo/"&amp;AÑOS_actualizar!$D$1&amp;"_munic"&amp;C74&amp;".pdf"</f>
        <v>http://www.comunidad.madrid/sites/default/files/doc/empleo/2020_munic073.pdf</v>
      </c>
      <c r="F74" s="11" t="str">
        <f t="shared" si="1"/>
        <v>Humanes de Madrid</v>
      </c>
    </row>
    <row r="75" spans="1:7" x14ac:dyDescent="0.25">
      <c r="A75" s="15">
        <v>4</v>
      </c>
      <c r="B75" s="15" t="s">
        <v>181</v>
      </c>
      <c r="C75" s="18" t="s">
        <v>294</v>
      </c>
      <c r="D75" s="15" t="s">
        <v>39</v>
      </c>
      <c r="E75" s="10" t="str">
        <f>"http://www.comunidad.madrid/sites/default/files/doc/empleo/"&amp;AÑOS_actualizar!$D$1&amp;"_munic"&amp;C75&amp;".pdf"</f>
        <v>http://www.comunidad.madrid/sites/default/files/doc/empleo/2020_munic074.pdf</v>
      </c>
      <c r="F75" s="11" t="str">
        <f t="shared" si="1"/>
        <v>Leganés</v>
      </c>
    </row>
    <row r="76" spans="1:7" x14ac:dyDescent="0.25">
      <c r="A76" s="15">
        <v>8</v>
      </c>
      <c r="B76" s="15" t="s">
        <v>183</v>
      </c>
      <c r="C76" s="18" t="s">
        <v>295</v>
      </c>
      <c r="D76" s="15" t="s">
        <v>42</v>
      </c>
      <c r="E76" s="10" t="str">
        <f>"http://www.comunidad.madrid/sites/default/files/doc/empleo/"&amp;AÑOS_actualizar!$D$1&amp;"_munic"&amp;C76&amp;".pdf"</f>
        <v>http://www.comunidad.madrid/sites/default/files/doc/empleo/2020_munic075.pdf</v>
      </c>
      <c r="F76" s="11" t="str">
        <f t="shared" si="1"/>
        <v>Loeches</v>
      </c>
    </row>
    <row r="77" spans="1:7" x14ac:dyDescent="0.25">
      <c r="A77" s="15">
        <v>6</v>
      </c>
      <c r="B77" s="15" t="s">
        <v>177</v>
      </c>
      <c r="C77" s="18" t="s">
        <v>296</v>
      </c>
      <c r="D77" s="15" t="s">
        <v>45</v>
      </c>
      <c r="E77" s="10" t="str">
        <f>"http://www.comunidad.madrid/sites/default/files/doc/empleo/"&amp;AÑOS_actualizar!$D$1&amp;"_munic"&amp;C77&amp;".pdf"</f>
        <v>http://www.comunidad.madrid/sites/default/files/doc/empleo/2020_munic076.pdf</v>
      </c>
      <c r="F77" s="11" t="str">
        <f t="shared" si="1"/>
        <v>Lozoya</v>
      </c>
    </row>
    <row r="78" spans="1:7" x14ac:dyDescent="0.25">
      <c r="A78" s="15">
        <v>6</v>
      </c>
      <c r="B78" s="15" t="s">
        <v>177</v>
      </c>
      <c r="C78" s="18" t="s">
        <v>297</v>
      </c>
      <c r="D78" s="15" t="s">
        <v>48</v>
      </c>
      <c r="E78" s="10" t="str">
        <f>"http://www.comunidad.madrid/sites/default/files/doc/empleo/"&amp;AÑOS_actualizar!$D$1&amp;"_munic"&amp;C78&amp;".pdf"</f>
        <v>http://www.comunidad.madrid/sites/default/files/doc/empleo/2020_munic077.pdf</v>
      </c>
      <c r="F78" s="11" t="str">
        <f t="shared" si="1"/>
        <v>Lozoyuela-Navas-Sieteiglesias</v>
      </c>
    </row>
    <row r="79" spans="1:7" x14ac:dyDescent="0.25">
      <c r="A79" s="15">
        <v>6</v>
      </c>
      <c r="B79" s="15" t="s">
        <v>177</v>
      </c>
      <c r="C79" s="18" t="s">
        <v>298</v>
      </c>
      <c r="D79" s="15" t="s">
        <v>51</v>
      </c>
      <c r="E79" s="10" t="str">
        <f>"http://www.comunidad.madrid/sites/default/files/doc/empleo/"&amp;AÑOS_actualizar!$D$1&amp;"_munic"&amp;C79&amp;".pdf"</f>
        <v>http://www.comunidad.madrid/sites/default/files/doc/empleo/2020_munic078.pdf</v>
      </c>
      <c r="F79" s="11" t="str">
        <f t="shared" si="1"/>
        <v>Madarcos</v>
      </c>
    </row>
    <row r="80" spans="1:7" x14ac:dyDescent="0.25">
      <c r="A80" s="12">
        <v>2</v>
      </c>
      <c r="B80" s="12" t="s">
        <v>188</v>
      </c>
      <c r="C80" s="18" t="s">
        <v>299</v>
      </c>
      <c r="D80" s="12" t="s">
        <v>54</v>
      </c>
      <c r="E80" s="10" t="str">
        <f>"http://www.comunidad.madrid/sites/default/files/doc/empleo/"&amp;AÑOS_actualizar!$D$1&amp;"_munic"&amp;C80&amp;".pdf"</f>
        <v>http://www.comunidad.madrid/sites/default/files/doc/empleo/2020_munic079.pdf</v>
      </c>
      <c r="F80" s="11" t="str">
        <f t="shared" si="1"/>
        <v>MADRID</v>
      </c>
      <c r="G80" s="10"/>
    </row>
    <row r="81" spans="1:6" x14ac:dyDescent="0.25">
      <c r="A81" s="15">
        <v>5</v>
      </c>
      <c r="B81" s="15" t="s">
        <v>184</v>
      </c>
      <c r="C81" s="18" t="s">
        <v>300</v>
      </c>
      <c r="D81" s="15" t="s">
        <v>57</v>
      </c>
      <c r="E81" s="10" t="str">
        <f>"http://www.comunidad.madrid/sites/default/files/doc/empleo/"&amp;AÑOS_actualizar!$D$1&amp;"_munic"&amp;C81&amp;".pdf"</f>
        <v>http://www.comunidad.madrid/sites/default/files/doc/empleo/2020_munic080.pdf</v>
      </c>
      <c r="F81" s="11" t="str">
        <f t="shared" si="1"/>
        <v>Majadahonda</v>
      </c>
    </row>
    <row r="82" spans="1:6" x14ac:dyDescent="0.25">
      <c r="A82" s="15">
        <v>11</v>
      </c>
      <c r="B82" s="15" t="s">
        <v>182</v>
      </c>
      <c r="C82" s="18" t="s">
        <v>301</v>
      </c>
      <c r="D82" s="15" t="s">
        <v>59</v>
      </c>
      <c r="E82" s="10" t="str">
        <f>"http://www.comunidad.madrid/sites/default/files/doc/empleo/"&amp;AÑOS_actualizar!$D$1&amp;"_munic"&amp;C82&amp;".pdf"</f>
        <v>http://www.comunidad.madrid/sites/default/files/doc/empleo/2020_munic081.pdf</v>
      </c>
      <c r="F82" s="11" t="str">
        <f t="shared" si="1"/>
        <v>Manzanares el Real</v>
      </c>
    </row>
    <row r="83" spans="1:6" x14ac:dyDescent="0.25">
      <c r="A83" s="15">
        <v>7</v>
      </c>
      <c r="B83" s="15" t="s">
        <v>186</v>
      </c>
      <c r="C83" s="18" t="s">
        <v>302</v>
      </c>
      <c r="D83" s="15" t="s">
        <v>62</v>
      </c>
      <c r="E83" s="10" t="str">
        <f>"http://www.comunidad.madrid/sites/default/files/doc/empleo/"&amp;AÑOS_actualizar!$D$1&amp;"_munic"&amp;C83&amp;".pdf"</f>
        <v>http://www.comunidad.madrid/sites/default/files/doc/empleo/2020_munic082.pdf</v>
      </c>
      <c r="F83" s="11" t="str">
        <f t="shared" si="1"/>
        <v>Meco</v>
      </c>
    </row>
    <row r="84" spans="1:6" x14ac:dyDescent="0.25">
      <c r="A84" s="15">
        <v>3</v>
      </c>
      <c r="B84" s="15" t="s">
        <v>178</v>
      </c>
      <c r="C84" s="18" t="s">
        <v>303</v>
      </c>
      <c r="D84" s="15" t="s">
        <v>65</v>
      </c>
      <c r="E84" s="10" t="str">
        <f>"http://www.comunidad.madrid/sites/default/files/doc/empleo/"&amp;AÑOS_actualizar!$D$1&amp;"_munic"&amp;C84&amp;".pdf"</f>
        <v>http://www.comunidad.madrid/sites/default/files/doc/empleo/2020_munic083.pdf</v>
      </c>
      <c r="F84" s="11" t="str">
        <f t="shared" si="1"/>
        <v>Mejorada del Campo</v>
      </c>
    </row>
    <row r="85" spans="1:6" x14ac:dyDescent="0.25">
      <c r="A85" s="15">
        <v>11</v>
      </c>
      <c r="B85" s="15" t="s">
        <v>182</v>
      </c>
      <c r="C85" s="18" t="s">
        <v>304</v>
      </c>
      <c r="D85" s="15" t="s">
        <v>68</v>
      </c>
      <c r="E85" s="10" t="str">
        <f>"http://www.comunidad.madrid/sites/default/files/doc/empleo/"&amp;AÑOS_actualizar!$D$1&amp;"_munic"&amp;C85&amp;".pdf"</f>
        <v>http://www.comunidad.madrid/sites/default/files/doc/empleo/2020_munic084.pdf</v>
      </c>
      <c r="F85" s="11" t="str">
        <f t="shared" si="1"/>
        <v>Miraflores de la Sierra</v>
      </c>
    </row>
    <row r="86" spans="1:6" x14ac:dyDescent="0.25">
      <c r="A86" s="15">
        <v>7</v>
      </c>
      <c r="B86" s="15" t="s">
        <v>186</v>
      </c>
      <c r="C86" s="18" t="s">
        <v>305</v>
      </c>
      <c r="D86" s="15" t="s">
        <v>71</v>
      </c>
      <c r="E86" s="10" t="str">
        <f>"http://www.comunidad.madrid/sites/default/files/doc/empleo/"&amp;AÑOS_actualizar!$D$1&amp;"_munic"&amp;C86&amp;".pdf"</f>
        <v>http://www.comunidad.madrid/sites/default/files/doc/empleo/2020_munic085.pdf</v>
      </c>
      <c r="F86" s="11" t="str">
        <f t="shared" si="1"/>
        <v>Molar (El)</v>
      </c>
    </row>
    <row r="87" spans="1:6" x14ac:dyDescent="0.25">
      <c r="A87" s="15">
        <v>11</v>
      </c>
      <c r="B87" s="15" t="s">
        <v>182</v>
      </c>
      <c r="C87" s="18" t="s">
        <v>306</v>
      </c>
      <c r="D87" s="15" t="s">
        <v>74</v>
      </c>
      <c r="E87" s="10" t="str">
        <f>"http://www.comunidad.madrid/sites/default/files/doc/empleo/"&amp;AÑOS_actualizar!$D$1&amp;"_munic"&amp;C87&amp;".pdf"</f>
        <v>http://www.comunidad.madrid/sites/default/files/doc/empleo/2020_munic086.pdf</v>
      </c>
      <c r="F87" s="11" t="str">
        <f t="shared" si="1"/>
        <v>Molinos (Los)</v>
      </c>
    </row>
    <row r="88" spans="1:6" x14ac:dyDescent="0.25">
      <c r="A88" s="15">
        <v>6</v>
      </c>
      <c r="B88" s="15" t="s">
        <v>177</v>
      </c>
      <c r="C88" s="18" t="s">
        <v>307</v>
      </c>
      <c r="D88" s="15" t="s">
        <v>77</v>
      </c>
      <c r="E88" s="10" t="str">
        <f>"http://www.comunidad.madrid/sites/default/files/doc/empleo/"&amp;AÑOS_actualizar!$D$1&amp;"_munic"&amp;C88&amp;".pdf"</f>
        <v>http://www.comunidad.madrid/sites/default/files/doc/empleo/2020_munic087.pdf</v>
      </c>
      <c r="F88" s="11" t="str">
        <f t="shared" si="1"/>
        <v>Montejo de la Sierra</v>
      </c>
    </row>
    <row r="89" spans="1:6" x14ac:dyDescent="0.25">
      <c r="A89" s="15">
        <v>9</v>
      </c>
      <c r="B89" s="15" t="s">
        <v>179</v>
      </c>
      <c r="C89" s="18" t="s">
        <v>308</v>
      </c>
      <c r="D89" s="15" t="s">
        <v>80</v>
      </c>
      <c r="E89" s="10" t="str">
        <f>"http://www.comunidad.madrid/sites/default/files/doc/empleo/"&amp;AÑOS_actualizar!$D$1&amp;"_munic"&amp;C89&amp;".pdf"</f>
        <v>http://www.comunidad.madrid/sites/default/files/doc/empleo/2020_munic088.pdf</v>
      </c>
      <c r="F89" s="11" t="str">
        <f t="shared" si="1"/>
        <v>Moraleja de Enmedio</v>
      </c>
    </row>
    <row r="90" spans="1:6" x14ac:dyDescent="0.25">
      <c r="A90" s="15">
        <v>11</v>
      </c>
      <c r="B90" s="15" t="s">
        <v>182</v>
      </c>
      <c r="C90" s="18" t="s">
        <v>309</v>
      </c>
      <c r="D90" s="15" t="s">
        <v>82</v>
      </c>
      <c r="E90" s="10" t="str">
        <f>"http://www.comunidad.madrid/sites/default/files/doc/empleo/"&amp;AÑOS_actualizar!$D$1&amp;"_munic"&amp;C90&amp;".pdf"</f>
        <v>http://www.comunidad.madrid/sites/default/files/doc/empleo/2020_munic089.pdf</v>
      </c>
      <c r="F90" s="11" t="str">
        <f t="shared" si="1"/>
        <v>Moralzarzal</v>
      </c>
    </row>
    <row r="91" spans="1:6" x14ac:dyDescent="0.25">
      <c r="A91" s="15">
        <v>8</v>
      </c>
      <c r="B91" s="15" t="s">
        <v>183</v>
      </c>
      <c r="C91" s="18" t="s">
        <v>310</v>
      </c>
      <c r="D91" s="15" t="s">
        <v>85</v>
      </c>
      <c r="E91" s="10" t="str">
        <f>"http://www.comunidad.madrid/sites/default/files/doc/empleo/"&amp;AÑOS_actualizar!$D$1&amp;"_munic"&amp;C91&amp;".pdf"</f>
        <v>http://www.comunidad.madrid/sites/default/files/doc/empleo/2020_munic090.pdf</v>
      </c>
      <c r="F91" s="11" t="str">
        <f t="shared" si="1"/>
        <v>Morata de Tajuña</v>
      </c>
    </row>
    <row r="92" spans="1:6" x14ac:dyDescent="0.25">
      <c r="A92" s="15">
        <v>4</v>
      </c>
      <c r="B92" s="15" t="s">
        <v>181</v>
      </c>
      <c r="C92" s="18" t="s">
        <v>311</v>
      </c>
      <c r="D92" s="15" t="s">
        <v>88</v>
      </c>
      <c r="E92" s="10" t="str">
        <f>"http://www.comunidad.madrid/sites/default/files/doc/empleo/"&amp;AÑOS_actualizar!$D$1&amp;"_munic"&amp;C92&amp;".pdf"</f>
        <v>http://www.comunidad.madrid/sites/default/files/doc/empleo/2020_munic091.pdf</v>
      </c>
      <c r="F92" s="11" t="str">
        <f t="shared" si="1"/>
        <v>Móstoles</v>
      </c>
    </row>
    <row r="93" spans="1:6" x14ac:dyDescent="0.25">
      <c r="A93" s="15">
        <v>11</v>
      </c>
      <c r="B93" s="15" t="s">
        <v>182</v>
      </c>
      <c r="C93" s="18" t="s">
        <v>312</v>
      </c>
      <c r="D93" s="15" t="s">
        <v>91</v>
      </c>
      <c r="E93" s="10" t="str">
        <f>"http://www.comunidad.madrid/sites/default/files/doc/empleo/"&amp;AÑOS_actualizar!$D$1&amp;"_munic"&amp;C93&amp;".pdf"</f>
        <v>http://www.comunidad.madrid/sites/default/files/doc/empleo/2020_munic092.pdf</v>
      </c>
      <c r="F93" s="11" t="str">
        <f t="shared" si="1"/>
        <v>Navacerrada</v>
      </c>
    </row>
    <row r="94" spans="1:6" x14ac:dyDescent="0.25">
      <c r="A94" s="15">
        <v>6</v>
      </c>
      <c r="B94" s="15" t="s">
        <v>177</v>
      </c>
      <c r="C94" s="18" t="s">
        <v>313</v>
      </c>
      <c r="D94" s="15" t="s">
        <v>93</v>
      </c>
      <c r="E94" s="10" t="str">
        <f>"http://www.comunidad.madrid/sites/default/files/doc/empleo/"&amp;AÑOS_actualizar!$D$1&amp;"_munic"&amp;C94&amp;".pdf"</f>
        <v>http://www.comunidad.madrid/sites/default/files/doc/empleo/2020_munic093.pdf</v>
      </c>
      <c r="F94" s="11" t="str">
        <f t="shared" si="1"/>
        <v>Navalafuente</v>
      </c>
    </row>
    <row r="95" spans="1:6" x14ac:dyDescent="0.25">
      <c r="A95" s="15">
        <v>10</v>
      </c>
      <c r="B95" s="15" t="s">
        <v>185</v>
      </c>
      <c r="C95" s="18" t="s">
        <v>314</v>
      </c>
      <c r="D95" s="15" t="s">
        <v>96</v>
      </c>
      <c r="E95" s="10" t="str">
        <f>"http://www.comunidad.madrid/sites/default/files/doc/empleo/"&amp;AÑOS_actualizar!$D$1&amp;"_munic"&amp;C95&amp;".pdf"</f>
        <v>http://www.comunidad.madrid/sites/default/files/doc/empleo/2020_munic094.pdf</v>
      </c>
      <c r="F95" s="11" t="str">
        <f t="shared" si="1"/>
        <v>Navalagamella</v>
      </c>
    </row>
    <row r="96" spans="1:6" x14ac:dyDescent="0.25">
      <c r="A96" s="15">
        <v>9</v>
      </c>
      <c r="B96" s="15" t="s">
        <v>179</v>
      </c>
      <c r="C96" s="18" t="s">
        <v>315</v>
      </c>
      <c r="D96" s="15" t="s">
        <v>99</v>
      </c>
      <c r="E96" s="10" t="str">
        <f>"http://www.comunidad.madrid/sites/default/files/doc/empleo/"&amp;AÑOS_actualizar!$D$1&amp;"_munic"&amp;C96&amp;".pdf"</f>
        <v>http://www.comunidad.madrid/sites/default/files/doc/empleo/2020_munic095.pdf</v>
      </c>
      <c r="F96" s="11" t="str">
        <f t="shared" si="1"/>
        <v>Navalcarnero</v>
      </c>
    </row>
    <row r="97" spans="1:6" x14ac:dyDescent="0.25">
      <c r="A97" s="15">
        <v>6</v>
      </c>
      <c r="B97" s="15" t="s">
        <v>177</v>
      </c>
      <c r="C97" s="18" t="s">
        <v>316</v>
      </c>
      <c r="D97" s="15" t="s">
        <v>189</v>
      </c>
      <c r="E97" s="10" t="str">
        <f>"http://www.comunidad.madrid/sites/default/files/doc/empleo/"&amp;AÑOS_actualizar!$D$1&amp;"_munic"&amp;C97&amp;".pdf"</f>
        <v>http://www.comunidad.madrid/sites/default/files/doc/empleo/2020_munic096.pdf</v>
      </c>
      <c r="F97" s="11" t="str">
        <f t="shared" si="1"/>
        <v>Navarredonda y San Mamés</v>
      </c>
    </row>
    <row r="98" spans="1:6" x14ac:dyDescent="0.25">
      <c r="A98" s="15">
        <v>10</v>
      </c>
      <c r="B98" s="15" t="s">
        <v>185</v>
      </c>
      <c r="C98" s="18" t="s">
        <v>317</v>
      </c>
      <c r="D98" s="15" t="s">
        <v>104</v>
      </c>
      <c r="E98" s="10" t="str">
        <f>"http://www.comunidad.madrid/sites/default/files/doc/empleo/"&amp;AÑOS_actualizar!$D$1&amp;"_munic"&amp;C98&amp;".pdf"</f>
        <v>http://www.comunidad.madrid/sites/default/files/doc/empleo/2020_munic097.pdf</v>
      </c>
      <c r="F98" s="11" t="str">
        <f t="shared" si="1"/>
        <v>Navas del Rey</v>
      </c>
    </row>
    <row r="99" spans="1:6" x14ac:dyDescent="0.25">
      <c r="A99" s="15">
        <v>8</v>
      </c>
      <c r="B99" s="15" t="s">
        <v>183</v>
      </c>
      <c r="C99" s="18" t="s">
        <v>318</v>
      </c>
      <c r="D99" s="15" t="s">
        <v>107</v>
      </c>
      <c r="E99" s="10" t="str">
        <f>"http://www.comunidad.madrid/sites/default/files/doc/empleo/"&amp;AÑOS_actualizar!$D$1&amp;"_munic"&amp;C99&amp;".pdf"</f>
        <v>http://www.comunidad.madrid/sites/default/files/doc/empleo/2020_munic098.pdf</v>
      </c>
      <c r="F99" s="11" t="str">
        <f t="shared" si="1"/>
        <v>Nuevo Baztán</v>
      </c>
    </row>
    <row r="100" spans="1:6" x14ac:dyDescent="0.25">
      <c r="A100" s="15">
        <v>8</v>
      </c>
      <c r="B100" s="15" t="s">
        <v>183</v>
      </c>
      <c r="C100" s="18" t="s">
        <v>319</v>
      </c>
      <c r="D100" s="15" t="s">
        <v>110</v>
      </c>
      <c r="E100" s="10" t="str">
        <f>"http://www.comunidad.madrid/sites/default/files/doc/empleo/"&amp;AÑOS_actualizar!$D$1&amp;"_munic"&amp;C100&amp;".pdf"</f>
        <v>http://www.comunidad.madrid/sites/default/files/doc/empleo/2020_munic099.pdf</v>
      </c>
      <c r="F100" s="11" t="str">
        <f t="shared" si="1"/>
        <v>Olmeda de las Fuentes</v>
      </c>
    </row>
    <row r="101" spans="1:6" x14ac:dyDescent="0.25">
      <c r="A101" s="15">
        <v>8</v>
      </c>
      <c r="B101" s="15" t="s">
        <v>183</v>
      </c>
      <c r="C101" s="18" t="s">
        <v>320</v>
      </c>
      <c r="D101" s="15" t="s">
        <v>113</v>
      </c>
      <c r="E101" s="10" t="str">
        <f>"http://www.comunidad.madrid/sites/default/files/doc/empleo/"&amp;AÑOS_actualizar!$D$1&amp;"_munic"&amp;C101&amp;".pdf"</f>
        <v>http://www.comunidad.madrid/sites/default/files/doc/empleo/2020_munic100.pdf</v>
      </c>
      <c r="F101" s="11" t="str">
        <f t="shared" si="1"/>
        <v>Orusco de Tajuña</v>
      </c>
    </row>
    <row r="102" spans="1:6" x14ac:dyDescent="0.25">
      <c r="A102" s="15">
        <v>3</v>
      </c>
      <c r="B102" s="15" t="s">
        <v>178</v>
      </c>
      <c r="C102" s="18" t="s">
        <v>321</v>
      </c>
      <c r="D102" s="15" t="s">
        <v>115</v>
      </c>
      <c r="E102" s="10" t="str">
        <f>"http://www.comunidad.madrid/sites/default/files/doc/empleo/"&amp;AÑOS_actualizar!$D$1&amp;"_munic"&amp;C102&amp;".pdf"</f>
        <v>http://www.comunidad.madrid/sites/default/files/doc/empleo/2020_munic101.pdf</v>
      </c>
      <c r="F102" s="11" t="str">
        <f t="shared" si="1"/>
        <v>Paracuellos de Jarama</v>
      </c>
    </row>
    <row r="103" spans="1:6" x14ac:dyDescent="0.25">
      <c r="A103" s="15">
        <v>4</v>
      </c>
      <c r="B103" s="15" t="s">
        <v>181</v>
      </c>
      <c r="C103" s="18" t="s">
        <v>322</v>
      </c>
      <c r="D103" s="15" t="s">
        <v>118</v>
      </c>
      <c r="E103" s="10" t="str">
        <f>"http://www.comunidad.madrid/sites/default/files/doc/empleo/"&amp;AÑOS_actualizar!$D$1&amp;"_munic"&amp;C103&amp;".pdf"</f>
        <v>http://www.comunidad.madrid/sites/default/files/doc/empleo/2020_munic102.pdf</v>
      </c>
      <c r="F103" s="11" t="str">
        <f t="shared" si="1"/>
        <v>Parla</v>
      </c>
    </row>
    <row r="104" spans="1:6" x14ac:dyDescent="0.25">
      <c r="A104" s="15">
        <v>6</v>
      </c>
      <c r="B104" s="15" t="s">
        <v>177</v>
      </c>
      <c r="C104" s="18" t="s">
        <v>323</v>
      </c>
      <c r="D104" s="15" t="s">
        <v>121</v>
      </c>
      <c r="E104" s="10" t="str">
        <f>"http://www.comunidad.madrid/sites/default/files/doc/empleo/"&amp;AÑOS_actualizar!$D$1&amp;"_munic"&amp;C104&amp;".pdf"</f>
        <v>http://www.comunidad.madrid/sites/default/files/doc/empleo/2020_munic103.pdf</v>
      </c>
      <c r="F104" s="11" t="str">
        <f t="shared" si="1"/>
        <v>Patones</v>
      </c>
    </row>
    <row r="105" spans="1:6" x14ac:dyDescent="0.25">
      <c r="A105" s="15">
        <v>6</v>
      </c>
      <c r="B105" s="15" t="s">
        <v>177</v>
      </c>
      <c r="C105" s="18" t="s">
        <v>324</v>
      </c>
      <c r="D105" s="15" t="s">
        <v>124</v>
      </c>
      <c r="E105" s="10" t="str">
        <f>"http://www.comunidad.madrid/sites/default/files/doc/empleo/"&amp;AÑOS_actualizar!$D$1&amp;"_munic"&amp;C105&amp;".pdf"</f>
        <v>http://www.comunidad.madrid/sites/default/files/doc/empleo/2020_munic104.pdf</v>
      </c>
      <c r="F105" s="11" t="str">
        <f t="shared" si="1"/>
        <v>Pedrezuela</v>
      </c>
    </row>
    <row r="106" spans="1:6" x14ac:dyDescent="0.25">
      <c r="A106" s="15">
        <v>10</v>
      </c>
      <c r="B106" s="15" t="s">
        <v>185</v>
      </c>
      <c r="C106" s="18" t="s">
        <v>325</v>
      </c>
      <c r="D106" s="15" t="s">
        <v>127</v>
      </c>
      <c r="E106" s="10" t="str">
        <f>"http://www.comunidad.madrid/sites/default/files/doc/empleo/"&amp;AÑOS_actualizar!$D$1&amp;"_munic"&amp;C106&amp;".pdf"</f>
        <v>http://www.comunidad.madrid/sites/default/files/doc/empleo/2020_munic105.pdf</v>
      </c>
      <c r="F106" s="11" t="str">
        <f t="shared" si="1"/>
        <v>Pelayos de la Presa</v>
      </c>
    </row>
    <row r="107" spans="1:6" x14ac:dyDescent="0.25">
      <c r="A107" s="15">
        <v>8</v>
      </c>
      <c r="B107" s="15" t="s">
        <v>183</v>
      </c>
      <c r="C107" s="18" t="s">
        <v>326</v>
      </c>
      <c r="D107" s="15" t="s">
        <v>130</v>
      </c>
      <c r="E107" s="10" t="str">
        <f>"http://www.comunidad.madrid/sites/default/files/doc/empleo/"&amp;AÑOS_actualizar!$D$1&amp;"_munic"&amp;C107&amp;".pdf"</f>
        <v>http://www.comunidad.madrid/sites/default/files/doc/empleo/2020_munic106.pdf</v>
      </c>
      <c r="F107" s="11" t="str">
        <f t="shared" si="1"/>
        <v>Perales de Tajuña</v>
      </c>
    </row>
    <row r="108" spans="1:6" x14ac:dyDescent="0.25">
      <c r="A108" s="15">
        <v>8</v>
      </c>
      <c r="B108" s="15" t="s">
        <v>183</v>
      </c>
      <c r="C108" s="18" t="s">
        <v>327</v>
      </c>
      <c r="D108" s="15" t="s">
        <v>133</v>
      </c>
      <c r="E108" s="10" t="str">
        <f>"http://www.comunidad.madrid/sites/default/files/doc/empleo/"&amp;AÑOS_actualizar!$D$1&amp;"_munic"&amp;C108&amp;".pdf"</f>
        <v>http://www.comunidad.madrid/sites/default/files/doc/empleo/2020_munic107.pdf</v>
      </c>
      <c r="F108" s="11" t="str">
        <f t="shared" si="1"/>
        <v>Pezuela de las Torres</v>
      </c>
    </row>
    <row r="109" spans="1:6" x14ac:dyDescent="0.25">
      <c r="A109" s="15">
        <v>6</v>
      </c>
      <c r="B109" s="15" t="s">
        <v>177</v>
      </c>
      <c r="C109" s="18" t="s">
        <v>328</v>
      </c>
      <c r="D109" s="15" t="s">
        <v>135</v>
      </c>
      <c r="E109" s="10" t="str">
        <f>"http://www.comunidad.madrid/sites/default/files/doc/empleo/"&amp;AÑOS_actualizar!$D$1&amp;"_munic"&amp;C109&amp;".pdf"</f>
        <v>http://www.comunidad.madrid/sites/default/files/doc/empleo/2020_munic108.pdf</v>
      </c>
      <c r="F109" s="11" t="str">
        <f t="shared" si="1"/>
        <v>Pinilla del Valle</v>
      </c>
    </row>
    <row r="110" spans="1:6" x14ac:dyDescent="0.25">
      <c r="A110" s="15">
        <v>4</v>
      </c>
      <c r="B110" s="15" t="s">
        <v>181</v>
      </c>
      <c r="C110" s="18" t="s">
        <v>329</v>
      </c>
      <c r="D110" s="15" t="s">
        <v>138</v>
      </c>
      <c r="E110" s="10" t="str">
        <f>"http://www.comunidad.madrid/sites/default/files/doc/empleo/"&amp;AÑOS_actualizar!$D$1&amp;"_munic"&amp;C110&amp;".pdf"</f>
        <v>http://www.comunidad.madrid/sites/default/files/doc/empleo/2020_munic109.pdf</v>
      </c>
      <c r="F110" s="11" t="str">
        <f t="shared" si="1"/>
        <v>Pinto</v>
      </c>
    </row>
    <row r="111" spans="1:6" x14ac:dyDescent="0.25">
      <c r="A111" s="15">
        <v>6</v>
      </c>
      <c r="B111" s="15" t="s">
        <v>177</v>
      </c>
      <c r="C111" s="18" t="s">
        <v>330</v>
      </c>
      <c r="D111" s="15" t="s">
        <v>141</v>
      </c>
      <c r="E111" s="10" t="str">
        <f>"http://www.comunidad.madrid/sites/default/files/doc/empleo/"&amp;AÑOS_actualizar!$D$1&amp;"_munic"&amp;C111&amp;".pdf"</f>
        <v>http://www.comunidad.madrid/sites/default/files/doc/empleo/2020_munic110.pdf</v>
      </c>
      <c r="F111" s="11" t="str">
        <f t="shared" si="1"/>
        <v>Piñuécar-Gandullas</v>
      </c>
    </row>
    <row r="112" spans="1:6" x14ac:dyDescent="0.25">
      <c r="A112" s="15">
        <v>5</v>
      </c>
      <c r="B112" s="15" t="s">
        <v>184</v>
      </c>
      <c r="C112" s="18" t="s">
        <v>331</v>
      </c>
      <c r="D112" s="15" t="s">
        <v>144</v>
      </c>
      <c r="E112" s="10" t="str">
        <f>"http://www.comunidad.madrid/sites/default/files/doc/empleo/"&amp;AÑOS_actualizar!$D$1&amp;"_munic"&amp;C112&amp;".pdf"</f>
        <v>http://www.comunidad.madrid/sites/default/files/doc/empleo/2020_munic111.pdf</v>
      </c>
      <c r="F112" s="11" t="str">
        <f t="shared" si="1"/>
        <v>Pozuelo de Alarcón</v>
      </c>
    </row>
    <row r="113" spans="1:6" x14ac:dyDescent="0.25">
      <c r="A113" s="15">
        <v>8</v>
      </c>
      <c r="B113" s="15" t="s">
        <v>183</v>
      </c>
      <c r="C113" s="18" t="s">
        <v>332</v>
      </c>
      <c r="D113" s="15" t="s">
        <v>147</v>
      </c>
      <c r="E113" s="10" t="str">
        <f>"http://www.comunidad.madrid/sites/default/files/doc/empleo/"&amp;AÑOS_actualizar!$D$1&amp;"_munic"&amp;C113&amp;".pdf"</f>
        <v>http://www.comunidad.madrid/sites/default/files/doc/empleo/2020_munic112.pdf</v>
      </c>
      <c r="F113" s="11" t="str">
        <f t="shared" si="1"/>
        <v>Pozuelo del Rey</v>
      </c>
    </row>
    <row r="114" spans="1:6" x14ac:dyDescent="0.25">
      <c r="A114" s="15">
        <v>6</v>
      </c>
      <c r="B114" s="15" t="s">
        <v>177</v>
      </c>
      <c r="C114" s="18" t="s">
        <v>333</v>
      </c>
      <c r="D114" s="15" t="s">
        <v>150</v>
      </c>
      <c r="E114" s="10" t="str">
        <f>"http://www.comunidad.madrid/sites/default/files/doc/empleo/"&amp;AÑOS_actualizar!$D$1&amp;"_munic"&amp;C114&amp;".pdf"</f>
        <v>http://www.comunidad.madrid/sites/default/files/doc/empleo/2020_munic113.pdf</v>
      </c>
      <c r="F114" s="11" t="str">
        <f t="shared" si="1"/>
        <v>Prádena del Rincón</v>
      </c>
    </row>
    <row r="115" spans="1:6" x14ac:dyDescent="0.25">
      <c r="A115" s="15">
        <v>6</v>
      </c>
      <c r="B115" s="15" t="s">
        <v>177</v>
      </c>
      <c r="C115" s="18" t="s">
        <v>334</v>
      </c>
      <c r="D115" s="15" t="s">
        <v>153</v>
      </c>
      <c r="E115" s="10" t="str">
        <f>"http://www.comunidad.madrid/sites/default/files/doc/empleo/"&amp;AÑOS_actualizar!$D$1&amp;"_munic"&amp;C115&amp;".pdf"</f>
        <v>http://www.comunidad.madrid/sites/default/files/doc/empleo/2020_munic114.pdf</v>
      </c>
      <c r="F115" s="11" t="str">
        <f t="shared" si="1"/>
        <v>Puebla de la Sierra</v>
      </c>
    </row>
    <row r="116" spans="1:6" x14ac:dyDescent="0.25">
      <c r="A116" s="15">
        <v>6</v>
      </c>
      <c r="B116" s="15" t="s">
        <v>177</v>
      </c>
      <c r="C116" s="18" t="s">
        <v>335</v>
      </c>
      <c r="D116" s="15" t="s">
        <v>156</v>
      </c>
      <c r="E116" s="10" t="str">
        <f>"http://www.comunidad.madrid/sites/default/files/doc/empleo/"&amp;AÑOS_actualizar!$D$1&amp;"_munic"&amp;C116&amp;".pdf"</f>
        <v>http://www.comunidad.madrid/sites/default/files/doc/empleo/2020_munic115.pdf</v>
      </c>
      <c r="F116" s="11" t="str">
        <f t="shared" si="1"/>
        <v>Puentes Viejas</v>
      </c>
    </row>
    <row r="117" spans="1:6" x14ac:dyDescent="0.25">
      <c r="A117" s="15">
        <v>9</v>
      </c>
      <c r="B117" s="15" t="s">
        <v>179</v>
      </c>
      <c r="C117" s="18" t="s">
        <v>336</v>
      </c>
      <c r="D117" s="15" t="s">
        <v>159</v>
      </c>
      <c r="E117" s="10" t="str">
        <f>"http://www.comunidad.madrid/sites/default/files/doc/empleo/"&amp;AÑOS_actualizar!$D$1&amp;"_munic"&amp;C117&amp;".pdf"</f>
        <v>http://www.comunidad.madrid/sites/default/files/doc/empleo/2020_munic116.pdf</v>
      </c>
      <c r="F117" s="11" t="str">
        <f t="shared" si="1"/>
        <v>Quijorna</v>
      </c>
    </row>
    <row r="118" spans="1:6" x14ac:dyDescent="0.25">
      <c r="A118" s="15">
        <v>6</v>
      </c>
      <c r="B118" s="15" t="s">
        <v>177</v>
      </c>
      <c r="C118" s="18" t="s">
        <v>337</v>
      </c>
      <c r="D118" s="15" t="s">
        <v>161</v>
      </c>
      <c r="E118" s="10" t="str">
        <f>"http://www.comunidad.madrid/sites/default/files/doc/empleo/"&amp;AÑOS_actualizar!$D$1&amp;"_munic"&amp;C118&amp;".pdf"</f>
        <v>http://www.comunidad.madrid/sites/default/files/doc/empleo/2020_munic117.pdf</v>
      </c>
      <c r="F118" s="11" t="str">
        <f t="shared" si="1"/>
        <v>Rascafría</v>
      </c>
    </row>
    <row r="119" spans="1:6" x14ac:dyDescent="0.25">
      <c r="A119" s="15">
        <v>6</v>
      </c>
      <c r="B119" s="15" t="s">
        <v>177</v>
      </c>
      <c r="C119" s="18" t="s">
        <v>338</v>
      </c>
      <c r="D119" s="15" t="s">
        <v>163</v>
      </c>
      <c r="E119" s="10" t="str">
        <f>"http://www.comunidad.madrid/sites/default/files/doc/empleo/"&amp;AÑOS_actualizar!$D$1&amp;"_munic"&amp;C119&amp;".pdf"</f>
        <v>http://www.comunidad.madrid/sites/default/files/doc/empleo/2020_munic118.pdf</v>
      </c>
      <c r="F119" s="11" t="str">
        <f t="shared" si="1"/>
        <v>Redueña</v>
      </c>
    </row>
    <row r="120" spans="1:6" x14ac:dyDescent="0.25">
      <c r="A120" s="15">
        <v>7</v>
      </c>
      <c r="B120" s="15" t="s">
        <v>186</v>
      </c>
      <c r="C120" s="18" t="s">
        <v>339</v>
      </c>
      <c r="D120" s="15" t="s">
        <v>165</v>
      </c>
      <c r="E120" s="10" t="str">
        <f>"http://www.comunidad.madrid/sites/default/files/doc/empleo/"&amp;AÑOS_actualizar!$D$1&amp;"_munic"&amp;C120&amp;".pdf"</f>
        <v>http://www.comunidad.madrid/sites/default/files/doc/empleo/2020_munic119.pdf</v>
      </c>
      <c r="F120" s="11" t="str">
        <f t="shared" si="1"/>
        <v>Ribatejada</v>
      </c>
    </row>
    <row r="121" spans="1:6" x14ac:dyDescent="0.25">
      <c r="A121" s="15">
        <v>3</v>
      </c>
      <c r="B121" s="15" t="s">
        <v>178</v>
      </c>
      <c r="C121" s="18" t="s">
        <v>340</v>
      </c>
      <c r="D121" s="15" t="s">
        <v>168</v>
      </c>
      <c r="E121" s="10" t="str">
        <f>"http://www.comunidad.madrid/sites/default/files/doc/empleo/"&amp;AÑOS_actualizar!$D$1&amp;"_munic"&amp;C121&amp;".pdf"</f>
        <v>http://www.comunidad.madrid/sites/default/files/doc/empleo/2020_munic120.pdf</v>
      </c>
      <c r="F121" s="11" t="str">
        <f t="shared" si="1"/>
        <v>Rivas-Vaciamadrid</v>
      </c>
    </row>
    <row r="122" spans="1:6" x14ac:dyDescent="0.25">
      <c r="A122" s="15">
        <v>6</v>
      </c>
      <c r="B122" s="15" t="s">
        <v>177</v>
      </c>
      <c r="C122" s="18" t="s">
        <v>341</v>
      </c>
      <c r="D122" s="15" t="s">
        <v>4</v>
      </c>
      <c r="E122" s="10" t="str">
        <f>"http://www.comunidad.madrid/sites/default/files/doc/empleo/"&amp;AÑOS_actualizar!$D$1&amp;"_munic"&amp;C122&amp;".pdf"</f>
        <v>http://www.comunidad.madrid/sites/default/files/doc/empleo/2020_munic121.pdf</v>
      </c>
      <c r="F122" s="11" t="str">
        <f t="shared" si="1"/>
        <v>Robledillo de la Jara</v>
      </c>
    </row>
    <row r="123" spans="1:6" x14ac:dyDescent="0.25">
      <c r="A123" s="15">
        <v>10</v>
      </c>
      <c r="B123" s="15" t="s">
        <v>185</v>
      </c>
      <c r="C123" s="18" t="s">
        <v>342</v>
      </c>
      <c r="D123" s="15" t="s">
        <v>7</v>
      </c>
      <c r="E123" s="10" t="str">
        <f>"http://www.comunidad.madrid/sites/default/files/doc/empleo/"&amp;AÑOS_actualizar!$D$1&amp;"_munic"&amp;C123&amp;".pdf"</f>
        <v>http://www.comunidad.madrid/sites/default/files/doc/empleo/2020_munic122.pdf</v>
      </c>
      <c r="F123" s="11" t="str">
        <f t="shared" si="1"/>
        <v>Robledo de Chavela</v>
      </c>
    </row>
    <row r="124" spans="1:6" x14ac:dyDescent="0.25">
      <c r="A124" s="15">
        <v>6</v>
      </c>
      <c r="B124" s="15" t="s">
        <v>177</v>
      </c>
      <c r="C124" s="18" t="s">
        <v>343</v>
      </c>
      <c r="D124" s="15" t="s">
        <v>10</v>
      </c>
      <c r="E124" s="10" t="str">
        <f>"http://www.comunidad.madrid/sites/default/files/doc/empleo/"&amp;AÑOS_actualizar!$D$1&amp;"_munic"&amp;C124&amp;".pdf"</f>
        <v>http://www.comunidad.madrid/sites/default/files/doc/empleo/2020_munic123.pdf</v>
      </c>
      <c r="F124" s="11" t="str">
        <f t="shared" si="1"/>
        <v>Robregordo</v>
      </c>
    </row>
    <row r="125" spans="1:6" x14ac:dyDescent="0.25">
      <c r="A125" s="15">
        <v>5</v>
      </c>
      <c r="B125" s="15" t="s">
        <v>184</v>
      </c>
      <c r="C125" s="18" t="s">
        <v>344</v>
      </c>
      <c r="D125" s="15" t="s">
        <v>13</v>
      </c>
      <c r="E125" s="10" t="str">
        <f>"http://www.comunidad.madrid/sites/default/files/doc/empleo/"&amp;AÑOS_actualizar!$D$1&amp;"_munic"&amp;C125&amp;".pdf"</f>
        <v>http://www.comunidad.madrid/sites/default/files/doc/empleo/2020_munic124.pdf</v>
      </c>
      <c r="F125" s="11" t="str">
        <f t="shared" si="1"/>
        <v>Rozas de Madrid (Las)</v>
      </c>
    </row>
    <row r="126" spans="1:6" x14ac:dyDescent="0.25">
      <c r="A126" s="15">
        <v>10</v>
      </c>
      <c r="B126" s="15" t="s">
        <v>185</v>
      </c>
      <c r="C126" s="18" t="s">
        <v>345</v>
      </c>
      <c r="D126" s="15" t="s">
        <v>190</v>
      </c>
      <c r="E126" s="10" t="str">
        <f>"http://www.comunidad.madrid/sites/default/files/doc/empleo/"&amp;AÑOS_actualizar!$D$1&amp;"_munic"&amp;C126&amp;".pdf"</f>
        <v>http://www.comunidad.madrid/sites/default/files/doc/empleo/2020_munic125.pdf</v>
      </c>
      <c r="F126" s="11" t="str">
        <f t="shared" si="1"/>
        <v>Rozas de Puerto Real</v>
      </c>
    </row>
    <row r="127" spans="1:6" x14ac:dyDescent="0.25">
      <c r="A127" s="15">
        <v>2</v>
      </c>
      <c r="B127" s="15" t="s">
        <v>180</v>
      </c>
      <c r="C127" s="18" t="s">
        <v>346</v>
      </c>
      <c r="D127" s="15" t="s">
        <v>18</v>
      </c>
      <c r="E127" s="10" t="str">
        <f>"http://www.comunidad.madrid/sites/default/files/doc/empleo/"&amp;AÑOS_actualizar!$D$1&amp;"_munic"&amp;C127&amp;".pdf"</f>
        <v>http://www.comunidad.madrid/sites/default/files/doc/empleo/2020_munic126.pdf</v>
      </c>
      <c r="F127" s="11" t="str">
        <f t="shared" si="1"/>
        <v>San Agustín del Guadalix</v>
      </c>
    </row>
    <row r="128" spans="1:6" x14ac:dyDescent="0.25">
      <c r="A128" s="15">
        <v>3</v>
      </c>
      <c r="B128" s="15" t="s">
        <v>178</v>
      </c>
      <c r="C128" s="18" t="s">
        <v>347</v>
      </c>
      <c r="D128" s="15" t="s">
        <v>21</v>
      </c>
      <c r="E128" s="10" t="str">
        <f>"http://www.comunidad.madrid/sites/default/files/doc/empleo/"&amp;AÑOS_actualizar!$D$1&amp;"_munic"&amp;C128&amp;".pdf"</f>
        <v>http://www.comunidad.madrid/sites/default/files/doc/empleo/2020_munic127.pdf</v>
      </c>
      <c r="F128" s="11" t="str">
        <f t="shared" si="1"/>
        <v>San Fernando de Henares</v>
      </c>
    </row>
    <row r="129" spans="1:6" x14ac:dyDescent="0.25">
      <c r="A129" s="15">
        <v>11</v>
      </c>
      <c r="B129" s="15" t="s">
        <v>182</v>
      </c>
      <c r="C129" s="18" t="s">
        <v>348</v>
      </c>
      <c r="D129" s="15" t="s">
        <v>24</v>
      </c>
      <c r="E129" s="10" t="str">
        <f>"http://www.comunidad.madrid/sites/default/files/doc/empleo/"&amp;AÑOS_actualizar!$D$1&amp;"_munic"&amp;C129&amp;".pdf"</f>
        <v>http://www.comunidad.madrid/sites/default/files/doc/empleo/2020_munic128.pdf</v>
      </c>
      <c r="F129" s="11" t="str">
        <f t="shared" si="1"/>
        <v>San Lorenzo de El Escorial</v>
      </c>
    </row>
    <row r="130" spans="1:6" x14ac:dyDescent="0.25">
      <c r="A130" s="15">
        <v>4</v>
      </c>
      <c r="B130" s="15" t="s">
        <v>181</v>
      </c>
      <c r="C130" s="18" t="s">
        <v>349</v>
      </c>
      <c r="D130" s="15" t="s">
        <v>27</v>
      </c>
      <c r="E130" s="10" t="str">
        <f>"http://www.comunidad.madrid/sites/default/files/doc/empleo/"&amp;AÑOS_actualizar!$D$1&amp;"_munic"&amp;C130&amp;".pdf"</f>
        <v>http://www.comunidad.madrid/sites/default/files/doc/empleo/2020_munic129.pdf</v>
      </c>
      <c r="F130" s="11" t="str">
        <f t="shared" ref="F130:F192" si="2">HYPERLINK(E130,D130)</f>
        <v>San Martín de la Vega</v>
      </c>
    </row>
    <row r="131" spans="1:6" x14ac:dyDescent="0.25">
      <c r="A131" s="15">
        <v>10</v>
      </c>
      <c r="B131" s="15" t="s">
        <v>185</v>
      </c>
      <c r="C131" s="18" t="s">
        <v>350</v>
      </c>
      <c r="D131" s="15" t="s">
        <v>30</v>
      </c>
      <c r="E131" s="10" t="str">
        <f>"http://www.comunidad.madrid/sites/default/files/doc/empleo/"&amp;AÑOS_actualizar!$D$1&amp;"_munic"&amp;C131&amp;".pdf"</f>
        <v>http://www.comunidad.madrid/sites/default/files/doc/empleo/2020_munic130.pdf</v>
      </c>
      <c r="F131" s="11" t="str">
        <f t="shared" si="2"/>
        <v>San Martín de Valdeiglesias</v>
      </c>
    </row>
    <row r="132" spans="1:6" x14ac:dyDescent="0.25">
      <c r="A132" s="15">
        <v>2</v>
      </c>
      <c r="B132" s="15" t="s">
        <v>180</v>
      </c>
      <c r="C132" s="18" t="s">
        <v>351</v>
      </c>
      <c r="D132" s="15" t="s">
        <v>33</v>
      </c>
      <c r="E132" s="10" t="str">
        <f>"http://www.comunidad.madrid/sites/default/files/doc/empleo/"&amp;AÑOS_actualizar!$D$1&amp;"_munic"&amp;C132&amp;".pdf"</f>
        <v>http://www.comunidad.madrid/sites/default/files/doc/empleo/2020_munic131.pdf</v>
      </c>
      <c r="F132" s="11" t="str">
        <f t="shared" si="2"/>
        <v>San Sebastián de los Reyes</v>
      </c>
    </row>
    <row r="133" spans="1:6" x14ac:dyDescent="0.25">
      <c r="A133" s="15">
        <v>10</v>
      </c>
      <c r="B133" s="15" t="s">
        <v>185</v>
      </c>
      <c r="C133" s="18" t="s">
        <v>352</v>
      </c>
      <c r="D133" s="15" t="s">
        <v>191</v>
      </c>
      <c r="E133" s="10" t="str">
        <f>"http://www.comunidad.madrid/sites/default/files/doc/empleo/"&amp;AÑOS_actualizar!$D$1&amp;"_munic"&amp;C133&amp;".pdf"</f>
        <v>http://www.comunidad.madrid/sites/default/files/doc/empleo/2020_munic132.pdf</v>
      </c>
      <c r="F133" s="11" t="str">
        <f t="shared" si="2"/>
        <v>Santa María de la Alameda</v>
      </c>
    </row>
    <row r="134" spans="1:6" x14ac:dyDescent="0.25">
      <c r="A134" s="15">
        <v>8</v>
      </c>
      <c r="B134" s="15" t="s">
        <v>183</v>
      </c>
      <c r="C134" s="18" t="s">
        <v>353</v>
      </c>
      <c r="D134" s="15" t="s">
        <v>37</v>
      </c>
      <c r="E134" s="10" t="str">
        <f>"http://www.comunidad.madrid/sites/default/files/doc/empleo/"&amp;AÑOS_actualizar!$D$1&amp;"_munic"&amp;C134&amp;".pdf"</f>
        <v>http://www.comunidad.madrid/sites/default/files/doc/empleo/2020_munic133.pdf</v>
      </c>
      <c r="F134" s="11" t="str">
        <f t="shared" si="2"/>
        <v>Santorcaz</v>
      </c>
    </row>
    <row r="135" spans="1:6" x14ac:dyDescent="0.25">
      <c r="A135" s="15">
        <v>8</v>
      </c>
      <c r="B135" s="15" t="s">
        <v>183</v>
      </c>
      <c r="C135" s="18" t="s">
        <v>354</v>
      </c>
      <c r="D135" s="15" t="s">
        <v>40</v>
      </c>
      <c r="E135" s="10" t="str">
        <f>"http://www.comunidad.madrid/sites/default/files/doc/empleo/"&amp;AÑOS_actualizar!$D$1&amp;"_munic"&amp;C135&amp;".pdf"</f>
        <v>http://www.comunidad.madrid/sites/default/files/doc/empleo/2020_munic134.pdf</v>
      </c>
      <c r="F135" s="11" t="str">
        <f t="shared" si="2"/>
        <v>Santos de la Humosa (Los)</v>
      </c>
    </row>
    <row r="136" spans="1:6" x14ac:dyDescent="0.25">
      <c r="A136" s="15">
        <v>6</v>
      </c>
      <c r="B136" s="15" t="s">
        <v>177</v>
      </c>
      <c r="C136" s="18" t="s">
        <v>355</v>
      </c>
      <c r="D136" s="15" t="s">
        <v>43</v>
      </c>
      <c r="E136" s="10" t="str">
        <f>"http://www.comunidad.madrid/sites/default/files/doc/empleo/"&amp;AÑOS_actualizar!$D$1&amp;"_munic"&amp;C136&amp;".pdf"</f>
        <v>http://www.comunidad.madrid/sites/default/files/doc/empleo/2020_munic135.pdf</v>
      </c>
      <c r="F136" s="11" t="str">
        <f t="shared" si="2"/>
        <v>Serna del Monte (La)</v>
      </c>
    </row>
    <row r="137" spans="1:6" x14ac:dyDescent="0.25">
      <c r="A137" s="15">
        <v>9</v>
      </c>
      <c r="B137" s="15" t="s">
        <v>179</v>
      </c>
      <c r="C137" s="18" t="s">
        <v>356</v>
      </c>
      <c r="D137" s="15" t="s">
        <v>46</v>
      </c>
      <c r="E137" s="10" t="str">
        <f>"http://www.comunidad.madrid/sites/default/files/doc/empleo/"&amp;AÑOS_actualizar!$D$1&amp;"_munic"&amp;C137&amp;".pdf"</f>
        <v>http://www.comunidad.madrid/sites/default/files/doc/empleo/2020_munic136.pdf</v>
      </c>
      <c r="F137" s="11" t="str">
        <f t="shared" si="2"/>
        <v>Serranillos del Valle</v>
      </c>
    </row>
    <row r="138" spans="1:6" x14ac:dyDescent="0.25">
      <c r="A138" s="15">
        <v>9</v>
      </c>
      <c r="B138" s="15" t="s">
        <v>179</v>
      </c>
      <c r="C138" s="18" t="s">
        <v>357</v>
      </c>
      <c r="D138" s="15" t="s">
        <v>49</v>
      </c>
      <c r="E138" s="10" t="str">
        <f>"http://www.comunidad.madrid/sites/default/files/doc/empleo/"&amp;AÑOS_actualizar!$D$1&amp;"_munic"&amp;C138&amp;".pdf"</f>
        <v>http://www.comunidad.madrid/sites/default/files/doc/empleo/2020_munic137.pdf</v>
      </c>
      <c r="F138" s="11" t="str">
        <f t="shared" si="2"/>
        <v>Sevilla la Nueva</v>
      </c>
    </row>
    <row r="139" spans="1:6" x14ac:dyDescent="0.25">
      <c r="A139" s="15">
        <v>6</v>
      </c>
      <c r="B139" s="15" t="s">
        <v>177</v>
      </c>
      <c r="C139" s="18" t="s">
        <v>358</v>
      </c>
      <c r="D139" s="15" t="s">
        <v>52</v>
      </c>
      <c r="E139" s="10" t="str">
        <f>"http://www.comunidad.madrid/sites/default/files/doc/empleo/"&amp;AÑOS_actualizar!$D$1&amp;"_munic"&amp;C139&amp;".pdf"</f>
        <v>http://www.comunidad.madrid/sites/default/files/doc/empleo/2020_munic138.pdf</v>
      </c>
      <c r="F139" s="11" t="str">
        <f t="shared" si="2"/>
        <v>Somosierra</v>
      </c>
    </row>
    <row r="140" spans="1:6" x14ac:dyDescent="0.25">
      <c r="A140" s="15">
        <v>11</v>
      </c>
      <c r="B140" s="15" t="s">
        <v>182</v>
      </c>
      <c r="C140" s="18" t="s">
        <v>359</v>
      </c>
      <c r="D140" s="15" t="s">
        <v>55</v>
      </c>
      <c r="E140" s="10" t="str">
        <f>"http://www.comunidad.madrid/sites/default/files/doc/empleo/"&amp;AÑOS_actualizar!$D$1&amp;"_munic"&amp;C140&amp;".pdf"</f>
        <v>http://www.comunidad.madrid/sites/default/files/doc/empleo/2020_munic139.pdf</v>
      </c>
      <c r="F140" s="11" t="str">
        <f t="shared" si="2"/>
        <v>Soto del Real</v>
      </c>
    </row>
    <row r="141" spans="1:6" x14ac:dyDescent="0.25">
      <c r="A141" s="15">
        <v>7</v>
      </c>
      <c r="B141" s="15" t="s">
        <v>186</v>
      </c>
      <c r="C141" s="18" t="s">
        <v>360</v>
      </c>
      <c r="D141" s="15" t="s">
        <v>192</v>
      </c>
      <c r="E141" s="10" t="str">
        <f>"http://www.comunidad.madrid/sites/default/files/doc/empleo/"&amp;AÑOS_actualizar!$D$1&amp;"_munic"&amp;C141&amp;".pdf"</f>
        <v>http://www.comunidad.madrid/sites/default/files/doc/empleo/2020_munic140.pdf</v>
      </c>
      <c r="F141" s="11" t="str">
        <f t="shared" si="2"/>
        <v>Talamanca de Jarama</v>
      </c>
    </row>
    <row r="142" spans="1:6" x14ac:dyDescent="0.25">
      <c r="A142" s="15">
        <v>8</v>
      </c>
      <c r="B142" s="15" t="s">
        <v>183</v>
      </c>
      <c r="C142" s="18" t="s">
        <v>361</v>
      </c>
      <c r="D142" s="15" t="s">
        <v>60</v>
      </c>
      <c r="E142" s="10" t="str">
        <f>"http://www.comunidad.madrid/sites/default/files/doc/empleo/"&amp;AÑOS_actualizar!$D$1&amp;"_munic"&amp;C142&amp;".pdf"</f>
        <v>http://www.comunidad.madrid/sites/default/files/doc/empleo/2020_munic141.pdf</v>
      </c>
      <c r="F142" s="11" t="str">
        <f t="shared" si="2"/>
        <v>Tielmes</v>
      </c>
    </row>
    <row r="143" spans="1:6" x14ac:dyDescent="0.25">
      <c r="A143" s="15">
        <v>8</v>
      </c>
      <c r="B143" s="15" t="s">
        <v>183</v>
      </c>
      <c r="C143" s="18" t="s">
        <v>362</v>
      </c>
      <c r="D143" s="15" t="s">
        <v>63</v>
      </c>
      <c r="E143" s="10" t="str">
        <f>"http://www.comunidad.madrid/sites/default/files/doc/empleo/"&amp;AÑOS_actualizar!$D$1&amp;"_munic"&amp;C143&amp;".pdf"</f>
        <v>http://www.comunidad.madrid/sites/default/files/doc/empleo/2020_munic142.pdf</v>
      </c>
      <c r="F143" s="11" t="str">
        <f t="shared" si="2"/>
        <v>Titulcia</v>
      </c>
    </row>
    <row r="144" spans="1:6" x14ac:dyDescent="0.25">
      <c r="A144" s="15">
        <v>3</v>
      </c>
      <c r="B144" s="15" t="s">
        <v>178</v>
      </c>
      <c r="C144" s="18" t="s">
        <v>363</v>
      </c>
      <c r="D144" s="15" t="s">
        <v>66</v>
      </c>
      <c r="E144" s="10" t="str">
        <f>"http://www.comunidad.madrid/sites/default/files/doc/empleo/"&amp;AÑOS_actualizar!$D$1&amp;"_munic"&amp;C144&amp;".pdf"</f>
        <v>http://www.comunidad.madrid/sites/default/files/doc/empleo/2020_munic143.pdf</v>
      </c>
      <c r="F144" s="11" t="str">
        <f t="shared" si="2"/>
        <v>Torrejón de Ardoz</v>
      </c>
    </row>
    <row r="145" spans="1:6" x14ac:dyDescent="0.25">
      <c r="A145" s="15">
        <v>9</v>
      </c>
      <c r="B145" s="15" t="s">
        <v>179</v>
      </c>
      <c r="C145" s="18" t="s">
        <v>364</v>
      </c>
      <c r="D145" s="15" t="s">
        <v>69</v>
      </c>
      <c r="E145" s="10" t="str">
        <f>"http://www.comunidad.madrid/sites/default/files/doc/empleo/"&amp;AÑOS_actualizar!$D$1&amp;"_munic"&amp;C145&amp;".pdf"</f>
        <v>http://www.comunidad.madrid/sites/default/files/doc/empleo/2020_munic144.pdf</v>
      </c>
      <c r="F145" s="11" t="str">
        <f t="shared" si="2"/>
        <v>Torrejón de la Calzada</v>
      </c>
    </row>
    <row r="146" spans="1:6" x14ac:dyDescent="0.25">
      <c r="A146" s="15">
        <v>9</v>
      </c>
      <c r="B146" s="15" t="s">
        <v>179</v>
      </c>
      <c r="C146" s="18" t="s">
        <v>365</v>
      </c>
      <c r="D146" s="15" t="s">
        <v>72</v>
      </c>
      <c r="E146" s="10" t="str">
        <f>"http://www.comunidad.madrid/sites/default/files/doc/empleo/"&amp;AÑOS_actualizar!$D$1&amp;"_munic"&amp;C146&amp;".pdf"</f>
        <v>http://www.comunidad.madrid/sites/default/files/doc/empleo/2020_munic145.pdf</v>
      </c>
      <c r="F146" s="11" t="str">
        <f t="shared" si="2"/>
        <v>Torrejón de Velasco</v>
      </c>
    </row>
    <row r="147" spans="1:6" x14ac:dyDescent="0.25">
      <c r="A147" s="15">
        <v>6</v>
      </c>
      <c r="B147" s="15" t="s">
        <v>177</v>
      </c>
      <c r="C147" s="18" t="s">
        <v>366</v>
      </c>
      <c r="D147" s="15" t="s">
        <v>75</v>
      </c>
      <c r="E147" s="10" t="str">
        <f>"http://www.comunidad.madrid/sites/default/files/doc/empleo/"&amp;AÑOS_actualizar!$D$1&amp;"_munic"&amp;C147&amp;".pdf"</f>
        <v>http://www.comunidad.madrid/sites/default/files/doc/empleo/2020_munic146.pdf</v>
      </c>
      <c r="F147" s="11" t="str">
        <f t="shared" si="2"/>
        <v>Torrelaguna</v>
      </c>
    </row>
    <row r="148" spans="1:6" x14ac:dyDescent="0.25">
      <c r="A148" s="15">
        <v>5</v>
      </c>
      <c r="B148" s="15" t="s">
        <v>184</v>
      </c>
      <c r="C148" s="18" t="s">
        <v>367</v>
      </c>
      <c r="D148" s="15" t="s">
        <v>78</v>
      </c>
      <c r="E148" s="10" t="str">
        <f>"http://www.comunidad.madrid/sites/default/files/doc/empleo/"&amp;AÑOS_actualizar!$D$1&amp;"_munic"&amp;C148&amp;".pdf"</f>
        <v>http://www.comunidad.madrid/sites/default/files/doc/empleo/2020_munic147.pdf</v>
      </c>
      <c r="F148" s="11" t="str">
        <f t="shared" si="2"/>
        <v>Torrelodones</v>
      </c>
    </row>
    <row r="149" spans="1:6" x14ac:dyDescent="0.25">
      <c r="A149" s="15">
        <v>6</v>
      </c>
      <c r="B149" s="15" t="s">
        <v>177</v>
      </c>
      <c r="C149" s="18" t="s">
        <v>368</v>
      </c>
      <c r="D149" s="15" t="s">
        <v>193</v>
      </c>
      <c r="E149" s="10" t="str">
        <f>"http://www.comunidad.madrid/sites/default/files/doc/empleo/"&amp;AÑOS_actualizar!$D$1&amp;"_munic"&amp;C149&amp;".pdf"</f>
        <v>http://www.comunidad.madrid/sites/default/files/doc/empleo/2020_munic148.pdf</v>
      </c>
      <c r="F149" s="11" t="str">
        <f t="shared" si="2"/>
        <v>Torremocha de Jarama</v>
      </c>
    </row>
    <row r="150" spans="1:6" x14ac:dyDescent="0.25">
      <c r="A150" s="15">
        <v>8</v>
      </c>
      <c r="B150" s="15" t="s">
        <v>183</v>
      </c>
      <c r="C150" s="18" t="s">
        <v>369</v>
      </c>
      <c r="D150" s="15" t="s">
        <v>83</v>
      </c>
      <c r="E150" s="10" t="str">
        <f>"http://www.comunidad.madrid/sites/default/files/doc/empleo/"&amp;AÑOS_actualizar!$D$1&amp;"_munic"&amp;C150&amp;".pdf"</f>
        <v>http://www.comunidad.madrid/sites/default/files/doc/empleo/2020_munic149.pdf</v>
      </c>
      <c r="F150" s="11" t="str">
        <f t="shared" si="2"/>
        <v>Torres de la Alameda</v>
      </c>
    </row>
    <row r="151" spans="1:6" x14ac:dyDescent="0.25">
      <c r="A151" s="15">
        <v>2</v>
      </c>
      <c r="B151" s="15" t="s">
        <v>180</v>
      </c>
      <c r="C151" s="18" t="s">
        <v>370</v>
      </c>
      <c r="D151" s="15" t="s">
        <v>86</v>
      </c>
      <c r="E151" s="10" t="str">
        <f>"http://www.comunidad.madrid/sites/default/files/doc/empleo/"&amp;AÑOS_actualizar!$D$1&amp;"_munic"&amp;C151&amp;".pdf"</f>
        <v>http://www.comunidad.madrid/sites/default/files/doc/empleo/2020_munic150.pdf</v>
      </c>
      <c r="F151" s="11" t="str">
        <f t="shared" si="2"/>
        <v>Tres Cantos</v>
      </c>
    </row>
    <row r="152" spans="1:6" x14ac:dyDescent="0.25">
      <c r="A152" s="15">
        <v>8</v>
      </c>
      <c r="B152" s="15" t="s">
        <v>183</v>
      </c>
      <c r="C152" s="18" t="s">
        <v>371</v>
      </c>
      <c r="D152" s="15" t="s">
        <v>89</v>
      </c>
      <c r="E152" s="10" t="str">
        <f>"http://www.comunidad.madrid/sites/default/files/doc/empleo/"&amp;AÑOS_actualizar!$D$1&amp;"_munic"&amp;C152&amp;".pdf"</f>
        <v>http://www.comunidad.madrid/sites/default/files/doc/empleo/2020_munic151.pdf</v>
      </c>
      <c r="F152" s="11" t="str">
        <f t="shared" si="2"/>
        <v>Valdaracete</v>
      </c>
    </row>
    <row r="153" spans="1:6" x14ac:dyDescent="0.25">
      <c r="A153" s="15">
        <v>7</v>
      </c>
      <c r="B153" s="15" t="s">
        <v>186</v>
      </c>
      <c r="C153" s="18" t="s">
        <v>372</v>
      </c>
      <c r="D153" s="15" t="s">
        <v>92</v>
      </c>
      <c r="E153" s="10" t="str">
        <f>"http://www.comunidad.madrid/sites/default/files/doc/empleo/"&amp;AÑOS_actualizar!$D$1&amp;"_munic"&amp;C153&amp;".pdf"</f>
        <v>http://www.comunidad.madrid/sites/default/files/doc/empleo/2020_munic152.pdf</v>
      </c>
      <c r="F153" s="11" t="str">
        <f t="shared" si="2"/>
        <v>Valdeavero</v>
      </c>
    </row>
    <row r="154" spans="1:6" x14ac:dyDescent="0.25">
      <c r="A154" s="15">
        <v>8</v>
      </c>
      <c r="B154" s="15" t="s">
        <v>183</v>
      </c>
      <c r="C154" s="18" t="s">
        <v>373</v>
      </c>
      <c r="D154" s="15" t="s">
        <v>94</v>
      </c>
      <c r="E154" s="10" t="str">
        <f>"http://www.comunidad.madrid/sites/default/files/doc/empleo/"&amp;AÑOS_actualizar!$D$1&amp;"_munic"&amp;C154&amp;".pdf"</f>
        <v>http://www.comunidad.madrid/sites/default/files/doc/empleo/2020_munic153.pdf</v>
      </c>
      <c r="F154" s="11" t="str">
        <f t="shared" si="2"/>
        <v>Valdelaguna</v>
      </c>
    </row>
    <row r="155" spans="1:6" x14ac:dyDescent="0.25">
      <c r="A155" s="15">
        <v>6</v>
      </c>
      <c r="B155" s="15" t="s">
        <v>177</v>
      </c>
      <c r="C155" s="18" t="s">
        <v>374</v>
      </c>
      <c r="D155" s="15" t="s">
        <v>97</v>
      </c>
      <c r="E155" s="10" t="str">
        <f>"http://www.comunidad.madrid/sites/default/files/doc/empleo/"&amp;AÑOS_actualizar!$D$1&amp;"_munic"&amp;C155&amp;".pdf"</f>
        <v>http://www.comunidad.madrid/sites/default/files/doc/empleo/2020_munic154.pdf</v>
      </c>
      <c r="F155" s="11" t="str">
        <f t="shared" si="2"/>
        <v>Valdemanco</v>
      </c>
    </row>
    <row r="156" spans="1:6" x14ac:dyDescent="0.25">
      <c r="A156" s="15">
        <v>10</v>
      </c>
      <c r="B156" s="15" t="s">
        <v>185</v>
      </c>
      <c r="C156" s="18" t="s">
        <v>375</v>
      </c>
      <c r="D156" s="15" t="s">
        <v>100</v>
      </c>
      <c r="E156" s="10" t="str">
        <f>"http://www.comunidad.madrid/sites/default/files/doc/empleo/"&amp;AÑOS_actualizar!$D$1&amp;"_munic"&amp;C156&amp;".pdf"</f>
        <v>http://www.comunidad.madrid/sites/default/files/doc/empleo/2020_munic155.pdf</v>
      </c>
      <c r="F156" s="11" t="str">
        <f t="shared" si="2"/>
        <v>Valdemaqueda</v>
      </c>
    </row>
    <row r="157" spans="1:6" x14ac:dyDescent="0.25">
      <c r="A157" s="15">
        <v>11</v>
      </c>
      <c r="B157" s="15" t="s">
        <v>182</v>
      </c>
      <c r="C157" s="18" t="s">
        <v>376</v>
      </c>
      <c r="D157" s="15" t="s">
        <v>102</v>
      </c>
      <c r="E157" s="10" t="str">
        <f>"http://www.comunidad.madrid/sites/default/files/doc/empleo/"&amp;AÑOS_actualizar!$D$1&amp;"_munic"&amp;C157&amp;".pdf"</f>
        <v>http://www.comunidad.madrid/sites/default/files/doc/empleo/2020_munic156.pdf</v>
      </c>
      <c r="F157" s="11" t="str">
        <f t="shared" si="2"/>
        <v>Valdemorillo</v>
      </c>
    </row>
    <row r="158" spans="1:6" x14ac:dyDescent="0.25">
      <c r="A158" s="15">
        <v>4</v>
      </c>
      <c r="B158" s="15" t="s">
        <v>181</v>
      </c>
      <c r="C158" s="18" t="s">
        <v>377</v>
      </c>
      <c r="D158" s="15" t="s">
        <v>105</v>
      </c>
      <c r="E158" s="10" t="str">
        <f>"http://www.comunidad.madrid/sites/default/files/doc/empleo/"&amp;AÑOS_actualizar!$D$1&amp;"_munic"&amp;C158&amp;".pdf"</f>
        <v>http://www.comunidad.madrid/sites/default/files/doc/empleo/2020_munic157.pdf</v>
      </c>
      <c r="F158" s="11" t="str">
        <f t="shared" si="2"/>
        <v>Valdemoro</v>
      </c>
    </row>
    <row r="159" spans="1:6" x14ac:dyDescent="0.25">
      <c r="A159" s="15">
        <v>7</v>
      </c>
      <c r="B159" s="15" t="s">
        <v>186</v>
      </c>
      <c r="C159" s="18" t="s">
        <v>378</v>
      </c>
      <c r="D159" s="15" t="s">
        <v>108</v>
      </c>
      <c r="E159" s="10" t="str">
        <f>"http://www.comunidad.madrid/sites/default/files/doc/empleo/"&amp;AÑOS_actualizar!$D$1&amp;"_munic"&amp;C159&amp;".pdf"</f>
        <v>http://www.comunidad.madrid/sites/default/files/doc/empleo/2020_munic158.pdf</v>
      </c>
      <c r="F159" s="11" t="str">
        <f t="shared" si="2"/>
        <v>Valdeolmos-Alalpardo</v>
      </c>
    </row>
    <row r="160" spans="1:6" x14ac:dyDescent="0.25">
      <c r="A160" s="15">
        <v>7</v>
      </c>
      <c r="B160" s="15" t="s">
        <v>186</v>
      </c>
      <c r="C160" s="18" t="s">
        <v>379</v>
      </c>
      <c r="D160" s="15" t="s">
        <v>111</v>
      </c>
      <c r="E160" s="10" t="str">
        <f>"http://www.comunidad.madrid/sites/default/files/doc/empleo/"&amp;AÑOS_actualizar!$D$1&amp;"_munic"&amp;C160&amp;".pdf"</f>
        <v>http://www.comunidad.madrid/sites/default/files/doc/empleo/2020_munic159.pdf</v>
      </c>
      <c r="F160" s="11" t="str">
        <f t="shared" si="2"/>
        <v>Valdepiélagos</v>
      </c>
    </row>
    <row r="161" spans="1:6" x14ac:dyDescent="0.25">
      <c r="A161" s="15">
        <v>7</v>
      </c>
      <c r="B161" s="15" t="s">
        <v>186</v>
      </c>
      <c r="C161" s="18" t="s">
        <v>380</v>
      </c>
      <c r="D161" s="15" t="s">
        <v>194</v>
      </c>
      <c r="E161" s="10" t="str">
        <f>"http://www.comunidad.madrid/sites/default/files/doc/empleo/"&amp;AÑOS_actualizar!$D$1&amp;"_munic"&amp;C161&amp;".pdf"</f>
        <v>http://www.comunidad.madrid/sites/default/files/doc/empleo/2020_munic160.pdf</v>
      </c>
      <c r="F161" s="11" t="str">
        <f t="shared" si="2"/>
        <v>Valdetorres de Jarama</v>
      </c>
    </row>
    <row r="162" spans="1:6" x14ac:dyDescent="0.25">
      <c r="A162" s="15">
        <v>8</v>
      </c>
      <c r="B162" s="15" t="s">
        <v>183</v>
      </c>
      <c r="C162" s="18" t="s">
        <v>381</v>
      </c>
      <c r="D162" s="15" t="s">
        <v>116</v>
      </c>
      <c r="E162" s="10" t="str">
        <f>"http://www.comunidad.madrid/sites/default/files/doc/empleo/"&amp;AÑOS_actualizar!$D$1&amp;"_munic"&amp;C162&amp;".pdf"</f>
        <v>http://www.comunidad.madrid/sites/default/files/doc/empleo/2020_munic161.pdf</v>
      </c>
      <c r="F162" s="11" t="str">
        <f t="shared" si="2"/>
        <v>Valdilecha</v>
      </c>
    </row>
    <row r="163" spans="1:6" x14ac:dyDescent="0.25">
      <c r="A163" s="15">
        <v>8</v>
      </c>
      <c r="B163" s="15" t="s">
        <v>183</v>
      </c>
      <c r="C163" s="18" t="s">
        <v>382</v>
      </c>
      <c r="D163" s="15" t="s">
        <v>119</v>
      </c>
      <c r="E163" s="10" t="str">
        <f>"http://www.comunidad.madrid/sites/default/files/doc/empleo/"&amp;AÑOS_actualizar!$D$1&amp;"_munic"&amp;C163&amp;".pdf"</f>
        <v>http://www.comunidad.madrid/sites/default/files/doc/empleo/2020_munic162.pdf</v>
      </c>
      <c r="F163" s="11" t="str">
        <f t="shared" si="2"/>
        <v>Valverde de Alcalá</v>
      </c>
    </row>
    <row r="164" spans="1:6" x14ac:dyDescent="0.25">
      <c r="A164" s="15">
        <v>3</v>
      </c>
      <c r="B164" s="15" t="s">
        <v>178</v>
      </c>
      <c r="C164" s="18" t="s">
        <v>383</v>
      </c>
      <c r="D164" s="15" t="s">
        <v>122</v>
      </c>
      <c r="E164" s="10" t="str">
        <f>"http://www.comunidad.madrid/sites/default/files/doc/empleo/"&amp;AÑOS_actualizar!$D$1&amp;"_munic"&amp;C164&amp;".pdf"</f>
        <v>http://www.comunidad.madrid/sites/default/files/doc/empleo/2020_munic163.pdf</v>
      </c>
      <c r="F164" s="11" t="str">
        <f t="shared" si="2"/>
        <v>Velilla de San Antonio</v>
      </c>
    </row>
    <row r="165" spans="1:6" x14ac:dyDescent="0.25">
      <c r="A165" s="15">
        <v>6</v>
      </c>
      <c r="B165" s="15" t="s">
        <v>177</v>
      </c>
      <c r="C165" s="18" t="s">
        <v>384</v>
      </c>
      <c r="D165" s="15" t="s">
        <v>125</v>
      </c>
      <c r="E165" s="10" t="str">
        <f>"http://www.comunidad.madrid/sites/default/files/doc/empleo/"&amp;AÑOS_actualizar!$D$1&amp;"_munic"&amp;C165&amp;".pdf"</f>
        <v>http://www.comunidad.madrid/sites/default/files/doc/empleo/2020_munic164.pdf</v>
      </c>
      <c r="F165" s="11" t="str">
        <f t="shared" si="2"/>
        <v>Vellón (El)</v>
      </c>
    </row>
    <row r="166" spans="1:6" x14ac:dyDescent="0.25">
      <c r="A166" s="15">
        <v>6</v>
      </c>
      <c r="B166" s="15" t="s">
        <v>177</v>
      </c>
      <c r="C166" s="18" t="s">
        <v>385</v>
      </c>
      <c r="D166" s="15" t="s">
        <v>128</v>
      </c>
      <c r="E166" s="10" t="str">
        <f>"http://www.comunidad.madrid/sites/default/files/doc/empleo/"&amp;AÑOS_actualizar!$D$1&amp;"_munic"&amp;C166&amp;".pdf"</f>
        <v>http://www.comunidad.madrid/sites/default/files/doc/empleo/2020_munic165.pdf</v>
      </c>
      <c r="F166" s="11" t="str">
        <f t="shared" si="2"/>
        <v>Venturada</v>
      </c>
    </row>
    <row r="167" spans="1:6" x14ac:dyDescent="0.25">
      <c r="A167" s="15">
        <v>9</v>
      </c>
      <c r="B167" s="15" t="s">
        <v>179</v>
      </c>
      <c r="C167" s="18" t="s">
        <v>386</v>
      </c>
      <c r="D167" s="15" t="s">
        <v>131</v>
      </c>
      <c r="E167" s="10" t="str">
        <f>"http://www.comunidad.madrid/sites/default/files/doc/empleo/"&amp;AÑOS_actualizar!$D$1&amp;"_munic"&amp;C167&amp;".pdf"</f>
        <v>http://www.comunidad.madrid/sites/default/files/doc/empleo/2020_munic166.pdf</v>
      </c>
      <c r="F167" s="11" t="str">
        <f t="shared" si="2"/>
        <v>Villa del Prado</v>
      </c>
    </row>
    <row r="168" spans="1:6" x14ac:dyDescent="0.25">
      <c r="A168" s="15">
        <v>8</v>
      </c>
      <c r="B168" s="15" t="s">
        <v>183</v>
      </c>
      <c r="C168" s="18" t="s">
        <v>387</v>
      </c>
      <c r="D168" s="15" t="s">
        <v>134</v>
      </c>
      <c r="E168" s="10" t="str">
        <f>"http://www.comunidad.madrid/sites/default/files/doc/empleo/"&amp;AÑOS_actualizar!$D$1&amp;"_munic"&amp;C168&amp;".pdf"</f>
        <v>http://www.comunidad.madrid/sites/default/files/doc/empleo/2020_munic167.pdf</v>
      </c>
      <c r="F168" s="11" t="str">
        <f t="shared" si="2"/>
        <v>Villaconejos</v>
      </c>
    </row>
    <row r="169" spans="1:6" x14ac:dyDescent="0.25">
      <c r="A169" s="15">
        <v>8</v>
      </c>
      <c r="B169" s="15" t="s">
        <v>183</v>
      </c>
      <c r="C169" s="18" t="s">
        <v>388</v>
      </c>
      <c r="D169" s="15" t="s">
        <v>136</v>
      </c>
      <c r="E169" s="10" t="str">
        <f>"http://www.comunidad.madrid/sites/default/files/doc/empleo/"&amp;AÑOS_actualizar!$D$1&amp;"_munic"&amp;C169&amp;".pdf"</f>
        <v>http://www.comunidad.madrid/sites/default/files/doc/empleo/2020_munic168.pdf</v>
      </c>
      <c r="F169" s="11" t="str">
        <f t="shared" si="2"/>
        <v>Villalbilla</v>
      </c>
    </row>
    <row r="170" spans="1:6" x14ac:dyDescent="0.25">
      <c r="A170" s="15">
        <v>8</v>
      </c>
      <c r="B170" s="15" t="s">
        <v>183</v>
      </c>
      <c r="C170" s="18" t="s">
        <v>389</v>
      </c>
      <c r="D170" s="15" t="s">
        <v>139</v>
      </c>
      <c r="E170" s="10" t="str">
        <f>"http://www.comunidad.madrid/sites/default/files/doc/empleo/"&amp;AÑOS_actualizar!$D$1&amp;"_munic"&amp;C170&amp;".pdf"</f>
        <v>http://www.comunidad.madrid/sites/default/files/doc/empleo/2020_munic169.pdf</v>
      </c>
      <c r="F170" s="11" t="str">
        <f t="shared" si="2"/>
        <v>Villamanrique de Tajo</v>
      </c>
    </row>
    <row r="171" spans="1:6" x14ac:dyDescent="0.25">
      <c r="A171" s="15">
        <v>9</v>
      </c>
      <c r="B171" s="15" t="s">
        <v>179</v>
      </c>
      <c r="C171" s="18" t="s">
        <v>390</v>
      </c>
      <c r="D171" s="15" t="s">
        <v>142</v>
      </c>
      <c r="E171" s="10" t="str">
        <f>"http://www.comunidad.madrid/sites/default/files/doc/empleo/"&amp;AÑOS_actualizar!$D$1&amp;"_munic"&amp;C171&amp;".pdf"</f>
        <v>http://www.comunidad.madrid/sites/default/files/doc/empleo/2020_munic170.pdf</v>
      </c>
      <c r="F171" s="11" t="str">
        <f t="shared" si="2"/>
        <v>Villamanta</v>
      </c>
    </row>
    <row r="172" spans="1:6" x14ac:dyDescent="0.25">
      <c r="A172" s="15">
        <v>9</v>
      </c>
      <c r="B172" s="15" t="s">
        <v>179</v>
      </c>
      <c r="C172" s="18" t="s">
        <v>391</v>
      </c>
      <c r="D172" s="15" t="s">
        <v>145</v>
      </c>
      <c r="E172" s="10" t="str">
        <f>"http://www.comunidad.madrid/sites/default/files/doc/empleo/"&amp;AÑOS_actualizar!$D$1&amp;"_munic"&amp;C172&amp;".pdf"</f>
        <v>http://www.comunidad.madrid/sites/default/files/doc/empleo/2020_munic171.pdf</v>
      </c>
      <c r="F172" s="11" t="str">
        <f t="shared" si="2"/>
        <v>Villamantilla</v>
      </c>
    </row>
    <row r="173" spans="1:6" x14ac:dyDescent="0.25">
      <c r="A173" s="15">
        <v>5</v>
      </c>
      <c r="B173" s="15" t="s">
        <v>184</v>
      </c>
      <c r="C173" s="18" t="s">
        <v>392</v>
      </c>
      <c r="D173" s="15" t="s">
        <v>148</v>
      </c>
      <c r="E173" s="10" t="str">
        <f>"http://www.comunidad.madrid/sites/default/files/doc/empleo/"&amp;AÑOS_actualizar!$D$1&amp;"_munic"&amp;C173&amp;".pdf"</f>
        <v>http://www.comunidad.madrid/sites/default/files/doc/empleo/2020_munic172.pdf</v>
      </c>
      <c r="F173" s="11" t="str">
        <f t="shared" si="2"/>
        <v>Villanueva de la Cañada</v>
      </c>
    </row>
    <row r="174" spans="1:6" x14ac:dyDescent="0.25">
      <c r="A174" s="15">
        <v>9</v>
      </c>
      <c r="B174" s="15" t="s">
        <v>179</v>
      </c>
      <c r="C174" s="18" t="s">
        <v>393</v>
      </c>
      <c r="D174" s="15" t="s">
        <v>151</v>
      </c>
      <c r="E174" s="10" t="str">
        <f>"http://www.comunidad.madrid/sites/default/files/doc/empleo/"&amp;AÑOS_actualizar!$D$1&amp;"_munic"&amp;C174&amp;".pdf"</f>
        <v>http://www.comunidad.madrid/sites/default/files/doc/empleo/2020_munic173.pdf</v>
      </c>
      <c r="F174" s="11" t="str">
        <f t="shared" si="2"/>
        <v>Villanueva de Perales</v>
      </c>
    </row>
    <row r="175" spans="1:6" x14ac:dyDescent="0.25">
      <c r="A175" s="15">
        <v>11</v>
      </c>
      <c r="B175" s="15" t="s">
        <v>182</v>
      </c>
      <c r="C175" s="18" t="s">
        <v>394</v>
      </c>
      <c r="D175" s="15" t="s">
        <v>154</v>
      </c>
      <c r="E175" s="10" t="str">
        <f>"http://www.comunidad.madrid/sites/default/files/doc/empleo/"&amp;AÑOS_actualizar!$D$1&amp;"_munic"&amp;C175&amp;".pdf"</f>
        <v>http://www.comunidad.madrid/sites/default/files/doc/empleo/2020_munic174.pdf</v>
      </c>
      <c r="F175" s="11" t="str">
        <f t="shared" si="2"/>
        <v>Villanueva del Pardillo</v>
      </c>
    </row>
    <row r="176" spans="1:6" x14ac:dyDescent="0.25">
      <c r="A176" s="15">
        <v>8</v>
      </c>
      <c r="B176" s="15" t="s">
        <v>183</v>
      </c>
      <c r="C176" s="18" t="s">
        <v>395</v>
      </c>
      <c r="D176" s="15" t="s">
        <v>157</v>
      </c>
      <c r="E176" s="10" t="str">
        <f>"http://www.comunidad.madrid/sites/default/files/doc/empleo/"&amp;AÑOS_actualizar!$D$1&amp;"_munic"&amp;C176&amp;".pdf"</f>
        <v>http://www.comunidad.madrid/sites/default/files/doc/empleo/2020_munic175.pdf</v>
      </c>
      <c r="F176" s="11" t="str">
        <f t="shared" si="2"/>
        <v>Villar del Olmo</v>
      </c>
    </row>
    <row r="177" spans="1:6" x14ac:dyDescent="0.25">
      <c r="A177" s="15">
        <v>8</v>
      </c>
      <c r="B177" s="15" t="s">
        <v>183</v>
      </c>
      <c r="C177" s="18" t="s">
        <v>396</v>
      </c>
      <c r="D177" s="15" t="s">
        <v>195</v>
      </c>
      <c r="E177" s="10" t="str">
        <f>"http://www.comunidad.madrid/sites/default/files/doc/empleo/"&amp;AÑOS_actualizar!$D$1&amp;"_munic"&amp;C177&amp;".pdf"</f>
        <v>http://www.comunidad.madrid/sites/default/files/doc/empleo/2020_munic176.pdf</v>
      </c>
      <c r="F177" s="11" t="str">
        <f t="shared" si="2"/>
        <v>Villarejo de Salvanés</v>
      </c>
    </row>
    <row r="178" spans="1:6" x14ac:dyDescent="0.25">
      <c r="A178" s="15">
        <v>5</v>
      </c>
      <c r="B178" s="15" t="s">
        <v>184</v>
      </c>
      <c r="C178" s="18" t="s">
        <v>397</v>
      </c>
      <c r="D178" s="15" t="s">
        <v>196</v>
      </c>
      <c r="E178" s="10" t="str">
        <f>"http://www.comunidad.madrid/sites/default/files/doc/empleo/"&amp;AÑOS_actualizar!$D$1&amp;"_munic"&amp;C178&amp;".pdf"</f>
        <v>http://www.comunidad.madrid/sites/default/files/doc/empleo/2020_munic177.pdf</v>
      </c>
      <c r="F178" s="11" t="str">
        <f t="shared" si="2"/>
        <v>Villaviciosa de Odón</v>
      </c>
    </row>
    <row r="179" spans="1:6" x14ac:dyDescent="0.25">
      <c r="A179" s="15">
        <v>6</v>
      </c>
      <c r="B179" s="15" t="s">
        <v>177</v>
      </c>
      <c r="C179" s="18" t="s">
        <v>398</v>
      </c>
      <c r="D179" s="15" t="s">
        <v>164</v>
      </c>
      <c r="E179" s="10" t="str">
        <f>"http://www.comunidad.madrid/sites/default/files/doc/empleo/"&amp;AÑOS_actualizar!$D$1&amp;"_munic"&amp;C179&amp;".pdf"</f>
        <v>http://www.comunidad.madrid/sites/default/files/doc/empleo/2020_munic178.pdf</v>
      </c>
      <c r="F179" s="11" t="str">
        <f t="shared" si="2"/>
        <v>Villavieja del Lozoya</v>
      </c>
    </row>
    <row r="180" spans="1:6" x14ac:dyDescent="0.25">
      <c r="A180" s="15">
        <v>10</v>
      </c>
      <c r="B180" s="15" t="s">
        <v>185</v>
      </c>
      <c r="C180" s="18" t="s">
        <v>399</v>
      </c>
      <c r="D180" s="15" t="s">
        <v>166</v>
      </c>
      <c r="E180" s="10" t="str">
        <f>"http://www.comunidad.madrid/sites/default/files/doc/empleo/"&amp;AÑOS_actualizar!$D$1&amp;"_munic"&amp;C180&amp;".pdf"</f>
        <v>http://www.comunidad.madrid/sites/default/files/doc/empleo/2020_munic179.pdf</v>
      </c>
      <c r="F180" s="11" t="str">
        <f>HYPERLINK(E180,D180)</f>
        <v>Zarzalejo</v>
      </c>
    </row>
    <row r="181" spans="1:6" s="13" customFormat="1" x14ac:dyDescent="0.25">
      <c r="A181" s="13">
        <v>1</v>
      </c>
      <c r="B181" s="13" t="s">
        <v>188</v>
      </c>
      <c r="C181" s="19" t="s">
        <v>401</v>
      </c>
      <c r="D181" s="13" t="s">
        <v>210</v>
      </c>
      <c r="E181" s="10" t="str">
        <f>"http://www.comunidad.madrid/sites/default/files/doc/empleo/"&amp;AÑOS_actualizar!$D$1&amp;"_zona"&amp;C181&amp;".pdf"</f>
        <v>http://www.comunidad.madrid/sites/default/files/doc/empleo/2020_zona01.pdf</v>
      </c>
      <c r="F181" s="11" t="str">
        <f t="shared" si="2"/>
        <v>1. MADRID CAPITAL</v>
      </c>
    </row>
    <row r="182" spans="1:6" s="13" customFormat="1" x14ac:dyDescent="0.25">
      <c r="A182" s="13">
        <v>2</v>
      </c>
      <c r="B182" s="13" t="s">
        <v>180</v>
      </c>
      <c r="C182" s="19" t="s">
        <v>402</v>
      </c>
      <c r="D182" s="13" t="s">
        <v>211</v>
      </c>
      <c r="E182" s="10" t="str">
        <f>"http://www.comunidad.madrid/sites/default/files/doc/empleo/"&amp;AÑOS_actualizar!$D$1&amp;"_zona"&amp;C182&amp;".pdf"</f>
        <v>http://www.comunidad.madrid/sites/default/files/doc/empleo/2020_zona02.pdf</v>
      </c>
      <c r="F182" s="11" t="str">
        <f t="shared" si="2"/>
        <v>2. NORTE METROPOLITANO</v>
      </c>
    </row>
    <row r="183" spans="1:6" s="13" customFormat="1" x14ac:dyDescent="0.25">
      <c r="A183" s="13">
        <v>3</v>
      </c>
      <c r="B183" s="13" t="s">
        <v>178</v>
      </c>
      <c r="C183" s="19" t="s">
        <v>403</v>
      </c>
      <c r="D183" s="13" t="s">
        <v>212</v>
      </c>
      <c r="E183" s="10" t="str">
        <f>"http://www.comunidad.madrid/sites/default/files/doc/empleo/"&amp;AÑOS_actualizar!$D$1&amp;"_zona"&amp;C183&amp;".pdf"</f>
        <v>http://www.comunidad.madrid/sites/default/files/doc/empleo/2020_zona03.pdf</v>
      </c>
      <c r="F183" s="11" t="str">
        <f t="shared" si="2"/>
        <v>3. ESTE METROPOLITANO</v>
      </c>
    </row>
    <row r="184" spans="1:6" s="13" customFormat="1" x14ac:dyDescent="0.25">
      <c r="A184" s="13">
        <v>4</v>
      </c>
      <c r="B184" s="13" t="s">
        <v>181</v>
      </c>
      <c r="C184" s="19" t="s">
        <v>404</v>
      </c>
      <c r="D184" s="13" t="s">
        <v>213</v>
      </c>
      <c r="E184" s="10" t="str">
        <f>"http://www.comunidad.madrid/sites/default/files/doc/empleo/"&amp;AÑOS_actualizar!$D$1&amp;"_zona"&amp;C184&amp;".pdf"</f>
        <v>http://www.comunidad.madrid/sites/default/files/doc/empleo/2020_zona04.pdf</v>
      </c>
      <c r="F184" s="11" t="str">
        <f t="shared" si="2"/>
        <v>4. SUR METROPOLITANO</v>
      </c>
    </row>
    <row r="185" spans="1:6" s="13" customFormat="1" x14ac:dyDescent="0.25">
      <c r="A185" s="13">
        <v>5</v>
      </c>
      <c r="B185" s="13" t="s">
        <v>184</v>
      </c>
      <c r="C185" s="19" t="s">
        <v>405</v>
      </c>
      <c r="D185" s="13" t="s">
        <v>214</v>
      </c>
      <c r="E185" s="10" t="str">
        <f>"http://www.comunidad.madrid/sites/default/files/doc/empleo/"&amp;AÑOS_actualizar!$D$1&amp;"_zona"&amp;C185&amp;".pdf"</f>
        <v>http://www.comunidad.madrid/sites/default/files/doc/empleo/2020_zona05.pdf</v>
      </c>
      <c r="F185" s="11" t="str">
        <f t="shared" si="2"/>
        <v>5. OESTE METROPOLITANO</v>
      </c>
    </row>
    <row r="186" spans="1:6" s="13" customFormat="1" x14ac:dyDescent="0.25">
      <c r="A186" s="13">
        <v>6</v>
      </c>
      <c r="B186" s="13" t="s">
        <v>177</v>
      </c>
      <c r="C186" s="19" t="s">
        <v>406</v>
      </c>
      <c r="D186" s="13" t="s">
        <v>215</v>
      </c>
      <c r="E186" s="10" t="str">
        <f>"http://www.comunidad.madrid/sites/default/files/doc/empleo/"&amp;AÑOS_actualizar!$D$1&amp;"_zona"&amp;C186&amp;".pdf"</f>
        <v>http://www.comunidad.madrid/sites/default/files/doc/empleo/2020_zona06.pdf</v>
      </c>
      <c r="F186" s="11" t="str">
        <f t="shared" si="2"/>
        <v>6. SIERRA NORTE</v>
      </c>
    </row>
    <row r="187" spans="1:6" s="13" customFormat="1" x14ac:dyDescent="0.25">
      <c r="A187" s="13">
        <v>7</v>
      </c>
      <c r="B187" s="13" t="s">
        <v>186</v>
      </c>
      <c r="C187" s="19" t="s">
        <v>407</v>
      </c>
      <c r="D187" s="13" t="s">
        <v>216</v>
      </c>
      <c r="E187" s="10" t="str">
        <f>"http://www.comunidad.madrid/sites/default/files/doc/empleo/"&amp;AÑOS_actualizar!$D$1&amp;"_zona"&amp;C187&amp;".pdf"</f>
        <v>http://www.comunidad.madrid/sites/default/files/doc/empleo/2020_zona07.pdf</v>
      </c>
      <c r="F187" s="11" t="str">
        <f t="shared" si="2"/>
        <v>7. NORDESTE COMUNIDAD</v>
      </c>
    </row>
    <row r="188" spans="1:6" s="13" customFormat="1" x14ac:dyDescent="0.25">
      <c r="A188" s="13">
        <v>8</v>
      </c>
      <c r="B188" s="13" t="s">
        <v>183</v>
      </c>
      <c r="C188" s="19" t="s">
        <v>408</v>
      </c>
      <c r="D188" s="13" t="s">
        <v>217</v>
      </c>
      <c r="E188" s="10" t="str">
        <f>"http://www.comunidad.madrid/sites/default/files/doc/empleo/"&amp;AÑOS_actualizar!$D$1&amp;"_zona"&amp;C188&amp;".pdf"</f>
        <v>http://www.comunidad.madrid/sites/default/files/doc/empleo/2020_zona08.pdf</v>
      </c>
      <c r="F188" s="11" t="str">
        <f t="shared" si="2"/>
        <v>8. SUDESTE COMUNIDAD</v>
      </c>
    </row>
    <row r="189" spans="1:6" s="13" customFormat="1" x14ac:dyDescent="0.25">
      <c r="A189" s="13">
        <v>9</v>
      </c>
      <c r="B189" s="13" t="s">
        <v>179</v>
      </c>
      <c r="C189" s="19" t="s">
        <v>409</v>
      </c>
      <c r="D189" s="13" t="s">
        <v>218</v>
      </c>
      <c r="E189" s="10" t="str">
        <f>"http://www.comunidad.madrid/sites/default/files/doc/empleo/"&amp;AÑOS_actualizar!$D$1&amp;"_zona"&amp;C189&amp;".pdf"</f>
        <v>http://www.comunidad.madrid/sites/default/files/doc/empleo/2020_zona09.pdf</v>
      </c>
      <c r="F189" s="11" t="str">
        <f t="shared" si="2"/>
        <v>9. SUDOESTE COMUNIDAD</v>
      </c>
    </row>
    <row r="190" spans="1:6" s="13" customFormat="1" x14ac:dyDescent="0.25">
      <c r="A190" s="13">
        <v>10</v>
      </c>
      <c r="B190" s="13" t="s">
        <v>185</v>
      </c>
      <c r="C190" s="19" t="s">
        <v>410</v>
      </c>
      <c r="D190" s="13" t="s">
        <v>219</v>
      </c>
      <c r="E190" s="10" t="str">
        <f>"http://www.comunidad.madrid/sites/default/files/doc/empleo/"&amp;AÑOS_actualizar!$D$1&amp;"_zona"&amp;C190&amp;".pdf"</f>
        <v>http://www.comunidad.madrid/sites/default/files/doc/empleo/2020_zona10.pdf</v>
      </c>
      <c r="F190" s="11" t="str">
        <f t="shared" si="2"/>
        <v>10. SIERRA SUR</v>
      </c>
    </row>
    <row r="191" spans="1:6" s="13" customFormat="1" x14ac:dyDescent="0.25">
      <c r="A191" s="13">
        <v>11</v>
      </c>
      <c r="B191" s="13" t="s">
        <v>182</v>
      </c>
      <c r="C191" s="19" t="s">
        <v>411</v>
      </c>
      <c r="D191" s="13" t="s">
        <v>220</v>
      </c>
      <c r="E191" s="10" t="str">
        <f>"http://www.comunidad.madrid/sites/default/files/doc/empleo/"&amp;AÑOS_actualizar!$D$1&amp;"_zona"&amp;C191&amp;".pdf"</f>
        <v>http://www.comunidad.madrid/sites/default/files/doc/empleo/2020_zona11.pdf</v>
      </c>
      <c r="F191" s="11" t="str">
        <f t="shared" si="2"/>
        <v>11. SIERRA CENTRAL</v>
      </c>
    </row>
    <row r="192" spans="1:6" x14ac:dyDescent="0.25">
      <c r="A192" s="15">
        <v>1</v>
      </c>
      <c r="B192" s="15" t="s">
        <v>188</v>
      </c>
      <c r="C192" s="19" t="s">
        <v>412</v>
      </c>
      <c r="D192" s="13" t="s">
        <v>400</v>
      </c>
      <c r="E192" s="10" t="str">
        <f>"http://www.comunidad.madrid/sites/default/files/doc/empleo/"&amp;AÑOS_actualizar!$D$1&amp;"_zona"&amp;C192&amp;".pdf"</f>
        <v>http://www.comunidad.madrid/sites/default/files/doc/empleo/2020_zona12.pdf</v>
      </c>
      <c r="F192" s="11" t="str">
        <f t="shared" si="2"/>
        <v>12. COMUNIDAD DE MADRID</v>
      </c>
    </row>
  </sheetData>
  <autoFilter ref="A1:G192"/>
  <sortState ref="A2:H181">
    <sortCondition ref="F18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D1" sqref="D1"/>
    </sheetView>
  </sheetViews>
  <sheetFormatPr baseColWidth="10" defaultRowHeight="15" x14ac:dyDescent="0.25"/>
  <cols>
    <col min="1" max="1" width="14.5703125" bestFit="1" customWidth="1"/>
  </cols>
  <sheetData>
    <row r="1" spans="1:4" x14ac:dyDescent="0.25">
      <c r="A1" s="17">
        <v>2020</v>
      </c>
      <c r="B1">
        <v>2020</v>
      </c>
      <c r="D1" s="12">
        <f>VLOOKUP('FICHAS POR MUNICIPIOS'!$E$7,AÑOS_actualizar!A1:B3,2,0)</f>
        <v>2020</v>
      </c>
    </row>
    <row r="2" spans="1:4" x14ac:dyDescent="0.25">
      <c r="A2" s="17">
        <v>2021</v>
      </c>
      <c r="B2">
        <v>2021</v>
      </c>
      <c r="D2" s="15"/>
    </row>
    <row r="3" spans="1:4" x14ac:dyDescent="0.25">
      <c r="A3" s="17">
        <v>2022</v>
      </c>
      <c r="B3">
        <v>2022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FICHAS POR MUNICIPIOS</vt:lpstr>
      <vt:lpstr>Hipervínculos</vt:lpstr>
      <vt:lpstr>AÑOS_actualizar</vt:lpstr>
      <vt:lpstr>'FICHAS POR MUNICIPIOS'!Área_de_impresión</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Fichas estadísticas sobre demografía y mercado de trabajo en los municipios y zonas NUTS 4 de la Comunidad de Madrid</dc:title>
  <dc:subject>Dirección General del Servicio Público de Empleo de la Consejería de Economía, Empleo y Competitividad de la Comunidad de Madrid</dc:subject>
  <dc:creator/>
  <cp:keywords>Comunidad de Madrid; Tipificación socioeconómica; Tipificación laboral; Comunidad de Madrid; Mercado de trabajo; Dimensión socioeconómica; Municipios; Zonas NUTS 4; Indicadores socioeconómicos; Mercados naturales</cp:keywords>
  <cp:lastModifiedBy>Madrid Digital</cp:lastModifiedBy>
  <cp:lastPrinted>2021-02-16T11:32:18Z</cp:lastPrinted>
  <dcterms:created xsi:type="dcterms:W3CDTF">2019-10-09T11:08:57Z</dcterms:created>
  <dcterms:modified xsi:type="dcterms:W3CDTF">2021-02-16T11:40:46Z</dcterms:modified>
</cp:coreProperties>
</file>