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Edu\edu\ALCAL032\GRP\INNO\01 Subvenciones\05 Startups\GUÍAs JUSTIFICACIÓN\PYMEs\"/>
    </mc:Choice>
  </mc:AlternateContent>
  <xr:revisionPtr revIDLastSave="0" documentId="8_{C85E23B6-8BB9-4E29-881D-2E29E9791779}" xr6:coauthVersionLast="47" xr6:coauthVersionMax="47" xr10:uidLastSave="{00000000-0000-0000-0000-000000000000}"/>
  <bookViews>
    <workbookView xWindow="-110" yWindow="-110" windowWidth="19420" windowHeight="10300" tabRatio="745" xr2:uid="{00000000-000D-0000-FFFF-FFFF00000000}"/>
  </bookViews>
  <sheets>
    <sheet name="CONTROL DOCUMENTAL" sheetId="1" r:id="rId1"/>
    <sheet name="Partidas presupuestadas" sheetId="2" r:id="rId2"/>
    <sheet name="Gastos de personal" sheetId="3" r:id="rId3"/>
    <sheet name="Gastos instrumental-material" sheetId="4" r:id="rId4"/>
    <sheet name="Amortización Equipos" sheetId="7" r:id="rId5"/>
    <sheet name="Contr.-Subcontratación" sheetId="5" r:id="rId6"/>
    <sheet name="Otros gastos" sheetId="6" r:id="rId7"/>
    <sheet name="Costes indirectos" sheetId="8" r:id="rId8"/>
    <sheet name="Validaciones" sheetId="10" state="hidden" r:id="rId9"/>
    <sheet name="Criterios" sheetId="11" state="hidden" r:id="rId10"/>
  </sheets>
  <externalReferences>
    <externalReference r:id="rId11"/>
  </externalReferences>
  <definedNames>
    <definedName name="_xlnm._FilterDatabase" localSheetId="0">'CONTROL DOCUMENTAL'!#REF!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calcChain.xml><?xml version="1.0" encoding="utf-8"?>
<calcChain xmlns="http://schemas.openxmlformats.org/spreadsheetml/2006/main">
  <c r="L129" i="3" l="1"/>
  <c r="K129" i="3"/>
  <c r="O142" i="3"/>
  <c r="M142" i="3"/>
  <c r="L142" i="3"/>
  <c r="K142" i="3"/>
  <c r="J142" i="3"/>
  <c r="O129" i="3"/>
  <c r="M129" i="3"/>
  <c r="J129" i="3"/>
  <c r="O115" i="3"/>
  <c r="Q115" i="3" s="1"/>
  <c r="M115" i="3"/>
  <c r="L115" i="3"/>
  <c r="K115" i="3"/>
  <c r="J115" i="3"/>
  <c r="O107" i="3"/>
  <c r="Q107" i="3" s="1"/>
  <c r="M107" i="3"/>
  <c r="L107" i="3"/>
  <c r="K107" i="3"/>
  <c r="J107" i="3"/>
  <c r="O94" i="3"/>
  <c r="M94" i="3"/>
  <c r="Q94" i="3" s="1"/>
  <c r="L94" i="3"/>
  <c r="K94" i="3"/>
  <c r="J94" i="3"/>
  <c r="O81" i="3"/>
  <c r="M81" i="3"/>
  <c r="Q81" i="3" s="1"/>
  <c r="L81" i="3"/>
  <c r="K81" i="3"/>
  <c r="J81" i="3"/>
  <c r="O68" i="3"/>
  <c r="M68" i="3"/>
  <c r="K68" i="3"/>
  <c r="L68" i="3"/>
  <c r="J68" i="3"/>
  <c r="O55" i="3"/>
  <c r="M55" i="3"/>
  <c r="K55" i="3"/>
  <c r="Q55" i="3" s="1"/>
  <c r="J55" i="3"/>
  <c r="L55" i="3"/>
  <c r="O42" i="3"/>
  <c r="Q42" i="3" s="1"/>
  <c r="M42" i="3"/>
  <c r="K42" i="3"/>
  <c r="J42" i="3"/>
  <c r="L42" i="3"/>
  <c r="O29" i="3"/>
  <c r="Q29" i="3" s="1"/>
  <c r="M29" i="3"/>
  <c r="L29" i="3"/>
  <c r="K29" i="3"/>
  <c r="J29" i="3"/>
  <c r="O16" i="3"/>
  <c r="N16" i="3"/>
  <c r="M16" i="3"/>
  <c r="K16" i="3"/>
  <c r="P16" i="3" s="1"/>
  <c r="Q16" i="3" s="1"/>
  <c r="J16" i="3"/>
  <c r="L15" i="3"/>
  <c r="G15" i="3"/>
  <c r="L14" i="3"/>
  <c r="G14" i="3"/>
  <c r="L13" i="3"/>
  <c r="G13" i="3"/>
  <c r="L12" i="3"/>
  <c r="G12" i="3"/>
  <c r="L11" i="3"/>
  <c r="G11" i="3"/>
  <c r="G10" i="3"/>
  <c r="G9" i="3"/>
  <c r="C4" i="3"/>
  <c r="C3" i="3"/>
  <c r="C2" i="3"/>
  <c r="C4" i="7"/>
  <c r="C3" i="7"/>
  <c r="C2" i="7"/>
  <c r="C4" i="5"/>
  <c r="C3" i="5"/>
  <c r="C2" i="5"/>
  <c r="C4" i="6"/>
  <c r="C3" i="6"/>
  <c r="C2" i="6"/>
  <c r="C4" i="8"/>
  <c r="C3" i="8"/>
  <c r="C2" i="8"/>
  <c r="C4" i="4"/>
  <c r="C3" i="4"/>
  <c r="C2" i="4"/>
  <c r="B3" i="2"/>
  <c r="B2" i="2"/>
  <c r="B1" i="2"/>
  <c r="O9" i="7"/>
  <c r="O19" i="7" s="1"/>
  <c r="O10" i="7"/>
  <c r="O11" i="7"/>
  <c r="O12" i="7"/>
  <c r="O13" i="7"/>
  <c r="O14" i="7"/>
  <c r="O15" i="7"/>
  <c r="O16" i="7"/>
  <c r="O17" i="7"/>
  <c r="O18" i="7"/>
  <c r="O8" i="7"/>
  <c r="L16" i="3" l="1"/>
  <c r="Q68" i="3"/>
  <c r="Q142" i="3"/>
  <c r="Q129" i="3"/>
  <c r="G9" i="8"/>
  <c r="E9" i="8"/>
  <c r="C9" i="8"/>
  <c r="A9" i="8"/>
  <c r="G8" i="8"/>
  <c r="C8" i="8"/>
  <c r="G7" i="8"/>
  <c r="C7" i="8"/>
  <c r="V14" i="6"/>
  <c r="O14" i="6"/>
  <c r="X26" i="5"/>
  <c r="Q26" i="5"/>
  <c r="H8" i="7"/>
  <c r="I22" i="4"/>
  <c r="H22" i="4"/>
  <c r="J10" i="4"/>
  <c r="J11" i="4"/>
  <c r="J12" i="4"/>
  <c r="J13" i="4"/>
  <c r="J14" i="4"/>
  <c r="J15" i="4"/>
  <c r="J16" i="4"/>
  <c r="J17" i="4"/>
  <c r="I14" i="6"/>
  <c r="H14" i="6"/>
  <c r="G14" i="6"/>
  <c r="F14" i="6"/>
  <c r="H26" i="5"/>
  <c r="G13" i="2"/>
  <c r="C19" i="2" s="1"/>
  <c r="F13" i="2"/>
  <c r="C18" i="2" s="1"/>
  <c r="E13" i="2"/>
  <c r="C17" i="2" s="1"/>
  <c r="H18" i="7"/>
  <c r="H17" i="7"/>
  <c r="H16" i="7"/>
  <c r="H15" i="7"/>
  <c r="H14" i="7"/>
  <c r="H13" i="7"/>
  <c r="H12" i="7"/>
  <c r="H11" i="7"/>
  <c r="H10" i="7"/>
  <c r="H9" i="7"/>
  <c r="H19" i="7" s="1"/>
  <c r="I26" i="5"/>
  <c r="J26" i="5"/>
  <c r="G22" i="4"/>
  <c r="F22" i="4"/>
  <c r="J21" i="4"/>
  <c r="J20" i="4"/>
  <c r="J19" i="4"/>
  <c r="J18" i="4"/>
  <c r="J9" i="4"/>
  <c r="C13" i="2"/>
  <c r="B18" i="2" s="1"/>
  <c r="B13" i="2"/>
  <c r="B17" i="2" s="1"/>
  <c r="D13" i="2"/>
  <c r="B19" i="2" s="1"/>
  <c r="Q143" i="3" l="1"/>
  <c r="K2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11" authorId="0" shapeId="0" xr:uid="{00000000-0006-0000-0000-000001000000}">
      <text>
        <r>
          <rPr>
            <b/>
            <sz val="9"/>
            <color rgb="FF000000"/>
            <rFont val="Tahoma"/>
            <family val="2"/>
            <charset val="1"/>
          </rPr>
          <t>Aporta Si / No</t>
        </r>
      </text>
    </comment>
    <comment ref="D11" authorId="0" shapeId="0" xr:uid="{00000000-0006-0000-0000-000005000000}">
      <text>
        <r>
          <rPr>
            <b/>
            <sz val="9"/>
            <color rgb="FF000000"/>
            <rFont val="Tahoma"/>
            <family val="2"/>
            <charset val="1"/>
          </rPr>
          <t>Indicaremos cualquier detalle informativo que no sea motivo de invalidación pero que se considere de interés.</t>
        </r>
      </text>
    </comment>
    <comment ref="E11" authorId="0" shapeId="0" xr:uid="{A5A16822-210A-4D43-86BE-C4A141F1092D}">
      <text>
        <r>
          <rPr>
            <b/>
            <sz val="9"/>
            <color rgb="FF000000"/>
            <rFont val="Tahoma"/>
            <family val="2"/>
            <charset val="1"/>
          </rPr>
          <t xml:space="preserve">OK = documento válido
NOK: documento </t>
        </r>
      </text>
    </comment>
    <comment ref="F11" authorId="0" shapeId="0" xr:uid="{8772B3FA-086F-4EDD-BEEE-74E04B3A973F}">
      <text>
        <r>
          <rPr>
            <b/>
            <sz val="9"/>
            <color rgb="FF000000"/>
            <rFont val="Tahoma"/>
            <family val="2"/>
            <charset val="1"/>
          </rPr>
          <t>Se anotaran las indicaciones de subsanación según la IT.</t>
        </r>
      </text>
    </comment>
    <comment ref="G11" authorId="0" shapeId="0" xr:uid="{70A005E7-1287-49CF-B4F5-0100A6BE8518}">
      <text>
        <r>
          <rPr>
            <b/>
            <sz val="9"/>
            <color rgb="FF000000"/>
            <rFont val="Tahoma"/>
            <family val="2"/>
            <charset val="1"/>
          </rPr>
          <t xml:space="preserve">Se reflejará la revisión de documento tanto si tiene deficiencias como si el documento es correcto indicando la acreditación de este requisito.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L8" authorId="0" shapeId="0" xr:uid="{DAA58A9E-A421-4CE1-A6F0-6668C638A4FE}">
      <text>
        <r>
          <rPr>
            <sz val="11"/>
            <color rgb="FF000000"/>
            <rFont val="Calibri"/>
            <family val="2"/>
            <charset val="1"/>
          </rPr>
          <t xml:space="preserve">Se deberá comprobar que esta factura o docuemento se encentra en en la relación de gastos aportada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N8" authorId="0" shapeId="0" xr:uid="{FDED3454-2D8D-4281-96C3-97BEC50A6C8C}">
      <text>
        <r>
          <rPr>
            <sz val="11"/>
            <color rgb="FF000000"/>
            <rFont val="Calibri"/>
            <family val="2"/>
            <charset val="1"/>
          </rPr>
          <t xml:space="preserve">Se deberá comprobar que esta factura o docuemento se encentra en en la relación de gastos aportada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L8" authorId="0" shapeId="0" xr:uid="{F8A8241C-E283-46CE-A268-FA3F38A707D0}">
      <text>
        <r>
          <rPr>
            <sz val="11"/>
            <color rgb="FF000000"/>
            <rFont val="Calibri"/>
            <family val="2"/>
            <charset val="1"/>
          </rPr>
          <t xml:space="preserve">Se deberá comprobar que esta factura o docuemento se encentra en en la relación de gastos aportada
</t>
        </r>
      </text>
    </comment>
  </commentList>
</comments>
</file>

<file path=xl/sharedStrings.xml><?xml version="1.0" encoding="utf-8"?>
<sst xmlns="http://schemas.openxmlformats.org/spreadsheetml/2006/main" count="452" uniqueCount="333">
  <si>
    <t>DATOS ENTIDAD BENEFICIARIA</t>
  </si>
  <si>
    <t>PLAZOS</t>
  </si>
  <si>
    <t>N. Expediente</t>
  </si>
  <si>
    <t>Representante legal</t>
  </si>
  <si>
    <t>Entidad</t>
  </si>
  <si>
    <t>NIF</t>
  </si>
  <si>
    <t>Área</t>
  </si>
  <si>
    <t>Línea de actuación prioritaria</t>
  </si>
  <si>
    <t>Título del proyecto</t>
  </si>
  <si>
    <t>Acrónimo</t>
  </si>
  <si>
    <t>Fecha de inicio de ejecución</t>
  </si>
  <si>
    <t>Fecha de fin de ejecución</t>
  </si>
  <si>
    <t>ANÁLISIS DE DOCUMENTACIÓN</t>
  </si>
  <si>
    <t>FASE JUSTIFICACIÓN</t>
  </si>
  <si>
    <t>DOCUMENTO</t>
  </si>
  <si>
    <t>Aporta</t>
  </si>
  <si>
    <t>ESTADO</t>
  </si>
  <si>
    <t>Observaciones</t>
  </si>
  <si>
    <r>
      <rPr>
        <sz val="11"/>
        <color rgb="FF000000"/>
        <rFont val="Calibri"/>
      </rPr>
      <t xml:space="preserve">Informe técnico y descriptivo de las actividades realizadas y de los resultados obtenidos. 
</t>
    </r>
    <r>
      <rPr>
        <sz val="8"/>
        <color rgb="FF000000"/>
        <rFont val="Calibri"/>
      </rPr>
      <t>a) Identificación del beneficiario
b) Localización territorial de ejecución del proyecto
c) Metodología o instrumentos utilizados en la ejecución del proyecto
d) Actuaciones realizadas y adecuación a la planificación inicial
e) Resultados obtenidos cuantificados o valorados
f) Modificaciones realizadas, en su caso, y justificación su necesidad.
g) Conclusiones: Justificación razonada del incremento de los niveles de I+D en la
empresa, así como que la empresa ha desarrollado gracias al proyecto productos
nuevos para ella o sensiblemente mejorados para el mercado o para ella.</t>
    </r>
  </si>
  <si>
    <t>Certificación del Bº que acredite que la ayuda ha sido destinada a los fines para los que se concedía (incluida relación detallada de los gastos e inversiones de las actuaciones del proyecto).</t>
  </si>
  <si>
    <t>Hoja resumen con el presupuesto final de la actividad, con especificación de los gastos por anualidades y por conceptos que figuran en la resolución de concesión.</t>
  </si>
  <si>
    <t>Relación numerada de gastos e inversiones con todos los justificantes oportunos.</t>
  </si>
  <si>
    <t>Informe sobre el cumplimiento de los contratos, convenios o acuerdos, suscritos con los subcontratistas.</t>
  </si>
  <si>
    <t>Copia de la contabilidad de la empresa, con una declaración firmada por su responsable de que es copia del original, en la que se pueda comprobar que la ayuda ha sido objeto de una contabilidad separada, o identificada con un código separado, y que se han llevado a dicha cuenta o código la totalidad de los gastos e ingresos imputables a la ayuda.</t>
  </si>
  <si>
    <t>Informe de auditoria externa</t>
  </si>
  <si>
    <t>En el caso de que en el proyecto participen Trabajadores Autónomos Dependientes (TRADES), de acuerdo con lo establecido en el Real Decreto 197/2009, de 23 de febrero, se deberá aportar la documentación que acredite tal condición y la justificación de todos los gastos soportados por la empresa</t>
  </si>
  <si>
    <t>En el caso de viajes y dietas, se aportarán las facturas y los documentos de pago y documento que acredite la persona que lo haya realizado, lugar, fechas, finalidad y su relación con el programa de actividades</t>
  </si>
  <si>
    <t>Justificación de la selección de proveedores: documentos de los expedientes de contratación de los proveedores. En el caso de darse alguno de los supuestos contemplados en el apartado 3 del artículo 31 de la Ley 38/2003, de 17 de noviembre, deberá presentarse memoria justificativa de la oferta seleccionada, en el caso de que de que esta no sea la propuesta económica más ventajosa.
La no presentación de tres ofertas será aceptada exclusivamente en casos excepcionales de que no exista en el mercado oferta suficiente lo que deberá acreditarse de forma fehaciente.</t>
  </si>
  <si>
    <t>En el caso de realizarse colaboraciones externas, se deberán aportar los convenios, contratos o acuerdos firmados, así como en su caso los estudios realizados.</t>
  </si>
  <si>
    <t>En su caso acreditación de otros ingresos o subvenciones que hayan financiado la actividad subvencionada con indicación de importe y procedencia.</t>
  </si>
  <si>
    <t>PARTIDAS PRESPUESTARIAS</t>
  </si>
  <si>
    <t xml:space="preserve">PRESUPUESTO JUSTIFICADO ENTIDAD </t>
  </si>
  <si>
    <t>Gastos subvencionables</t>
  </si>
  <si>
    <t>1ª ANUALIDAD</t>
  </si>
  <si>
    <t>2ª ANUALIDAD</t>
  </si>
  <si>
    <t>TOTAL PROYECTO</t>
  </si>
  <si>
    <t>Justificado 1ª ANUALIDAD</t>
  </si>
  <si>
    <t>Justificado 2ª ANUALIDAD</t>
  </si>
  <si>
    <t>Gastos de Personal</t>
  </si>
  <si>
    <t>Gastos de Contratación de servicios externos, colaboraciones y subcontratación</t>
  </si>
  <si>
    <t>Otros gastos de funcionamiento</t>
  </si>
  <si>
    <t>Costes Indirectos</t>
  </si>
  <si>
    <t>TOTAL GASTOS</t>
  </si>
  <si>
    <t>SITUACIÓN FINAL</t>
  </si>
  <si>
    <t>JUST.ENTIDAD</t>
  </si>
  <si>
    <t xml:space="preserve">PORCENTAJE INTENSIDAD AYUDA </t>
  </si>
  <si>
    <t>%</t>
  </si>
  <si>
    <t xml:space="preserve">AYUDA CONCEDIDA </t>
  </si>
  <si>
    <t>Total proyecto</t>
  </si>
  <si>
    <t>ENTIDAD BENEFICIARIA:</t>
  </si>
  <si>
    <t>Expediente:</t>
  </si>
  <si>
    <t>NOMBRE Y APELLIDOS</t>
  </si>
  <si>
    <t>Nº HORAS ANUALES SEGÚN CONVENIO</t>
  </si>
  <si>
    <t>TOTAL</t>
  </si>
  <si>
    <t>GASTOS DE INSTRUMENTAL Y MATERIAL</t>
  </si>
  <si>
    <t>Nº DOCUMENTO / FACTURA</t>
  </si>
  <si>
    <t>EMISOR / PROVEEDOR</t>
  </si>
  <si>
    <t>Fecha</t>
  </si>
  <si>
    <t>Concepto</t>
  </si>
  <si>
    <t>Base imponible</t>
  </si>
  <si>
    <t>IVA</t>
  </si>
  <si>
    <t>Total factura</t>
  </si>
  <si>
    <t xml:space="preserve">TOTAL IMPUTADO
</t>
  </si>
  <si>
    <t xml:space="preserve">% Imp.
</t>
  </si>
  <si>
    <t>Importe pagado</t>
  </si>
  <si>
    <t>TOTALES</t>
  </si>
  <si>
    <t>Periodo subvencionable</t>
  </si>
  <si>
    <t>Periodo ejecución + 3 meses</t>
  </si>
  <si>
    <r>
      <rPr>
        <b/>
        <sz val="12"/>
        <color rgb="FFFFFFFF"/>
        <rFont val="Arial"/>
        <family val="2"/>
        <charset val="1"/>
      </rPr>
      <t xml:space="preserve">COSTES DIRECTOS: Gastos de Contratación de servicios externos, colaboraciones y subcontratación </t>
    </r>
    <r>
      <rPr>
        <b/>
        <sz val="9"/>
        <color rgb="FFFFFFFF"/>
        <rFont val="Arial"/>
        <family val="2"/>
        <charset val="1"/>
      </rPr>
      <t>(asesoramiento y apoyo, asistencia técnica, consultoría y otros equivalentes, informes, certificaciones y auditorias reaqueridas por las Bases)</t>
    </r>
  </si>
  <si>
    <t>CONTRATACIÓN / SUBCONTRATACIÓN</t>
  </si>
  <si>
    <t>PAGO</t>
  </si>
  <si>
    <t>Nº
FACTURA / DOC.</t>
  </si>
  <si>
    <t>FECHA FACTURA/ DOC.</t>
  </si>
  <si>
    <t>EMPRESA</t>
  </si>
  <si>
    <t xml:space="preserve">NIF </t>
  </si>
  <si>
    <t>TIPOLOGÍA DEL GASTO</t>
  </si>
  <si>
    <t>CONCEPTO</t>
  </si>
  <si>
    <t>BASE IMPONIBLE</t>
  </si>
  <si>
    <t>IVA (€)</t>
  </si>
  <si>
    <t>IMPORTE IMPUTADO</t>
  </si>
  <si>
    <t>%
Imp.</t>
  </si>
  <si>
    <t>Estado</t>
  </si>
  <si>
    <t>FECHA DE PAGO</t>
  </si>
  <si>
    <t>El beneficiario podrá subcontratar hasta un máximo del 70 por 100 de la actividad que constituye el objeto de la subvención.</t>
  </si>
  <si>
    <t>COSTES DIRECTOS: AMORTIZACIÓN</t>
  </si>
  <si>
    <t>Instrumental o equipo inventariable</t>
  </si>
  <si>
    <t>Fecha de adquisición</t>
  </si>
  <si>
    <t>Coste de adquisición y puesta en funcionamiento</t>
  </si>
  <si>
    <t>% AMORTIZ.
Mensual</t>
  </si>
  <si>
    <t>Meses de aplicación al proyecto durante el año</t>
  </si>
  <si>
    <t>Gastos de amortización subencionable</t>
  </si>
  <si>
    <t xml:space="preserve"> OBSERVACIONES</t>
  </si>
  <si>
    <t>TOTAL COSTE IMPUTADO</t>
  </si>
  <si>
    <t xml:space="preserve">COSTES  INDIRECTOS </t>
  </si>
  <si>
    <t xml:space="preserve">Importe total gastos personal </t>
  </si>
  <si>
    <t xml:space="preserve">TOTAL </t>
  </si>
  <si>
    <t>Aporta / Comprobación</t>
  </si>
  <si>
    <t>OK</t>
  </si>
  <si>
    <t>Si</t>
  </si>
  <si>
    <t>NOK</t>
  </si>
  <si>
    <t>No</t>
  </si>
  <si>
    <t>SUBSANAR</t>
  </si>
  <si>
    <t>ESCALADO</t>
  </si>
  <si>
    <t>1. COMUNES</t>
  </si>
  <si>
    <t>1.1. No se ha aportado documentación oficial acreditativa de este requisito.</t>
  </si>
  <si>
    <t>1.2. La documentación aportada no esta firmada correctamente.</t>
  </si>
  <si>
    <t>1.3. La documentación aportada no está sellada correctamente.</t>
  </si>
  <si>
    <t>1.4. La documentación aportada no esta cumplimentada correctamente.</t>
  </si>
  <si>
    <t>1.5. La documentación presentada no es valida. Contiene reseñas, tachones o comentarios.</t>
  </si>
  <si>
    <t>1.6. La documentacion presentada no contiene los logos obligatorios.</t>
  </si>
  <si>
    <t>1.7. La documentación presentada no hace referencia al programa de ayudas concedido y/o a la cofinanciación por el Fondo Social Europeo</t>
  </si>
  <si>
    <t>1.8. La documentación presentada es ilegible</t>
  </si>
  <si>
    <t>SI</t>
  </si>
  <si>
    <t>NO APORTA</t>
  </si>
  <si>
    <t>2. SOLICITUD</t>
  </si>
  <si>
    <t>2.1. La solicitud no está cumplimentada correctamente</t>
  </si>
  <si>
    <t>2.2. Los datos económicos cumplimentados en la solicitud no corresponden con los aportados en la Memoria técnica y económica</t>
  </si>
  <si>
    <t xml:space="preserve">DOC. LABORAL </t>
  </si>
  <si>
    <t xml:space="preserve">SITUACIÓN LABORAL </t>
  </si>
  <si>
    <t>Demanda de empleo</t>
  </si>
  <si>
    <t xml:space="preserve">Desempleado </t>
  </si>
  <si>
    <t>3. MEMORIA TÉCNICA Y ECONÓMICA</t>
  </si>
  <si>
    <t xml:space="preserve">Vida Laboral </t>
  </si>
  <si>
    <t xml:space="preserve">Trabajador ocupado </t>
  </si>
  <si>
    <t xml:space="preserve">3.1. Los datos económicos cumplimentados en la memoria técnica y económica no corresponden con lo aportado en la documentación justificación </t>
  </si>
  <si>
    <t>RETA</t>
  </si>
  <si>
    <t>3.2. Los alumnos beneficiarios no corresponden con los alunnos seleccionados como alumnos destinatarios finales en resolución</t>
  </si>
  <si>
    <t xml:space="preserve">Cabecera nómina </t>
  </si>
  <si>
    <t>Otros</t>
  </si>
  <si>
    <t>4. MEMORIA DE ACTUACIÓN DEL PLAN DE FORMACIÓN</t>
  </si>
  <si>
    <t>No aporta</t>
  </si>
  <si>
    <t>4.1. En la memoria de actuación del plan de formación aporada no se hace referencia al módulo de emprendimiento.</t>
  </si>
  <si>
    <t>Solo en el caso de que tenga alumnos desempleados.</t>
  </si>
  <si>
    <t>4.2. En la memoria de actuación del plan de formación aporada no se ajusta a la ejecución de los programas (nº alumnos, duración de la acción, nombre de la acción, etc…)</t>
  </si>
  <si>
    <t>ACREDITA</t>
  </si>
  <si>
    <t>5. CONVOCATORIA</t>
  </si>
  <si>
    <t>5.1. La documentación presentada en referencia a la Convocatoria Pública no es válida al ser insuficiente no presenta capturas de pantalla, enlace de pag. Web o medio en el que se ha publicado, como se indica en el punto 4.2 del Anexo II de la convocatoria</t>
  </si>
  <si>
    <t>NO</t>
  </si>
  <si>
    <t>5.2. La Convocatoria Pública aportada en fase de justificación no es válida al no estar aprobada por Red.es con anterioridad a su publicación.</t>
  </si>
  <si>
    <t>5.3. La información que se detalla en la convocatoria no se corresponde con lo aportado en justificación.</t>
  </si>
  <si>
    <t>5.4. Convocatoria Pública aportada en fase de justificación no es la mismas que la aprobada en fase de ejecución</t>
  </si>
  <si>
    <t xml:space="preserve">6. PROCEDIMIENTO DE CONCESIÓN. </t>
  </si>
  <si>
    <t>6.1. La documentación sobre el procedimiento de concesion no es válida al no incluir el detalle  del importe de ayuda concedido según se indica en el punto 4.3 del Anexo II de la convocatoria</t>
  </si>
  <si>
    <t>6.2. La documentación sobre el procedimiento de concesion no es válida al no se detalla el método de selección de alumnos finalmente becados.</t>
  </si>
  <si>
    <t>6.3. La documentación sobre el procedimiento de concesion no es válida al no incluir captura de pantalla del a publicación de dicha resolución según se indica en el punto 4.3 del Anexo II de la convocatoria</t>
  </si>
  <si>
    <t xml:space="preserve"> 7. RESOLUCIÓN DE LA CONVOCATORIA DE AYUDAS</t>
  </si>
  <si>
    <t>7.1. La documentación sobre la resolución de ayudas a la formación no es válida al no incluir el detalle  del importe de ayuda concedido según se indica en el punto 4.3 del Anexo II de la convocatoria</t>
  </si>
  <si>
    <t>7.2. La documentación sobre la resolución de ayudas a la formación no es válida al no incluir captura de pantalla del a publicación de dicha resolución según se indica en el punto 4.3 del Anexo II de la convocatoria</t>
  </si>
  <si>
    <t>8. MODIFICACIÓN NÚMERO DE ALUMNOS</t>
  </si>
  <si>
    <t>8.1. El documento no se ajusta a lo dispuesto en el punto 5.2 del Anexo III de la convocatoria, no hace referencia específica a dicha modificacion de alumnos en relación al dato inicial.</t>
  </si>
  <si>
    <t>9. ACCIONES DE COMUNICACIÓN Y PUBLICIDAD</t>
  </si>
  <si>
    <t>9.1. Las acciones de comunicación utilizadas no se ajustan en disposición y tamaño a lo indicado en la Guía de aplicación de Logo FSE UE</t>
  </si>
  <si>
    <t>9.2. Las acciones de comunicación utilizadas no se ajustan en color y tipografía del texto a lo indicado en la Guía de aplicación de Logo FSE UE</t>
  </si>
  <si>
    <t>9.3. Las acciones de comunicación utilizadas no se ajustan a lo indicado en la Guía de aplicación de Logo FSE UE en relación a la Nota de prensa</t>
  </si>
  <si>
    <t>9.4. Las acciones de comunicación utilizadas no se ajustan a lo indicado en la Guía de aplicación de Logo FSE UE en relación a los Carteles</t>
  </si>
  <si>
    <t>9.5. Las acciones de comunicación utilizadas no se ajustan a lo indicado en la Guía de aplicación de Logo FSE UE en relación a Redes Sociales</t>
  </si>
  <si>
    <t>9.6. Las acciones de comunicación utilizadas no se ajustan a lo indicado en la Guía de aplicación de Logo FSE UE en relación a Página Web</t>
  </si>
  <si>
    <t>10. DECLARACIÓN RESPONSABLE DE LA ENTIDAD DE NO HABER RECIBIDO AYUDA INCOMPATIBLE CON LA CONCEDIDA; DE NO HABER RESULTADO DEUDOR POR REINTEGRO; DE AYUDA INCOMPATIBLE CON EL APARTADO H DE LA BASE OCTAVA DE LAS BASES REGULADORAS</t>
  </si>
  <si>
    <t>10.1. La declaración responsable no se ajusta a lo indicado en punto 2.5 del Anexo I de la convocotaria al no estar firmado digitalmente por el representante legal de la entidad</t>
  </si>
  <si>
    <t>10.2. La declaración responsable aportada no es la correcta según modelo falicitado por Red.es</t>
  </si>
  <si>
    <t>10.3. La declaración responsable aportada no se ajusta a lo indicado en covocatoria.</t>
  </si>
  <si>
    <t>13. CERTIFICADO ORIGINAL DE ESTAR AL CORRIENTE CON LA SS</t>
  </si>
  <si>
    <t>13.1. No se aporta documento y no autoriza la consulta de oficio.</t>
  </si>
  <si>
    <t>13.2. El certificado aportado no es válido, al no estar expedido a los efectos de obtener una subvención otorgada por las Administraciones Públicas.</t>
  </si>
  <si>
    <t>13.3. El certificado aportado no es válido, al no estar expedido a los efectos de obtener una subvención otorgada por las Administraciones Públicas y no ha sido posible acreditar el requisito al hacer la consulta de oficio.</t>
  </si>
  <si>
    <t>13.4. El certificado aportado no está en vigor.</t>
  </si>
  <si>
    <t>13.5. El certificado aportado no está en vigor y no autoriza la consulta de oficio.</t>
  </si>
  <si>
    <t>13.6. El certificado aportado no es válido, al no estar expedido a nombre de la entidad.</t>
  </si>
  <si>
    <t>13.7. El certificado aportado no es válido, al no estar expedido a nombre de la entidad y no autoriza la consulta de oficio.</t>
  </si>
  <si>
    <t>13.8. El certificado aportado no tiene carácter POSITIVO y no autoriza la consulta de oficio.</t>
  </si>
  <si>
    <t>13.9. No se aporta documento y no ha sido posible acreditar el requisito tras hacer la consulta de oficio al no tener carácter POSITIVO.</t>
  </si>
  <si>
    <t>13.10. El certificado aportado no está en vigor y no ha sido posible acreditar el requisito tras hacer la consulta de oficio al no tener carácter POSITIVO.</t>
  </si>
  <si>
    <t>13.11. El certificado aportado no es válido, al no estar expedido a nombre de la entidad y no ha sido posible acreditar el requisito tras hacer la consulta de oficio al no tener carácter POSITIVO.</t>
  </si>
  <si>
    <t>13.12. El certificado aportado no tiene carácter POSITIVO y no ha sido posible acreditar el requisito al hacer la consulta de oficio</t>
  </si>
  <si>
    <t>14. CERTIFICADO ORIGINAL DE ESTAR AL CORRIENTE CON LA AGENCIA TRIBUTARIA</t>
  </si>
  <si>
    <t>14.1. No se aporta documento y no autoriza la consulta de oficio.</t>
  </si>
  <si>
    <t>14.2. El certificado aportado no es válido, al no estar expedido a los efectos de obtener una subvención otorgada por las Administraciones Públicas.</t>
  </si>
  <si>
    <t>14.3. El certificado aportado no es válido, al no estar expedido a los efectos de obtener una subvención otorgada por las Administraciones Públicas y no ha sido posible acreditar el requisito al hacer la consulta de oficio.</t>
  </si>
  <si>
    <t>14.4. El certificado aportado no está en vigor.</t>
  </si>
  <si>
    <t>14.5. El certificado aportado no está en vigor y no autoriza la consulta de oficio.</t>
  </si>
  <si>
    <t>14.6. El certificado aportado no es válido, al no estar expedido a nombre de la entidad.</t>
  </si>
  <si>
    <t>14.7. El certificado aportado no es válido, al no estar expedido a nombre de la entidad y no autoriza la consulta de oficio.</t>
  </si>
  <si>
    <t>14.8. El certificado aportado no tiene carácter POSITIVO y no autoriza la consulta de oficio.</t>
  </si>
  <si>
    <t>14.9. No se aporta documento y no ha sido posible acreditar el requisito tras hacer la consulta de oficio al no tener carácter POSITIVO.</t>
  </si>
  <si>
    <t>14.10. El certificado aportado no está en vigor y no ha sido posible acreditar el requisito tras hacer la consulta de oficio al no tener carácter POSITIVO.</t>
  </si>
  <si>
    <t>14.11. El certificado aportado no es válido, al no estar expedido a nombre de la entidad y no ha sido posible acreditar el requisito tras hacer la consulta de oficio al no tener carácter POSITIVO.</t>
  </si>
  <si>
    <t>15.12. El certificado aportado no tiene carácter POSITIVO y no ha sido posible acreditar el requisito al hacer la consulta de oficio</t>
  </si>
  <si>
    <t>15. DECLARACIÓN RESPONSABLES DE LOS ALUMNO artículo 13.2 de la Ley 38/2003 - FSE</t>
  </si>
  <si>
    <t>15.1. La declaración responsable no ha sido entregada por el alumno destinatario de la ayuda previa al pago de la mismas como se indica en el punto 5.3 del Anexo III de la convocatoria</t>
  </si>
  <si>
    <t>15.2. El alumno al que hace referecia la declaración no consta entre los alumnos de la acción formativa seleccionados como destinatario final de la misma</t>
  </si>
  <si>
    <t>15.3. La información económica que se detalla en la declaración responsable no se corresponde con la aportada en justificación.</t>
  </si>
  <si>
    <t>No contiene la frase: "tanto en el momento de solicitud de la ayuda como de forma previa al cobro/beneficio de la misma".</t>
  </si>
  <si>
    <t>15.3. La declaración responsable del alumno aportada no es la correcta según modelo falicitado por Red.es</t>
  </si>
  <si>
    <t>15.3. La situación laboral declarada en el documento aportado no es la correcta.</t>
  </si>
  <si>
    <t>16. DOCUMENTO OFICIAL QUE ACREDITE LA NACIONALIDAD DEL ESTUDIANTE</t>
  </si>
  <si>
    <t>16.1 El documento aportado no es válido al ser insuficiente para acreditar la nacionalidad del alumno</t>
  </si>
  <si>
    <t>Se acepta el anverso, DNI/NIE caducado y en el caso de no aportar determinar si presenta documentación suficiente que acredite su indentidad. SIEMPRE se mandará a subsanar cuando no tengamos documentación de este apartado independientemente de como resolvamos al final.</t>
  </si>
  <si>
    <t>17. DOCUMENTACIÓN JUSTIFICATIVA DEL ESTADO DE LA SITUACIÓN PROFESIONAL</t>
  </si>
  <si>
    <t>17.1 El informe de vida laboral aportado no acredita que se encuentra en activo a fecha de comienzo del programa como se indica en el punto 5.8 del Anexo III de la convocatoria</t>
  </si>
  <si>
    <t>17.2. La documentación aportada es insuficiente para acreditar la situación profesiónal del alumno destinatario y no autoriza consulta de oficio.</t>
  </si>
  <si>
    <t>17.3 El documento de inscripción en el Servicio Público de Empleo aportado no acredita si situación de desempleo al no estar sellada en fecha.</t>
  </si>
  <si>
    <t>OJO!! TENEMOS EN CUENTA 1 MES ANTERIOR A LA EXPEDICION O SELLADO ES VÁLIDO</t>
  </si>
  <si>
    <t>17.4. El informe de vida laboral aportado esta exepedido en fecha considerablemente anterior al inicio del programa formativo como para acreditar la situacion profesional del alumno destinatario</t>
  </si>
  <si>
    <t>OJO!! TENEMOS EN CUENTA 1 MES ANTERIOR A LA EXPEDICION ES VÁLIDO</t>
  </si>
  <si>
    <t>18. PARTES DE ASISTENCIA</t>
  </si>
  <si>
    <t>18.1. Los partes de asistencia presentados no corresponden a cada sesión formativa según se indica en el punto 5.2 del Anexo III de la convocatoria</t>
  </si>
  <si>
    <t>18.2. Los partes de asistencia no se ajustan a lo indicado en el punto 5.2 del Anexo III de la convocatoriade al no están firmados por el profesor</t>
  </si>
  <si>
    <t>18.3. Los alumnos firmantes no corresponden a los seleccionados como beneficiarios finales de la ayuda</t>
  </si>
  <si>
    <t>18.5. La documentación aportada en relación a la asistencia es insuficiente para su valoración</t>
  </si>
  <si>
    <t>19. CERTIFICADOS DE NOTAS / ACTA DE EVALUACIÓN O FINALIZACIÓN DE ACCIONES (conjunto de todos los alumnos)</t>
  </si>
  <si>
    <t>19.1. En el certificado presentado no hace referencia a todos los alumnos becados</t>
  </si>
  <si>
    <t>19.3. En el certificado presentado no se corresponde a la acción formativa justificada</t>
  </si>
  <si>
    <t>20. FACTURAS O RECIBÍS EMITIDOS POR EL BENEFICIARIO</t>
  </si>
  <si>
    <t>IMPORTATE: debe contener nombre de alumno, Importe total de matrícula, Importe ayuda Red y Acción formativa.</t>
  </si>
  <si>
    <t>20.1. El documento aportado no se ajusta a lo dispuesto en el punto 5.5 del Anexo III de la convocatoria, no se detalla el importe de la ayuda a la formación (descuento en factura)</t>
  </si>
  <si>
    <t>20.2. El documento aportado no se ajusta a lo dispuesto en el punto 5.5 del Anexo III de la convocatoria, no se detalla el pago realizado por el alumno destinatario</t>
  </si>
  <si>
    <t>20.3. El documento aportado no es documento acreditavo como justificación de factura o recibí emitido por el beneficiario</t>
  </si>
  <si>
    <t>20.5. Los importes totales de la factura no coinciden con los datos aportados en la memoria técnica y económica</t>
  </si>
  <si>
    <t>20.6. El importe total de la factura corresponde al 100% del precio de matrícula</t>
  </si>
  <si>
    <t>21. JUSTIFICANTES DE PAGO</t>
  </si>
  <si>
    <t>21.1. El importe del justificante de pago aportado no se ajusta  a lo indicado en el punto 5.6 del Anexo III de la convocatoria, el pago no corresponde a la cantidad de la matrícula no cubierta por la ayuda</t>
  </si>
  <si>
    <t>Es decir que el pago sea del 100% de la matrícula</t>
  </si>
  <si>
    <t>21.2. El justificante de bancario aportado no acredita el pago en su totalidad al no estar sellado por la entidad bancaria</t>
  </si>
  <si>
    <t>21.3. La documentación aportada como justificante de pago en efectivo no acredita el mismo en su totalidad al no estar firmado y sellado por el beneficiario y el alumno destinatario final</t>
  </si>
  <si>
    <t>21.4. La documentación aportada no se ajusta en forma a lo indicado en el punto 5.6 del Anexo III de la convocatoria. Se debe remitir un justificantae de pago por cada alumno destinatario</t>
  </si>
  <si>
    <t>21.5. La documentación aportada no es válida al ser insuficiente para acreditar el pago por parte del beneficiario final.</t>
  </si>
  <si>
    <t>ADEMAS DEBEMOS PEDIR EN CASO DE NO HABER SIDO APORTADO, EXTRACTO DE LAS CUENTAS DEL BENEFICIARIO DONDE SE VEAN LOS PAGOS DE LOS ALUMNOS BECADOS.</t>
  </si>
  <si>
    <t>22. EXCEL DE RESULTADOS AGRUPADOS CUESTIONARIOS 1, 2 Y 3</t>
  </si>
  <si>
    <t>22.1. Los resultados aportados en la agrupación no son válidos, no se corresponden con los cuestionarios</t>
  </si>
  <si>
    <t>22.2. El documento aportado no recoge todos los campos de resultados de los cuestionarios</t>
  </si>
  <si>
    <t>23. COPIAS DIGITALIZADAS DEL CUESTIONARIO 1</t>
  </si>
  <si>
    <t>23.1. Los cuestionarios aportados no estan firmados correctamente por los alumnos</t>
  </si>
  <si>
    <t>24. COPIAS DIGITALIZADAS DEL CUESTIONARIO 2</t>
  </si>
  <si>
    <t>24.1. Los cuestionarios aportados no estan firmados correctamente por los alumnos</t>
  </si>
  <si>
    <t>24.2. El cuestionario no corresponde a ningun alumno becado para esta acción formativa según resolución de seleccionados</t>
  </si>
  <si>
    <t>25. COPIAS DIGITALIZADAS DEL CUESTIONARIO 3</t>
  </si>
  <si>
    <t>25.1. Los cuestionarios aportados no estan firmados correctamente por los alumnos</t>
  </si>
  <si>
    <t>26. EXCEL DE RESULTADOS AGRUPADOS CUESTIONARIOS DE CATEGORÍA ESPECIAL</t>
  </si>
  <si>
    <t>26.1. Los resultados aportados en la agrupación no son válidos, no se corresponden con los cuestionarios</t>
  </si>
  <si>
    <t>26.2. El documento aportado no recoge todos los campos de resultados de los cuestionarios</t>
  </si>
  <si>
    <t>27. COPIAS DIGITALIZADAS DEL CUESTIONARIO DE CATEGORÍA ESPECIAL</t>
  </si>
  <si>
    <t>27.1. Los cuestionarios aportados no estan firmados correctamente por los alumnos</t>
  </si>
  <si>
    <t>28. CUESTIONARIO DE SATISFACCIÓN</t>
  </si>
  <si>
    <t>28.1. No apota</t>
  </si>
  <si>
    <t>SOLICITADO</t>
  </si>
  <si>
    <t>Observaicones de la factura</t>
  </si>
  <si>
    <t>Observaciones de la factura</t>
  </si>
  <si>
    <t>Vida Útil (meses)</t>
  </si>
  <si>
    <t>Ref Archivo</t>
  </si>
  <si>
    <t>OTROS GASTOS</t>
  </si>
  <si>
    <t>TOTAL IMPUTADO</t>
  </si>
  <si>
    <t>Ref. Archivo</t>
  </si>
  <si>
    <t>INSTRUMENTAL Y MATERIAL</t>
  </si>
  <si>
    <t>Certificación de la empresa, firmada por persona con poder suficiente, relativa a los gastos de personal contratado dedicado al proyecto (con indicación de las personas, horas de dedicación al proyecto y coste/hora), adjuntando nóminas del período subvencionable de los trabajadores implicados en el proyecto y documentos TC1 y TC2 (solo la hoja correspondiente a la persona o personas dedicadas al proyecto) correspondientes a la totalidad del período de realización del proyecto. A estos efectos los documentos TC1 y TC2 podrán ser sustituidos cualquier otro documento acreditativo del alta de los trabajadores y del pago de las cuotas emitido por la Seguridad Social.</t>
  </si>
  <si>
    <t>Copia del justificante bancario del pago de las nóminas.</t>
  </si>
  <si>
    <t>Gastos de Equipamiento de instrumental y material (Incluida Amortización)</t>
  </si>
  <si>
    <t>Copia de facturas u otros documentos de valor probatorio y justificantes de pago de todos los gastos e inversiones.
La fecha de emisión de las facturas y documentos acreditativos de abono
deberá ajustarse al plazo de ejecución fijado en la resolución de concesión,
salvo en los casos previstos en el artículo 17.4 de la presente convocatoria.</t>
  </si>
  <si>
    <t>Justificantes de pago de todos los gastos e inversiones.
Se incluirá para cada gasto justificado:
- Número de factura y descripción del gasto.
- Nombre y CIF del proveedor.
- Fecha de facturación y de pago.
- Identificación fehaciente del justificante de pago.</t>
  </si>
  <si>
    <r>
      <t>Cumplimiento de la Disp. 12 de la Orden de concesión. Los beneficiarios de las ayudas reguladas en la presente convocatoria, están obligados a hacer constar la participación tanto de la</t>
    </r>
    <r>
      <rPr>
        <b/>
        <sz val="10"/>
        <color rgb="FF000000"/>
        <rFont val="Calibri"/>
        <family val="2"/>
      </rPr>
      <t xml:space="preserve"> Comunidad de Madrid, como del Fondo Europeo de Desarrollo Regional, en toda publicidad, actividad o publicación a que dé lugar el desarrollo del programa de actividades financiado</t>
    </r>
    <r>
      <rPr>
        <sz val="10"/>
        <color rgb="FF000000"/>
        <rFont val="Calibri"/>
        <family val="2"/>
      </rPr>
      <t>, en aplicación de lo establecido en la normativa europea correspondiente.</t>
    </r>
  </si>
  <si>
    <t>Indicaciones de subsanación</t>
  </si>
  <si>
    <t>Análisis</t>
  </si>
  <si>
    <t>REVISIÓN</t>
  </si>
  <si>
    <t>Análisis y observaciones</t>
  </si>
  <si>
    <t>Salario</t>
  </si>
  <si>
    <t>Seguridad Social.</t>
  </si>
  <si>
    <t>Coste horas y num horas trabajadas</t>
  </si>
  <si>
    <t>RETRIB. SATISFECHAS AL EMPLEADO 
(devengado de la nómina)</t>
  </si>
  <si>
    <t>RETRIBUCIÓN SUBVENCIONABLE ADMISIBLE 
(Conforme guía de justificación)</t>
  </si>
  <si>
    <t>IMPORTE SEGURIDAD SOCIAL A CARGO DE LA EMPRESA</t>
  </si>
  <si>
    <t>CUOTA PATRONAL SUBVENCIONABLE ADMISIBLE
(descontando IT, y otros)</t>
  </si>
  <si>
    <t>HORAS MES 
(atribuidas al proyecto)</t>
  </si>
  <si>
    <t xml:space="preserve">COSTE HORA
Trabajador= Retrib.+cuota patronal / Horas anuales convenio </t>
  </si>
  <si>
    <t>TOTAL € 
Cargados al proyecto</t>
  </si>
  <si>
    <t>Revisión facturas</t>
  </si>
  <si>
    <t>Revisión justificante de pago</t>
  </si>
  <si>
    <t>Comprobación en relación de gastos aportada</t>
  </si>
  <si>
    <t>Validación de la facutra en periodo subvencionable</t>
  </si>
  <si>
    <t>Estado factura</t>
  </si>
  <si>
    <t>TOTAL ADMITIDO</t>
  </si>
  <si>
    <t>Análisis y observaciones factura</t>
  </si>
  <si>
    <t>Observaciones justificante de pago</t>
  </si>
  <si>
    <t>Validación del pago en periodo subvencionable</t>
  </si>
  <si>
    <t>Estado pago</t>
  </si>
  <si>
    <t>Análisis y observaciones pago</t>
  </si>
  <si>
    <t>Validación de la factura</t>
  </si>
  <si>
    <t>Revisión amortización</t>
  </si>
  <si>
    <t xml:space="preserve">Máximo 15%
</t>
  </si>
  <si>
    <t xml:space="preserve">Importe validado gastos personal </t>
  </si>
  <si>
    <t xml:space="preserve">Validado (Máximo 15% gastos personal admitidos)
</t>
  </si>
  <si>
    <t>ANALISIS Y  OBSERVACIONES</t>
  </si>
  <si>
    <t>Validación del pago</t>
  </si>
  <si>
    <t>Vida Útil</t>
  </si>
  <si>
    <t>Importe validado</t>
  </si>
  <si>
    <t xml:space="preserve"> Proyecto:</t>
  </si>
  <si>
    <t>Proyecto:</t>
  </si>
  <si>
    <t>PRESUPUESTO SOLICITUD</t>
  </si>
  <si>
    <t>1. GASTOS DE PERSONAL</t>
  </si>
  <si>
    <t>Nº ORDEN</t>
  </si>
  <si>
    <t xml:space="preserve">Nº DE AFILIACIÓN </t>
  </si>
  <si>
    <t>Nómina del trabajador
(GN+número)</t>
  </si>
  <si>
    <t>Nombre fichero de justificante de pago de nomina 
(JN+número)</t>
  </si>
  <si>
    <t>ACLARACIONES SOBRE LAS COLUMANS PREVIAS 
(Si necesario)</t>
  </si>
  <si>
    <t>AÑO</t>
  </si>
  <si>
    <t>MES</t>
  </si>
  <si>
    <t>TRABAJADOR 1</t>
  </si>
  <si>
    <t>DNI1</t>
  </si>
  <si>
    <t>GN 1</t>
  </si>
  <si>
    <t>JN 1</t>
  </si>
  <si>
    <t>ENERO</t>
  </si>
  <si>
    <t>GN 2</t>
  </si>
  <si>
    <t>JN 2</t>
  </si>
  <si>
    <t>FEBRERO</t>
  </si>
  <si>
    <t>GN 3</t>
  </si>
  <si>
    <t>JN 3</t>
  </si>
  <si>
    <t>MARZO</t>
  </si>
  <si>
    <t>GN 4</t>
  </si>
  <si>
    <t>JN 4</t>
  </si>
  <si>
    <t>ABRIL</t>
  </si>
  <si>
    <t>GN 5</t>
  </si>
  <si>
    <t>JN 5</t>
  </si>
  <si>
    <t>MAYO</t>
  </si>
  <si>
    <t>GN 6</t>
  </si>
  <si>
    <t>JN 6</t>
  </si>
  <si>
    <t>JUNIO</t>
  </si>
  <si>
    <t>GN 7</t>
  </si>
  <si>
    <t>JN 7</t>
  </si>
  <si>
    <t>JULIO</t>
  </si>
  <si>
    <t>GASTOS PERSONAL</t>
  </si>
  <si>
    <t xml:space="preserve">*La presentación de documentación deberá realizarse de forma estructurada en carpetas temáticas y con nombres descriptivos, prestando especial atención al personal, donde ha de existir una carpeta por persona, y a la adquisición de equipamiento, donde ha de existir una carpeta para cada elemento. </t>
  </si>
  <si>
    <t>* La documentación siempre debe ser firmada electrónicamente por el Representante Legal de la empresa.</t>
  </si>
  <si>
    <t xml:space="preserve">Memoria económica que incluya los siguientes documentos (*): </t>
  </si>
  <si>
    <t>Trabajador</t>
  </si>
  <si>
    <r>
      <t xml:space="preserve">OTROS GASTOS </t>
    </r>
    <r>
      <rPr>
        <b/>
        <sz val="9"/>
        <color rgb="FFFFFFFF"/>
        <rFont val="Arial"/>
      </rPr>
      <t>(viajes, dietas, auditorias económico financieras e industriales y de seguimiento, cuotas de viveros, incubadoras, parques científicos y otras entidades de alojamiento Start-up´s)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</si>
</sst>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8" formatCode="#,##0.00\ &quot;€&quot;;[Red]\-#,##0.00\ &quot;€&quot;"/>
    <numFmt numFmtId="44" formatCode="_-* #,##0.00\ &quot;€&quot;_-;\-* #,##0.00\ &quot;€&quot;_-;_-* &quot;-&quot;??\ &quot;€&quot;_-;_-@_-"/>
    <numFmt numFmtId="164" formatCode="_-* #,##0.00&quot; €&quot;_-;\-* #,##0.00&quot; €&quot;_-;_-* \-??&quot; €&quot;_-;_-@_-"/>
    <numFmt numFmtId="165" formatCode="* #,##0.00\ [$€-C0A]\ ;\-* #,##0.00\ [$€-C0A]\ ;* \-#\ [$€-C0A]\ ;@\ "/>
    <numFmt numFmtId="166" formatCode="_-* #,##0.00\ [$€-C0A]_-;\-* #,##0.00\ [$€-C0A]_-;_-* \-??\ [$€-C0A]_-;_-@_-"/>
    <numFmt numFmtId="167" formatCode="#,##0.00\ [$€-C0A];[Red]\-#,##0.00\ [$€-C0A]"/>
    <numFmt numFmtId="168" formatCode="#,##0.00&quot; €&quot;"/>
    <numFmt numFmtId="169" formatCode="0\ %"/>
    <numFmt numFmtId="170" formatCode="0.00\ %"/>
    <numFmt numFmtId="171" formatCode="dd/mm/yy"/>
    <numFmt numFmtId="172" formatCode="#,##0.00\ &quot;€&quot;"/>
  </numFmts>
  <fonts count="73" x14ac:knownFonts="1">
    <font>
      <sz val="11"/>
      <color rgb="FF000000"/>
      <name val="Calibri"/>
      <family val="2"/>
      <charset val="1"/>
    </font>
    <font>
      <sz val="10"/>
      <name val="Arial"/>
      <family val="2"/>
      <charset val="1"/>
    </font>
    <font>
      <sz val="10"/>
      <color rgb="FF000000"/>
      <name val="Calibri"/>
      <family val="2"/>
      <charset val="1"/>
    </font>
    <font>
      <sz val="10"/>
      <name val="Calibri"/>
      <family val="2"/>
      <charset val="1"/>
    </font>
    <font>
      <b/>
      <sz val="16"/>
      <color rgb="FFFFFFFF"/>
      <name val="Calibri"/>
      <family val="2"/>
      <charset val="1"/>
    </font>
    <font>
      <b/>
      <sz val="11"/>
      <name val="Calibri"/>
      <family val="2"/>
      <charset val="1"/>
    </font>
    <font>
      <sz val="11"/>
      <name val="Calibri"/>
      <family val="2"/>
      <charset val="1"/>
    </font>
    <font>
      <b/>
      <sz val="11"/>
      <color rgb="FFFFFFFF"/>
      <name val="Calibri"/>
      <family val="2"/>
      <charset val="1"/>
    </font>
    <font>
      <sz val="11"/>
      <color rgb="FF006100"/>
      <name val="Calibri"/>
      <family val="2"/>
      <charset val="1"/>
    </font>
    <font>
      <u/>
      <sz val="11"/>
      <color rgb="FF0563C1"/>
      <name val="Calibri"/>
      <family val="2"/>
      <charset val="1"/>
    </font>
    <font>
      <sz val="11"/>
      <color rgb="FFFF0000"/>
      <name val="Calibri"/>
      <family val="2"/>
      <charset val="1"/>
    </font>
    <font>
      <sz val="11"/>
      <color rgb="FF0070C0"/>
      <name val="Calibri"/>
      <family val="2"/>
      <charset val="1"/>
    </font>
    <font>
      <b/>
      <sz val="9"/>
      <color rgb="FF000000"/>
      <name val="Tahoma"/>
      <family val="2"/>
      <charset val="1"/>
    </font>
    <font>
      <sz val="14"/>
      <color rgb="FF000000"/>
      <name val="Calibri"/>
      <family val="2"/>
      <charset val="1"/>
    </font>
    <font>
      <b/>
      <sz val="12"/>
      <color rgb="FFFFFFFF"/>
      <name val="Arial"/>
      <family val="2"/>
      <charset val="1"/>
    </font>
    <font>
      <sz val="10"/>
      <color rgb="FFFFFFFF"/>
      <name val="Arial Narrow"/>
      <family val="2"/>
      <charset val="1"/>
    </font>
    <font>
      <b/>
      <sz val="8"/>
      <name val="Arial Narrow"/>
      <family val="2"/>
      <charset val="1"/>
    </font>
    <font>
      <sz val="9"/>
      <name val="Arial Narrow"/>
      <family val="2"/>
      <charset val="1"/>
    </font>
    <font>
      <b/>
      <sz val="11"/>
      <color rgb="FF000000"/>
      <name val="Calibri"/>
      <family val="2"/>
      <charset val="1"/>
    </font>
    <font>
      <b/>
      <sz val="12"/>
      <name val="Arial Narrow"/>
      <family val="2"/>
      <charset val="1"/>
    </font>
    <font>
      <sz val="8"/>
      <name val="Arial Narrow"/>
      <family val="2"/>
      <charset val="1"/>
    </font>
    <font>
      <sz val="9"/>
      <color rgb="FF000000"/>
      <name val="Calibri"/>
      <family val="2"/>
      <charset val="1"/>
    </font>
    <font>
      <b/>
      <sz val="11"/>
      <name val="Arial Narrow"/>
      <family val="2"/>
      <charset val="1"/>
    </font>
    <font>
      <b/>
      <sz val="9"/>
      <color rgb="FFFFFFFF"/>
      <name val="Arial"/>
      <family val="2"/>
      <charset val="1"/>
    </font>
    <font>
      <b/>
      <sz val="12"/>
      <color rgb="FFFFFFFF"/>
      <name val="Arial Narrow"/>
      <family val="2"/>
      <charset val="1"/>
    </font>
    <font>
      <sz val="12"/>
      <color rgb="FF000000"/>
      <name val="Calibri"/>
      <family val="2"/>
      <charset val="1"/>
    </font>
    <font>
      <b/>
      <sz val="11"/>
      <color rgb="FFFF0000"/>
      <name val="Arial Narrow"/>
      <family val="2"/>
      <charset val="1"/>
    </font>
    <font>
      <sz val="10"/>
      <name val="Arial Narrow"/>
      <family val="2"/>
      <charset val="1"/>
    </font>
    <font>
      <sz val="12"/>
      <name val="Calibri"/>
      <family val="2"/>
      <charset val="1"/>
    </font>
    <font>
      <sz val="12"/>
      <name val="Arial Narrow"/>
      <family val="2"/>
      <charset val="1"/>
    </font>
    <font>
      <sz val="11"/>
      <color rgb="FF9C0006"/>
      <name val="Calibri"/>
      <family val="2"/>
      <charset val="1"/>
    </font>
    <font>
      <sz val="11"/>
      <color rgb="FF9C5700"/>
      <name val="Calibri"/>
      <family val="2"/>
      <charset val="1"/>
    </font>
    <font>
      <sz val="11"/>
      <color rgb="FFFFFFFF"/>
      <name val="Calibri"/>
      <family val="2"/>
      <charset val="1"/>
    </font>
    <font>
      <b/>
      <sz val="11"/>
      <color rgb="FFC00000"/>
      <name val="Calibri"/>
      <family val="2"/>
      <charset val="1"/>
    </font>
    <font>
      <sz val="11"/>
      <color rgb="FF000000"/>
      <name val="Calibri"/>
      <family val="2"/>
      <charset val="1"/>
    </font>
    <font>
      <sz val="11"/>
      <color theme="1"/>
      <name val="Calibri"/>
      <family val="2"/>
      <charset val="1"/>
    </font>
    <font>
      <sz val="11"/>
      <name val="Calibri"/>
      <family val="2"/>
      <scheme val="minor"/>
    </font>
    <font>
      <sz val="11"/>
      <name val="Calibri"/>
      <family val="2"/>
    </font>
    <font>
      <sz val="11"/>
      <color theme="1"/>
      <name val="Calibri"/>
      <family val="2"/>
    </font>
    <font>
      <sz val="11"/>
      <color rgb="FF000000"/>
      <name val="Calibri"/>
      <family val="2"/>
    </font>
    <font>
      <sz val="11"/>
      <color rgb="FF000000"/>
      <name val="Calibri"/>
    </font>
    <font>
      <sz val="8"/>
      <color rgb="FF000000"/>
      <name val="Calibri"/>
    </font>
    <font>
      <b/>
      <sz val="10"/>
      <color rgb="FF000000"/>
      <name val="Calibri"/>
      <family val="2"/>
      <charset val="1"/>
    </font>
    <font>
      <sz val="11"/>
      <color rgb="FF0070C0"/>
      <name val="Calibri"/>
    </font>
    <font>
      <b/>
      <sz val="12"/>
      <color rgb="FFFFFFFF"/>
      <name val="Arial"/>
    </font>
    <font>
      <b/>
      <sz val="9"/>
      <color rgb="FFFFFFFF"/>
      <name val="Arial"/>
    </font>
    <font>
      <b/>
      <sz val="14"/>
      <color rgb="FFFFFFFF"/>
      <name val="Calibri"/>
      <scheme val="minor"/>
    </font>
    <font>
      <b/>
      <sz val="9"/>
      <name val="Calibri"/>
      <scheme val="minor"/>
    </font>
    <font>
      <sz val="10"/>
      <color rgb="FFFFFFFF"/>
      <name val="Calibri"/>
      <scheme val="minor"/>
    </font>
    <font>
      <b/>
      <sz val="10"/>
      <color rgb="FFFFFFFF"/>
      <name val="Calibri"/>
      <scheme val="minor"/>
    </font>
    <font>
      <b/>
      <sz val="7"/>
      <name val="Calibri"/>
      <scheme val="minor"/>
    </font>
    <font>
      <b/>
      <sz val="11"/>
      <color rgb="FFFFFFFF"/>
      <name val="Calibri"/>
      <scheme val="minor"/>
    </font>
    <font>
      <sz val="10"/>
      <name val="Calibri"/>
      <family val="2"/>
    </font>
    <font>
      <sz val="10"/>
      <color rgb="FF000000"/>
      <name val="Calibri"/>
      <family val="2"/>
    </font>
    <font>
      <b/>
      <sz val="10"/>
      <color rgb="FF000000"/>
      <name val="Calibri"/>
      <family val="2"/>
    </font>
    <font>
      <b/>
      <sz val="10"/>
      <name val="Calibri"/>
    </font>
    <font>
      <sz val="9"/>
      <name val="Calibri"/>
      <family val="2"/>
      <charset val="1"/>
    </font>
    <font>
      <b/>
      <sz val="11"/>
      <name val="Calibri"/>
    </font>
    <font>
      <b/>
      <sz val="10"/>
      <color rgb="FF000000"/>
      <name val="Calibri"/>
      <family val="2"/>
      <scheme val="minor"/>
    </font>
    <font>
      <b/>
      <sz val="9"/>
      <name val="Calibri"/>
      <family val="2"/>
      <scheme val="minor"/>
    </font>
    <font>
      <sz val="11"/>
      <name val="Arial Narrow"/>
      <family val="2"/>
      <charset val="1"/>
    </font>
    <font>
      <sz val="11"/>
      <color rgb="FFFFFFFF"/>
      <name val="Arial Narrow"/>
      <family val="2"/>
      <charset val="1"/>
    </font>
    <font>
      <b/>
      <sz val="26"/>
      <color theme="1"/>
      <name val="Calibri"/>
      <family val="2"/>
      <scheme val="minor"/>
    </font>
    <font>
      <b/>
      <sz val="10"/>
      <color theme="1"/>
      <name val="Calibri"/>
      <family val="2"/>
      <scheme val="minor"/>
    </font>
    <font>
      <b/>
      <sz val="11"/>
      <name val="Calibri"/>
      <family val="2"/>
      <scheme val="minor"/>
    </font>
    <font>
      <b/>
      <sz val="10"/>
      <color theme="2" tint="-9.9978637043366805E-2"/>
      <name val="Calibri"/>
      <family val="2"/>
      <scheme val="minor"/>
    </font>
    <font>
      <sz val="10"/>
      <color theme="2" tint="-9.9978637043366805E-2"/>
      <name val="Calibri"/>
      <family val="2"/>
      <scheme val="minor"/>
    </font>
    <font>
      <b/>
      <sz val="10"/>
      <name val="Calibri"/>
      <family val="2"/>
      <scheme val="minor"/>
    </font>
    <font>
      <sz val="10"/>
      <color theme="1"/>
      <name val="Calibri"/>
      <family val="2"/>
      <scheme val="minor"/>
    </font>
    <font>
      <sz val="10"/>
      <color rgb="FFFF0000"/>
      <name val="Calibri"/>
      <family val="2"/>
      <scheme val="minor"/>
    </font>
    <font>
      <b/>
      <sz val="18"/>
      <color theme="1"/>
      <name val="Arial"/>
      <family val="2"/>
    </font>
    <font>
      <b/>
      <sz val="10"/>
      <color theme="0" tint="-0.34998626667073579"/>
      <name val="Calibri"/>
      <family val="2"/>
      <scheme val="minor"/>
    </font>
    <font>
      <sz val="11"/>
      <color theme="0" tint="-0.34998626667073579"/>
      <name val="Calibri"/>
      <family val="2"/>
    </font>
  </fonts>
  <fills count="34">
    <fill>
      <patternFill patternType="none"/>
    </fill>
    <fill>
      <patternFill patternType="gray125"/>
    </fill>
    <fill>
      <patternFill patternType="solid">
        <fgColor rgb="FFC6EFCE"/>
        <bgColor rgb="FFCCFFFF"/>
      </patternFill>
    </fill>
    <fill>
      <patternFill patternType="solid">
        <fgColor rgb="FFFFC7CE"/>
        <bgColor rgb="FFF8CBAD"/>
      </patternFill>
    </fill>
    <fill>
      <patternFill patternType="solid">
        <fgColor rgb="FFFFEB9C"/>
        <bgColor rgb="FFFBE5D6"/>
      </patternFill>
    </fill>
    <fill>
      <patternFill patternType="solid">
        <fgColor rgb="FF4472C4"/>
        <bgColor rgb="FF666699"/>
      </patternFill>
    </fill>
    <fill>
      <patternFill patternType="solid">
        <fgColor rgb="FF990033"/>
        <bgColor rgb="FF9C0006"/>
      </patternFill>
    </fill>
    <fill>
      <patternFill patternType="solid">
        <fgColor rgb="FFF8CBAD"/>
        <bgColor rgb="FFFFC7CE"/>
      </patternFill>
    </fill>
    <fill>
      <patternFill patternType="solid">
        <fgColor rgb="FFFFFFFF"/>
        <bgColor rgb="FFFBE5D6"/>
      </patternFill>
    </fill>
    <fill>
      <patternFill patternType="solid">
        <fgColor rgb="FFBFBFBF"/>
        <bgColor rgb="FFC0C0C0"/>
      </patternFill>
    </fill>
    <fill>
      <patternFill patternType="solid">
        <fgColor rgb="FFC0C0C0"/>
        <bgColor rgb="FFBFBFBF"/>
      </patternFill>
    </fill>
    <fill>
      <patternFill patternType="solid">
        <fgColor rgb="FFC00000"/>
        <bgColor rgb="FF9C0006"/>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0" tint="-4.9989318521683403E-2"/>
        <bgColor indexed="64"/>
      </patternFill>
    </fill>
    <fill>
      <patternFill patternType="solid">
        <fgColor rgb="FFF4B183"/>
        <bgColor rgb="FFF8CBAD"/>
      </patternFill>
    </fill>
    <fill>
      <patternFill patternType="solid">
        <fgColor theme="0" tint="-0.249977111117893"/>
        <bgColor indexed="64"/>
      </patternFill>
    </fill>
    <fill>
      <patternFill patternType="solid">
        <fgColor theme="0" tint="-0.34998626667073579"/>
        <bgColor rgb="FFBFBFBF"/>
      </patternFill>
    </fill>
    <fill>
      <patternFill patternType="solid">
        <fgColor theme="9" tint="0.59999389629810485"/>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tint="-0.249977111117893"/>
        <bgColor rgb="FF9C0006"/>
      </patternFill>
    </fill>
    <fill>
      <patternFill patternType="solid">
        <fgColor theme="0"/>
        <bgColor rgb="FF000000"/>
      </patternFill>
    </fill>
    <fill>
      <patternFill patternType="solid">
        <fgColor theme="0"/>
        <bgColor rgb="FFD9F1F3"/>
      </patternFill>
    </fill>
    <fill>
      <patternFill patternType="solid">
        <fgColor rgb="FFFFFFFF"/>
        <bgColor rgb="FF000000"/>
      </patternFill>
    </fill>
    <fill>
      <patternFill patternType="solid">
        <fgColor theme="4" tint="0.59999389629810485"/>
        <bgColor rgb="FF000000"/>
      </patternFill>
    </fill>
    <fill>
      <patternFill patternType="solid">
        <fgColor theme="5" tint="0.39997558519241921"/>
        <bgColor rgb="FF000000"/>
      </patternFill>
    </fill>
    <fill>
      <patternFill patternType="solid">
        <fgColor theme="9" tint="0.59999389629810485"/>
        <bgColor rgb="FF000000"/>
      </patternFill>
    </fill>
    <fill>
      <patternFill patternType="solid">
        <fgColor rgb="FFDDEBF7"/>
        <bgColor rgb="FF000000"/>
      </patternFill>
    </fill>
    <fill>
      <patternFill patternType="solid">
        <fgColor theme="8" tint="0.79998168889431442"/>
        <bgColor rgb="FF000000"/>
      </patternFill>
    </fill>
    <fill>
      <patternFill patternType="solid">
        <fgColor theme="7" tint="0.79998168889431442"/>
        <bgColor rgb="FF000000"/>
      </patternFill>
    </fill>
  </fills>
  <borders count="78">
    <border>
      <left/>
      <right/>
      <top/>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medium">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bottom/>
      <diagonal/>
    </border>
    <border>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style="thin">
        <color auto="1"/>
      </top>
      <bottom style="medium">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thin">
        <color auto="1"/>
      </top>
      <bottom style="medium">
        <color auto="1"/>
      </bottom>
      <diagonal/>
    </border>
    <border>
      <left style="thin">
        <color auto="1"/>
      </left>
      <right style="thin">
        <color auto="1"/>
      </right>
      <top/>
      <bottom style="thin">
        <color auto="1"/>
      </bottom>
      <diagonal/>
    </border>
    <border>
      <left/>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n">
        <color auto="1"/>
      </top>
      <bottom style="thin">
        <color auto="1"/>
      </bottom>
      <diagonal/>
    </border>
    <border>
      <left/>
      <right style="thin">
        <color auto="1"/>
      </right>
      <top/>
      <bottom/>
      <diagonal/>
    </border>
    <border>
      <left style="thin">
        <color auto="1"/>
      </left>
      <right style="medium">
        <color auto="1"/>
      </right>
      <top/>
      <bottom style="thin">
        <color auto="1"/>
      </bottom>
      <diagonal/>
    </border>
    <border>
      <left/>
      <right style="thin">
        <color auto="1"/>
      </right>
      <top style="thin">
        <color auto="1"/>
      </top>
      <bottom style="thin">
        <color auto="1"/>
      </bottom>
      <diagonal/>
    </border>
    <border>
      <left style="thin">
        <color auto="1"/>
      </left>
      <right style="medium">
        <color auto="1"/>
      </right>
      <top/>
      <bottom/>
      <diagonal/>
    </border>
    <border>
      <left/>
      <right/>
      <top style="medium">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diagonal/>
    </border>
    <border>
      <left/>
      <right/>
      <top/>
      <bottom style="thin">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bottom style="thin">
        <color auto="1"/>
      </bottom>
      <diagonal/>
    </border>
    <border>
      <left style="thin">
        <color auto="1"/>
      </left>
      <right style="medium">
        <color auto="1"/>
      </right>
      <top style="medium">
        <color auto="1"/>
      </top>
      <bottom style="thin">
        <color auto="1"/>
      </bottom>
      <diagonal/>
    </border>
    <border>
      <left/>
      <right style="thin">
        <color auto="1"/>
      </right>
      <top style="medium">
        <color auto="1"/>
      </top>
      <bottom/>
      <diagonal/>
    </border>
    <border>
      <left style="medium">
        <color auto="1"/>
      </left>
      <right/>
      <top/>
      <bottom/>
      <diagonal/>
    </border>
    <border>
      <left style="medium">
        <color auto="1"/>
      </left>
      <right/>
      <top/>
      <bottom style="thin">
        <color auto="1"/>
      </bottom>
      <diagonal/>
    </border>
    <border>
      <left/>
      <right style="thin">
        <color auto="1"/>
      </right>
      <top/>
      <bottom style="thin">
        <color auto="1"/>
      </bottom>
      <diagonal/>
    </border>
    <border>
      <left style="thin">
        <color rgb="FF000000"/>
      </left>
      <right/>
      <top style="thin">
        <color rgb="FF000000"/>
      </top>
      <bottom style="thin">
        <color rgb="FF000000"/>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medium">
        <color auto="1"/>
      </right>
      <top style="thin">
        <color auto="1"/>
      </top>
      <bottom style="medium">
        <color auto="1"/>
      </bottom>
      <diagonal/>
    </border>
    <border>
      <left style="thin">
        <color rgb="FF000000"/>
      </left>
      <right style="thin">
        <color rgb="FF000000"/>
      </right>
      <top style="thin">
        <color rgb="FF000000"/>
      </top>
      <bottom/>
      <diagonal/>
    </border>
    <border>
      <left/>
      <right/>
      <top style="medium">
        <color auto="1"/>
      </top>
      <bottom/>
      <diagonal/>
    </border>
    <border>
      <left/>
      <right style="medium">
        <color auto="1"/>
      </right>
      <top style="medium">
        <color auto="1"/>
      </top>
      <bottom/>
      <diagonal/>
    </border>
    <border>
      <left/>
      <right style="medium">
        <color auto="1"/>
      </right>
      <top/>
      <bottom style="thin">
        <color auto="1"/>
      </bottom>
      <diagonal/>
    </border>
    <border>
      <left/>
      <right/>
      <top style="thin">
        <color auto="1"/>
      </top>
      <bottom style="medium">
        <color auto="1"/>
      </bottom>
      <diagonal/>
    </border>
    <border>
      <left style="thin">
        <color indexed="64"/>
      </left>
      <right/>
      <top style="thin">
        <color indexed="64"/>
      </top>
      <bottom/>
      <diagonal/>
    </border>
    <border>
      <left style="thin">
        <color auto="1"/>
      </left>
      <right/>
      <top/>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style="medium">
        <color auto="1"/>
      </left>
      <right/>
      <top/>
      <bottom style="medium">
        <color auto="1"/>
      </bottom>
      <diagonal/>
    </border>
    <border>
      <left/>
      <right style="thin">
        <color auto="1"/>
      </right>
      <top/>
      <bottom style="medium">
        <color auto="1"/>
      </bottom>
      <diagonal/>
    </border>
    <border>
      <left style="medium">
        <color indexed="64"/>
      </left>
      <right style="thin">
        <color auto="1"/>
      </right>
      <top style="medium">
        <color indexed="64"/>
      </top>
      <bottom style="thin">
        <color auto="1"/>
      </bottom>
      <diagonal/>
    </border>
    <border>
      <left style="medium">
        <color indexed="64"/>
      </left>
      <right style="medium">
        <color indexed="64"/>
      </right>
      <top/>
      <bottom/>
      <diagonal/>
    </border>
    <border>
      <left/>
      <right style="medium">
        <color auto="1"/>
      </right>
      <top style="medium">
        <color auto="1"/>
      </top>
      <bottom style="thin">
        <color auto="1"/>
      </bottom>
      <diagonal/>
    </border>
    <border>
      <left style="medium">
        <color indexed="64"/>
      </left>
      <right style="thin">
        <color auto="1"/>
      </right>
      <top style="thin">
        <color auto="1"/>
      </top>
      <bottom/>
      <diagonal/>
    </border>
    <border>
      <left/>
      <right style="thin">
        <color auto="1"/>
      </right>
      <top style="thin">
        <color auto="1"/>
      </top>
      <bottom style="medium">
        <color auto="1"/>
      </bottom>
      <diagonal/>
    </border>
    <border>
      <left style="thin">
        <color auto="1"/>
      </left>
      <right/>
      <top style="medium">
        <color auto="1"/>
      </top>
      <bottom/>
      <diagonal/>
    </border>
    <border>
      <left style="thin">
        <color auto="1"/>
      </left>
      <right/>
      <top style="thin">
        <color auto="1"/>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thin">
        <color auto="1"/>
      </bottom>
      <diagonal/>
    </border>
    <border>
      <left style="thin">
        <color auto="1"/>
      </left>
      <right/>
      <top style="medium">
        <color auto="1"/>
      </top>
      <bottom style="thin">
        <color auto="1"/>
      </bottom>
      <diagonal/>
    </border>
    <border>
      <left/>
      <right style="medium">
        <color indexed="64"/>
      </right>
      <top/>
      <bottom/>
      <diagonal/>
    </border>
    <border>
      <left/>
      <right/>
      <top style="thin">
        <color indexed="64"/>
      </top>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diagonal/>
    </border>
    <border>
      <left/>
      <right/>
      <top style="medium">
        <color indexed="64"/>
      </top>
      <bottom style="thin">
        <color auto="1"/>
      </bottom>
      <diagonal/>
    </border>
  </borders>
  <cellStyleXfs count="10">
    <xf numFmtId="0" fontId="0" fillId="0" borderId="0"/>
    <xf numFmtId="164" fontId="34" fillId="0" borderId="0" applyBorder="0" applyProtection="0"/>
    <xf numFmtId="169" fontId="34" fillId="0" borderId="0" applyBorder="0" applyProtection="0"/>
    <xf numFmtId="0" fontId="9" fillId="0" borderId="0" applyBorder="0" applyProtection="0"/>
    <xf numFmtId="0" fontId="1" fillId="0" borderId="0"/>
    <xf numFmtId="0" fontId="34" fillId="0" borderId="0"/>
    <xf numFmtId="0" fontId="8" fillId="2" borderId="0" applyBorder="0" applyProtection="0"/>
    <xf numFmtId="0" fontId="30" fillId="3" borderId="0" applyBorder="0" applyProtection="0"/>
    <xf numFmtId="0" fontId="31" fillId="4" borderId="0" applyBorder="0" applyProtection="0"/>
    <xf numFmtId="0" fontId="32" fillId="5" borderId="0" applyBorder="0" applyProtection="0"/>
  </cellStyleXfs>
  <cellXfs count="546">
    <xf numFmtId="0" fontId="0" fillId="0" borderId="0" xfId="0"/>
    <xf numFmtId="0" fontId="2" fillId="0" borderId="0" xfId="0" applyFont="1"/>
    <xf numFmtId="0" fontId="3" fillId="0" borderId="0" xfId="0" applyFont="1" applyAlignment="1">
      <alignment vertical="center"/>
    </xf>
    <xf numFmtId="0" fontId="2" fillId="0" borderId="0" xfId="0" applyFont="1" applyAlignment="1">
      <alignment horizontal="center" vertical="center"/>
    </xf>
    <xf numFmtId="0" fontId="5" fillId="7" borderId="2" xfId="0" applyFont="1" applyFill="1" applyBorder="1" applyAlignment="1">
      <alignment horizontal="center" vertical="center" wrapText="1" shrinkToFit="1"/>
    </xf>
    <xf numFmtId="0" fontId="0" fillId="0" borderId="0" xfId="0" applyAlignment="1">
      <alignment horizontal="left" vertical="center" wrapText="1"/>
    </xf>
    <xf numFmtId="0" fontId="5" fillId="7" borderId="2" xfId="0" applyFont="1" applyFill="1" applyBorder="1" applyAlignment="1">
      <alignment horizontal="center" vertical="center" wrapText="1"/>
    </xf>
    <xf numFmtId="0" fontId="0" fillId="0" borderId="2" xfId="0" applyBorder="1" applyAlignment="1">
      <alignment vertical="center" wrapText="1"/>
    </xf>
    <xf numFmtId="0" fontId="0" fillId="0" borderId="2" xfId="0" applyBorder="1" applyAlignment="1">
      <alignment horizontal="center" vertical="center"/>
    </xf>
    <xf numFmtId="0" fontId="6" fillId="0" borderId="2" xfId="3" applyFont="1" applyBorder="1" applyAlignment="1" applyProtection="1">
      <alignment horizontal="center" vertical="center"/>
    </xf>
    <xf numFmtId="0" fontId="6" fillId="0" borderId="2" xfId="0" applyFont="1" applyBorder="1" applyAlignment="1">
      <alignment horizontal="left" vertical="center" wrapText="1"/>
    </xf>
    <xf numFmtId="0" fontId="10" fillId="0" borderId="0" xfId="0" applyFont="1"/>
    <xf numFmtId="0" fontId="11" fillId="0" borderId="2" xfId="0" applyFont="1" applyBorder="1" applyAlignment="1">
      <alignment vertical="center" wrapText="1"/>
    </xf>
    <xf numFmtId="0" fontId="0" fillId="0" borderId="2" xfId="0" applyBorder="1"/>
    <xf numFmtId="0" fontId="6" fillId="0" borderId="2" xfId="0" applyFont="1" applyBorder="1" applyAlignment="1">
      <alignment vertical="center" wrapText="1"/>
    </xf>
    <xf numFmtId="0" fontId="2" fillId="0" borderId="2" xfId="0" applyFont="1" applyBorder="1"/>
    <xf numFmtId="0" fontId="0" fillId="0" borderId="0" xfId="0" applyAlignment="1">
      <alignment horizontal="center" vertical="center"/>
    </xf>
    <xf numFmtId="0" fontId="4" fillId="6" borderId="5" xfId="0" applyFont="1" applyFill="1" applyBorder="1" applyAlignment="1">
      <alignment vertical="center"/>
    </xf>
    <xf numFmtId="0" fontId="7" fillId="6" borderId="8" xfId="0" applyFont="1" applyFill="1" applyBorder="1" applyAlignment="1">
      <alignment horizontal="center" vertical="center" wrapText="1" shrinkToFit="1"/>
    </xf>
    <xf numFmtId="0" fontId="7" fillId="6" borderId="2" xfId="0" applyFont="1" applyFill="1" applyBorder="1" applyAlignment="1">
      <alignment horizontal="center" vertical="center" wrapText="1" shrinkToFit="1"/>
    </xf>
    <xf numFmtId="0" fontId="0" fillId="0" borderId="8" xfId="0" applyBorder="1" applyAlignment="1">
      <alignment vertical="center"/>
    </xf>
    <xf numFmtId="4" fontId="0" fillId="0" borderId="10" xfId="0" applyNumberFormat="1" applyBorder="1" applyAlignment="1">
      <alignment horizontal="center" vertical="center"/>
    </xf>
    <xf numFmtId="4" fontId="0" fillId="0" borderId="0" xfId="0" applyNumberFormat="1" applyAlignment="1">
      <alignment horizontal="center" vertical="center"/>
    </xf>
    <xf numFmtId="165" fontId="0" fillId="0" borderId="9" xfId="1" applyNumberFormat="1" applyFont="1" applyBorder="1" applyAlignment="1" applyProtection="1">
      <alignment horizontal="center" vertical="center"/>
    </xf>
    <xf numFmtId="167" fontId="10" fillId="0" borderId="4" xfId="0" applyNumberFormat="1" applyFont="1" applyBorder="1" applyAlignment="1">
      <alignment horizontal="center" vertical="center"/>
    </xf>
    <xf numFmtId="167" fontId="10" fillId="0" borderId="2" xfId="0" applyNumberFormat="1" applyFont="1" applyBorder="1" applyAlignment="1">
      <alignment horizontal="center" vertical="center"/>
    </xf>
    <xf numFmtId="167" fontId="10" fillId="0" borderId="9" xfId="0" applyNumberFormat="1" applyFont="1" applyBorder="1" applyAlignment="1">
      <alignment horizontal="center" vertical="center"/>
    </xf>
    <xf numFmtId="0" fontId="10" fillId="0" borderId="9" xfId="0" applyFont="1" applyBorder="1" applyAlignment="1">
      <alignment horizontal="left" vertical="center" wrapText="1"/>
    </xf>
    <xf numFmtId="165" fontId="0" fillId="0" borderId="4" xfId="1" applyNumberFormat="1" applyFont="1" applyBorder="1" applyAlignment="1" applyProtection="1">
      <alignment horizontal="center" vertical="center"/>
    </xf>
    <xf numFmtId="165" fontId="0" fillId="0" borderId="2" xfId="1" applyNumberFormat="1" applyFont="1" applyBorder="1" applyAlignment="1" applyProtection="1">
      <alignment horizontal="center" vertical="center"/>
    </xf>
    <xf numFmtId="167" fontId="0" fillId="0" borderId="4" xfId="0" applyNumberFormat="1" applyBorder="1" applyAlignment="1">
      <alignment horizontal="center" vertical="center"/>
    </xf>
    <xf numFmtId="167" fontId="0" fillId="0" borderId="2" xfId="0" applyNumberFormat="1" applyBorder="1" applyAlignment="1">
      <alignment horizontal="center" vertical="center"/>
    </xf>
    <xf numFmtId="167" fontId="0" fillId="0" borderId="9" xfId="0" applyNumberFormat="1" applyBorder="1" applyAlignment="1">
      <alignment horizontal="center" vertical="center"/>
    </xf>
    <xf numFmtId="0" fontId="7" fillId="6" borderId="14" xfId="0" applyFont="1" applyFill="1" applyBorder="1" applyAlignment="1">
      <alignment horizontal="center" vertical="center" wrapText="1" shrinkToFit="1"/>
    </xf>
    <xf numFmtId="0" fontId="4" fillId="6" borderId="12" xfId="0" applyFont="1" applyFill="1" applyBorder="1" applyAlignment="1">
      <alignment vertical="center"/>
    </xf>
    <xf numFmtId="0" fontId="0" fillId="0" borderId="2" xfId="0" applyBorder="1" applyAlignment="1">
      <alignment vertical="center"/>
    </xf>
    <xf numFmtId="166" fontId="10" fillId="0" borderId="2" xfId="1" applyNumberFormat="1" applyFont="1" applyBorder="1" applyAlignment="1" applyProtection="1">
      <alignment vertical="center"/>
    </xf>
    <xf numFmtId="166" fontId="0" fillId="0" borderId="2" xfId="1" applyNumberFormat="1" applyFont="1" applyBorder="1" applyAlignment="1" applyProtection="1">
      <alignment vertical="center"/>
    </xf>
    <xf numFmtId="166" fontId="10" fillId="0" borderId="2" xfId="0" applyNumberFormat="1" applyFont="1" applyBorder="1" applyAlignment="1">
      <alignment vertical="center"/>
    </xf>
    <xf numFmtId="166" fontId="0" fillId="0" borderId="2" xfId="0" applyNumberFormat="1" applyBorder="1" applyAlignment="1">
      <alignment vertical="center"/>
    </xf>
    <xf numFmtId="0" fontId="0" fillId="0" borderId="0" xfId="0" applyAlignment="1">
      <alignment wrapText="1"/>
    </xf>
    <xf numFmtId="0" fontId="0" fillId="0" borderId="18" xfId="0" applyBorder="1"/>
    <xf numFmtId="0" fontId="0" fillId="0" borderId="18" xfId="0" applyBorder="1" applyAlignment="1">
      <alignment wrapText="1"/>
    </xf>
    <xf numFmtId="4" fontId="16" fillId="0" borderId="0" xfId="0" applyNumberFormat="1" applyFont="1"/>
    <xf numFmtId="4" fontId="20" fillId="0" borderId="0" xfId="0" applyNumberFormat="1" applyFont="1"/>
    <xf numFmtId="0" fontId="2" fillId="0" borderId="0" xfId="0" applyFont="1" applyAlignment="1">
      <alignment vertical="center"/>
    </xf>
    <xf numFmtId="0" fontId="21" fillId="0" borderId="0" xfId="0" applyFont="1"/>
    <xf numFmtId="0" fontId="2" fillId="0" borderId="8" xfId="0" applyFont="1" applyBorder="1"/>
    <xf numFmtId="14" fontId="3" fillId="0" borderId="2" xfId="0" applyNumberFormat="1" applyFont="1" applyBorder="1" applyAlignment="1">
      <alignment horizontal="center" vertical="center"/>
    </xf>
    <xf numFmtId="166" fontId="2" fillId="0" borderId="2" xfId="0" applyNumberFormat="1" applyFont="1" applyBorder="1" applyAlignment="1">
      <alignment horizontal="center" vertical="center"/>
    </xf>
    <xf numFmtId="166" fontId="2" fillId="0" borderId="2" xfId="2" applyNumberFormat="1" applyFont="1" applyBorder="1" applyProtection="1"/>
    <xf numFmtId="2" fontId="2" fillId="0" borderId="2" xfId="2" applyNumberFormat="1" applyFont="1" applyBorder="1" applyAlignment="1" applyProtection="1">
      <alignment horizontal="center"/>
    </xf>
    <xf numFmtId="0" fontId="2" fillId="0" borderId="4" xfId="0" applyFont="1" applyBorder="1" applyAlignment="1">
      <alignment horizontal="left" vertical="center" wrapText="1"/>
    </xf>
    <xf numFmtId="0" fontId="2" fillId="8" borderId="2" xfId="0" applyFont="1" applyFill="1" applyBorder="1" applyAlignment="1" applyProtection="1">
      <alignment vertical="top" wrapText="1"/>
      <protection locked="0"/>
    </xf>
    <xf numFmtId="166" fontId="3" fillId="0" borderId="2" xfId="0" applyNumberFormat="1" applyFont="1" applyBorder="1" applyAlignment="1">
      <alignment horizontal="center" vertical="center"/>
    </xf>
    <xf numFmtId="0" fontId="2" fillId="0" borderId="14" xfId="0" applyFont="1" applyBorder="1"/>
    <xf numFmtId="0" fontId="2" fillId="0" borderId="15" xfId="0" applyFont="1" applyBorder="1" applyAlignment="1">
      <alignment horizontal="left" vertical="center" wrapText="1"/>
    </xf>
    <xf numFmtId="0" fontId="2" fillId="8" borderId="25" xfId="0" applyFont="1" applyFill="1" applyBorder="1" applyAlignment="1" applyProtection="1">
      <alignment vertical="top" wrapText="1"/>
      <protection locked="0"/>
    </xf>
    <xf numFmtId="14" fontId="3" fillId="0" borderId="25" xfId="0" applyNumberFormat="1" applyFont="1" applyBorder="1" applyAlignment="1">
      <alignment horizontal="center" vertical="center"/>
    </xf>
    <xf numFmtId="166" fontId="2" fillId="0" borderId="25" xfId="0" applyNumberFormat="1" applyFont="1" applyBorder="1" applyAlignment="1">
      <alignment horizontal="center" vertical="center"/>
    </xf>
    <xf numFmtId="166" fontId="3" fillId="0" borderId="25" xfId="0" applyNumberFormat="1" applyFont="1" applyBorder="1" applyAlignment="1">
      <alignment horizontal="center" vertical="center"/>
    </xf>
    <xf numFmtId="166" fontId="2" fillId="0" borderId="25" xfId="2" applyNumberFormat="1" applyFont="1" applyBorder="1" applyProtection="1"/>
    <xf numFmtId="2" fontId="2" fillId="0" borderId="25" xfId="2" applyNumberFormat="1" applyFont="1" applyBorder="1" applyAlignment="1" applyProtection="1">
      <alignment horizontal="center"/>
    </xf>
    <xf numFmtId="164" fontId="22" fillId="10" borderId="17" xfId="1" applyFont="1" applyFill="1" applyBorder="1" applyAlignment="1" applyProtection="1">
      <alignment horizontal="center" vertical="center" wrapText="1"/>
    </xf>
    <xf numFmtId="170" fontId="22" fillId="10" borderId="17" xfId="1" applyNumberFormat="1" applyFont="1" applyFill="1" applyBorder="1" applyAlignment="1" applyProtection="1">
      <alignment horizontal="center" vertical="center" wrapText="1"/>
    </xf>
    <xf numFmtId="171" fontId="0" fillId="10" borderId="20" xfId="1" applyNumberFormat="1" applyFont="1" applyFill="1" applyBorder="1" applyAlignment="1" applyProtection="1">
      <alignment horizontal="center" vertical="center" wrapText="1"/>
    </xf>
    <xf numFmtId="171" fontId="0" fillId="10" borderId="21" xfId="1" applyNumberFormat="1" applyFont="1" applyFill="1" applyBorder="1" applyAlignment="1" applyProtection="1">
      <alignment horizontal="center" vertical="center" wrapText="1"/>
    </xf>
    <xf numFmtId="170" fontId="2" fillId="0" borderId="0" xfId="2" applyNumberFormat="1" applyFont="1" applyBorder="1" applyProtection="1"/>
    <xf numFmtId="0" fontId="14" fillId="6" borderId="0" xfId="0" applyFont="1" applyFill="1"/>
    <xf numFmtId="171" fontId="6" fillId="0" borderId="2" xfId="0" applyNumberFormat="1" applyFont="1" applyBorder="1" applyAlignment="1">
      <alignment horizontal="center" vertical="center" wrapText="1"/>
    </xf>
    <xf numFmtId="0" fontId="0" fillId="0" borderId="2" xfId="0" applyBorder="1" applyAlignment="1">
      <alignment horizontal="left" vertical="center"/>
    </xf>
    <xf numFmtId="0" fontId="0" fillId="0" borderId="2" xfId="0" applyBorder="1" applyAlignment="1">
      <alignment horizontal="center" vertical="center" wrapText="1"/>
    </xf>
    <xf numFmtId="0" fontId="6" fillId="0" borderId="2" xfId="0" applyFont="1" applyBorder="1" applyAlignment="1">
      <alignment horizontal="center" vertical="center" wrapText="1"/>
    </xf>
    <xf numFmtId="167" fontId="10" fillId="0" borderId="2" xfId="0" applyNumberFormat="1" applyFont="1" applyBorder="1" applyAlignment="1">
      <alignment horizontal="center" vertical="center" wrapText="1"/>
    </xf>
    <xf numFmtId="167" fontId="6" fillId="0" borderId="2" xfId="0" applyNumberFormat="1" applyFont="1" applyBorder="1" applyAlignment="1">
      <alignment horizontal="center" vertical="center" wrapText="1"/>
    </xf>
    <xf numFmtId="0" fontId="10" fillId="0" borderId="2" xfId="0" applyFont="1" applyBorder="1" applyAlignment="1">
      <alignment horizontal="center" vertical="center" wrapText="1"/>
    </xf>
    <xf numFmtId="167" fontId="19" fillId="9" borderId="38" xfId="0" applyNumberFormat="1" applyFont="1" applyFill="1" applyBorder="1" applyAlignment="1">
      <alignment horizontal="center" vertical="center" wrapText="1"/>
    </xf>
    <xf numFmtId="167" fontId="19" fillId="9" borderId="39" xfId="0" applyNumberFormat="1" applyFont="1" applyFill="1" applyBorder="1" applyAlignment="1">
      <alignment horizontal="center" vertical="center" wrapText="1"/>
    </xf>
    <xf numFmtId="0" fontId="25" fillId="0" borderId="0" xfId="0" applyFont="1"/>
    <xf numFmtId="0" fontId="7" fillId="6" borderId="20" xfId="0" applyFont="1" applyFill="1" applyBorder="1" applyAlignment="1">
      <alignment horizontal="center" vertical="center" wrapText="1" shrinkToFit="1"/>
    </xf>
    <xf numFmtId="171" fontId="0" fillId="8" borderId="2" xfId="0" applyNumberFormat="1" applyFill="1" applyBorder="1" applyAlignment="1" applyProtection="1">
      <alignment horizontal="center" vertical="center" wrapText="1"/>
      <protection locked="0"/>
    </xf>
    <xf numFmtId="14" fontId="6" fillId="0" borderId="2" xfId="0" applyNumberFormat="1" applyFont="1" applyBorder="1" applyAlignment="1">
      <alignment horizontal="left" vertical="center" wrapText="1"/>
    </xf>
    <xf numFmtId="166" fontId="10" fillId="0" borderId="2" xfId="0" applyNumberFormat="1" applyFont="1" applyBorder="1" applyAlignment="1">
      <alignment horizontal="center" vertical="center"/>
    </xf>
    <xf numFmtId="166" fontId="0" fillId="0" borderId="2" xfId="0" applyNumberFormat="1" applyBorder="1" applyAlignment="1">
      <alignment horizontal="center" vertical="center"/>
    </xf>
    <xf numFmtId="0" fontId="7" fillId="6" borderId="19" xfId="0" applyFont="1" applyFill="1" applyBorder="1" applyAlignment="1">
      <alignment horizontal="center" vertical="center" wrapText="1" shrinkToFit="1"/>
    </xf>
    <xf numFmtId="171" fontId="22" fillId="10" borderId="20" xfId="1" applyNumberFormat="1" applyFont="1" applyFill="1" applyBorder="1" applyAlignment="1" applyProtection="1">
      <alignment horizontal="center" vertical="center" wrapText="1"/>
    </xf>
    <xf numFmtId="0" fontId="27" fillId="0" borderId="18" xfId="0" applyFont="1" applyBorder="1"/>
    <xf numFmtId="0" fontId="17" fillId="0" borderId="40" xfId="0" applyFont="1" applyBorder="1" applyAlignment="1">
      <alignment horizontal="center" vertical="center" wrapText="1"/>
    </xf>
    <xf numFmtId="0" fontId="17" fillId="0" borderId="17" xfId="0" applyFont="1" applyBorder="1" applyAlignment="1">
      <alignment horizontal="left" vertical="center" wrapText="1"/>
    </xf>
    <xf numFmtId="0" fontId="17" fillId="0" borderId="17" xfId="0" applyFont="1" applyBorder="1" applyAlignment="1">
      <alignment horizontal="center" vertical="center" wrapText="1"/>
    </xf>
    <xf numFmtId="0" fontId="17" fillId="0" borderId="17" xfId="0" applyFont="1" applyBorder="1" applyAlignment="1">
      <alignment vertical="center" wrapText="1"/>
    </xf>
    <xf numFmtId="0" fontId="28" fillId="0" borderId="9"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2" xfId="0" applyFont="1" applyBorder="1" applyAlignment="1">
      <alignment horizontal="left" vertical="center" wrapText="1"/>
    </xf>
    <xf numFmtId="0" fontId="17" fillId="0" borderId="2" xfId="0" applyFont="1" applyBorder="1" applyAlignment="1">
      <alignment horizontal="center" vertical="center" wrapText="1"/>
    </xf>
    <xf numFmtId="0" fontId="17" fillId="0" borderId="2" xfId="0" applyFont="1" applyBorder="1" applyAlignment="1">
      <alignment vertical="center" wrapText="1"/>
    </xf>
    <xf numFmtId="4" fontId="17" fillId="0" borderId="2" xfId="0" applyNumberFormat="1" applyFont="1" applyBorder="1" applyAlignment="1">
      <alignment vertical="center" wrapText="1"/>
    </xf>
    <xf numFmtId="0" fontId="17" fillId="0" borderId="30" xfId="0" applyFont="1" applyBorder="1" applyAlignment="1">
      <alignment horizontal="center" vertical="center" wrapText="1"/>
    </xf>
    <xf numFmtId="4" fontId="29" fillId="9" borderId="21" xfId="0" applyNumberFormat="1" applyFont="1" applyFill="1" applyBorder="1" applyAlignment="1">
      <alignment horizontal="center" vertical="center"/>
    </xf>
    <xf numFmtId="0" fontId="8" fillId="2" borderId="2" xfId="6" applyBorder="1" applyProtection="1"/>
    <xf numFmtId="0" fontId="30" fillId="3" borderId="2" xfId="7" applyBorder="1" applyProtection="1"/>
    <xf numFmtId="0" fontId="31" fillId="4" borderId="2" xfId="8" applyBorder="1" applyProtection="1"/>
    <xf numFmtId="0" fontId="32" fillId="5" borderId="2" xfId="9" applyBorder="1" applyProtection="1"/>
    <xf numFmtId="0" fontId="5" fillId="9" borderId="2" xfId="0" applyFont="1" applyFill="1" applyBorder="1" applyAlignment="1">
      <alignment vertical="center" wrapText="1"/>
    </xf>
    <xf numFmtId="0" fontId="0" fillId="0" borderId="0" xfId="0" applyAlignment="1">
      <alignment vertical="center"/>
    </xf>
    <xf numFmtId="0" fontId="18" fillId="0" borderId="0" xfId="0" applyFont="1"/>
    <xf numFmtId="0" fontId="6" fillId="0" borderId="0" xfId="0" applyFont="1"/>
    <xf numFmtId="0" fontId="7" fillId="11" borderId="2" xfId="0" applyFont="1" applyFill="1" applyBorder="1" applyAlignment="1">
      <alignment horizontal="center" vertical="center" wrapText="1"/>
    </xf>
    <xf numFmtId="0" fontId="0" fillId="0" borderId="2" xfId="0" applyBorder="1" applyAlignment="1">
      <alignment horizontal="left"/>
    </xf>
    <xf numFmtId="0" fontId="0" fillId="0" borderId="0" xfId="0" applyAlignment="1">
      <alignment horizontal="left"/>
    </xf>
    <xf numFmtId="0" fontId="0" fillId="0" borderId="0" xfId="0" applyAlignment="1">
      <alignment vertical="center" wrapText="1"/>
    </xf>
    <xf numFmtId="0" fontId="33" fillId="0" borderId="0" xfId="0" applyFont="1" applyAlignment="1">
      <alignment vertical="center"/>
    </xf>
    <xf numFmtId="0" fontId="6" fillId="0" borderId="0" xfId="0" applyFont="1" applyAlignment="1">
      <alignment vertical="center" wrapText="1"/>
    </xf>
    <xf numFmtId="0" fontId="33" fillId="0" borderId="0" xfId="0" applyFont="1"/>
    <xf numFmtId="0" fontId="33" fillId="0" borderId="2" xfId="0" applyFont="1" applyBorder="1" applyAlignment="1">
      <alignment vertical="center" wrapText="1"/>
    </xf>
    <xf numFmtId="0" fontId="33" fillId="0" borderId="0" xfId="0" applyFont="1" applyAlignment="1">
      <alignment vertical="center" wrapText="1"/>
    </xf>
    <xf numFmtId="0" fontId="7" fillId="0" borderId="0" xfId="0" applyFont="1" applyAlignment="1">
      <alignment vertical="center" wrapText="1"/>
    </xf>
    <xf numFmtId="0" fontId="0" fillId="12" borderId="0" xfId="0" applyFill="1"/>
    <xf numFmtId="0" fontId="0" fillId="13" borderId="0" xfId="0" applyFill="1"/>
    <xf numFmtId="0" fontId="39" fillId="0" borderId="2" xfId="0" applyFont="1" applyBorder="1" applyAlignment="1">
      <alignment vertical="center" wrapText="1"/>
    </xf>
    <xf numFmtId="0" fontId="0" fillId="0" borderId="18" xfId="0" applyBorder="1" applyAlignment="1">
      <alignment horizontal="center"/>
    </xf>
    <xf numFmtId="0" fontId="0" fillId="0" borderId="0" xfId="0" applyAlignment="1">
      <alignment horizontal="center"/>
    </xf>
    <xf numFmtId="0" fontId="35" fillId="12" borderId="0" xfId="0" applyFont="1" applyFill="1"/>
    <xf numFmtId="0" fontId="10" fillId="13" borderId="0" xfId="0" applyFont="1" applyFill="1"/>
    <xf numFmtId="0" fontId="35" fillId="0" borderId="0" xfId="0" applyFont="1"/>
    <xf numFmtId="0" fontId="37" fillId="0" borderId="3" xfId="0" applyFont="1" applyBorder="1" applyAlignment="1">
      <alignment vertical="center" wrapText="1" shrinkToFit="1"/>
    </xf>
    <xf numFmtId="0" fontId="2" fillId="0" borderId="48" xfId="0" applyFont="1" applyBorder="1"/>
    <xf numFmtId="0" fontId="43" fillId="0" borderId="2" xfId="0" applyFont="1" applyBorder="1" applyAlignment="1">
      <alignment vertical="center" wrapText="1"/>
    </xf>
    <xf numFmtId="0" fontId="0" fillId="0" borderId="8" xfId="0" applyBorder="1" applyAlignment="1">
      <alignment vertical="center" wrapText="1"/>
    </xf>
    <xf numFmtId="0" fontId="18" fillId="15" borderId="4" xfId="0" applyFont="1" applyFill="1" applyBorder="1" applyAlignment="1">
      <alignment horizontal="center" vertical="center" wrapText="1" shrinkToFit="1"/>
    </xf>
    <xf numFmtId="0" fontId="18" fillId="15" borderId="2" xfId="0" applyFont="1" applyFill="1" applyBorder="1" applyAlignment="1">
      <alignment horizontal="center" vertical="center" wrapText="1" shrinkToFit="1"/>
    </xf>
    <xf numFmtId="0" fontId="18" fillId="15" borderId="9" xfId="0" applyFont="1" applyFill="1" applyBorder="1" applyAlignment="1">
      <alignment horizontal="center" vertical="center" wrapText="1" shrinkToFit="1"/>
    </xf>
    <xf numFmtId="0" fontId="5" fillId="16" borderId="4" xfId="0" applyFont="1" applyFill="1" applyBorder="1" applyAlignment="1">
      <alignment horizontal="center" vertical="center" wrapText="1" shrinkToFit="1"/>
    </xf>
    <xf numFmtId="0" fontId="5" fillId="16" borderId="2" xfId="0" applyFont="1" applyFill="1" applyBorder="1" applyAlignment="1">
      <alignment horizontal="center" vertical="center" wrapText="1" shrinkToFit="1"/>
    </xf>
    <xf numFmtId="0" fontId="5" fillId="16" borderId="9" xfId="0" applyFont="1" applyFill="1" applyBorder="1" applyAlignment="1">
      <alignment horizontal="center" vertical="center" wrapText="1" shrinkToFit="1"/>
    </xf>
    <xf numFmtId="165" fontId="13" fillId="15" borderId="15" xfId="1" applyNumberFormat="1" applyFont="1" applyFill="1" applyBorder="1" applyAlignment="1" applyProtection="1">
      <alignment horizontal="center" vertical="center"/>
    </xf>
    <xf numFmtId="166" fontId="13" fillId="16" borderId="14" xfId="1" applyNumberFormat="1" applyFont="1" applyFill="1" applyBorder="1" applyAlignment="1" applyProtection="1">
      <alignment horizontal="center" vertical="center"/>
    </xf>
    <xf numFmtId="166" fontId="13" fillId="16" borderId="16" xfId="1" applyNumberFormat="1" applyFont="1" applyFill="1" applyBorder="1" applyAlignment="1" applyProtection="1">
      <alignment horizontal="center" vertical="center"/>
    </xf>
    <xf numFmtId="0" fontId="5" fillId="15" borderId="4" xfId="0" applyFont="1" applyFill="1" applyBorder="1" applyAlignment="1">
      <alignment horizontal="center" vertical="center" wrapText="1" shrinkToFit="1"/>
    </xf>
    <xf numFmtId="0" fontId="6" fillId="0" borderId="0" xfId="0" applyFont="1" applyAlignment="1">
      <alignment vertical="center" wrapText="1" shrinkToFit="1"/>
    </xf>
    <xf numFmtId="172" fontId="18" fillId="0" borderId="48" xfId="0" applyNumberFormat="1" applyFont="1" applyBorder="1"/>
    <xf numFmtId="10" fontId="18" fillId="0" borderId="51" xfId="0" applyNumberFormat="1" applyFont="1" applyBorder="1" applyAlignment="1">
      <alignment horizontal="right"/>
    </xf>
    <xf numFmtId="0" fontId="7" fillId="6" borderId="19" xfId="0" applyFont="1" applyFill="1" applyBorder="1" applyAlignment="1">
      <alignment horizontal="center" vertical="center" wrapText="1" shrinkToFit="1"/>
    </xf>
    <xf numFmtId="0" fontId="47" fillId="10" borderId="33" xfId="0" applyFont="1" applyFill="1" applyBorder="1" applyAlignment="1">
      <alignment horizontal="center" vertical="center" wrapText="1"/>
    </xf>
    <xf numFmtId="0" fontId="47" fillId="10" borderId="34" xfId="0" applyFont="1" applyFill="1" applyBorder="1" applyAlignment="1">
      <alignment horizontal="center" vertical="center" wrapText="1"/>
    </xf>
    <xf numFmtId="0" fontId="47" fillId="10" borderId="35" xfId="0" applyFont="1" applyFill="1" applyBorder="1" applyAlignment="1">
      <alignment horizontal="center" wrapText="1"/>
    </xf>
    <xf numFmtId="0" fontId="50" fillId="10" borderId="14" xfId="0" applyFont="1" applyFill="1" applyBorder="1" applyAlignment="1">
      <alignment horizontal="center" vertical="center" wrapText="1"/>
    </xf>
    <xf numFmtId="0" fontId="0" fillId="0" borderId="17" xfId="0" applyBorder="1" applyAlignment="1">
      <alignment horizontal="left" vertical="center" wrapText="1"/>
    </xf>
    <xf numFmtId="0" fontId="47" fillId="10" borderId="5" xfId="0" applyFont="1" applyFill="1" applyBorder="1" applyAlignment="1">
      <alignment horizontal="center" vertical="center" wrapText="1"/>
    </xf>
    <xf numFmtId="0" fontId="47" fillId="10" borderId="15" xfId="0" applyFont="1" applyFill="1" applyBorder="1" applyAlignment="1">
      <alignment horizontal="center" vertical="center" wrapText="1"/>
    </xf>
    <xf numFmtId="0" fontId="47" fillId="10" borderId="25" xfId="0" applyFont="1" applyFill="1" applyBorder="1" applyAlignment="1">
      <alignment horizontal="center" vertical="center" wrapText="1"/>
    </xf>
    <xf numFmtId="0" fontId="47" fillId="10" borderId="26" xfId="0" applyFont="1" applyFill="1" applyBorder="1" applyAlignment="1">
      <alignment horizontal="center" vertical="center" wrapText="1"/>
    </xf>
    <xf numFmtId="0" fontId="10" fillId="0" borderId="29" xfId="0" applyFont="1" applyBorder="1" applyAlignment="1">
      <alignment horizontal="left" vertical="center" wrapText="1"/>
    </xf>
    <xf numFmtId="0" fontId="10" fillId="0" borderId="25" xfId="0" applyFont="1" applyBorder="1" applyAlignment="1">
      <alignment horizontal="center" vertical="center" wrapText="1"/>
    </xf>
    <xf numFmtId="0" fontId="10" fillId="0" borderId="26" xfId="0" applyFont="1" applyBorder="1" applyAlignment="1">
      <alignment horizontal="left" vertical="center" wrapText="1"/>
    </xf>
    <xf numFmtId="171" fontId="6" fillId="0" borderId="25" xfId="0" applyNumberFormat="1" applyFont="1" applyBorder="1" applyAlignment="1">
      <alignment horizontal="center" vertical="center" wrapText="1"/>
    </xf>
    <xf numFmtId="0" fontId="6" fillId="0" borderId="25" xfId="0" applyFont="1" applyBorder="1" applyAlignment="1">
      <alignment horizontal="center" vertical="center" wrapText="1"/>
    </xf>
    <xf numFmtId="0" fontId="6" fillId="0" borderId="25" xfId="0" applyFont="1" applyBorder="1" applyAlignment="1">
      <alignment horizontal="left" vertical="center" wrapText="1"/>
    </xf>
    <xf numFmtId="167" fontId="10" fillId="0" borderId="25" xfId="0" applyNumberFormat="1" applyFont="1" applyBorder="1" applyAlignment="1">
      <alignment horizontal="center" vertical="center" wrapText="1"/>
    </xf>
    <xf numFmtId="167" fontId="6" fillId="0" borderId="25" xfId="0" applyNumberFormat="1" applyFont="1" applyBorder="1" applyAlignment="1">
      <alignment horizontal="center" vertical="center" wrapText="1"/>
    </xf>
    <xf numFmtId="0" fontId="0" fillId="0" borderId="17" xfId="0" applyBorder="1" applyAlignment="1">
      <alignment horizontal="center" vertical="center"/>
    </xf>
    <xf numFmtId="166" fontId="10" fillId="0" borderId="17" xfId="0" applyNumberFormat="1" applyFont="1" applyBorder="1" applyAlignment="1">
      <alignment horizontal="center" vertical="center"/>
    </xf>
    <xf numFmtId="171" fontId="0" fillId="8" borderId="17" xfId="0" applyNumberFormat="1" applyFill="1" applyBorder="1" applyAlignment="1" applyProtection="1">
      <alignment horizontal="center" vertical="center" wrapText="1"/>
      <protection locked="0"/>
    </xf>
    <xf numFmtId="14" fontId="6" fillId="0" borderId="17" xfId="0" applyNumberFormat="1" applyFont="1" applyBorder="1" applyAlignment="1">
      <alignment horizontal="left" vertical="center" wrapText="1"/>
    </xf>
    <xf numFmtId="166" fontId="0" fillId="0" borderId="17" xfId="0" applyNumberFormat="1" applyBorder="1" applyAlignment="1">
      <alignment horizontal="center" vertical="center"/>
    </xf>
    <xf numFmtId="164" fontId="26" fillId="10" borderId="38" xfId="1" applyFont="1" applyFill="1" applyBorder="1" applyAlignment="1" applyProtection="1">
      <alignment horizontal="center" vertical="center" wrapText="1"/>
    </xf>
    <xf numFmtId="164" fontId="22" fillId="10" borderId="38" xfId="1" applyFont="1" applyFill="1" applyBorder="1" applyAlignment="1" applyProtection="1">
      <alignment horizontal="center" vertical="center" wrapText="1"/>
    </xf>
    <xf numFmtId="164" fontId="22" fillId="10" borderId="58" xfId="1" applyFont="1" applyFill="1" applyBorder="1" applyAlignment="1" applyProtection="1">
      <alignment horizontal="center" vertical="center" wrapText="1"/>
    </xf>
    <xf numFmtId="0" fontId="0" fillId="0" borderId="40" xfId="0" applyBorder="1" applyAlignment="1">
      <alignment horizontal="center" vertical="center"/>
    </xf>
    <xf numFmtId="0" fontId="0" fillId="0" borderId="4" xfId="0" applyBorder="1" applyAlignment="1">
      <alignment horizontal="center" vertical="center"/>
    </xf>
    <xf numFmtId="0" fontId="0" fillId="0" borderId="15" xfId="0" applyBorder="1" applyAlignment="1">
      <alignment horizontal="center" vertical="center"/>
    </xf>
    <xf numFmtId="0" fontId="0" fillId="0" borderId="25" xfId="0" applyBorder="1" applyAlignment="1">
      <alignment horizontal="center" vertical="center"/>
    </xf>
    <xf numFmtId="0" fontId="0" fillId="0" borderId="38" xfId="0" applyBorder="1" applyAlignment="1">
      <alignment horizontal="left" vertical="center" wrapText="1"/>
    </xf>
    <xf numFmtId="171" fontId="0" fillId="8" borderId="25" xfId="0" applyNumberFormat="1" applyFill="1" applyBorder="1" applyAlignment="1" applyProtection="1">
      <alignment horizontal="center" vertical="center" wrapText="1"/>
      <protection locked="0"/>
    </xf>
    <xf numFmtId="14" fontId="6" fillId="0" borderId="25" xfId="0" applyNumberFormat="1" applyFont="1" applyBorder="1" applyAlignment="1">
      <alignment horizontal="left" vertical="center" wrapText="1"/>
    </xf>
    <xf numFmtId="166" fontId="10" fillId="0" borderId="25" xfId="0" applyNumberFormat="1" applyFont="1" applyBorder="1" applyAlignment="1">
      <alignment horizontal="center" vertical="center"/>
    </xf>
    <xf numFmtId="166" fontId="0" fillId="0" borderId="25" xfId="0" applyNumberFormat="1" applyBorder="1" applyAlignment="1">
      <alignment horizontal="center" vertical="center"/>
    </xf>
    <xf numFmtId="0" fontId="6" fillId="0" borderId="0" xfId="0" applyFont="1" applyBorder="1" applyAlignment="1">
      <alignment horizontal="center" vertical="center" wrapText="1" shrinkToFit="1"/>
    </xf>
    <xf numFmtId="0" fontId="6" fillId="0" borderId="4" xfId="0" applyFont="1" applyBorder="1" applyAlignment="1">
      <alignment horizontal="center" vertical="center" wrapText="1"/>
    </xf>
    <xf numFmtId="0" fontId="6" fillId="0" borderId="15" xfId="0" applyFont="1" applyBorder="1" applyAlignment="1">
      <alignment horizontal="center" vertical="center" wrapText="1"/>
    </xf>
    <xf numFmtId="0" fontId="0" fillId="0" borderId="25" xfId="0" applyBorder="1" applyAlignment="1">
      <alignment horizontal="left" vertical="center"/>
    </xf>
    <xf numFmtId="0" fontId="0" fillId="0" borderId="25" xfId="0" applyBorder="1" applyAlignment="1">
      <alignment horizontal="center" vertical="center" wrapText="1"/>
    </xf>
    <xf numFmtId="0" fontId="6" fillId="0" borderId="40" xfId="0" applyFont="1" applyBorder="1" applyAlignment="1">
      <alignment horizontal="center" vertical="center" wrapText="1"/>
    </xf>
    <xf numFmtId="171" fontId="6" fillId="0" borderId="17" xfId="0" applyNumberFormat="1" applyFont="1" applyBorder="1" applyAlignment="1">
      <alignment horizontal="center" vertical="center" wrapText="1"/>
    </xf>
    <xf numFmtId="0" fontId="0" fillId="0" borderId="17" xfId="0" applyBorder="1" applyAlignment="1">
      <alignment horizontal="left" vertical="center"/>
    </xf>
    <xf numFmtId="0" fontId="0" fillId="0" borderId="17" xfId="0" applyBorder="1" applyAlignment="1">
      <alignment horizontal="center" vertical="center" wrapText="1"/>
    </xf>
    <xf numFmtId="0" fontId="6" fillId="0" borderId="17" xfId="0" applyFont="1" applyBorder="1" applyAlignment="1">
      <alignment horizontal="center" vertical="center" wrapText="1"/>
    </xf>
    <xf numFmtId="0" fontId="6" fillId="0" borderId="17" xfId="0" applyFont="1" applyBorder="1" applyAlignment="1">
      <alignment horizontal="left" vertical="center" wrapText="1"/>
    </xf>
    <xf numFmtId="167" fontId="10" fillId="0" borderId="17" xfId="0" applyNumberFormat="1" applyFont="1" applyBorder="1" applyAlignment="1">
      <alignment horizontal="center" vertical="center" wrapText="1"/>
    </xf>
    <xf numFmtId="167" fontId="6" fillId="0" borderId="17" xfId="0" applyNumberFormat="1" applyFont="1" applyBorder="1" applyAlignment="1">
      <alignment horizontal="center" vertical="center" wrapText="1"/>
    </xf>
    <xf numFmtId="0" fontId="47" fillId="10" borderId="15" xfId="0" applyFont="1" applyFill="1" applyBorder="1" applyAlignment="1">
      <alignment vertical="center" wrapText="1"/>
    </xf>
    <xf numFmtId="0" fontId="0" fillId="0" borderId="0" xfId="0" applyBorder="1" applyAlignment="1">
      <alignment horizontal="center" vertical="center" wrapText="1" shrinkToFit="1"/>
    </xf>
    <xf numFmtId="0" fontId="38" fillId="0" borderId="0" xfId="0" applyFont="1" applyBorder="1" applyAlignment="1" applyProtection="1">
      <alignment horizontal="center" vertical="center" wrapText="1" shrinkToFit="1"/>
      <protection locked="0"/>
    </xf>
    <xf numFmtId="0" fontId="0" fillId="0" borderId="0" xfId="0" applyBorder="1" applyAlignment="1">
      <alignment horizontal="left" vertical="center" wrapText="1"/>
    </xf>
    <xf numFmtId="0" fontId="0" fillId="0" borderId="0" xfId="0" applyBorder="1" applyAlignment="1">
      <alignment horizontal="center" vertical="center" wrapText="1"/>
    </xf>
    <xf numFmtId="14" fontId="0" fillId="0" borderId="0" xfId="0" applyNumberFormat="1" applyBorder="1" applyAlignment="1">
      <alignment horizontal="center" vertical="center" wrapText="1"/>
    </xf>
    <xf numFmtId="0" fontId="0" fillId="0" borderId="2" xfId="0" applyBorder="1" applyAlignment="1">
      <alignment horizontal="left" vertical="center" wrapText="1"/>
    </xf>
    <xf numFmtId="0" fontId="10" fillId="0" borderId="9" xfId="0" applyFont="1" applyBorder="1" applyAlignment="1">
      <alignment horizontal="left" vertical="center" wrapText="1"/>
    </xf>
    <xf numFmtId="0" fontId="5" fillId="7" borderId="3" xfId="0" applyFont="1" applyFill="1" applyBorder="1" applyAlignment="1">
      <alignment horizontal="center" vertical="center" wrapText="1" shrinkToFit="1"/>
    </xf>
    <xf numFmtId="0" fontId="52" fillId="17" borderId="2" xfId="0" applyFont="1" applyFill="1" applyBorder="1" applyAlignment="1">
      <alignment vertical="center" wrapText="1"/>
    </xf>
    <xf numFmtId="0" fontId="53" fillId="17" borderId="0" xfId="0" applyFont="1" applyFill="1" applyAlignment="1">
      <alignment wrapText="1"/>
    </xf>
    <xf numFmtId="0" fontId="55" fillId="18" borderId="2" xfId="0" applyFont="1" applyFill="1" applyBorder="1" applyAlignment="1">
      <alignment horizontal="center" vertical="center" wrapText="1"/>
    </xf>
    <xf numFmtId="0" fontId="55" fillId="7" borderId="2" xfId="0" applyFont="1" applyFill="1" applyBorder="1" applyAlignment="1">
      <alignment horizontal="left" vertical="center" wrapText="1"/>
    </xf>
    <xf numFmtId="0" fontId="21" fillId="0" borderId="2" xfId="0" applyFont="1" applyBorder="1"/>
    <xf numFmtId="0" fontId="56" fillId="0" borderId="2" xfId="0" applyFont="1" applyBorder="1" applyAlignment="1">
      <alignment vertical="center"/>
    </xf>
    <xf numFmtId="0" fontId="21" fillId="0" borderId="2" xfId="0" applyFont="1" applyBorder="1" applyAlignment="1">
      <alignment horizontal="center" vertical="center"/>
    </xf>
    <xf numFmtId="0" fontId="0" fillId="23" borderId="2" xfId="0" applyFill="1" applyBorder="1"/>
    <xf numFmtId="0" fontId="0" fillId="23" borderId="9" xfId="0" applyFill="1" applyBorder="1"/>
    <xf numFmtId="0" fontId="10" fillId="23" borderId="64" xfId="0" applyFont="1" applyFill="1" applyBorder="1" applyAlignment="1">
      <alignment horizontal="left" vertical="center" wrapText="1"/>
    </xf>
    <xf numFmtId="0" fontId="10" fillId="23" borderId="11" xfId="0" applyFont="1" applyFill="1" applyBorder="1" applyAlignment="1">
      <alignment horizontal="left" vertical="center" wrapText="1"/>
    </xf>
    <xf numFmtId="0" fontId="10" fillId="23" borderId="2" xfId="0" applyFont="1" applyFill="1" applyBorder="1"/>
    <xf numFmtId="0" fontId="10" fillId="23" borderId="9" xfId="0" applyFont="1" applyFill="1" applyBorder="1"/>
    <xf numFmtId="0" fontId="10" fillId="23" borderId="50" xfId="0" applyFont="1" applyFill="1" applyBorder="1" applyAlignment="1">
      <alignment horizontal="left" vertical="center" wrapText="1"/>
    </xf>
    <xf numFmtId="0" fontId="57" fillId="20" borderId="33" xfId="0" applyFont="1" applyFill="1" applyBorder="1" applyAlignment="1">
      <alignment horizontal="center" vertical="center" wrapText="1"/>
    </xf>
    <xf numFmtId="0" fontId="57" fillId="20" borderId="34" xfId="0" applyFont="1" applyFill="1" applyBorder="1" applyAlignment="1">
      <alignment horizontal="center" vertical="center" wrapText="1"/>
    </xf>
    <xf numFmtId="0" fontId="57" fillId="20" borderId="36" xfId="0" applyFont="1" applyFill="1" applyBorder="1" applyAlignment="1">
      <alignment horizontal="center" vertical="center" wrapText="1"/>
    </xf>
    <xf numFmtId="0" fontId="47" fillId="10" borderId="40" xfId="0" applyFont="1" applyFill="1" applyBorder="1" applyAlignment="1">
      <alignment horizontal="center" vertical="center" wrapText="1"/>
    </xf>
    <xf numFmtId="0" fontId="47" fillId="10" borderId="17" xfId="0" applyFont="1" applyFill="1" applyBorder="1" applyAlignment="1">
      <alignment horizontal="center" vertical="center" wrapText="1"/>
    </xf>
    <xf numFmtId="0" fontId="59" fillId="10" borderId="29" xfId="0" applyFont="1" applyFill="1" applyBorder="1" applyAlignment="1">
      <alignment horizontal="center" vertical="center" wrapText="1"/>
    </xf>
    <xf numFmtId="0" fontId="10" fillId="23" borderId="62" xfId="0" applyFont="1" applyFill="1" applyBorder="1" applyAlignment="1">
      <alignment horizontal="left" vertical="center" wrapText="1"/>
    </xf>
    <xf numFmtId="0" fontId="10" fillId="23" borderId="35" xfId="0" applyFont="1" applyFill="1" applyBorder="1" applyAlignment="1">
      <alignment horizontal="left" vertical="center" wrapText="1"/>
    </xf>
    <xf numFmtId="0" fontId="10" fillId="23" borderId="41" xfId="0" applyFont="1" applyFill="1" applyBorder="1" applyAlignment="1">
      <alignment horizontal="left" vertical="center" wrapText="1"/>
    </xf>
    <xf numFmtId="14" fontId="6" fillId="0" borderId="30" xfId="0" applyNumberFormat="1" applyFont="1" applyBorder="1" applyAlignment="1">
      <alignment horizontal="center" vertical="center" wrapText="1"/>
    </xf>
    <xf numFmtId="2" fontId="6" fillId="0" borderId="2" xfId="0" applyNumberFormat="1" applyFont="1" applyBorder="1" applyAlignment="1">
      <alignment horizontal="center" vertical="center" wrapText="1"/>
    </xf>
    <xf numFmtId="0" fontId="10" fillId="23" borderId="4" xfId="0" applyFont="1" applyFill="1" applyBorder="1" applyAlignment="1">
      <alignment horizontal="left" vertical="center" wrapText="1"/>
    </xf>
    <xf numFmtId="0" fontId="10" fillId="23" borderId="2" xfId="0" applyFont="1" applyFill="1" applyBorder="1" applyAlignment="1">
      <alignment horizontal="left" vertical="center" wrapText="1"/>
    </xf>
    <xf numFmtId="0" fontId="10" fillId="23" borderId="9" xfId="0" applyFont="1" applyFill="1" applyBorder="1" applyAlignment="1">
      <alignment horizontal="left" vertical="center" wrapText="1"/>
    </xf>
    <xf numFmtId="0" fontId="10" fillId="23" borderId="25" xfId="0" applyFont="1" applyFill="1" applyBorder="1" applyAlignment="1">
      <alignment horizontal="left" vertical="center" wrapText="1"/>
    </xf>
    <xf numFmtId="0" fontId="10" fillId="23" borderId="26" xfId="0" applyFont="1" applyFill="1" applyBorder="1" applyAlignment="1">
      <alignment horizontal="left" vertical="center" wrapText="1"/>
    </xf>
    <xf numFmtId="14" fontId="6" fillId="0" borderId="66" xfId="0" applyNumberFormat="1" applyFont="1" applyBorder="1" applyAlignment="1">
      <alignment horizontal="center" vertical="center" wrapText="1"/>
    </xf>
    <xf numFmtId="0" fontId="10" fillId="23" borderId="15" xfId="0" applyFont="1" applyFill="1" applyBorder="1" applyAlignment="1">
      <alignment horizontal="left" vertical="center" wrapText="1"/>
    </xf>
    <xf numFmtId="0" fontId="47" fillId="10" borderId="67" xfId="0" applyFont="1" applyFill="1" applyBorder="1" applyAlignment="1">
      <alignment horizontal="center" vertical="center" wrapText="1"/>
    </xf>
    <xf numFmtId="0" fontId="2" fillId="0" borderId="3" xfId="0" applyFont="1" applyBorder="1"/>
    <xf numFmtId="0" fontId="2" fillId="0" borderId="68" xfId="0" applyFont="1" applyBorder="1"/>
    <xf numFmtId="0" fontId="24" fillId="6" borderId="59" xfId="0" applyFont="1" applyFill="1" applyBorder="1" applyAlignment="1">
      <alignment vertical="center"/>
    </xf>
    <xf numFmtId="0" fontId="24" fillId="6" borderId="32" xfId="0" applyFont="1" applyFill="1" applyBorder="1" applyAlignment="1">
      <alignment vertical="center"/>
    </xf>
    <xf numFmtId="0" fontId="24" fillId="6" borderId="22" xfId="0" applyFont="1" applyFill="1" applyBorder="1" applyAlignment="1">
      <alignment vertical="center"/>
    </xf>
    <xf numFmtId="168" fontId="2" fillId="0" borderId="9" xfId="0" applyNumberFormat="1" applyFont="1" applyBorder="1" applyAlignment="1">
      <alignment horizontal="center" vertical="center"/>
    </xf>
    <xf numFmtId="168" fontId="2" fillId="23" borderId="9" xfId="0" applyNumberFormat="1" applyFont="1" applyFill="1" applyBorder="1" applyAlignment="1">
      <alignment horizontal="center" vertical="center"/>
    </xf>
    <xf numFmtId="0" fontId="28" fillId="23" borderId="9" xfId="0" applyFont="1" applyFill="1" applyBorder="1" applyAlignment="1">
      <alignment horizontal="center" vertical="center" wrapText="1"/>
    </xf>
    <xf numFmtId="0" fontId="2" fillId="0" borderId="46" xfId="0" applyFont="1" applyBorder="1"/>
    <xf numFmtId="0" fontId="2" fillId="23" borderId="46" xfId="0" applyFont="1" applyFill="1" applyBorder="1"/>
    <xf numFmtId="0" fontId="2" fillId="23" borderId="48" xfId="0" applyFont="1" applyFill="1" applyBorder="1"/>
    <xf numFmtId="0" fontId="57" fillId="20" borderId="67" xfId="0" applyFont="1" applyFill="1" applyBorder="1" applyAlignment="1">
      <alignment horizontal="center" vertical="center" wrapText="1"/>
    </xf>
    <xf numFmtId="0" fontId="10" fillId="23" borderId="71" xfId="0" applyFont="1" applyFill="1" applyBorder="1" applyAlignment="1">
      <alignment horizontal="left" vertical="center" wrapText="1"/>
    </xf>
    <xf numFmtId="0" fontId="10" fillId="23" borderId="3" xfId="0" applyFont="1" applyFill="1" applyBorder="1" applyAlignment="1">
      <alignment horizontal="left" vertical="center" wrapText="1"/>
    </xf>
    <xf numFmtId="0" fontId="15" fillId="6" borderId="17" xfId="0" applyFont="1" applyFill="1" applyBorder="1" applyAlignment="1"/>
    <xf numFmtId="0" fontId="15" fillId="6" borderId="1" xfId="0" applyFont="1" applyFill="1" applyBorder="1" applyAlignment="1"/>
    <xf numFmtId="0" fontId="15" fillId="6" borderId="2" xfId="0" applyFont="1" applyFill="1" applyBorder="1" applyAlignment="1"/>
    <xf numFmtId="0" fontId="15" fillId="6" borderId="3" xfId="0" applyFont="1" applyFill="1" applyBorder="1" applyAlignment="1"/>
    <xf numFmtId="0" fontId="0" fillId="0" borderId="0" xfId="0" applyAlignment="1"/>
    <xf numFmtId="0" fontId="61" fillId="6" borderId="17" xfId="0" applyFont="1" applyFill="1" applyBorder="1" applyAlignment="1"/>
    <xf numFmtId="0" fontId="65" fillId="25" borderId="17" xfId="0" applyFont="1" applyFill="1" applyBorder="1" applyAlignment="1">
      <alignment horizontal="left"/>
    </xf>
    <xf numFmtId="0" fontId="65" fillId="25" borderId="1" xfId="0" applyFont="1" applyFill="1" applyBorder="1" applyAlignment="1">
      <alignment horizontal="left" wrapText="1"/>
    </xf>
    <xf numFmtId="0" fontId="65" fillId="25" borderId="3" xfId="0" applyFont="1" applyFill="1" applyBorder="1" applyAlignment="1">
      <alignment horizontal="left" wrapText="1"/>
    </xf>
    <xf numFmtId="0" fontId="66" fillId="25" borderId="45" xfId="0" applyFont="1" applyFill="1" applyBorder="1" applyAlignment="1">
      <alignment wrapText="1"/>
    </xf>
    <xf numFmtId="0" fontId="58" fillId="27" borderId="4" xfId="0" applyFont="1" applyFill="1" applyBorder="1" applyAlignment="1">
      <alignment horizontal="center" vertical="center" wrapText="1"/>
    </xf>
    <xf numFmtId="0" fontId="58" fillId="27" borderId="45" xfId="0" applyFont="1" applyFill="1" applyBorder="1" applyAlignment="1">
      <alignment horizontal="center" vertical="center" wrapText="1"/>
    </xf>
    <xf numFmtId="0" fontId="66" fillId="25" borderId="30" xfId="0" applyFont="1" applyFill="1" applyBorder="1" applyAlignment="1">
      <alignment wrapText="1"/>
    </xf>
    <xf numFmtId="0" fontId="58" fillId="27" borderId="65" xfId="0" applyFont="1" applyFill="1" applyBorder="1" applyAlignment="1">
      <alignment horizontal="center" vertical="center" wrapText="1"/>
    </xf>
    <xf numFmtId="0" fontId="58" fillId="27" borderId="28" xfId="0" applyFont="1" applyFill="1" applyBorder="1" applyAlignment="1">
      <alignment horizontal="center" vertical="center" wrapText="1"/>
    </xf>
    <xf numFmtId="0" fontId="65" fillId="25" borderId="56" xfId="0" applyFont="1" applyFill="1" applyBorder="1" applyAlignment="1">
      <alignment horizontal="left" wrapText="1"/>
    </xf>
    <xf numFmtId="0" fontId="66" fillId="25" borderId="47" xfId="0" applyFont="1" applyFill="1" applyBorder="1" applyAlignment="1">
      <alignment wrapText="1"/>
    </xf>
    <xf numFmtId="0" fontId="58" fillId="33" borderId="40" xfId="0" applyFont="1" applyFill="1" applyBorder="1" applyAlignment="1">
      <alignment horizontal="center" vertical="center" wrapText="1"/>
    </xf>
    <xf numFmtId="0" fontId="58" fillId="33" borderId="45" xfId="0" applyFont="1" applyFill="1" applyBorder="1" applyAlignment="1">
      <alignment horizontal="center" vertical="center" wrapText="1"/>
    </xf>
    <xf numFmtId="0" fontId="65" fillId="25" borderId="17" xfId="0" applyFont="1" applyFill="1" applyBorder="1" applyAlignment="1">
      <alignment horizontal="left" vertical="center"/>
    </xf>
    <xf numFmtId="0" fontId="65" fillId="25" borderId="1" xfId="0" applyFont="1" applyFill="1" applyBorder="1" applyAlignment="1">
      <alignment horizontal="left" vertical="center" wrapText="1"/>
    </xf>
    <xf numFmtId="0" fontId="65" fillId="25" borderId="1" xfId="0" applyFont="1" applyFill="1" applyBorder="1" applyAlignment="1">
      <alignment horizontal="left" vertical="center"/>
    </xf>
    <xf numFmtId="0" fontId="65" fillId="25" borderId="37" xfId="0" applyFont="1" applyFill="1" applyBorder="1" applyAlignment="1">
      <alignment horizontal="center" vertical="center" wrapText="1"/>
    </xf>
    <xf numFmtId="0" fontId="65" fillId="25" borderId="3" xfId="0" applyFont="1" applyFill="1" applyBorder="1" applyAlignment="1">
      <alignment horizontal="left" vertical="center" wrapText="1"/>
    </xf>
    <xf numFmtId="0" fontId="66" fillId="25" borderId="27" xfId="0" applyFont="1" applyFill="1" applyBorder="1" applyAlignment="1">
      <alignment horizontal="center" vertical="center" wrapText="1"/>
    </xf>
    <xf numFmtId="0" fontId="65" fillId="25" borderId="3" xfId="0" applyFont="1" applyFill="1" applyBorder="1" applyAlignment="1">
      <alignment horizontal="left" vertical="center"/>
    </xf>
    <xf numFmtId="0" fontId="65" fillId="25" borderId="27" xfId="0" applyFont="1" applyFill="1" applyBorder="1" applyAlignment="1">
      <alignment horizontal="center" vertical="center" wrapText="1"/>
    </xf>
    <xf numFmtId="164" fontId="66" fillId="14" borderId="4" xfId="1" applyFont="1" applyFill="1" applyBorder="1"/>
    <xf numFmtId="172" fontId="66" fillId="26" borderId="9" xfId="0" applyNumberFormat="1" applyFont="1" applyFill="1" applyBorder="1" applyAlignment="1">
      <alignment horizontal="right"/>
    </xf>
    <xf numFmtId="0" fontId="66" fillId="25" borderId="2" xfId="0" applyFont="1" applyFill="1" applyBorder="1" applyAlignment="1">
      <alignment horizontal="center" vertical="center" wrapText="1"/>
    </xf>
    <xf numFmtId="172" fontId="66" fillId="25" borderId="9" xfId="0" applyNumberFormat="1" applyFont="1" applyFill="1" applyBorder="1" applyAlignment="1">
      <alignment horizontal="center" vertical="center" wrapText="1"/>
    </xf>
    <xf numFmtId="0" fontId="58" fillId="33" borderId="4" xfId="0" applyFont="1" applyFill="1" applyBorder="1" applyAlignment="1">
      <alignment horizontal="center" vertical="center" wrapText="1"/>
    </xf>
    <xf numFmtId="0" fontId="66" fillId="25" borderId="2" xfId="0" applyFont="1" applyFill="1" applyBorder="1" applyAlignment="1">
      <alignment horizontal="center" wrapText="1"/>
    </xf>
    <xf numFmtId="0" fontId="67" fillId="25" borderId="17" xfId="0" applyFont="1" applyFill="1" applyBorder="1" applyAlignment="1">
      <alignment horizontal="left" vertical="center"/>
    </xf>
    <xf numFmtId="0" fontId="67" fillId="25" borderId="1" xfId="0" applyFont="1" applyFill="1" applyBorder="1" applyAlignment="1">
      <alignment horizontal="left" vertical="center"/>
    </xf>
    <xf numFmtId="0" fontId="67" fillId="25" borderId="27" xfId="0" applyFont="1" applyFill="1" applyBorder="1" applyAlignment="1">
      <alignment horizontal="center" vertical="center" wrapText="1"/>
    </xf>
    <xf numFmtId="0" fontId="67" fillId="25" borderId="3" xfId="0" applyFont="1" applyFill="1" applyBorder="1" applyAlignment="1">
      <alignment horizontal="left" vertical="center" wrapText="1"/>
    </xf>
    <xf numFmtId="0" fontId="67" fillId="25" borderId="3" xfId="0" applyFont="1" applyFill="1" applyBorder="1" applyAlignment="1">
      <alignment horizontal="left" vertical="center"/>
    </xf>
    <xf numFmtId="0" fontId="58" fillId="25" borderId="17" xfId="0" applyFont="1" applyFill="1" applyBorder="1" applyAlignment="1">
      <alignment horizontal="left" vertical="center"/>
    </xf>
    <xf numFmtId="0" fontId="58" fillId="25" borderId="1" xfId="0" applyFont="1" applyFill="1" applyBorder="1" applyAlignment="1">
      <alignment horizontal="left" vertical="center"/>
    </xf>
    <xf numFmtId="0" fontId="58" fillId="25" borderId="27" xfId="0" applyFont="1" applyFill="1" applyBorder="1" applyAlignment="1">
      <alignment horizontal="center" vertical="center" wrapText="1"/>
    </xf>
    <xf numFmtId="0" fontId="58" fillId="25" borderId="3" xfId="0" applyFont="1" applyFill="1" applyBorder="1" applyAlignment="1">
      <alignment horizontal="left" vertical="center" wrapText="1"/>
    </xf>
    <xf numFmtId="0" fontId="58" fillId="25" borderId="3" xfId="0" applyFont="1" applyFill="1" applyBorder="1" applyAlignment="1">
      <alignment horizontal="left" vertical="center"/>
    </xf>
    <xf numFmtId="0" fontId="58" fillId="25" borderId="76" xfId="0" applyFont="1" applyFill="1" applyBorder="1" applyAlignment="1">
      <alignment horizontal="left" vertical="center"/>
    </xf>
    <xf numFmtId="0" fontId="58" fillId="25" borderId="57" xfId="0" applyFont="1" applyFill="1" applyBorder="1" applyAlignment="1">
      <alignment horizontal="left" vertical="center"/>
    </xf>
    <xf numFmtId="0" fontId="58" fillId="25" borderId="73" xfId="0" applyFont="1" applyFill="1" applyBorder="1" applyAlignment="1">
      <alignment horizontal="center" vertical="center" wrapText="1"/>
    </xf>
    <xf numFmtId="0" fontId="58" fillId="25" borderId="56" xfId="0" applyFont="1" applyFill="1" applyBorder="1" applyAlignment="1">
      <alignment horizontal="left" vertical="center" wrapText="1"/>
    </xf>
    <xf numFmtId="0" fontId="58" fillId="27" borderId="30" xfId="0" applyFont="1" applyFill="1" applyBorder="1" applyAlignment="1">
      <alignment horizontal="center" vertical="center" wrapText="1"/>
    </xf>
    <xf numFmtId="0" fontId="58" fillId="25" borderId="2" xfId="0" applyFont="1" applyFill="1" applyBorder="1" applyAlignment="1">
      <alignment horizontal="left" vertical="center"/>
    </xf>
    <xf numFmtId="0" fontId="58" fillId="25" borderId="2" xfId="0" applyFont="1" applyFill="1" applyBorder="1" applyAlignment="1">
      <alignment horizontal="center" vertical="center" wrapText="1"/>
    </xf>
    <xf numFmtId="0" fontId="69" fillId="27" borderId="4" xfId="0" applyFont="1" applyFill="1" applyBorder="1" applyAlignment="1">
      <alignment horizontal="center" vertical="center" wrapText="1"/>
    </xf>
    <xf numFmtId="0" fontId="69" fillId="27" borderId="45" xfId="0" applyFont="1" applyFill="1" applyBorder="1" applyAlignment="1">
      <alignment horizontal="center" vertical="center" wrapText="1"/>
    </xf>
    <xf numFmtId="0" fontId="69" fillId="25" borderId="17" xfId="0" applyFont="1" applyFill="1" applyBorder="1" applyAlignment="1">
      <alignment horizontal="left" vertical="center"/>
    </xf>
    <xf numFmtId="0" fontId="69" fillId="25" borderId="1" xfId="0" applyFont="1" applyFill="1" applyBorder="1" applyAlignment="1">
      <alignment horizontal="left" vertical="center"/>
    </xf>
    <xf numFmtId="0" fontId="69" fillId="25" borderId="27" xfId="0" applyFont="1" applyFill="1" applyBorder="1" applyAlignment="1">
      <alignment horizontal="center" vertical="center" wrapText="1"/>
    </xf>
    <xf numFmtId="0" fontId="69" fillId="25" borderId="3" xfId="0" applyFont="1" applyFill="1" applyBorder="1" applyAlignment="1">
      <alignment horizontal="left" vertical="center" wrapText="1"/>
    </xf>
    <xf numFmtId="0" fontId="58" fillId="27" borderId="27" xfId="0" applyFont="1" applyFill="1" applyBorder="1" applyAlignment="1">
      <alignment horizontal="center" vertical="center" wrapText="1"/>
    </xf>
    <xf numFmtId="0" fontId="58" fillId="27" borderId="3" xfId="0" applyFont="1" applyFill="1" applyBorder="1" applyAlignment="1">
      <alignment horizontal="left" vertical="center" wrapText="1"/>
    </xf>
    <xf numFmtId="0" fontId="58" fillId="27" borderId="3" xfId="0" applyFont="1" applyFill="1" applyBorder="1" applyAlignment="1">
      <alignment horizontal="left" vertical="center"/>
    </xf>
    <xf numFmtId="0" fontId="0" fillId="23" borderId="17" xfId="0" applyFill="1" applyBorder="1"/>
    <xf numFmtId="0" fontId="0" fillId="23" borderId="29" xfId="0" applyFill="1" applyBorder="1"/>
    <xf numFmtId="0" fontId="63" fillId="10" borderId="19" xfId="0" applyFont="1" applyFill="1" applyBorder="1" applyAlignment="1">
      <alignment vertical="center" wrapText="1"/>
    </xf>
    <xf numFmtId="0" fontId="64" fillId="23" borderId="25" xfId="0" applyFont="1" applyFill="1" applyBorder="1" applyAlignment="1">
      <alignment horizontal="center" vertical="center" wrapText="1"/>
    </xf>
    <xf numFmtId="0" fontId="63" fillId="10" borderId="20" xfId="0" applyFont="1" applyFill="1" applyBorder="1" applyAlignment="1">
      <alignment vertical="center" wrapText="1"/>
    </xf>
    <xf numFmtId="0" fontId="63" fillId="10" borderId="20" xfId="0" applyFont="1" applyFill="1" applyBorder="1" applyAlignment="1">
      <alignment horizontal="center" vertical="center" wrapText="1"/>
    </xf>
    <xf numFmtId="0" fontId="63" fillId="10" borderId="75" xfId="0" applyFont="1" applyFill="1" applyBorder="1" applyAlignment="1">
      <alignment horizontal="center" vertical="center" wrapText="1"/>
    </xf>
    <xf numFmtId="0" fontId="63" fillId="10" borderId="19" xfId="0" applyFont="1" applyFill="1" applyBorder="1" applyAlignment="1">
      <alignment horizontal="center" vertical="center" wrapText="1"/>
    </xf>
    <xf numFmtId="0" fontId="63" fillId="10" borderId="21" xfId="0" applyFont="1" applyFill="1" applyBorder="1" applyAlignment="1">
      <alignment horizontal="center" vertical="center" wrapText="1"/>
    </xf>
    <xf numFmtId="0" fontId="65" fillId="25" borderId="2" xfId="0" applyFont="1" applyFill="1" applyBorder="1" applyAlignment="1">
      <alignment horizontal="left" wrapText="1"/>
    </xf>
    <xf numFmtId="0" fontId="66" fillId="25" borderId="2" xfId="0" applyFont="1" applyFill="1" applyBorder="1" applyAlignment="1">
      <alignment wrapText="1"/>
    </xf>
    <xf numFmtId="0" fontId="66" fillId="25" borderId="2" xfId="0" applyFont="1" applyFill="1" applyBorder="1" applyAlignment="1">
      <alignment vertical="center" wrapText="1"/>
    </xf>
    <xf numFmtId="0" fontId="35" fillId="23" borderId="2" xfId="0" applyFont="1" applyFill="1" applyBorder="1"/>
    <xf numFmtId="0" fontId="65" fillId="25" borderId="2" xfId="0" applyFont="1" applyFill="1" applyBorder="1" applyAlignment="1">
      <alignment horizontal="center" vertical="center" wrapText="1"/>
    </xf>
    <xf numFmtId="0" fontId="65" fillId="25" borderId="2" xfId="0" applyFont="1" applyFill="1" applyBorder="1" applyAlignment="1">
      <alignment horizontal="left" vertical="center" wrapText="1"/>
    </xf>
    <xf numFmtId="0" fontId="65" fillId="25" borderId="2" xfId="0" applyFont="1" applyFill="1" applyBorder="1" applyAlignment="1">
      <alignment horizontal="left" vertical="center"/>
    </xf>
    <xf numFmtId="0" fontId="65" fillId="25" borderId="17" xfId="0" applyFont="1" applyFill="1" applyBorder="1" applyAlignment="1">
      <alignment horizontal="left" wrapText="1"/>
    </xf>
    <xf numFmtId="0" fontId="66" fillId="25" borderId="17" xfId="0" applyFont="1" applyFill="1" applyBorder="1" applyAlignment="1">
      <alignment wrapText="1"/>
    </xf>
    <xf numFmtId="0" fontId="66" fillId="25" borderId="17" xfId="0" applyFont="1" applyFill="1" applyBorder="1" applyAlignment="1">
      <alignment vertical="center" wrapText="1"/>
    </xf>
    <xf numFmtId="0" fontId="35" fillId="23" borderId="17" xfId="0" applyFont="1" applyFill="1" applyBorder="1"/>
    <xf numFmtId="0" fontId="72" fillId="0" borderId="0" xfId="0" applyFont="1"/>
    <xf numFmtId="0" fontId="72" fillId="13" borderId="0" xfId="0" applyFont="1" applyFill="1"/>
    <xf numFmtId="0" fontId="66" fillId="25" borderId="17" xfId="0" applyFont="1" applyFill="1" applyBorder="1" applyAlignment="1">
      <alignment horizontal="center" wrapText="1"/>
    </xf>
    <xf numFmtId="0" fontId="65" fillId="25" borderId="76" xfId="0" applyFont="1" applyFill="1" applyBorder="1" applyAlignment="1">
      <alignment horizontal="left"/>
    </xf>
    <xf numFmtId="0" fontId="65" fillId="25" borderId="12" xfId="0" applyFont="1" applyFill="1" applyBorder="1" applyAlignment="1">
      <alignment horizontal="left" wrapText="1"/>
    </xf>
    <xf numFmtId="0" fontId="66" fillId="25" borderId="12" xfId="0" applyFont="1" applyFill="1" applyBorder="1" applyAlignment="1">
      <alignment wrapText="1"/>
    </xf>
    <xf numFmtId="0" fontId="66" fillId="25" borderId="12" xfId="0" applyFont="1" applyFill="1" applyBorder="1" applyAlignment="1">
      <alignment vertical="center" wrapText="1"/>
    </xf>
    <xf numFmtId="0" fontId="35" fillId="23" borderId="12" xfId="0" applyFont="1" applyFill="1" applyBorder="1"/>
    <xf numFmtId="0" fontId="0" fillId="23" borderId="12" xfId="0" applyFill="1" applyBorder="1"/>
    <xf numFmtId="0" fontId="65" fillId="25" borderId="17" xfId="0" applyFont="1" applyFill="1" applyBorder="1" applyAlignment="1">
      <alignment horizontal="center" vertical="center" wrapText="1"/>
    </xf>
    <xf numFmtId="0" fontId="65" fillId="25" borderId="17" xfId="0" applyFont="1" applyFill="1" applyBorder="1" applyAlignment="1">
      <alignment horizontal="left" vertical="center" wrapText="1"/>
    </xf>
    <xf numFmtId="0" fontId="66" fillId="25" borderId="17" xfId="0" applyFont="1" applyFill="1" applyBorder="1" applyAlignment="1">
      <alignment horizontal="center" vertical="center" wrapText="1"/>
    </xf>
    <xf numFmtId="0" fontId="71" fillId="28" borderId="19" xfId="0" applyFont="1" applyFill="1" applyBorder="1" applyAlignment="1">
      <alignment horizontal="center" vertical="center" wrapText="1"/>
    </xf>
    <xf numFmtId="0" fontId="71" fillId="28" borderId="20" xfId="0" applyFont="1" applyFill="1" applyBorder="1" applyAlignment="1">
      <alignment horizontal="center" vertical="center" wrapText="1"/>
    </xf>
    <xf numFmtId="0" fontId="71" fillId="28" borderId="20" xfId="0" applyFont="1" applyFill="1" applyBorder="1" applyAlignment="1">
      <alignment horizontal="left" vertical="center" wrapText="1"/>
    </xf>
    <xf numFmtId="0" fontId="71" fillId="32" borderId="20" xfId="0" applyFont="1" applyFill="1" applyBorder="1" applyAlignment="1">
      <alignment horizontal="center" wrapText="1"/>
    </xf>
    <xf numFmtId="44" fontId="71" fillId="32" borderId="20" xfId="0" applyNumberFormat="1" applyFont="1" applyFill="1" applyBorder="1"/>
    <xf numFmtId="0" fontId="72" fillId="23" borderId="20" xfId="0" applyFont="1" applyFill="1" applyBorder="1"/>
    <xf numFmtId="0" fontId="72" fillId="23" borderId="21" xfId="0" applyFont="1" applyFill="1" applyBorder="1" applyAlignment="1">
      <alignment horizontal="left" vertical="center" wrapText="1"/>
    </xf>
    <xf numFmtId="0" fontId="10" fillId="23" borderId="45" xfId="0" applyFont="1" applyFill="1" applyBorder="1" applyAlignment="1">
      <alignment horizontal="left" vertical="center" wrapText="1"/>
    </xf>
    <xf numFmtId="0" fontId="10" fillId="23" borderId="30" xfId="0" applyFont="1" applyFill="1" applyBorder="1" applyAlignment="1">
      <alignment horizontal="left" vertical="center" wrapText="1"/>
    </xf>
    <xf numFmtId="0" fontId="10" fillId="23" borderId="47" xfId="0" applyFont="1" applyFill="1" applyBorder="1" applyAlignment="1">
      <alignment horizontal="left" vertical="center" wrapText="1"/>
    </xf>
    <xf numFmtId="0" fontId="72" fillId="23" borderId="23" xfId="0" applyFont="1" applyFill="1" applyBorder="1" applyAlignment="1">
      <alignment horizontal="left" vertical="center" wrapText="1"/>
    </xf>
    <xf numFmtId="0" fontId="50" fillId="10" borderId="16" xfId="0" applyFont="1" applyFill="1" applyBorder="1" applyAlignment="1">
      <alignment horizontal="center" vertical="center" wrapText="1"/>
    </xf>
    <xf numFmtId="0" fontId="0" fillId="23" borderId="13" xfId="0" applyFill="1" applyBorder="1"/>
    <xf numFmtId="0" fontId="72" fillId="23" borderId="21" xfId="0" applyFont="1" applyFill="1" applyBorder="1"/>
    <xf numFmtId="0" fontId="35" fillId="23" borderId="25" xfId="0" applyFont="1" applyFill="1" applyBorder="1"/>
    <xf numFmtId="0" fontId="0" fillId="23" borderId="25" xfId="0" applyFill="1" applyBorder="1"/>
    <xf numFmtId="0" fontId="0" fillId="23" borderId="26" xfId="0" applyFill="1" applyBorder="1"/>
    <xf numFmtId="14" fontId="6" fillId="0" borderId="4" xfId="0" applyNumberFormat="1" applyFont="1" applyBorder="1" applyAlignment="1">
      <alignment horizontal="center" vertical="center" wrapText="1"/>
    </xf>
    <xf numFmtId="14" fontId="6" fillId="0" borderId="15" xfId="0" applyNumberFormat="1" applyFont="1" applyBorder="1" applyAlignment="1">
      <alignment horizontal="center" vertical="center" wrapText="1"/>
    </xf>
    <xf numFmtId="0" fontId="5" fillId="7" borderId="9" xfId="0" applyFont="1" applyFill="1" applyBorder="1" applyAlignment="1">
      <alignment horizontal="center" vertical="center" wrapText="1" shrinkToFit="1"/>
    </xf>
    <xf numFmtId="0" fontId="37" fillId="0" borderId="26" xfId="0" applyFont="1" applyBorder="1" applyAlignment="1">
      <alignment vertical="center" wrapText="1" shrinkToFit="1"/>
    </xf>
    <xf numFmtId="0" fontId="5" fillId="7" borderId="4" xfId="0" applyFont="1" applyFill="1" applyBorder="1" applyAlignment="1">
      <alignment horizontal="center" vertical="center" wrapText="1" shrinkToFit="1"/>
    </xf>
    <xf numFmtId="0" fontId="36" fillId="0" borderId="4" xfId="0" applyFont="1" applyBorder="1" applyAlignment="1">
      <alignment horizontal="center" vertical="center" wrapText="1" shrinkToFit="1"/>
    </xf>
    <xf numFmtId="0" fontId="0" fillId="0" borderId="9" xfId="0" applyBorder="1" applyAlignment="1">
      <alignment horizontal="center" vertical="center" wrapText="1" shrinkToFit="1"/>
    </xf>
    <xf numFmtId="0" fontId="38" fillId="0" borderId="15" xfId="0" applyFont="1" applyBorder="1" applyAlignment="1" applyProtection="1">
      <alignment horizontal="center" vertical="center" wrapText="1" shrinkToFit="1"/>
      <protection locked="0"/>
    </xf>
    <xf numFmtId="0" fontId="0" fillId="0" borderId="25" xfId="0" applyBorder="1" applyAlignment="1">
      <alignment horizontal="left" vertical="center" wrapText="1"/>
    </xf>
    <xf numFmtId="0" fontId="0" fillId="0" borderId="26" xfId="0" applyBorder="1" applyAlignment="1">
      <alignment horizontal="center" vertical="center" wrapText="1"/>
    </xf>
    <xf numFmtId="0" fontId="50" fillId="10" borderId="55" xfId="0" applyFont="1" applyFill="1" applyBorder="1" applyAlignment="1">
      <alignment horizontal="center" vertical="center" wrapText="1"/>
    </xf>
    <xf numFmtId="0" fontId="35" fillId="23" borderId="45" xfId="0" applyFont="1" applyFill="1" applyBorder="1"/>
    <xf numFmtId="0" fontId="35" fillId="23" borderId="30" xfId="0" applyFont="1" applyFill="1" applyBorder="1"/>
    <xf numFmtId="0" fontId="35" fillId="23" borderId="47" xfId="0" applyFont="1" applyFill="1" applyBorder="1"/>
    <xf numFmtId="0" fontId="72" fillId="23" borderId="22" xfId="0" applyFont="1" applyFill="1" applyBorder="1"/>
    <xf numFmtId="0" fontId="35" fillId="23" borderId="66" xfId="0" applyFont="1" applyFill="1" applyBorder="1"/>
    <xf numFmtId="172" fontId="66" fillId="25" borderId="29" xfId="0" applyNumberFormat="1" applyFont="1" applyFill="1" applyBorder="1" applyAlignment="1">
      <alignment vertical="center" wrapText="1"/>
    </xf>
    <xf numFmtId="172" fontId="66" fillId="25" borderId="9" xfId="0" applyNumberFormat="1" applyFont="1" applyFill="1" applyBorder="1" applyAlignment="1">
      <alignment vertical="center" wrapText="1"/>
    </xf>
    <xf numFmtId="172" fontId="66" fillId="25" borderId="13" xfId="0" applyNumberFormat="1" applyFont="1" applyFill="1" applyBorder="1" applyAlignment="1">
      <alignment vertical="center" wrapText="1"/>
    </xf>
    <xf numFmtId="172" fontId="71" fillId="32" borderId="21" xfId="0" applyNumberFormat="1" applyFont="1" applyFill="1" applyBorder="1"/>
    <xf numFmtId="172" fontId="66" fillId="25" borderId="29" xfId="0" applyNumberFormat="1" applyFont="1" applyFill="1" applyBorder="1" applyAlignment="1">
      <alignment horizontal="center" vertical="center" wrapText="1"/>
    </xf>
    <xf numFmtId="0" fontId="63" fillId="0" borderId="60" xfId="0" applyFont="1" applyBorder="1"/>
    <xf numFmtId="0" fontId="63" fillId="0" borderId="18" xfId="0" applyFont="1" applyBorder="1"/>
    <xf numFmtId="0" fontId="68" fillId="0" borderId="18" xfId="0" applyFont="1" applyBorder="1"/>
    <xf numFmtId="0" fontId="68" fillId="0" borderId="18" xfId="0" applyFont="1" applyBorder="1" applyAlignment="1">
      <alignment horizontal="left"/>
    </xf>
    <xf numFmtId="0" fontId="68" fillId="16" borderId="18" xfId="0" applyFont="1" applyFill="1" applyBorder="1"/>
    <xf numFmtId="0" fontId="68" fillId="21" borderId="18" xfId="0" applyFont="1" applyFill="1" applyBorder="1"/>
    <xf numFmtId="0" fontId="68" fillId="14" borderId="18" xfId="0" applyFont="1" applyFill="1" applyBorder="1"/>
    <xf numFmtId="172" fontId="70" fillId="0" borderId="58" xfId="0" applyNumberFormat="1" applyFont="1" applyBorder="1"/>
    <xf numFmtId="44" fontId="66" fillId="14" borderId="40" xfId="0" applyNumberFormat="1" applyFont="1" applyFill="1" applyBorder="1"/>
    <xf numFmtId="172" fontId="66" fillId="26" borderId="29" xfId="0" applyNumberFormat="1" applyFont="1" applyFill="1" applyBorder="1"/>
    <xf numFmtId="44" fontId="66" fillId="14" borderId="4" xfId="0" applyNumberFormat="1" applyFont="1" applyFill="1" applyBorder="1"/>
    <xf numFmtId="172" fontId="66" fillId="26" borderId="9" xfId="0" applyNumberFormat="1" applyFont="1" applyFill="1" applyBorder="1"/>
    <xf numFmtId="8" fontId="66" fillId="14" borderId="65" xfId="0" applyNumberFormat="1" applyFont="1" applyFill="1" applyBorder="1"/>
    <xf numFmtId="172" fontId="66" fillId="26" borderId="13" xfId="0" applyNumberFormat="1" applyFont="1" applyFill="1" applyBorder="1"/>
    <xf numFmtId="44" fontId="71" fillId="29" borderId="19" xfId="0" applyNumberFormat="1" applyFont="1" applyFill="1" applyBorder="1"/>
    <xf numFmtId="44" fontId="71" fillId="29" borderId="21" xfId="0" applyNumberFormat="1" applyFont="1" applyFill="1" applyBorder="1"/>
    <xf numFmtId="164" fontId="66" fillId="14" borderId="40" xfId="1" applyFont="1" applyFill="1" applyBorder="1"/>
    <xf numFmtId="172" fontId="66" fillId="26" borderId="29" xfId="0" applyNumberFormat="1" applyFont="1" applyFill="1" applyBorder="1" applyAlignment="1">
      <alignment horizontal="right"/>
    </xf>
    <xf numFmtId="0" fontId="63" fillId="10" borderId="22" xfId="0" applyFont="1" applyFill="1" applyBorder="1" applyAlignment="1">
      <alignment horizontal="center" vertical="center" wrapText="1"/>
    </xf>
    <xf numFmtId="0" fontId="71" fillId="31" borderId="22" xfId="0" applyFont="1" applyFill="1" applyBorder="1" applyAlignment="1">
      <alignment horizontal="center" vertical="center" wrapText="1"/>
    </xf>
    <xf numFmtId="0" fontId="66" fillId="25" borderId="45" xfId="0" applyFont="1" applyFill="1" applyBorder="1" applyAlignment="1">
      <alignment horizontal="center" vertical="center" wrapText="1"/>
    </xf>
    <xf numFmtId="0" fontId="66" fillId="25" borderId="30" xfId="0" applyFont="1" applyFill="1" applyBorder="1" applyAlignment="1">
      <alignment horizontal="center" vertical="center" wrapText="1"/>
    </xf>
    <xf numFmtId="164" fontId="66" fillId="25" borderId="30" xfId="1" applyFont="1" applyFill="1" applyBorder="1" applyAlignment="1">
      <alignment horizontal="center" vertical="center" wrapText="1"/>
    </xf>
    <xf numFmtId="0" fontId="64" fillId="23" borderId="15" xfId="0" applyFont="1" applyFill="1" applyBorder="1" applyAlignment="1">
      <alignment horizontal="center" vertical="center" wrapText="1"/>
    </xf>
    <xf numFmtId="164" fontId="66" fillId="14" borderId="65" xfId="1" applyFont="1" applyFill="1" applyBorder="1"/>
    <xf numFmtId="44" fontId="71" fillId="30" borderId="19" xfId="0" applyNumberFormat="1" applyFont="1" applyFill="1" applyBorder="1"/>
    <xf numFmtId="172" fontId="71" fillId="30" borderId="21" xfId="0" applyNumberFormat="1" applyFont="1" applyFill="1" applyBorder="1"/>
    <xf numFmtId="172" fontId="71" fillId="29" borderId="21" xfId="0" applyNumberFormat="1" applyFont="1" applyFill="1" applyBorder="1"/>
    <xf numFmtId="0" fontId="14" fillId="6" borderId="0" xfId="0" applyFont="1" applyFill="1" applyAlignment="1"/>
    <xf numFmtId="0" fontId="4" fillId="6" borderId="24" xfId="0" applyFont="1" applyFill="1" applyBorder="1" applyAlignment="1">
      <alignment horizontal="center" vertical="center" wrapText="1" shrinkToFit="1"/>
    </xf>
    <xf numFmtId="0" fontId="4" fillId="6" borderId="77" xfId="0" applyFont="1" applyFill="1" applyBorder="1" applyAlignment="1">
      <alignment horizontal="center" vertical="center" wrapText="1" shrinkToFit="1"/>
    </xf>
    <xf numFmtId="0" fontId="4" fillId="6" borderId="64" xfId="0" applyFont="1" applyFill="1" applyBorder="1" applyAlignment="1">
      <alignment horizontal="center" vertical="center" wrapText="1" shrinkToFit="1"/>
    </xf>
    <xf numFmtId="0" fontId="0" fillId="0" borderId="2" xfId="0" applyBorder="1" applyAlignment="1">
      <alignment horizontal="left" vertical="center" wrapText="1"/>
    </xf>
    <xf numFmtId="0" fontId="2" fillId="0" borderId="56" xfId="0" applyFont="1" applyBorder="1" applyAlignment="1">
      <alignment horizontal="left" vertical="center" wrapText="1"/>
    </xf>
    <xf numFmtId="0" fontId="2" fillId="0" borderId="47" xfId="0" applyFont="1" applyBorder="1" applyAlignment="1">
      <alignment horizontal="left" vertical="center" wrapText="1"/>
    </xf>
    <xf numFmtId="0" fontId="53" fillId="0" borderId="2" xfId="0" applyFont="1" applyBorder="1" applyAlignment="1">
      <alignment horizontal="left" vertical="center"/>
    </xf>
    <xf numFmtId="0" fontId="7" fillId="6" borderId="57" xfId="0" applyFont="1" applyFill="1" applyBorder="1" applyAlignment="1">
      <alignment horizontal="center" vertical="center"/>
    </xf>
    <xf numFmtId="0" fontId="7" fillId="6" borderId="28" xfId="0" applyFont="1" applyFill="1" applyBorder="1" applyAlignment="1">
      <alignment horizontal="center" vertical="center"/>
    </xf>
    <xf numFmtId="0" fontId="7" fillId="6" borderId="3" xfId="0" applyFont="1" applyFill="1" applyBorder="1" applyAlignment="1">
      <alignment horizontal="center" vertical="center"/>
    </xf>
    <xf numFmtId="0" fontId="7" fillId="6" borderId="30" xfId="0" applyFont="1" applyFill="1" applyBorder="1" applyAlignment="1">
      <alignment horizontal="center" vertical="center"/>
    </xf>
    <xf numFmtId="0" fontId="5" fillId="7" borderId="3" xfId="0" applyFont="1" applyFill="1" applyBorder="1" applyAlignment="1">
      <alignment horizontal="center" vertical="center" wrapText="1" shrinkToFit="1"/>
    </xf>
    <xf numFmtId="0" fontId="5" fillId="7" borderId="30" xfId="0" applyFont="1" applyFill="1" applyBorder="1" applyAlignment="1">
      <alignment horizontal="center" vertical="center" wrapText="1" shrinkToFit="1"/>
    </xf>
    <xf numFmtId="0" fontId="40" fillId="0" borderId="57" xfId="0" applyFont="1" applyFill="1" applyBorder="1" applyAlignment="1">
      <alignment horizontal="left" vertical="center" wrapText="1"/>
    </xf>
    <xf numFmtId="0" fontId="40" fillId="0" borderId="28" xfId="0" applyFont="1" applyFill="1" applyBorder="1" applyAlignment="1">
      <alignment horizontal="left" vertical="center" wrapText="1"/>
    </xf>
    <xf numFmtId="0" fontId="21" fillId="0" borderId="2" xfId="0" applyFont="1" applyBorder="1" applyAlignment="1">
      <alignment horizontal="left" vertical="center" wrapText="1"/>
    </xf>
    <xf numFmtId="0" fontId="21" fillId="0" borderId="2" xfId="0" applyFont="1" applyBorder="1" applyAlignment="1">
      <alignment horizontal="left"/>
    </xf>
    <xf numFmtId="0" fontId="7" fillId="6" borderId="1" xfId="0" applyFont="1" applyFill="1" applyBorder="1" applyAlignment="1">
      <alignment horizontal="center" vertical="center"/>
    </xf>
    <xf numFmtId="0" fontId="7" fillId="6" borderId="37" xfId="0" applyFont="1" applyFill="1" applyBorder="1" applyAlignment="1">
      <alignment horizontal="center" vertical="center"/>
    </xf>
    <xf numFmtId="0" fontId="4" fillId="6" borderId="43" xfId="0" applyFont="1" applyFill="1" applyBorder="1" applyAlignment="1">
      <alignment horizontal="center" vertical="center" wrapText="1" shrinkToFit="1"/>
    </xf>
    <xf numFmtId="0" fontId="4" fillId="6" borderId="0" xfId="0" applyFont="1" applyFill="1" applyBorder="1" applyAlignment="1">
      <alignment horizontal="center" vertical="center" wrapText="1" shrinkToFit="1"/>
    </xf>
    <xf numFmtId="0" fontId="4" fillId="6" borderId="72" xfId="0" applyFont="1" applyFill="1" applyBorder="1" applyAlignment="1">
      <alignment horizontal="center" vertical="center" wrapText="1" shrinkToFit="1"/>
    </xf>
    <xf numFmtId="0" fontId="5" fillId="7" borderId="44" xfId="0" applyFont="1" applyFill="1" applyBorder="1" applyAlignment="1">
      <alignment horizontal="center" vertical="center" wrapText="1" shrinkToFit="1"/>
    </xf>
    <xf numFmtId="0" fontId="5" fillId="7" borderId="45" xfId="0" applyFont="1" applyFill="1" applyBorder="1" applyAlignment="1">
      <alignment horizontal="center" vertical="center" wrapText="1" shrinkToFit="1"/>
    </xf>
    <xf numFmtId="14" fontId="0" fillId="0" borderId="14" xfId="0" applyNumberFormat="1" applyBorder="1" applyAlignment="1">
      <alignment horizontal="center" vertical="center" wrapText="1"/>
    </xf>
    <xf numFmtId="14" fontId="0" fillId="0" borderId="66" xfId="0" applyNumberFormat="1" applyBorder="1" applyAlignment="1">
      <alignment horizontal="center" vertical="center" wrapText="1"/>
    </xf>
    <xf numFmtId="0" fontId="53" fillId="0" borderId="2" xfId="0" applyFont="1" applyBorder="1" applyAlignment="1">
      <alignment horizontal="left" vertical="center" wrapText="1"/>
    </xf>
    <xf numFmtId="0" fontId="0" fillId="0" borderId="8" xfId="0" applyBorder="1" applyAlignment="1">
      <alignment horizontal="left" vertical="center"/>
    </xf>
    <xf numFmtId="0" fontId="0" fillId="0" borderId="27" xfId="0" applyBorder="1" applyAlignment="1">
      <alignment horizontal="left" vertical="center"/>
    </xf>
    <xf numFmtId="0" fontId="0" fillId="0" borderId="11" xfId="0" applyBorder="1" applyAlignment="1">
      <alignment horizontal="left" vertical="center"/>
    </xf>
    <xf numFmtId="0" fontId="10" fillId="0" borderId="9" xfId="0" applyFont="1" applyBorder="1" applyAlignment="1">
      <alignment horizontal="left" vertical="center" wrapText="1"/>
    </xf>
    <xf numFmtId="0" fontId="18" fillId="15" borderId="6" xfId="0" applyFont="1" applyFill="1" applyBorder="1" applyAlignment="1">
      <alignment horizontal="center" vertical="center" wrapText="1" shrinkToFit="1"/>
    </xf>
    <xf numFmtId="0" fontId="4" fillId="6" borderId="7" xfId="0" applyFont="1" applyFill="1" applyBorder="1" applyAlignment="1">
      <alignment horizontal="center" vertical="center" wrapText="1" shrinkToFit="1"/>
    </xf>
    <xf numFmtId="0" fontId="5" fillId="16" borderId="6" xfId="0" applyFont="1" applyFill="1" applyBorder="1" applyAlignment="1">
      <alignment horizontal="center" vertical="center"/>
    </xf>
    <xf numFmtId="0" fontId="10" fillId="0" borderId="8" xfId="0" applyFont="1" applyBorder="1" applyAlignment="1">
      <alignment horizontal="left" vertical="center" wrapText="1"/>
    </xf>
    <xf numFmtId="0" fontId="10" fillId="0" borderId="27" xfId="0" applyFont="1" applyBorder="1" applyAlignment="1">
      <alignment horizontal="left" vertical="center" wrapText="1"/>
    </xf>
    <xf numFmtId="0" fontId="10" fillId="0" borderId="11" xfId="0" applyFont="1" applyBorder="1" applyAlignment="1">
      <alignment horizontal="left" vertical="center" wrapText="1"/>
    </xf>
    <xf numFmtId="0" fontId="0" fillId="0" borderId="14" xfId="0" applyBorder="1" applyAlignment="1">
      <alignment horizontal="left" vertical="center" wrapText="1"/>
    </xf>
    <xf numFmtId="0" fontId="0" fillId="0" borderId="55" xfId="0" applyBorder="1" applyAlignment="1">
      <alignment horizontal="left" vertical="center" wrapText="1"/>
    </xf>
    <xf numFmtId="0" fontId="0" fillId="0" borderId="50" xfId="0" applyBorder="1" applyAlignment="1">
      <alignment horizontal="left" vertical="center" wrapText="1"/>
    </xf>
    <xf numFmtId="0" fontId="18" fillId="0" borderId="51" xfId="0" applyFont="1" applyBorder="1" applyAlignment="1">
      <alignment horizontal="left"/>
    </xf>
    <xf numFmtId="0" fontId="18" fillId="0" borderId="46" xfId="0" applyFont="1" applyBorder="1" applyAlignment="1">
      <alignment horizontal="left"/>
    </xf>
    <xf numFmtId="0" fontId="18" fillId="0" borderId="49" xfId="0" applyFont="1" applyBorder="1" applyAlignment="1">
      <alignment horizontal="left"/>
    </xf>
    <xf numFmtId="0" fontId="27" fillId="0" borderId="57" xfId="0" applyFont="1" applyFill="1" applyBorder="1" applyAlignment="1">
      <alignment horizontal="center"/>
    </xf>
    <xf numFmtId="0" fontId="27" fillId="0" borderId="0" xfId="0" applyFont="1" applyFill="1" applyBorder="1" applyAlignment="1">
      <alignment horizontal="center"/>
    </xf>
    <xf numFmtId="0" fontId="7" fillId="6" borderId="5" xfId="0" applyFont="1" applyFill="1" applyBorder="1" applyAlignment="1">
      <alignment horizontal="center" vertical="center" wrapText="1" shrinkToFit="1"/>
    </xf>
    <xf numFmtId="0" fontId="7" fillId="6" borderId="52" xfId="0" applyFont="1" applyFill="1" applyBorder="1" applyAlignment="1">
      <alignment horizontal="center" vertical="center" wrapText="1" shrinkToFit="1"/>
    </xf>
    <xf numFmtId="0" fontId="7" fillId="6" borderId="53" xfId="0" applyFont="1" applyFill="1" applyBorder="1" applyAlignment="1">
      <alignment horizontal="center" vertical="center" wrapText="1" shrinkToFit="1"/>
    </xf>
    <xf numFmtId="0" fontId="7" fillId="6" borderId="44" xfId="0" applyFont="1" applyFill="1" applyBorder="1" applyAlignment="1">
      <alignment horizontal="center" vertical="center" wrapText="1" shrinkToFit="1"/>
    </xf>
    <xf numFmtId="0" fontId="7" fillId="6" borderId="37" xfId="0" applyFont="1" applyFill="1" applyBorder="1" applyAlignment="1">
      <alignment horizontal="center" vertical="center" wrapText="1" shrinkToFit="1"/>
    </xf>
    <xf numFmtId="0" fontId="7" fillId="6" borderId="54" xfId="0" applyFont="1" applyFill="1" applyBorder="1" applyAlignment="1">
      <alignment horizontal="center" vertical="center" wrapText="1" shrinkToFit="1"/>
    </xf>
    <xf numFmtId="0" fontId="60" fillId="0" borderId="57" xfId="0" applyFont="1" applyFill="1" applyBorder="1" applyAlignment="1">
      <alignment horizontal="center"/>
    </xf>
    <xf numFmtId="0" fontId="60" fillId="0" borderId="0" xfId="0" applyFont="1" applyFill="1" applyBorder="1" applyAlignment="1">
      <alignment horizontal="center"/>
    </xf>
    <xf numFmtId="0" fontId="58" fillId="21" borderId="5" xfId="0" applyFont="1" applyFill="1" applyBorder="1" applyAlignment="1">
      <alignment horizontal="center" vertical="center"/>
    </xf>
    <xf numFmtId="0" fontId="58" fillId="21" borderId="53" xfId="0" applyFont="1" applyFill="1" applyBorder="1" applyAlignment="1">
      <alignment horizontal="center" vertical="center"/>
    </xf>
    <xf numFmtId="0" fontId="58" fillId="22" borderId="0" xfId="0" applyFont="1" applyFill="1" applyBorder="1" applyAlignment="1">
      <alignment horizontal="center" vertical="center"/>
    </xf>
    <xf numFmtId="0" fontId="58" fillId="22" borderId="72" xfId="0" applyFont="1" applyFill="1" applyBorder="1" applyAlignment="1">
      <alignment horizontal="center" vertical="center"/>
    </xf>
    <xf numFmtId="0" fontId="62" fillId="24" borderId="59" xfId="0" applyFont="1" applyFill="1" applyBorder="1" applyAlignment="1">
      <alignment horizontal="center" vertical="center"/>
    </xf>
    <xf numFmtId="0" fontId="62" fillId="24" borderId="32" xfId="0" applyFont="1" applyFill="1" applyBorder="1" applyAlignment="1">
      <alignment horizontal="center" vertical="center"/>
    </xf>
    <xf numFmtId="0" fontId="62" fillId="24" borderId="23" xfId="0" applyFont="1" applyFill="1" applyBorder="1" applyAlignment="1">
      <alignment horizontal="center" vertical="center"/>
    </xf>
    <xf numFmtId="0" fontId="58" fillId="16" borderId="5" xfId="0" applyFont="1" applyFill="1" applyBorder="1" applyAlignment="1">
      <alignment horizontal="center" vertical="center"/>
    </xf>
    <xf numFmtId="0" fontId="58" fillId="16" borderId="53" xfId="0" applyFont="1" applyFill="1" applyBorder="1" applyAlignment="1">
      <alignment horizontal="center" vertical="center"/>
    </xf>
    <xf numFmtId="0" fontId="58" fillId="22" borderId="52" xfId="0" applyFont="1" applyFill="1" applyBorder="1" applyAlignment="1">
      <alignment horizontal="center" vertical="center"/>
    </xf>
    <xf numFmtId="0" fontId="58" fillId="22" borderId="53" xfId="0" applyFont="1" applyFill="1" applyBorder="1" applyAlignment="1">
      <alignment horizontal="center" vertical="center"/>
    </xf>
    <xf numFmtId="0" fontId="71" fillId="28" borderId="20" xfId="0" applyFont="1" applyFill="1" applyBorder="1" applyAlignment="1">
      <alignment horizontal="center" vertical="center" wrapText="1"/>
    </xf>
    <xf numFmtId="0" fontId="71" fillId="28" borderId="75" xfId="0" applyFont="1" applyFill="1" applyBorder="1" applyAlignment="1">
      <alignment horizontal="center" vertical="center" wrapText="1"/>
    </xf>
    <xf numFmtId="0" fontId="14" fillId="6" borderId="43" xfId="0" applyFont="1" applyFill="1" applyBorder="1" applyAlignment="1">
      <alignment horizontal="center"/>
    </xf>
    <xf numFmtId="0" fontId="14" fillId="6" borderId="0" xfId="0" applyFont="1" applyFill="1" applyBorder="1" applyAlignment="1">
      <alignment horizontal="center"/>
    </xf>
    <xf numFmtId="0" fontId="58" fillId="12" borderId="59" xfId="0" applyFont="1" applyFill="1" applyBorder="1" applyAlignment="1">
      <alignment horizontal="center"/>
    </xf>
    <xf numFmtId="0" fontId="58" fillId="12" borderId="32" xfId="0" applyFont="1" applyFill="1" applyBorder="1" applyAlignment="1">
      <alignment horizontal="center"/>
    </xf>
    <xf numFmtId="0" fontId="58" fillId="12" borderId="23" xfId="0" applyFont="1" applyFill="1" applyBorder="1" applyAlignment="1">
      <alignment horizontal="center"/>
    </xf>
    <xf numFmtId="0" fontId="0" fillId="19" borderId="32" xfId="0" applyFill="1" applyBorder="1" applyAlignment="1">
      <alignment horizontal="center"/>
    </xf>
    <xf numFmtId="0" fontId="0" fillId="19" borderId="23" xfId="0" applyFill="1" applyBorder="1" applyAlignment="1">
      <alignment horizontal="center"/>
    </xf>
    <xf numFmtId="0" fontId="57" fillId="20" borderId="53" xfId="0" applyFont="1" applyFill="1" applyBorder="1" applyAlignment="1">
      <alignment horizontal="center" vertical="center" wrapText="1"/>
    </xf>
    <xf numFmtId="0" fontId="57" fillId="20" borderId="72" xfId="0" applyFont="1" applyFill="1" applyBorder="1" applyAlignment="1">
      <alignment horizontal="center" vertical="center" wrapText="1"/>
    </xf>
    <xf numFmtId="0" fontId="57" fillId="20" borderId="74" xfId="0" applyFont="1" applyFill="1" applyBorder="1" applyAlignment="1">
      <alignment horizontal="center" vertical="center" wrapText="1"/>
    </xf>
    <xf numFmtId="0" fontId="58" fillId="16" borderId="52" xfId="0" applyFont="1" applyFill="1" applyBorder="1" applyAlignment="1">
      <alignment horizontal="center" vertical="center"/>
    </xf>
    <xf numFmtId="0" fontId="7" fillId="6" borderId="42" xfId="0" applyFont="1" applyFill="1" applyBorder="1" applyAlignment="1">
      <alignment horizontal="center" vertical="center" wrapText="1" shrinkToFit="1"/>
    </xf>
    <xf numFmtId="0" fontId="47" fillId="10" borderId="59" xfId="0" applyFont="1" applyFill="1" applyBorder="1" applyAlignment="1">
      <alignment horizontal="center" vertical="center" wrapText="1"/>
    </xf>
    <xf numFmtId="0" fontId="47" fillId="10" borderId="32" xfId="0" applyFont="1" applyFill="1" applyBorder="1" applyAlignment="1">
      <alignment horizontal="center" vertical="center" wrapText="1"/>
    </xf>
    <xf numFmtId="0" fontId="47" fillId="10" borderId="23" xfId="0" applyFont="1" applyFill="1" applyBorder="1" applyAlignment="1">
      <alignment horizontal="center" vertical="center" wrapText="1"/>
    </xf>
    <xf numFmtId="0" fontId="48" fillId="6" borderId="17" xfId="0" applyFont="1" applyFill="1" applyBorder="1" applyAlignment="1">
      <alignment horizontal="left"/>
    </xf>
    <xf numFmtId="0" fontId="15" fillId="6" borderId="57" xfId="0" applyFont="1" applyFill="1" applyBorder="1" applyAlignment="1">
      <alignment horizontal="center"/>
    </xf>
    <xf numFmtId="0" fontId="15" fillId="6" borderId="0" xfId="0" applyFont="1" applyFill="1" applyBorder="1" applyAlignment="1">
      <alignment horizontal="center"/>
    </xf>
    <xf numFmtId="0" fontId="48" fillId="6" borderId="2" xfId="0" applyFont="1" applyFill="1" applyBorder="1" applyAlignment="1">
      <alignment horizontal="left"/>
    </xf>
    <xf numFmtId="0" fontId="47" fillId="20" borderId="59" xfId="0" applyFont="1" applyFill="1" applyBorder="1" applyAlignment="1">
      <alignment horizontal="center" vertical="center" wrapText="1"/>
    </xf>
    <xf numFmtId="0" fontId="47" fillId="20" borderId="32" xfId="0" applyFont="1" applyFill="1" applyBorder="1" applyAlignment="1">
      <alignment horizontal="center" vertical="center" wrapText="1"/>
    </xf>
    <xf numFmtId="0" fontId="47" fillId="20" borderId="23" xfId="0" applyFont="1" applyFill="1" applyBorder="1" applyAlignment="1">
      <alignment horizontal="center" vertical="center" wrapText="1"/>
    </xf>
    <xf numFmtId="0" fontId="14" fillId="6" borderId="57" xfId="0" applyFont="1" applyFill="1" applyBorder="1" applyAlignment="1">
      <alignment horizontal="center" vertical="center"/>
    </xf>
    <xf numFmtId="0" fontId="14" fillId="6" borderId="0" xfId="0" applyFont="1" applyFill="1" applyBorder="1" applyAlignment="1">
      <alignment horizontal="center" vertical="center"/>
    </xf>
    <xf numFmtId="0" fontId="14" fillId="6" borderId="57" xfId="0" applyFont="1" applyFill="1" applyBorder="1" applyAlignment="1">
      <alignment horizontal="center"/>
    </xf>
    <xf numFmtId="0" fontId="47" fillId="10" borderId="33" xfId="0" applyFont="1" applyFill="1" applyBorder="1" applyAlignment="1">
      <alignment horizontal="center" vertical="center" wrapText="1"/>
    </xf>
    <xf numFmtId="0" fontId="47" fillId="10" borderId="69" xfId="0" applyFont="1" applyFill="1" applyBorder="1" applyAlignment="1">
      <alignment horizontal="center" vertical="center" wrapText="1"/>
    </xf>
    <xf numFmtId="0" fontId="47" fillId="10" borderId="34" xfId="0" applyFont="1" applyFill="1" applyBorder="1" applyAlignment="1">
      <alignment horizontal="center" vertical="center" wrapText="1"/>
    </xf>
    <xf numFmtId="0" fontId="47" fillId="10" borderId="38" xfId="0" applyFont="1" applyFill="1" applyBorder="1" applyAlignment="1">
      <alignment horizontal="center" vertical="center" wrapText="1"/>
    </xf>
    <xf numFmtId="0" fontId="47" fillId="10" borderId="36" xfId="0" applyFont="1" applyFill="1" applyBorder="1" applyAlignment="1">
      <alignment horizontal="center" vertical="center" wrapText="1"/>
    </xf>
    <xf numFmtId="0" fontId="47" fillId="10" borderId="39" xfId="0" applyFont="1" applyFill="1" applyBorder="1" applyAlignment="1">
      <alignment horizontal="center" vertical="center" wrapText="1"/>
    </xf>
    <xf numFmtId="0" fontId="49" fillId="6" borderId="7" xfId="0" applyFont="1" applyFill="1" applyBorder="1" applyAlignment="1">
      <alignment horizontal="center" vertical="center" wrapText="1"/>
    </xf>
    <xf numFmtId="0" fontId="49" fillId="6" borderId="70" xfId="0" applyFont="1" applyFill="1" applyBorder="1" applyAlignment="1">
      <alignment horizontal="center" vertical="center" wrapText="1"/>
    </xf>
    <xf numFmtId="0" fontId="24" fillId="6" borderId="59" xfId="0" applyFont="1" applyFill="1" applyBorder="1" applyAlignment="1">
      <alignment horizontal="center" vertical="center"/>
    </xf>
    <xf numFmtId="0" fontId="24" fillId="6" borderId="32" xfId="0" applyFont="1" applyFill="1" applyBorder="1" applyAlignment="1">
      <alignment horizontal="center" vertical="center"/>
    </xf>
    <xf numFmtId="0" fontId="24" fillId="6" borderId="22" xfId="0" applyFont="1" applyFill="1" applyBorder="1" applyAlignment="1">
      <alignment horizontal="center" vertical="center"/>
    </xf>
    <xf numFmtId="0" fontId="51" fillId="6" borderId="17" xfId="0" applyFont="1" applyFill="1" applyBorder="1" applyAlignment="1">
      <alignment horizontal="left"/>
    </xf>
    <xf numFmtId="0" fontId="51" fillId="6" borderId="1" xfId="0" applyFont="1" applyFill="1" applyBorder="1" applyAlignment="1">
      <alignment horizontal="left"/>
    </xf>
    <xf numFmtId="0" fontId="51" fillId="6" borderId="2" xfId="0" applyFont="1" applyFill="1" applyBorder="1" applyAlignment="1">
      <alignment horizontal="left"/>
    </xf>
    <xf numFmtId="0" fontId="51" fillId="6" borderId="3" xfId="0" applyFont="1" applyFill="1" applyBorder="1" applyAlignment="1">
      <alignment horizontal="left"/>
    </xf>
    <xf numFmtId="0" fontId="47" fillId="10" borderId="62" xfId="0" applyFont="1" applyFill="1" applyBorder="1" applyAlignment="1">
      <alignment horizontal="center" vertical="center" wrapText="1"/>
    </xf>
    <xf numFmtId="0" fontId="47" fillId="10" borderId="35" xfId="0" applyFont="1" applyFill="1" applyBorder="1" applyAlignment="1">
      <alignment horizontal="center" vertical="center" wrapText="1"/>
    </xf>
    <xf numFmtId="0" fontId="47" fillId="10" borderId="41" xfId="0" applyFont="1" applyFill="1" applyBorder="1" applyAlignment="1">
      <alignment horizontal="center" vertical="center" wrapText="1"/>
    </xf>
    <xf numFmtId="0" fontId="24" fillId="6" borderId="58" xfId="0" applyFont="1" applyFill="1" applyBorder="1" applyAlignment="1">
      <alignment horizontal="center" vertical="center" wrapText="1"/>
    </xf>
    <xf numFmtId="0" fontId="49" fillId="6" borderId="17" xfId="0" applyFont="1" applyFill="1" applyBorder="1" applyAlignment="1">
      <alignment horizontal="left"/>
    </xf>
    <xf numFmtId="0" fontId="49" fillId="6" borderId="2" xfId="0" applyFont="1" applyFill="1" applyBorder="1" applyAlignment="1">
      <alignment horizontal="left"/>
    </xf>
    <xf numFmtId="0" fontId="44" fillId="6" borderId="57" xfId="0" applyFont="1" applyFill="1" applyBorder="1" applyAlignment="1">
      <alignment horizontal="center" vertical="center"/>
    </xf>
    <xf numFmtId="0" fontId="44" fillId="6" borderId="0" xfId="0" applyFont="1" applyFill="1" applyBorder="1" applyAlignment="1">
      <alignment horizontal="center" vertical="center"/>
    </xf>
    <xf numFmtId="0" fontId="7" fillId="6" borderId="60" xfId="0" applyFont="1" applyFill="1" applyBorder="1" applyAlignment="1">
      <alignment horizontal="center" vertical="center" wrapText="1" shrinkToFit="1"/>
    </xf>
    <xf numFmtId="0" fontId="7" fillId="6" borderId="18" xfId="0" applyFont="1" applyFill="1" applyBorder="1" applyAlignment="1">
      <alignment horizontal="center" vertical="center" wrapText="1" shrinkToFit="1"/>
    </xf>
    <xf numFmtId="0" fontId="7" fillId="6" borderId="61" xfId="0" applyFont="1" applyFill="1" applyBorder="1" applyAlignment="1">
      <alignment horizontal="center" vertical="center" wrapText="1" shrinkToFit="1"/>
    </xf>
    <xf numFmtId="0" fontId="15" fillId="6" borderId="17" xfId="0" applyFont="1" applyFill="1" applyBorder="1" applyAlignment="1">
      <alignment horizontal="left"/>
    </xf>
    <xf numFmtId="0" fontId="2" fillId="23" borderId="8" xfId="0" applyFont="1" applyFill="1" applyBorder="1" applyAlignment="1">
      <alignment horizontal="center"/>
    </xf>
    <xf numFmtId="0" fontId="2" fillId="23" borderId="30" xfId="0" applyFont="1" applyFill="1" applyBorder="1" applyAlignment="1">
      <alignment horizontal="center"/>
    </xf>
    <xf numFmtId="0" fontId="42" fillId="23" borderId="46" xfId="0" applyFont="1" applyFill="1" applyBorder="1" applyAlignment="1">
      <alignment horizontal="right"/>
    </xf>
    <xf numFmtId="0" fontId="42" fillId="23" borderId="49" xfId="0" applyFont="1" applyFill="1" applyBorder="1" applyAlignment="1">
      <alignment horizontal="right"/>
    </xf>
    <xf numFmtId="0" fontId="46" fillId="6" borderId="57" xfId="0" applyFont="1" applyFill="1" applyBorder="1" applyAlignment="1">
      <alignment horizontal="center" vertical="center" wrapText="1"/>
    </xf>
    <xf numFmtId="0" fontId="46" fillId="6" borderId="0" xfId="0" applyFont="1" applyFill="1" applyBorder="1" applyAlignment="1">
      <alignment horizontal="center" vertical="center" wrapText="1"/>
    </xf>
    <xf numFmtId="0" fontId="42" fillId="0" borderId="46" xfId="0" applyFont="1" applyBorder="1" applyAlignment="1">
      <alignment horizontal="right"/>
    </xf>
    <xf numFmtId="0" fontId="42" fillId="0" borderId="49" xfId="0" applyFont="1" applyBorder="1" applyAlignment="1">
      <alignment horizontal="right"/>
    </xf>
    <xf numFmtId="0" fontId="46" fillId="6" borderId="17" xfId="0" applyFont="1" applyFill="1" applyBorder="1" applyAlignment="1">
      <alignment horizontal="left"/>
    </xf>
    <xf numFmtId="0" fontId="46" fillId="6" borderId="2" xfId="0" applyFont="1" applyFill="1" applyBorder="1" applyAlignment="1">
      <alignment horizontal="left"/>
    </xf>
    <xf numFmtId="0" fontId="46" fillId="6" borderId="3" xfId="0" applyFont="1" applyFill="1" applyBorder="1" applyAlignment="1">
      <alignment horizontal="left"/>
    </xf>
    <xf numFmtId="0" fontId="46" fillId="6" borderId="30" xfId="0" applyFont="1" applyFill="1" applyBorder="1" applyAlignment="1">
      <alignment horizontal="left"/>
    </xf>
    <xf numFmtId="0" fontId="49" fillId="6" borderId="6" xfId="0" applyFont="1" applyFill="1" applyBorder="1" applyAlignment="1">
      <alignment horizontal="center" vertical="center" wrapText="1"/>
    </xf>
    <xf numFmtId="0" fontId="47" fillId="10" borderId="5" xfId="0" applyFont="1" applyFill="1" applyBorder="1" applyAlignment="1">
      <alignment horizontal="center" vertical="center" wrapText="1"/>
    </xf>
    <xf numFmtId="0" fontId="47" fillId="10" borderId="42" xfId="0" applyFont="1" applyFill="1" applyBorder="1" applyAlignment="1">
      <alignment horizontal="center" vertical="center" wrapText="1"/>
    </xf>
    <xf numFmtId="0" fontId="47" fillId="10" borderId="43" xfId="0" applyFont="1" applyFill="1" applyBorder="1" applyAlignment="1">
      <alignment horizontal="center" vertical="center" wrapText="1"/>
    </xf>
    <xf numFmtId="0" fontId="47" fillId="10" borderId="28" xfId="0" applyFont="1" applyFill="1" applyBorder="1" applyAlignment="1">
      <alignment horizontal="center" vertical="center" wrapText="1"/>
    </xf>
    <xf numFmtId="0" fontId="47" fillId="10" borderId="44" xfId="0" applyFont="1" applyFill="1" applyBorder="1" applyAlignment="1">
      <alignment horizontal="center" vertical="center" wrapText="1"/>
    </xf>
    <xf numFmtId="0" fontId="47" fillId="10" borderId="45" xfId="0" applyFont="1" applyFill="1" applyBorder="1" applyAlignment="1">
      <alignment horizontal="center" vertical="center" wrapText="1"/>
    </xf>
    <xf numFmtId="0" fontId="2" fillId="0" borderId="8" xfId="0" applyFont="1" applyBorder="1" applyAlignment="1">
      <alignment horizontal="center"/>
    </xf>
    <xf numFmtId="0" fontId="2" fillId="0" borderId="30" xfId="0" applyFont="1" applyBorder="1" applyAlignment="1">
      <alignment horizontal="center"/>
    </xf>
    <xf numFmtId="0" fontId="47" fillId="10" borderId="31" xfId="0" applyFont="1" applyFill="1" applyBorder="1" applyAlignment="1">
      <alignment horizontal="center" vertical="center" wrapText="1"/>
    </xf>
    <xf numFmtId="0" fontId="47" fillId="10" borderId="29" xfId="0" applyFont="1" applyFill="1" applyBorder="1" applyAlignment="1">
      <alignment horizontal="center" vertical="center" wrapText="1"/>
    </xf>
    <xf numFmtId="0" fontId="49" fillId="6" borderId="63" xfId="0" applyFont="1" applyFill="1" applyBorder="1" applyAlignment="1">
      <alignment horizontal="center" vertical="center" wrapText="1"/>
    </xf>
  </cellXfs>
  <cellStyles count="10">
    <cellStyle name="Excel Built-in Accent5" xfId="9" xr:uid="{00000000-0005-0000-0000-000000000000}"/>
    <cellStyle name="Excel Built-in Bad" xfId="7" xr:uid="{00000000-0005-0000-0000-000001000000}"/>
    <cellStyle name="Excel Built-in Good" xfId="6" xr:uid="{00000000-0005-0000-0000-000002000000}"/>
    <cellStyle name="Excel Built-in Neutral" xfId="8" xr:uid="{00000000-0005-0000-0000-000003000000}"/>
    <cellStyle name="Hipervínculo" xfId="3" builtinId="8"/>
    <cellStyle name="Moneda" xfId="1" builtinId="4"/>
    <cellStyle name="Normal" xfId="0" builtinId="0"/>
    <cellStyle name="Normal 2" xfId="4" xr:uid="{00000000-0005-0000-0000-000007000000}"/>
    <cellStyle name="Normal 5" xfId="5" xr:uid="{00000000-0005-0000-0000-000008000000}"/>
    <cellStyle name="Porcentaje" xfId="2" builtinId="5"/>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6100"/>
      <rgbColor rgb="FF000080"/>
      <rgbColor rgb="FF808000"/>
      <rgbColor rgb="FFC00000"/>
      <rgbColor rgb="FF0070C0"/>
      <rgbColor rgb="FFC0C0C0"/>
      <rgbColor rgb="FF808080"/>
      <rgbColor rgb="FF9999FF"/>
      <rgbColor rgb="FF993366"/>
      <rgbColor rgb="FFFBE5D6"/>
      <rgbColor rgb="FFCCFFFF"/>
      <rgbColor rgb="FF660066"/>
      <rgbColor rgb="FFFF8080"/>
      <rgbColor rgb="FF0563C1"/>
      <rgbColor rgb="FFBFBFBF"/>
      <rgbColor rgb="FF000080"/>
      <rgbColor rgb="FFFF00FF"/>
      <rgbColor rgb="FFFFFF00"/>
      <rgbColor rgb="FF00FFFF"/>
      <rgbColor rgb="FF800080"/>
      <rgbColor rgb="FF990033"/>
      <rgbColor rgb="FF008080"/>
      <rgbColor rgb="FF0000FF"/>
      <rgbColor rgb="FF00CCFF"/>
      <rgbColor rgb="FFCCFFFF"/>
      <rgbColor rgb="FFC6EFCE"/>
      <rgbColor rgb="FFFFEB9C"/>
      <rgbColor rgb="FF99CCFF"/>
      <rgbColor rgb="FFF4B183"/>
      <rgbColor rgb="FFFFC7CE"/>
      <rgbColor rgb="FFF8CBAD"/>
      <rgbColor rgb="FF4472C4"/>
      <rgbColor rgb="FF33CCCC"/>
      <rgbColor rgb="FF99CC00"/>
      <rgbColor rgb="FFFFCC00"/>
      <rgbColor rgb="FFFF9900"/>
      <rgbColor rgb="FFFF6600"/>
      <rgbColor rgb="FF666699"/>
      <rgbColor rgb="FF969696"/>
      <rgbColor rgb="FF003366"/>
      <rgbColor rgb="FF339966"/>
      <rgbColor rgb="FF003300"/>
      <rgbColor rgb="FF333300"/>
      <rgbColor rgb="FF9C57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LCAL032/GRP/INNO/01%20Subvenciones/05%20Startups/GU&#205;As%20JUSTIFICACI&#211;N/Startups/Modelo_Revisi&#243;n_justificaci&#243;n_start_up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documental"/>
      <sheetName val="Partidas presupuestadas"/>
      <sheetName val="Gastos de personal"/>
      <sheetName val="Gastos instrumental-material"/>
      <sheetName val="Contr.-Subcontratación"/>
      <sheetName val="Otros gastos"/>
      <sheetName val="Costes indirectos"/>
      <sheetName val="Validaciones"/>
      <sheetName val="Criterios"/>
    </sheetNames>
    <sheetDataSet>
      <sheetData sheetId="0"/>
      <sheetData sheetId="1"/>
      <sheetData sheetId="2">
        <row r="27">
          <cell r="N27"/>
        </row>
      </sheetData>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J47"/>
  <sheetViews>
    <sheetView tabSelected="1" zoomScale="80" zoomScaleNormal="80" workbookViewId="0">
      <selection activeCell="B38" sqref="B38"/>
    </sheetView>
  </sheetViews>
  <sheetFormatPr baseColWidth="10" defaultColWidth="47.7265625" defaultRowHeight="14.5" x14ac:dyDescent="0.35"/>
  <cols>
    <col min="1" max="1" width="18.7265625" style="1" customWidth="1"/>
    <col min="2" max="2" width="61.54296875" style="1" customWidth="1"/>
    <col min="3" max="3" width="47.7265625" style="1"/>
    <col min="4" max="4" width="62.1796875" style="2" customWidth="1"/>
    <col min="5" max="5" width="0" style="2" hidden="1" customWidth="1"/>
    <col min="6" max="7" width="0" style="1" hidden="1" customWidth="1"/>
    <col min="8" max="23" width="47.7265625" style="1"/>
    <col min="24" max="26" width="47.7265625" style="3"/>
    <col min="27" max="1024" width="47.7265625" style="1"/>
  </cols>
  <sheetData>
    <row r="1" spans="1:1024" s="1" customFormat="1" ht="30.75" customHeight="1" x14ac:dyDescent="0.3">
      <c r="A1" s="404" t="s">
        <v>0</v>
      </c>
      <c r="B1" s="405"/>
      <c r="C1" s="405"/>
      <c r="D1" s="406"/>
    </row>
    <row r="2" spans="1:1024" s="1" customFormat="1" x14ac:dyDescent="0.3">
      <c r="A2" s="358" t="s">
        <v>2</v>
      </c>
      <c r="B2" s="198" t="s">
        <v>3</v>
      </c>
      <c r="C2" s="198" t="s">
        <v>4</v>
      </c>
      <c r="D2" s="356" t="s">
        <v>5</v>
      </c>
    </row>
    <row r="3" spans="1:1024" s="1" customFormat="1" ht="26.25" customHeight="1" x14ac:dyDescent="0.3">
      <c r="A3" s="359"/>
      <c r="B3" s="125"/>
      <c r="C3" s="125"/>
      <c r="D3" s="360"/>
    </row>
    <row r="4" spans="1:1024" s="1" customFormat="1" ht="26.25" customHeight="1" x14ac:dyDescent="0.3">
      <c r="A4" s="358" t="s">
        <v>6</v>
      </c>
      <c r="B4" s="4" t="s">
        <v>7</v>
      </c>
      <c r="C4" s="4" t="s">
        <v>8</v>
      </c>
      <c r="D4" s="356" t="s">
        <v>9</v>
      </c>
      <c r="E4" s="192"/>
      <c r="F4" s="193"/>
      <c r="G4" s="193"/>
      <c r="H4" s="194"/>
      <c r="I4" s="195"/>
      <c r="J4" s="195"/>
    </row>
    <row r="5" spans="1:1024" s="1" customFormat="1" ht="26.25" customHeight="1" thickBot="1" x14ac:dyDescent="0.35">
      <c r="A5" s="361"/>
      <c r="B5" s="362"/>
      <c r="C5" s="362"/>
      <c r="D5" s="363"/>
      <c r="E5" s="192"/>
      <c r="F5" s="193"/>
      <c r="G5" s="193"/>
      <c r="H5" s="194"/>
      <c r="I5" s="195"/>
      <c r="J5" s="195"/>
    </row>
    <row r="6" spans="1:1024" s="1" customFormat="1" ht="26.25" customHeight="1" x14ac:dyDescent="0.3">
      <c r="A6" s="423" t="s">
        <v>1</v>
      </c>
      <c r="B6" s="424"/>
      <c r="C6" s="425"/>
      <c r="D6" s="191"/>
      <c r="E6" s="192"/>
      <c r="F6" s="193"/>
      <c r="G6" s="193"/>
      <c r="H6" s="194"/>
      <c r="I6" s="195"/>
      <c r="J6" s="195"/>
    </row>
    <row r="7" spans="1:1024" s="1" customFormat="1" ht="26.25" customHeight="1" x14ac:dyDescent="0.3">
      <c r="A7" s="426" t="s">
        <v>10</v>
      </c>
      <c r="B7" s="427"/>
      <c r="C7" s="356" t="s">
        <v>11</v>
      </c>
      <c r="D7" s="191"/>
      <c r="E7" s="192"/>
      <c r="F7" s="193"/>
      <c r="G7" s="193"/>
      <c r="H7" s="194"/>
      <c r="I7" s="195"/>
      <c r="J7" s="195"/>
    </row>
    <row r="8" spans="1:1024" s="1" customFormat="1" ht="26.25" customHeight="1" thickBot="1" x14ac:dyDescent="0.35">
      <c r="A8" s="428"/>
      <c r="B8" s="429"/>
      <c r="C8" s="357"/>
      <c r="D8" s="191"/>
      <c r="E8" s="192"/>
      <c r="F8" s="193"/>
      <c r="G8" s="193"/>
      <c r="H8" s="194"/>
      <c r="I8" s="195"/>
      <c r="J8" s="195"/>
    </row>
    <row r="9" spans="1:1024" s="1" customFormat="1" ht="29.15" customHeight="1" x14ac:dyDescent="0.3">
      <c r="G9" s="5"/>
    </row>
    <row r="10" spans="1:1024" ht="30" customHeight="1" x14ac:dyDescent="0.35">
      <c r="A10" s="411" t="s">
        <v>12</v>
      </c>
      <c r="B10" s="412"/>
      <c r="C10" s="413" t="s">
        <v>13</v>
      </c>
      <c r="D10" s="414"/>
      <c r="E10" s="421" t="s">
        <v>261</v>
      </c>
      <c r="F10" s="422"/>
      <c r="G10" s="422"/>
      <c r="U10" s="3"/>
      <c r="V10" s="3"/>
      <c r="W10" s="3"/>
      <c r="X10" s="1"/>
      <c r="Y10" s="1"/>
      <c r="Z10" s="1"/>
      <c r="AMH10"/>
      <c r="AMI10"/>
      <c r="AMJ10"/>
    </row>
    <row r="11" spans="1:1024" ht="30" customHeight="1" x14ac:dyDescent="0.35">
      <c r="A11" s="415" t="s">
        <v>14</v>
      </c>
      <c r="B11" s="416"/>
      <c r="C11" s="6" t="s">
        <v>15</v>
      </c>
      <c r="D11" s="6" t="s">
        <v>17</v>
      </c>
      <c r="E11" s="201" t="s">
        <v>16</v>
      </c>
      <c r="F11" s="202" t="s">
        <v>259</v>
      </c>
      <c r="G11" s="6" t="s">
        <v>260</v>
      </c>
      <c r="U11" s="3"/>
      <c r="V11" s="3"/>
      <c r="W11" s="3"/>
      <c r="X11" s="1"/>
      <c r="Y11" s="1"/>
      <c r="Z11" s="1"/>
      <c r="AMH11"/>
      <c r="AMI11"/>
      <c r="AMJ11"/>
    </row>
    <row r="12" spans="1:1024" ht="144" customHeight="1" x14ac:dyDescent="0.35">
      <c r="A12" s="417" t="s">
        <v>18</v>
      </c>
      <c r="B12" s="418"/>
      <c r="C12" s="8"/>
      <c r="D12" s="9"/>
      <c r="E12" s="203"/>
      <c r="F12" s="203"/>
      <c r="G12" s="203"/>
      <c r="U12" s="3"/>
      <c r="V12" s="3"/>
      <c r="W12" s="3"/>
      <c r="X12" s="1"/>
      <c r="Y12" s="1"/>
      <c r="Z12" s="1"/>
      <c r="AMH12"/>
      <c r="AMI12"/>
      <c r="AMJ12"/>
    </row>
    <row r="13" spans="1:1024" x14ac:dyDescent="0.35">
      <c r="A13" s="407" t="s">
        <v>330</v>
      </c>
      <c r="B13" s="407"/>
      <c r="C13" s="8"/>
      <c r="D13" s="119"/>
      <c r="E13" s="203"/>
      <c r="F13" s="203"/>
      <c r="G13" s="203"/>
      <c r="U13" s="3"/>
      <c r="V13" s="3"/>
      <c r="W13" s="3"/>
      <c r="X13" s="1"/>
      <c r="Y13" s="1"/>
      <c r="Z13" s="1"/>
      <c r="AMH13"/>
      <c r="AMI13"/>
      <c r="AMJ13"/>
    </row>
    <row r="14" spans="1:1024" ht="39" x14ac:dyDescent="0.35">
      <c r="A14" s="196"/>
      <c r="B14" s="199" t="s">
        <v>19</v>
      </c>
      <c r="C14" s="8"/>
      <c r="D14" s="119"/>
      <c r="E14" s="203"/>
      <c r="F14" s="203"/>
      <c r="G14" s="203"/>
      <c r="U14" s="3"/>
      <c r="V14" s="3"/>
      <c r="W14" s="3"/>
      <c r="X14" s="1"/>
      <c r="Y14" s="1"/>
      <c r="Z14" s="1"/>
      <c r="AMH14"/>
      <c r="AMI14"/>
      <c r="AMJ14"/>
    </row>
    <row r="15" spans="1:1024" ht="39" x14ac:dyDescent="0.35">
      <c r="A15" s="12"/>
      <c r="B15" s="199" t="s">
        <v>20</v>
      </c>
      <c r="C15" s="8"/>
      <c r="D15" s="13"/>
      <c r="E15" s="203"/>
      <c r="F15" s="203"/>
      <c r="G15" s="203"/>
      <c r="U15" s="3"/>
      <c r="V15" s="3"/>
      <c r="W15" s="3"/>
      <c r="X15" s="1"/>
      <c r="Y15" s="1"/>
      <c r="Z15" s="1"/>
      <c r="AMH15"/>
      <c r="AMI15"/>
      <c r="AMJ15"/>
    </row>
    <row r="16" spans="1:1024" ht="26" x14ac:dyDescent="0.35">
      <c r="A16" s="12"/>
      <c r="B16" s="199" t="s">
        <v>21</v>
      </c>
      <c r="C16" s="8"/>
      <c r="D16" s="13"/>
      <c r="E16" s="203"/>
      <c r="F16" s="203"/>
      <c r="G16" s="203"/>
      <c r="U16" s="3"/>
      <c r="V16" s="3"/>
      <c r="W16" s="3"/>
      <c r="X16" s="1"/>
      <c r="Y16" s="1"/>
      <c r="Z16" s="1"/>
      <c r="AMH16"/>
      <c r="AMI16"/>
      <c r="AMJ16"/>
    </row>
    <row r="17" spans="1:1024" ht="33" customHeight="1" x14ac:dyDescent="0.35">
      <c r="A17" s="12"/>
      <c r="B17" s="199" t="s">
        <v>22</v>
      </c>
      <c r="C17" s="8"/>
      <c r="D17" s="13"/>
      <c r="E17" s="203"/>
      <c r="F17" s="203"/>
      <c r="G17" s="203"/>
      <c r="U17" s="3"/>
      <c r="V17" s="3"/>
      <c r="W17" s="3"/>
      <c r="X17" s="1"/>
      <c r="Y17" s="1"/>
      <c r="Z17" s="1"/>
      <c r="AMH17"/>
      <c r="AMI17"/>
      <c r="AMJ17"/>
    </row>
    <row r="18" spans="1:1024" ht="65" x14ac:dyDescent="0.35">
      <c r="A18" s="127"/>
      <c r="B18" s="199" t="s">
        <v>256</v>
      </c>
      <c r="C18" s="8"/>
      <c r="D18" s="7"/>
      <c r="E18" s="203"/>
      <c r="F18" s="203"/>
      <c r="G18" s="203"/>
      <c r="U18" s="3"/>
      <c r="V18" s="3"/>
      <c r="W18" s="3"/>
      <c r="X18" s="1"/>
      <c r="Y18" s="1"/>
      <c r="Z18" s="1"/>
      <c r="AMH18"/>
      <c r="AMI18"/>
      <c r="AMJ18"/>
    </row>
    <row r="19" spans="1:1024" ht="82.5" customHeight="1" x14ac:dyDescent="0.35">
      <c r="A19" s="127"/>
      <c r="B19" s="199" t="s">
        <v>257</v>
      </c>
      <c r="C19" s="8"/>
      <c r="D19" s="13"/>
      <c r="E19" s="203"/>
      <c r="F19" s="203"/>
      <c r="G19" s="203"/>
      <c r="U19" s="3"/>
      <c r="V19" s="3"/>
      <c r="W19" s="3"/>
      <c r="X19" s="1"/>
      <c r="Y19" s="1"/>
      <c r="Z19" s="1"/>
      <c r="AMH19"/>
      <c r="AMI19"/>
      <c r="AMJ19"/>
    </row>
    <row r="20" spans="1:1024" ht="117.5" x14ac:dyDescent="0.35">
      <c r="A20" s="127"/>
      <c r="B20" s="200" t="s">
        <v>27</v>
      </c>
      <c r="C20" s="8"/>
      <c r="D20" s="13"/>
      <c r="E20" s="203"/>
      <c r="F20" s="203"/>
      <c r="G20" s="203"/>
      <c r="U20" s="3"/>
      <c r="V20" s="3"/>
      <c r="W20" s="3"/>
      <c r="X20" s="1"/>
      <c r="Y20" s="1"/>
      <c r="Z20" s="1"/>
      <c r="AMH20"/>
      <c r="AMI20"/>
      <c r="AMJ20"/>
    </row>
    <row r="21" spans="1:1024" ht="117" x14ac:dyDescent="0.35">
      <c r="A21" s="127"/>
      <c r="B21" s="199" t="s">
        <v>253</v>
      </c>
      <c r="C21" s="8"/>
      <c r="D21" s="13"/>
      <c r="E21" s="203"/>
      <c r="F21" s="203"/>
      <c r="G21" s="203"/>
      <c r="U21" s="3"/>
      <c r="V21" s="3"/>
      <c r="W21" s="3"/>
      <c r="X21" s="1"/>
      <c r="Y21" s="1"/>
      <c r="Z21" s="1"/>
      <c r="AMH21"/>
      <c r="AMI21"/>
      <c r="AMJ21"/>
    </row>
    <row r="22" spans="1:1024" x14ac:dyDescent="0.35">
      <c r="A22" s="127"/>
      <c r="B22" s="199" t="s">
        <v>254</v>
      </c>
      <c r="C22" s="8"/>
      <c r="D22" s="13"/>
      <c r="E22" s="203"/>
      <c r="F22" s="203"/>
      <c r="G22" s="203"/>
      <c r="U22" s="3"/>
      <c r="V22" s="3"/>
      <c r="W22" s="3"/>
      <c r="X22" s="1"/>
      <c r="Y22" s="1"/>
      <c r="Z22" s="1"/>
      <c r="AMH22"/>
      <c r="AMI22"/>
      <c r="AMJ22"/>
    </row>
    <row r="23" spans="1:1024" ht="82.5" customHeight="1" x14ac:dyDescent="0.35">
      <c r="A23" s="127"/>
      <c r="B23" s="199" t="s">
        <v>25</v>
      </c>
      <c r="C23" s="8"/>
      <c r="D23" s="13"/>
      <c r="E23" s="203"/>
      <c r="F23" s="203"/>
      <c r="G23" s="203"/>
      <c r="U23" s="3"/>
      <c r="V23" s="3"/>
      <c r="W23" s="3"/>
      <c r="X23" s="1"/>
      <c r="Y23" s="1"/>
      <c r="Z23" s="1"/>
      <c r="AMH23"/>
      <c r="AMI23"/>
      <c r="AMJ23"/>
    </row>
    <row r="24" spans="1:1024" ht="82.5" customHeight="1" x14ac:dyDescent="0.35">
      <c r="A24" s="127"/>
      <c r="B24" s="199" t="s">
        <v>26</v>
      </c>
      <c r="C24" s="8"/>
      <c r="D24" s="13"/>
      <c r="E24" s="203"/>
      <c r="F24" s="203"/>
      <c r="G24" s="203"/>
      <c r="U24" s="3"/>
      <c r="V24" s="3"/>
      <c r="W24" s="3"/>
      <c r="X24" s="1"/>
      <c r="Y24" s="1"/>
      <c r="Z24" s="1"/>
      <c r="AMH24"/>
      <c r="AMI24"/>
      <c r="AMJ24"/>
    </row>
    <row r="25" spans="1:1024" ht="39" x14ac:dyDescent="0.35">
      <c r="A25" s="127"/>
      <c r="B25" s="199" t="s">
        <v>28</v>
      </c>
      <c r="C25" s="8"/>
      <c r="D25" s="13"/>
      <c r="E25" s="203"/>
      <c r="F25" s="203"/>
      <c r="G25" s="203"/>
      <c r="U25" s="3"/>
      <c r="V25" s="3"/>
      <c r="W25" s="3"/>
      <c r="X25" s="1"/>
      <c r="Y25" s="1"/>
      <c r="Z25" s="1"/>
      <c r="AMH25"/>
      <c r="AMI25"/>
      <c r="AMJ25"/>
    </row>
    <row r="26" spans="1:1024" ht="60" customHeight="1" x14ac:dyDescent="0.35">
      <c r="A26" s="408" t="s">
        <v>23</v>
      </c>
      <c r="B26" s="409"/>
      <c r="C26" s="8"/>
      <c r="D26" s="7"/>
      <c r="E26" s="203"/>
      <c r="F26" s="203"/>
      <c r="G26" s="203"/>
      <c r="U26" s="3"/>
      <c r="V26" s="3"/>
      <c r="W26" s="3"/>
      <c r="X26" s="1"/>
      <c r="Y26" s="1"/>
      <c r="Z26" s="1"/>
      <c r="AMH26"/>
      <c r="AMI26"/>
      <c r="AMJ26"/>
    </row>
    <row r="27" spans="1:1024" ht="24.75" customHeight="1" x14ac:dyDescent="0.35">
      <c r="A27" s="410" t="s">
        <v>24</v>
      </c>
      <c r="B27" s="410"/>
      <c r="C27" s="8"/>
      <c r="D27" s="15"/>
      <c r="E27" s="203"/>
      <c r="F27" s="203"/>
      <c r="G27" s="203"/>
      <c r="U27" s="3"/>
      <c r="V27" s="3"/>
      <c r="W27" s="3"/>
      <c r="X27" s="1"/>
      <c r="Y27" s="1"/>
      <c r="Z27" s="1"/>
      <c r="AMH27"/>
      <c r="AMI27"/>
      <c r="AMJ27"/>
    </row>
    <row r="28" spans="1:1024" ht="69.75" customHeight="1" x14ac:dyDescent="0.35">
      <c r="A28" s="430" t="s">
        <v>29</v>
      </c>
      <c r="B28" s="430"/>
      <c r="C28" s="8"/>
      <c r="D28" s="7"/>
      <c r="E28" s="203"/>
      <c r="F28" s="203"/>
      <c r="G28" s="203"/>
      <c r="U28" s="3"/>
      <c r="V28" s="3"/>
      <c r="W28" s="3"/>
      <c r="X28" s="1"/>
      <c r="Y28" s="1"/>
      <c r="Z28" s="1"/>
      <c r="AMH28"/>
      <c r="AMI28"/>
      <c r="AMJ28"/>
    </row>
    <row r="29" spans="1:1024" ht="96.75" customHeight="1" x14ac:dyDescent="0.35">
      <c r="A29" s="430" t="s">
        <v>258</v>
      </c>
      <c r="B29" s="430"/>
      <c r="C29" s="8"/>
      <c r="D29" s="7"/>
      <c r="E29" s="204"/>
      <c r="F29" s="203"/>
      <c r="G29" s="205"/>
      <c r="U29" s="3"/>
      <c r="V29" s="3"/>
      <c r="W29" s="3"/>
      <c r="X29" s="1"/>
      <c r="Y29" s="1"/>
      <c r="Z29" s="1"/>
      <c r="AMH29"/>
      <c r="AMI29"/>
      <c r="AMJ29"/>
    </row>
    <row r="30" spans="1:1024" x14ac:dyDescent="0.35">
      <c r="G30" s="16"/>
    </row>
    <row r="31" spans="1:1024" x14ac:dyDescent="0.35">
      <c r="G31" s="16"/>
    </row>
    <row r="32" spans="1:1024" ht="23.25" customHeight="1" x14ac:dyDescent="0.35">
      <c r="A32" s="419" t="s">
        <v>328</v>
      </c>
      <c r="B32" s="419"/>
      <c r="C32" s="419"/>
      <c r="D32" s="419"/>
      <c r="G32" s="16"/>
    </row>
    <row r="33" spans="1:7" x14ac:dyDescent="0.35">
      <c r="A33" s="420" t="s">
        <v>329</v>
      </c>
      <c r="B33" s="420"/>
      <c r="C33" s="420"/>
      <c r="D33" s="420"/>
      <c r="G33" s="16"/>
    </row>
    <row r="34" spans="1:7" x14ac:dyDescent="0.35">
      <c r="G34" s="16"/>
    </row>
    <row r="35" spans="1:7" x14ac:dyDescent="0.35">
      <c r="G35" s="16"/>
    </row>
    <row r="36" spans="1:7" x14ac:dyDescent="0.35">
      <c r="G36" s="16"/>
    </row>
    <row r="37" spans="1:7" x14ac:dyDescent="0.35">
      <c r="G37" s="16"/>
    </row>
    <row r="38" spans="1:7" x14ac:dyDescent="0.35">
      <c r="G38" s="16"/>
    </row>
    <row r="39" spans="1:7" x14ac:dyDescent="0.35">
      <c r="G39" s="16"/>
    </row>
    <row r="40" spans="1:7" x14ac:dyDescent="0.35">
      <c r="G40" s="16"/>
    </row>
    <row r="41" spans="1:7" x14ac:dyDescent="0.35">
      <c r="G41" s="16"/>
    </row>
    <row r="42" spans="1:7" x14ac:dyDescent="0.35">
      <c r="G42" s="16"/>
    </row>
    <row r="43" spans="1:7" x14ac:dyDescent="0.35">
      <c r="G43" s="16"/>
    </row>
    <row r="44" spans="1:7" x14ac:dyDescent="0.35">
      <c r="G44" s="16"/>
    </row>
    <row r="45" spans="1:7" x14ac:dyDescent="0.35">
      <c r="G45" s="16"/>
    </row>
    <row r="46" spans="1:7" x14ac:dyDescent="0.35">
      <c r="G46" s="16"/>
    </row>
    <row r="47" spans="1:7" x14ac:dyDescent="0.35">
      <c r="G47" s="16"/>
    </row>
  </sheetData>
  <mergeCells count="16">
    <mergeCell ref="A32:D32"/>
    <mergeCell ref="A33:D33"/>
    <mergeCell ref="E10:G10"/>
    <mergeCell ref="A6:C6"/>
    <mergeCell ref="A7:B7"/>
    <mergeCell ref="A8:B8"/>
    <mergeCell ref="A28:B28"/>
    <mergeCell ref="A29:B29"/>
    <mergeCell ref="A1:D1"/>
    <mergeCell ref="A13:B13"/>
    <mergeCell ref="A26:B26"/>
    <mergeCell ref="A27:B27"/>
    <mergeCell ref="A10:B10"/>
    <mergeCell ref="C10:D10"/>
    <mergeCell ref="A11:B11"/>
    <mergeCell ref="A12:B12"/>
  </mergeCells>
  <dataValidations count="1">
    <dataValidation type="list" allowBlank="1" showInputMessage="1" showErrorMessage="1" sqref="C28:C29" xr:uid="{31426B83-F6A8-42B7-B688-3337B132F5C5}">
      <formula1>"si,no,no procede"</formula1>
    </dataValidation>
  </dataValidations>
  <pageMargins left="0.25" right="0.25" top="0.75" bottom="0.75" header="0.3" footer="0.3"/>
  <pageSetup paperSize="9" scale="49" firstPageNumber="0" orientation="portrait" horizontalDpi="300" verticalDpi="300"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Validaciones!$B$2:$B$3</xm:f>
          </x14:formula1>
          <x14:formula2>
            <xm:f>0</xm:f>
          </x14:formula2>
          <xm:sqref>C12 C15:C27</xm:sqref>
        </x14:dataValidation>
        <x14:dataValidation type="list" allowBlank="1" showInputMessage="1" showErrorMessage="1" xr:uid="{00000000-0002-0000-0000-000004000000}">
          <x14:formula1>
            <xm:f>Validaciones!#REF!</xm:f>
          </x14:formula1>
          <xm:sqref>C13:C14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65"/>
  <sheetViews>
    <sheetView topLeftCell="A89" zoomScale="75" zoomScaleNormal="75" workbookViewId="0">
      <selection activeCell="A94" sqref="A94"/>
    </sheetView>
  </sheetViews>
  <sheetFormatPr baseColWidth="10" defaultColWidth="11.7265625" defaultRowHeight="14.5" x14ac:dyDescent="0.35"/>
  <cols>
    <col min="1" max="1" width="132.54296875" style="40" customWidth="1"/>
    <col min="4" max="4" width="24" customWidth="1"/>
  </cols>
  <sheetData>
    <row r="1" spans="1:6" ht="26.25" customHeight="1" x14ac:dyDescent="0.35">
      <c r="A1" s="103" t="s">
        <v>103</v>
      </c>
      <c r="B1" s="104"/>
      <c r="C1" s="105"/>
    </row>
    <row r="2" spans="1:6" x14ac:dyDescent="0.35">
      <c r="A2" s="14" t="s">
        <v>104</v>
      </c>
      <c r="B2" s="104"/>
      <c r="C2" s="106"/>
      <c r="D2" s="107" t="s">
        <v>16</v>
      </c>
    </row>
    <row r="3" spans="1:6" x14ac:dyDescent="0.35">
      <c r="A3" s="14" t="s">
        <v>105</v>
      </c>
      <c r="B3" s="104"/>
      <c r="C3" s="106"/>
      <c r="D3" s="108" t="s">
        <v>97</v>
      </c>
    </row>
    <row r="4" spans="1:6" x14ac:dyDescent="0.35">
      <c r="A4" s="14" t="s">
        <v>106</v>
      </c>
      <c r="B4" s="104"/>
      <c r="C4" s="106"/>
      <c r="D4" s="108" t="s">
        <v>99</v>
      </c>
    </row>
    <row r="5" spans="1:6" x14ac:dyDescent="0.35">
      <c r="A5" s="7" t="s">
        <v>107</v>
      </c>
      <c r="B5" s="104"/>
      <c r="D5" s="108" t="s">
        <v>101</v>
      </c>
    </row>
    <row r="6" spans="1:6" x14ac:dyDescent="0.35">
      <c r="A6" s="7" t="s">
        <v>108</v>
      </c>
      <c r="B6" s="104"/>
      <c r="D6" s="109"/>
    </row>
    <row r="7" spans="1:6" x14ac:dyDescent="0.35">
      <c r="A7" s="7" t="s">
        <v>109</v>
      </c>
      <c r="B7" s="104"/>
    </row>
    <row r="8" spans="1:6" x14ac:dyDescent="0.35">
      <c r="A8" s="7" t="s">
        <v>110</v>
      </c>
      <c r="B8" s="104"/>
      <c r="D8" s="107" t="s">
        <v>16</v>
      </c>
    </row>
    <row r="9" spans="1:6" x14ac:dyDescent="0.35">
      <c r="A9" s="7" t="s">
        <v>111</v>
      </c>
      <c r="B9" s="104"/>
      <c r="D9" s="108" t="s">
        <v>112</v>
      </c>
    </row>
    <row r="10" spans="1:6" x14ac:dyDescent="0.35">
      <c r="A10" s="110"/>
      <c r="B10" s="104"/>
      <c r="D10" s="108" t="s">
        <v>113</v>
      </c>
    </row>
    <row r="11" spans="1:6" x14ac:dyDescent="0.35">
      <c r="A11" s="103" t="s">
        <v>114</v>
      </c>
      <c r="B11" s="104"/>
    </row>
    <row r="12" spans="1:6" x14ac:dyDescent="0.35">
      <c r="A12" s="7" t="s">
        <v>115</v>
      </c>
      <c r="B12" s="104"/>
    </row>
    <row r="13" spans="1:6" ht="26.25" customHeight="1" x14ac:dyDescent="0.35">
      <c r="A13" s="7" t="s">
        <v>116</v>
      </c>
      <c r="B13" s="104"/>
      <c r="D13" s="107" t="s">
        <v>117</v>
      </c>
      <c r="F13" s="107" t="s">
        <v>118</v>
      </c>
    </row>
    <row r="14" spans="1:6" x14ac:dyDescent="0.35">
      <c r="A14" s="110"/>
      <c r="B14" s="104"/>
      <c r="D14" s="35" t="s">
        <v>119</v>
      </c>
      <c r="F14" s="35" t="s">
        <v>120</v>
      </c>
    </row>
    <row r="15" spans="1:6" x14ac:dyDescent="0.35">
      <c r="A15" s="103" t="s">
        <v>121</v>
      </c>
      <c r="B15" s="104"/>
      <c r="D15" s="35" t="s">
        <v>122</v>
      </c>
      <c r="F15" s="35" t="s">
        <v>123</v>
      </c>
    </row>
    <row r="16" spans="1:6" x14ac:dyDescent="0.35">
      <c r="A16" s="7" t="s">
        <v>124</v>
      </c>
      <c r="B16" s="104"/>
      <c r="D16" s="35" t="s">
        <v>125</v>
      </c>
    </row>
    <row r="17" spans="1:4" ht="26.25" customHeight="1" x14ac:dyDescent="0.35">
      <c r="A17" s="7" t="s">
        <v>126</v>
      </c>
      <c r="B17" s="104"/>
      <c r="C17" s="105"/>
      <c r="D17" s="35" t="s">
        <v>127</v>
      </c>
    </row>
    <row r="18" spans="1:4" ht="21" customHeight="1" x14ac:dyDescent="0.35">
      <c r="A18" s="110"/>
      <c r="B18" s="104"/>
      <c r="C18" s="106"/>
      <c r="D18" s="35" t="s">
        <v>128</v>
      </c>
    </row>
    <row r="19" spans="1:4" x14ac:dyDescent="0.35">
      <c r="A19" s="103" t="s">
        <v>129</v>
      </c>
      <c r="B19" s="104"/>
      <c r="C19" s="106"/>
      <c r="D19" s="35" t="s">
        <v>130</v>
      </c>
    </row>
    <row r="20" spans="1:4" x14ac:dyDescent="0.35">
      <c r="A20" s="14" t="s">
        <v>131</v>
      </c>
      <c r="B20" s="111" t="s">
        <v>132</v>
      </c>
    </row>
    <row r="21" spans="1:4" ht="29" x14ac:dyDescent="0.35">
      <c r="A21" s="14" t="s">
        <v>133</v>
      </c>
      <c r="B21" s="104"/>
    </row>
    <row r="22" spans="1:4" x14ac:dyDescent="0.35">
      <c r="A22" s="112"/>
      <c r="B22" s="104"/>
      <c r="D22" s="107" t="s">
        <v>134</v>
      </c>
    </row>
    <row r="23" spans="1:4" x14ac:dyDescent="0.35">
      <c r="A23" s="103" t="s">
        <v>135</v>
      </c>
      <c r="B23" s="104"/>
      <c r="D23" s="35" t="s">
        <v>112</v>
      </c>
    </row>
    <row r="24" spans="1:4" ht="26.25" customHeight="1" x14ac:dyDescent="0.35">
      <c r="A24" s="7" t="s">
        <v>136</v>
      </c>
      <c r="B24" s="104"/>
      <c r="D24" s="35" t="s">
        <v>137</v>
      </c>
    </row>
    <row r="25" spans="1:4" x14ac:dyDescent="0.35">
      <c r="A25" s="7" t="s">
        <v>138</v>
      </c>
      <c r="B25" s="104"/>
      <c r="D25" s="108" t="s">
        <v>101</v>
      </c>
    </row>
    <row r="26" spans="1:4" x14ac:dyDescent="0.35">
      <c r="A26" s="7" t="s">
        <v>139</v>
      </c>
      <c r="B26" s="104"/>
    </row>
    <row r="27" spans="1:4" x14ac:dyDescent="0.35">
      <c r="A27" s="7" t="s">
        <v>140</v>
      </c>
      <c r="B27" s="104"/>
    </row>
    <row r="28" spans="1:4" x14ac:dyDescent="0.35">
      <c r="A28" s="110"/>
      <c r="B28" s="104"/>
    </row>
    <row r="29" spans="1:4" x14ac:dyDescent="0.35">
      <c r="A29" s="103" t="s">
        <v>141</v>
      </c>
      <c r="B29" s="104"/>
    </row>
    <row r="30" spans="1:4" ht="29" x14ac:dyDescent="0.35">
      <c r="A30" s="7" t="s">
        <v>142</v>
      </c>
      <c r="B30" s="104"/>
    </row>
    <row r="31" spans="1:4" ht="26.25" customHeight="1" x14ac:dyDescent="0.35">
      <c r="A31" s="7" t="s">
        <v>143</v>
      </c>
      <c r="B31" s="104"/>
      <c r="C31" s="106"/>
    </row>
    <row r="32" spans="1:4" ht="29" x14ac:dyDescent="0.35">
      <c r="A32" s="7" t="s">
        <v>144</v>
      </c>
      <c r="B32" s="104"/>
      <c r="C32" s="106"/>
    </row>
    <row r="33" spans="1:2" x14ac:dyDescent="0.35">
      <c r="A33" s="110"/>
      <c r="B33" s="104"/>
    </row>
    <row r="34" spans="1:2" x14ac:dyDescent="0.35">
      <c r="A34" s="103" t="s">
        <v>145</v>
      </c>
      <c r="B34" s="104"/>
    </row>
    <row r="35" spans="1:2" ht="29" x14ac:dyDescent="0.35">
      <c r="A35" s="7" t="s">
        <v>146</v>
      </c>
      <c r="B35" s="104"/>
    </row>
    <row r="36" spans="1:2" ht="26.25" customHeight="1" x14ac:dyDescent="0.35">
      <c r="A36" s="7" t="s">
        <v>147</v>
      </c>
      <c r="B36" s="104"/>
    </row>
    <row r="37" spans="1:2" x14ac:dyDescent="0.35">
      <c r="A37" s="110"/>
      <c r="B37" s="104"/>
    </row>
    <row r="38" spans="1:2" x14ac:dyDescent="0.35">
      <c r="A38" s="103" t="s">
        <v>148</v>
      </c>
      <c r="B38" s="104"/>
    </row>
    <row r="39" spans="1:2" ht="29" x14ac:dyDescent="0.35">
      <c r="A39" s="7" t="s">
        <v>149</v>
      </c>
      <c r="B39" s="104"/>
    </row>
    <row r="40" spans="1:2" ht="26.25" customHeight="1" x14ac:dyDescent="0.35">
      <c r="A40" s="110"/>
      <c r="B40" s="104"/>
    </row>
    <row r="41" spans="1:2" ht="27" customHeight="1" x14ac:dyDescent="0.35">
      <c r="A41" s="103" t="s">
        <v>150</v>
      </c>
      <c r="B41" s="104"/>
    </row>
    <row r="42" spans="1:2" ht="32.25" customHeight="1" x14ac:dyDescent="0.35">
      <c r="A42" s="7" t="s">
        <v>151</v>
      </c>
      <c r="B42" s="104"/>
    </row>
    <row r="43" spans="1:2" ht="14.25" customHeight="1" x14ac:dyDescent="0.35">
      <c r="A43" s="7" t="s">
        <v>152</v>
      </c>
      <c r="B43" s="104"/>
    </row>
    <row r="44" spans="1:2" ht="26.25" customHeight="1" x14ac:dyDescent="0.35">
      <c r="A44" s="7" t="s">
        <v>153</v>
      </c>
      <c r="B44" s="104"/>
    </row>
    <row r="45" spans="1:2" ht="27" customHeight="1" x14ac:dyDescent="0.35">
      <c r="A45" s="7" t="s">
        <v>154</v>
      </c>
      <c r="B45" s="104"/>
    </row>
    <row r="46" spans="1:2" ht="12.75" customHeight="1" x14ac:dyDescent="0.35">
      <c r="A46" s="7" t="s">
        <v>155</v>
      </c>
      <c r="B46" s="104"/>
    </row>
    <row r="47" spans="1:2" ht="29.25" customHeight="1" x14ac:dyDescent="0.35">
      <c r="A47" s="7" t="s">
        <v>156</v>
      </c>
      <c r="B47" s="104"/>
    </row>
    <row r="48" spans="1:2" x14ac:dyDescent="0.35">
      <c r="A48" s="110"/>
      <c r="B48" s="104"/>
    </row>
    <row r="49" spans="1:2" ht="29" x14ac:dyDescent="0.35">
      <c r="A49" s="103" t="s">
        <v>157</v>
      </c>
      <c r="B49" s="104"/>
    </row>
    <row r="50" spans="1:2" ht="15" customHeight="1" x14ac:dyDescent="0.35">
      <c r="A50" s="7" t="s">
        <v>158</v>
      </c>
      <c r="B50" s="104"/>
    </row>
    <row r="51" spans="1:2" x14ac:dyDescent="0.35">
      <c r="A51" s="7" t="s">
        <v>159</v>
      </c>
      <c r="B51" s="104"/>
    </row>
    <row r="52" spans="1:2" x14ac:dyDescent="0.35">
      <c r="A52" s="7" t="s">
        <v>160</v>
      </c>
      <c r="B52" s="104"/>
    </row>
    <row r="53" spans="1:2" x14ac:dyDescent="0.35">
      <c r="A53" s="110"/>
      <c r="B53" s="104"/>
    </row>
    <row r="54" spans="1:2" x14ac:dyDescent="0.35">
      <c r="A54" s="103" t="s">
        <v>161</v>
      </c>
      <c r="B54" s="104"/>
    </row>
    <row r="55" spans="1:2" ht="26.25" customHeight="1" x14ac:dyDescent="0.35">
      <c r="A55" s="7" t="s">
        <v>162</v>
      </c>
      <c r="B55" s="104"/>
    </row>
    <row r="56" spans="1:2" x14ac:dyDescent="0.35">
      <c r="A56" s="7" t="s">
        <v>163</v>
      </c>
      <c r="B56" s="104"/>
    </row>
    <row r="57" spans="1:2" ht="29" x14ac:dyDescent="0.35">
      <c r="A57" s="7" t="s">
        <v>164</v>
      </c>
      <c r="B57" s="104"/>
    </row>
    <row r="58" spans="1:2" ht="25.5" customHeight="1" x14ac:dyDescent="0.35">
      <c r="A58" s="7" t="s">
        <v>165</v>
      </c>
      <c r="B58" s="104"/>
    </row>
    <row r="59" spans="1:2" ht="15" customHeight="1" x14ac:dyDescent="0.35">
      <c r="A59" s="7" t="s">
        <v>166</v>
      </c>
      <c r="B59" s="104"/>
    </row>
    <row r="60" spans="1:2" x14ac:dyDescent="0.35">
      <c r="A60" s="7" t="s">
        <v>167</v>
      </c>
      <c r="B60" s="104"/>
    </row>
    <row r="61" spans="1:2" ht="26.25" customHeight="1" x14ac:dyDescent="0.35">
      <c r="A61" s="7" t="s">
        <v>168</v>
      </c>
      <c r="B61" s="104"/>
    </row>
    <row r="62" spans="1:2" x14ac:dyDescent="0.35">
      <c r="A62" s="7" t="s">
        <v>169</v>
      </c>
      <c r="B62" s="104"/>
    </row>
    <row r="63" spans="1:2" x14ac:dyDescent="0.35">
      <c r="A63" s="7" t="s">
        <v>170</v>
      </c>
      <c r="B63" s="104"/>
    </row>
    <row r="64" spans="1:2" ht="25.5" customHeight="1" x14ac:dyDescent="0.35">
      <c r="A64" s="7" t="s">
        <v>171</v>
      </c>
      <c r="B64" s="104"/>
    </row>
    <row r="65" spans="1:2" ht="15.75" customHeight="1" x14ac:dyDescent="0.35">
      <c r="A65" s="7" t="s">
        <v>172</v>
      </c>
      <c r="B65" s="104"/>
    </row>
    <row r="66" spans="1:2" x14ac:dyDescent="0.35">
      <c r="A66" s="7" t="s">
        <v>173</v>
      </c>
      <c r="B66" s="104"/>
    </row>
    <row r="67" spans="1:2" x14ac:dyDescent="0.35">
      <c r="A67" s="110"/>
      <c r="B67" s="104"/>
    </row>
    <row r="68" spans="1:2" x14ac:dyDescent="0.35">
      <c r="A68" s="103" t="s">
        <v>174</v>
      </c>
      <c r="B68" s="104"/>
    </row>
    <row r="69" spans="1:2" x14ac:dyDescent="0.35">
      <c r="A69" s="7" t="s">
        <v>175</v>
      </c>
      <c r="B69" s="104"/>
    </row>
    <row r="70" spans="1:2" x14ac:dyDescent="0.35">
      <c r="A70" s="7" t="s">
        <v>176</v>
      </c>
      <c r="B70" s="104"/>
    </row>
    <row r="71" spans="1:2" ht="29" x14ac:dyDescent="0.35">
      <c r="A71" s="7" t="s">
        <v>177</v>
      </c>
      <c r="B71" s="104"/>
    </row>
    <row r="72" spans="1:2" x14ac:dyDescent="0.35">
      <c r="A72" s="7" t="s">
        <v>178</v>
      </c>
      <c r="B72" s="104"/>
    </row>
    <row r="73" spans="1:2" x14ac:dyDescent="0.35">
      <c r="A73" s="7" t="s">
        <v>179</v>
      </c>
      <c r="B73" s="104"/>
    </row>
    <row r="74" spans="1:2" x14ac:dyDescent="0.35">
      <c r="A74" s="7" t="s">
        <v>180</v>
      </c>
      <c r="B74" s="104"/>
    </row>
    <row r="75" spans="1:2" x14ac:dyDescent="0.35">
      <c r="A75" s="7" t="s">
        <v>181</v>
      </c>
      <c r="B75" s="104"/>
    </row>
    <row r="76" spans="1:2" x14ac:dyDescent="0.35">
      <c r="A76" s="7" t="s">
        <v>182</v>
      </c>
      <c r="B76" s="104"/>
    </row>
    <row r="77" spans="1:2" x14ac:dyDescent="0.35">
      <c r="A77" s="7" t="s">
        <v>183</v>
      </c>
      <c r="B77" s="104"/>
    </row>
    <row r="78" spans="1:2" ht="25.5" customHeight="1" x14ac:dyDescent="0.35">
      <c r="A78" s="7" t="s">
        <v>184</v>
      </c>
      <c r="B78" s="104"/>
    </row>
    <row r="79" spans="1:2" ht="26.25" customHeight="1" x14ac:dyDescent="0.35">
      <c r="A79" s="7" t="s">
        <v>185</v>
      </c>
      <c r="B79" s="104"/>
    </row>
    <row r="80" spans="1:2" x14ac:dyDescent="0.35">
      <c r="A80" s="7" t="s">
        <v>186</v>
      </c>
      <c r="B80" s="104"/>
    </row>
    <row r="81" spans="1:2" x14ac:dyDescent="0.35">
      <c r="A81" s="110"/>
      <c r="B81" s="104"/>
    </row>
    <row r="82" spans="1:2" x14ac:dyDescent="0.35">
      <c r="A82" s="103" t="s">
        <v>187</v>
      </c>
      <c r="B82" s="104"/>
    </row>
    <row r="83" spans="1:2" ht="29" x14ac:dyDescent="0.35">
      <c r="A83" s="7" t="s">
        <v>188</v>
      </c>
      <c r="B83" s="104"/>
    </row>
    <row r="84" spans="1:2" x14ac:dyDescent="0.35">
      <c r="A84" s="7" t="s">
        <v>189</v>
      </c>
      <c r="B84" s="104"/>
    </row>
    <row r="85" spans="1:2" x14ac:dyDescent="0.35">
      <c r="A85" s="7" t="s">
        <v>190</v>
      </c>
      <c r="B85" s="111" t="s">
        <v>191</v>
      </c>
    </row>
    <row r="86" spans="1:2" x14ac:dyDescent="0.35">
      <c r="A86" s="7" t="s">
        <v>192</v>
      </c>
      <c r="B86" s="104"/>
    </row>
    <row r="87" spans="1:2" x14ac:dyDescent="0.35">
      <c r="A87" s="7" t="s">
        <v>193</v>
      </c>
      <c r="B87" s="104"/>
    </row>
    <row r="88" spans="1:2" x14ac:dyDescent="0.35">
      <c r="A88" s="110"/>
      <c r="B88" s="104"/>
    </row>
    <row r="89" spans="1:2" x14ac:dyDescent="0.35">
      <c r="A89" s="103" t="s">
        <v>194</v>
      </c>
      <c r="B89" s="104"/>
    </row>
    <row r="90" spans="1:2" x14ac:dyDescent="0.35">
      <c r="A90" s="14" t="s">
        <v>195</v>
      </c>
      <c r="B90" s="111" t="s">
        <v>196</v>
      </c>
    </row>
    <row r="91" spans="1:2" x14ac:dyDescent="0.35">
      <c r="A91" s="112"/>
      <c r="B91" s="104"/>
    </row>
    <row r="92" spans="1:2" ht="24" customHeight="1" x14ac:dyDescent="0.35">
      <c r="A92" s="103" t="s">
        <v>197</v>
      </c>
      <c r="B92" s="104"/>
    </row>
    <row r="93" spans="1:2" ht="26.25" customHeight="1" x14ac:dyDescent="0.35">
      <c r="A93" s="14" t="s">
        <v>198</v>
      </c>
      <c r="B93" s="104"/>
    </row>
    <row r="94" spans="1:2" x14ac:dyDescent="0.35">
      <c r="A94" s="14" t="s">
        <v>199</v>
      </c>
      <c r="B94" s="104"/>
    </row>
    <row r="95" spans="1:2" x14ac:dyDescent="0.35">
      <c r="A95" s="14" t="s">
        <v>200</v>
      </c>
      <c r="B95" s="113" t="s">
        <v>201</v>
      </c>
    </row>
    <row r="96" spans="1:2" ht="29" x14ac:dyDescent="0.35">
      <c r="A96" s="14" t="s">
        <v>202</v>
      </c>
      <c r="B96" s="113" t="s">
        <v>203</v>
      </c>
    </row>
    <row r="97" spans="1:2" ht="24.75" customHeight="1" x14ac:dyDescent="0.35">
      <c r="A97" s="112"/>
      <c r="B97" s="104"/>
    </row>
    <row r="98" spans="1:2" ht="18.75" customHeight="1" x14ac:dyDescent="0.35">
      <c r="A98" s="103" t="s">
        <v>204</v>
      </c>
      <c r="B98" s="104"/>
    </row>
    <row r="99" spans="1:2" ht="14.25" customHeight="1" x14ac:dyDescent="0.35">
      <c r="A99" s="7" t="s">
        <v>205</v>
      </c>
      <c r="B99" s="104"/>
    </row>
    <row r="100" spans="1:2" ht="26.25" customHeight="1" x14ac:dyDescent="0.35">
      <c r="A100" s="7" t="s">
        <v>206</v>
      </c>
      <c r="B100" s="104"/>
    </row>
    <row r="101" spans="1:2" ht="26.25" customHeight="1" x14ac:dyDescent="0.35">
      <c r="A101" s="7" t="s">
        <v>207</v>
      </c>
      <c r="B101" s="104"/>
    </row>
    <row r="102" spans="1:2" ht="15" customHeight="1" x14ac:dyDescent="0.35">
      <c r="A102" s="7" t="s">
        <v>208</v>
      </c>
      <c r="B102" s="104"/>
    </row>
    <row r="103" spans="1:2" ht="26.25" customHeight="1" x14ac:dyDescent="0.35">
      <c r="A103" s="110"/>
      <c r="B103" s="104"/>
    </row>
    <row r="104" spans="1:2" ht="13.5" customHeight="1" x14ac:dyDescent="0.35">
      <c r="A104" s="103" t="s">
        <v>209</v>
      </c>
      <c r="B104" s="104"/>
    </row>
    <row r="105" spans="1:2" ht="13.5" customHeight="1" x14ac:dyDescent="0.35">
      <c r="A105" s="7" t="s">
        <v>210</v>
      </c>
      <c r="B105" s="104"/>
    </row>
    <row r="106" spans="1:2" ht="21.75" customHeight="1" x14ac:dyDescent="0.35">
      <c r="A106" s="7" t="s">
        <v>211</v>
      </c>
      <c r="B106" s="104"/>
    </row>
    <row r="107" spans="1:2" ht="26.25" customHeight="1" x14ac:dyDescent="0.35">
      <c r="A107" s="110"/>
      <c r="B107" s="104"/>
    </row>
    <row r="108" spans="1:2" ht="13.5" customHeight="1" x14ac:dyDescent="0.35">
      <c r="A108" s="103" t="s">
        <v>212</v>
      </c>
      <c r="B108" s="113" t="s">
        <v>213</v>
      </c>
    </row>
    <row r="109" spans="1:2" ht="13.5" customHeight="1" x14ac:dyDescent="0.35">
      <c r="A109" s="7" t="s">
        <v>214</v>
      </c>
      <c r="B109" s="104"/>
    </row>
    <row r="110" spans="1:2" ht="29" x14ac:dyDescent="0.35">
      <c r="A110" s="7" t="s">
        <v>215</v>
      </c>
      <c r="B110" s="104"/>
    </row>
    <row r="111" spans="1:2" x14ac:dyDescent="0.35">
      <c r="A111" s="7" t="s">
        <v>216</v>
      </c>
      <c r="B111" s="104"/>
    </row>
    <row r="112" spans="1:2" x14ac:dyDescent="0.35">
      <c r="A112" s="7" t="s">
        <v>217</v>
      </c>
      <c r="B112" s="104"/>
    </row>
    <row r="113" spans="1:2" x14ac:dyDescent="0.35">
      <c r="A113" s="114" t="s">
        <v>218</v>
      </c>
      <c r="B113" s="104"/>
    </row>
    <row r="114" spans="1:2" ht="25.5" customHeight="1" x14ac:dyDescent="0.35">
      <c r="A114" s="110"/>
      <c r="B114" s="104"/>
    </row>
    <row r="115" spans="1:2" ht="14.25" customHeight="1" x14ac:dyDescent="0.35">
      <c r="A115" s="103" t="s">
        <v>219</v>
      </c>
      <c r="B115" s="104"/>
    </row>
    <row r="116" spans="1:2" ht="29" x14ac:dyDescent="0.35">
      <c r="A116" s="7" t="s">
        <v>220</v>
      </c>
      <c r="B116" s="113" t="s">
        <v>221</v>
      </c>
    </row>
    <row r="117" spans="1:2" x14ac:dyDescent="0.35">
      <c r="A117" s="7" t="s">
        <v>222</v>
      </c>
      <c r="B117" s="104"/>
    </row>
    <row r="118" spans="1:2" ht="26.25" customHeight="1" x14ac:dyDescent="0.35">
      <c r="A118" s="7" t="s">
        <v>223</v>
      </c>
      <c r="B118" s="104"/>
    </row>
    <row r="119" spans="1:2" ht="29" x14ac:dyDescent="0.35">
      <c r="A119" s="7" t="s">
        <v>224</v>
      </c>
      <c r="B119" s="104"/>
    </row>
    <row r="120" spans="1:2" x14ac:dyDescent="0.35">
      <c r="A120" s="14" t="s">
        <v>225</v>
      </c>
      <c r="B120" s="104"/>
    </row>
    <row r="121" spans="1:2" ht="17.25" customHeight="1" x14ac:dyDescent="0.35">
      <c r="A121" s="115" t="s">
        <v>226</v>
      </c>
      <c r="B121" s="104"/>
    </row>
    <row r="122" spans="1:2" x14ac:dyDescent="0.35">
      <c r="A122" s="112"/>
      <c r="B122" s="104"/>
    </row>
    <row r="123" spans="1:2" x14ac:dyDescent="0.35">
      <c r="A123" s="103" t="s">
        <v>227</v>
      </c>
      <c r="B123" s="104"/>
    </row>
    <row r="124" spans="1:2" x14ac:dyDescent="0.35">
      <c r="A124" s="7" t="s">
        <v>228</v>
      </c>
      <c r="B124" s="104"/>
    </row>
    <row r="125" spans="1:2" x14ac:dyDescent="0.35">
      <c r="A125" s="7" t="s">
        <v>229</v>
      </c>
      <c r="B125" s="104"/>
    </row>
    <row r="126" spans="1:2" x14ac:dyDescent="0.35">
      <c r="A126" s="110"/>
      <c r="B126" s="104"/>
    </row>
    <row r="127" spans="1:2" x14ac:dyDescent="0.35">
      <c r="A127" s="103" t="s">
        <v>230</v>
      </c>
      <c r="B127" s="104"/>
    </row>
    <row r="128" spans="1:2" x14ac:dyDescent="0.35">
      <c r="A128" s="7" t="s">
        <v>231</v>
      </c>
      <c r="B128" s="104"/>
    </row>
    <row r="129" spans="1:2" x14ac:dyDescent="0.35">
      <c r="A129" s="110"/>
      <c r="B129" s="104"/>
    </row>
    <row r="130" spans="1:2" ht="24.75" customHeight="1" x14ac:dyDescent="0.35">
      <c r="A130" s="103" t="s">
        <v>232</v>
      </c>
      <c r="B130" s="104"/>
    </row>
    <row r="131" spans="1:2" x14ac:dyDescent="0.35">
      <c r="A131" s="7" t="s">
        <v>233</v>
      </c>
      <c r="B131" s="104"/>
    </row>
    <row r="132" spans="1:2" x14ac:dyDescent="0.35">
      <c r="A132" s="7" t="s">
        <v>234</v>
      </c>
      <c r="B132" s="104"/>
    </row>
    <row r="133" spans="1:2" ht="26.25" customHeight="1" x14ac:dyDescent="0.35">
      <c r="A133" s="110"/>
      <c r="B133" s="104"/>
    </row>
    <row r="134" spans="1:2" x14ac:dyDescent="0.35">
      <c r="A134" s="103" t="s">
        <v>235</v>
      </c>
      <c r="B134" s="104"/>
    </row>
    <row r="135" spans="1:2" x14ac:dyDescent="0.35">
      <c r="A135" s="7" t="s">
        <v>236</v>
      </c>
      <c r="B135" s="104"/>
    </row>
    <row r="136" spans="1:2" x14ac:dyDescent="0.35">
      <c r="A136" s="110"/>
      <c r="B136" s="104"/>
    </row>
    <row r="137" spans="1:2" ht="25.5" customHeight="1" x14ac:dyDescent="0.35">
      <c r="A137" s="103" t="s">
        <v>237</v>
      </c>
      <c r="B137" s="104"/>
    </row>
    <row r="138" spans="1:2" x14ac:dyDescent="0.35">
      <c r="A138" s="7" t="s">
        <v>238</v>
      </c>
      <c r="B138" s="104"/>
    </row>
    <row r="139" spans="1:2" x14ac:dyDescent="0.35">
      <c r="A139" s="7" t="s">
        <v>239</v>
      </c>
      <c r="B139" s="104"/>
    </row>
    <row r="140" spans="1:2" x14ac:dyDescent="0.35">
      <c r="A140" s="110"/>
      <c r="B140" s="104"/>
    </row>
    <row r="141" spans="1:2" ht="24.75" customHeight="1" x14ac:dyDescent="0.35">
      <c r="A141" s="103" t="s">
        <v>240</v>
      </c>
      <c r="B141" s="104"/>
    </row>
    <row r="142" spans="1:2" x14ac:dyDescent="0.35">
      <c r="A142" s="7" t="s">
        <v>241</v>
      </c>
      <c r="B142" s="104"/>
    </row>
    <row r="143" spans="1:2" x14ac:dyDescent="0.35">
      <c r="A143" s="110"/>
      <c r="B143" s="104"/>
    </row>
    <row r="144" spans="1:2" x14ac:dyDescent="0.35">
      <c r="A144" s="103" t="s">
        <v>242</v>
      </c>
      <c r="B144" s="104"/>
    </row>
    <row r="145" spans="1:2" ht="21" customHeight="1" x14ac:dyDescent="0.35">
      <c r="A145" s="7" t="s">
        <v>243</v>
      </c>
      <c r="B145" s="104"/>
    </row>
    <row r="146" spans="1:2" ht="21" customHeight="1" x14ac:dyDescent="0.35"/>
    <row r="147" spans="1:2" ht="21" customHeight="1" x14ac:dyDescent="0.35"/>
    <row r="148" spans="1:2" ht="13.5" customHeight="1" x14ac:dyDescent="0.35"/>
    <row r="149" spans="1:2" ht="21.75" customHeight="1" x14ac:dyDescent="0.35">
      <c r="A149" s="116"/>
    </row>
    <row r="152" spans="1:2" ht="12.75" customHeight="1" x14ac:dyDescent="0.35"/>
    <row r="153" spans="1:2" ht="24.75" customHeight="1" x14ac:dyDescent="0.35">
      <c r="A153" s="116"/>
    </row>
    <row r="156" spans="1:2" ht="14.25" customHeight="1" x14ac:dyDescent="0.35"/>
    <row r="157" spans="1:2" ht="20.25" customHeight="1" x14ac:dyDescent="0.35">
      <c r="A157" s="116"/>
    </row>
    <row r="158" spans="1:2" ht="16.5" customHeight="1" x14ac:dyDescent="0.35"/>
    <row r="159" spans="1:2" ht="16.5" customHeight="1" x14ac:dyDescent="0.35"/>
    <row r="160" spans="1:2" ht="14.25" customHeight="1" x14ac:dyDescent="0.35"/>
    <row r="161" spans="1:1" ht="20.25" customHeight="1" x14ac:dyDescent="0.35">
      <c r="A161" s="116"/>
    </row>
    <row r="162" spans="1:1" ht="16.5" customHeight="1" x14ac:dyDescent="0.35"/>
    <row r="163" spans="1:1" ht="15.75" customHeight="1" x14ac:dyDescent="0.35"/>
    <row r="164" spans="1:1" ht="20.25" customHeight="1" x14ac:dyDescent="0.35"/>
    <row r="165" spans="1:1" ht="20.25" customHeight="1" x14ac:dyDescent="0.35"/>
  </sheetData>
  <pageMargins left="0.7" right="0.7" top="0.75" bottom="0.75" header="0.51180555555555496" footer="0.51180555555555496"/>
  <pageSetup paperSize="9"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3"/>
  <sheetViews>
    <sheetView zoomScale="75" zoomScaleNormal="75" workbookViewId="0">
      <selection activeCell="A10" sqref="A10"/>
    </sheetView>
  </sheetViews>
  <sheetFormatPr baseColWidth="10" defaultColWidth="11.7265625" defaultRowHeight="14.5" x14ac:dyDescent="0.35"/>
  <cols>
    <col min="1" max="1" width="50.26953125" customWidth="1"/>
    <col min="2" max="4" width="15.453125" customWidth="1"/>
    <col min="5" max="5" width="17.81640625" customWidth="1"/>
    <col min="6" max="10" width="15.453125" customWidth="1"/>
    <col min="11" max="11" width="19.7265625" customWidth="1"/>
    <col min="12" max="12" width="18.1796875" customWidth="1"/>
    <col min="13" max="13" width="20.81640625" customWidth="1"/>
    <col min="14" max="14" width="58" customWidth="1"/>
  </cols>
  <sheetData>
    <row r="1" spans="1:10" x14ac:dyDescent="0.35">
      <c r="A1" s="246" t="s">
        <v>49</v>
      </c>
      <c r="B1" s="447">
        <f>'CONTROL DOCUMENTAL'!C3</f>
        <v>0</v>
      </c>
      <c r="C1" s="448"/>
    </row>
    <row r="2" spans="1:10" x14ac:dyDescent="0.35">
      <c r="A2" s="248" t="s">
        <v>50</v>
      </c>
      <c r="B2" s="447">
        <f>'CONTROL DOCUMENTAL'!A3</f>
        <v>0</v>
      </c>
      <c r="C2" s="448"/>
    </row>
    <row r="3" spans="1:10" x14ac:dyDescent="0.35">
      <c r="A3" s="248" t="s">
        <v>294</v>
      </c>
      <c r="B3" s="447">
        <f>'CONTROL DOCUMENTAL'!C5</f>
        <v>0</v>
      </c>
      <c r="C3" s="448"/>
    </row>
    <row r="5" spans="1:10" ht="15" thickBot="1" x14ac:dyDescent="0.4"/>
    <row r="6" spans="1:10" ht="29.15" customHeight="1" x14ac:dyDescent="0.35">
      <c r="A6" s="17" t="s">
        <v>30</v>
      </c>
      <c r="B6" s="435" t="s">
        <v>295</v>
      </c>
      <c r="C6" s="435"/>
      <c r="D6" s="435"/>
      <c r="E6" s="437" t="s">
        <v>31</v>
      </c>
      <c r="F6" s="437"/>
      <c r="G6" s="437"/>
      <c r="H6" s="449" t="s">
        <v>17</v>
      </c>
      <c r="I6" s="450"/>
      <c r="J6" s="451"/>
    </row>
    <row r="7" spans="1:10" ht="30" customHeight="1" x14ac:dyDescent="0.35">
      <c r="A7" s="18" t="s">
        <v>32</v>
      </c>
      <c r="B7" s="129" t="s">
        <v>33</v>
      </c>
      <c r="C7" s="130" t="s">
        <v>34</v>
      </c>
      <c r="D7" s="131" t="s">
        <v>35</v>
      </c>
      <c r="E7" s="132" t="s">
        <v>36</v>
      </c>
      <c r="F7" s="133" t="s">
        <v>37</v>
      </c>
      <c r="G7" s="134" t="s">
        <v>35</v>
      </c>
      <c r="H7" s="452"/>
      <c r="I7" s="453"/>
      <c r="J7" s="454"/>
    </row>
    <row r="8" spans="1:10" ht="27.75" customHeight="1" x14ac:dyDescent="0.35">
      <c r="A8" s="20" t="s">
        <v>38</v>
      </c>
      <c r="B8" s="21"/>
      <c r="C8" s="22"/>
      <c r="D8" s="23"/>
      <c r="E8" s="24"/>
      <c r="F8" s="25"/>
      <c r="G8" s="26"/>
      <c r="H8" s="438"/>
      <c r="I8" s="439"/>
      <c r="J8" s="440"/>
    </row>
    <row r="9" spans="1:10" ht="27.75" customHeight="1" x14ac:dyDescent="0.35">
      <c r="A9" s="128" t="s">
        <v>255</v>
      </c>
      <c r="B9" s="28"/>
      <c r="C9" s="29"/>
      <c r="D9" s="23"/>
      <c r="E9" s="30"/>
      <c r="F9" s="31"/>
      <c r="G9" s="32"/>
      <c r="H9" s="431"/>
      <c r="I9" s="432"/>
      <c r="J9" s="433"/>
    </row>
    <row r="10" spans="1:10" ht="27.75" customHeight="1" x14ac:dyDescent="0.35">
      <c r="A10" s="128" t="s">
        <v>39</v>
      </c>
      <c r="B10" s="21"/>
      <c r="C10" s="22"/>
      <c r="D10" s="23"/>
      <c r="E10" s="24"/>
      <c r="F10" s="25"/>
      <c r="G10" s="26"/>
      <c r="H10" s="438"/>
      <c r="I10" s="439"/>
      <c r="J10" s="440"/>
    </row>
    <row r="11" spans="1:10" ht="27.75" customHeight="1" x14ac:dyDescent="0.35">
      <c r="A11" s="20" t="s">
        <v>40</v>
      </c>
      <c r="B11" s="28"/>
      <c r="C11" s="29"/>
      <c r="D11" s="23"/>
      <c r="E11" s="24"/>
      <c r="F11" s="25"/>
      <c r="G11" s="26"/>
      <c r="H11" s="438"/>
      <c r="I11" s="439"/>
      <c r="J11" s="440"/>
    </row>
    <row r="12" spans="1:10" ht="27.75" customHeight="1" x14ac:dyDescent="0.35">
      <c r="A12" s="20" t="s">
        <v>41</v>
      </c>
      <c r="B12" s="21"/>
      <c r="C12" s="22"/>
      <c r="D12" s="23"/>
      <c r="E12" s="30"/>
      <c r="F12" s="31"/>
      <c r="G12" s="32"/>
      <c r="H12" s="438"/>
      <c r="I12" s="439"/>
      <c r="J12" s="440"/>
    </row>
    <row r="13" spans="1:10" s="16" customFormat="1" ht="35.5" customHeight="1" thickBot="1" x14ac:dyDescent="0.4">
      <c r="A13" s="33" t="s">
        <v>42</v>
      </c>
      <c r="B13" s="135">
        <f t="shared" ref="B13:G13" si="0">SUM(B8:B12)</f>
        <v>0</v>
      </c>
      <c r="C13" s="135">
        <f t="shared" si="0"/>
        <v>0</v>
      </c>
      <c r="D13" s="135">
        <f t="shared" si="0"/>
        <v>0</v>
      </c>
      <c r="E13" s="136">
        <f t="shared" si="0"/>
        <v>0</v>
      </c>
      <c r="F13" s="136">
        <f t="shared" si="0"/>
        <v>0</v>
      </c>
      <c r="G13" s="137">
        <f t="shared" si="0"/>
        <v>0</v>
      </c>
      <c r="H13" s="441"/>
      <c r="I13" s="442"/>
      <c r="J13" s="443"/>
    </row>
    <row r="15" spans="1:10" ht="15" thickBot="1" x14ac:dyDescent="0.4"/>
    <row r="16" spans="1:10" ht="38.25" customHeight="1" x14ac:dyDescent="0.35">
      <c r="A16" s="34" t="s">
        <v>43</v>
      </c>
      <c r="B16" s="138" t="s">
        <v>244</v>
      </c>
      <c r="C16" s="132" t="s">
        <v>44</v>
      </c>
      <c r="D16" s="436" t="s">
        <v>17</v>
      </c>
      <c r="E16" s="436"/>
      <c r="F16" s="436"/>
    </row>
    <row r="17" spans="1:10" ht="30.75" customHeight="1" x14ac:dyDescent="0.35">
      <c r="A17" s="35" t="s">
        <v>33</v>
      </c>
      <c r="B17" s="36">
        <f>B13</f>
        <v>0</v>
      </c>
      <c r="C17" s="37">
        <f>E13</f>
        <v>0</v>
      </c>
      <c r="D17" s="434"/>
      <c r="E17" s="434"/>
      <c r="F17" s="434"/>
      <c r="H17" s="444" t="s">
        <v>45</v>
      </c>
      <c r="I17" s="444"/>
      <c r="J17" s="141" t="s">
        <v>46</v>
      </c>
    </row>
    <row r="18" spans="1:10" ht="30.75" customHeight="1" x14ac:dyDescent="0.35">
      <c r="A18" s="35" t="s">
        <v>34</v>
      </c>
      <c r="B18" s="36">
        <f>C13</f>
        <v>0</v>
      </c>
      <c r="C18" s="37">
        <f>F13</f>
        <v>0</v>
      </c>
      <c r="D18" s="434"/>
      <c r="E18" s="434"/>
      <c r="F18" s="434"/>
      <c r="H18" s="445" t="s">
        <v>47</v>
      </c>
      <c r="I18" s="446"/>
      <c r="J18" s="140">
        <v>0</v>
      </c>
    </row>
    <row r="19" spans="1:10" ht="30.75" customHeight="1" x14ac:dyDescent="0.35">
      <c r="A19" s="35" t="s">
        <v>48</v>
      </c>
      <c r="B19" s="38">
        <f>D13</f>
        <v>0</v>
      </c>
      <c r="C19" s="39">
        <f>G13</f>
        <v>0</v>
      </c>
      <c r="D19" s="434"/>
      <c r="E19" s="434"/>
      <c r="F19" s="434"/>
    </row>
    <row r="20" spans="1:10" ht="20.149999999999999" customHeight="1" x14ac:dyDescent="0.35"/>
    <row r="21" spans="1:10" ht="20.149999999999999" customHeight="1" x14ac:dyDescent="0.35"/>
    <row r="22" spans="1:10" ht="20.149999999999999" customHeight="1" x14ac:dyDescent="0.35"/>
    <row r="23" spans="1:10" ht="20.149999999999999" customHeight="1" x14ac:dyDescent="0.35"/>
  </sheetData>
  <mergeCells count="18">
    <mergeCell ref="B1:C1"/>
    <mergeCell ref="B2:C2"/>
    <mergeCell ref="B3:C3"/>
    <mergeCell ref="H6:J7"/>
    <mergeCell ref="H8:J8"/>
    <mergeCell ref="H9:J9"/>
    <mergeCell ref="D19:F19"/>
    <mergeCell ref="B6:D6"/>
    <mergeCell ref="D16:F16"/>
    <mergeCell ref="D17:F17"/>
    <mergeCell ref="E6:G6"/>
    <mergeCell ref="H10:J10"/>
    <mergeCell ref="H11:J11"/>
    <mergeCell ref="H12:J12"/>
    <mergeCell ref="H13:J13"/>
    <mergeCell ref="D18:F18"/>
    <mergeCell ref="H17:I17"/>
    <mergeCell ref="H18:I18"/>
  </mergeCells>
  <pageMargins left="0.25" right="0.25" top="0.75" bottom="0.75" header="0.3" footer="0.3"/>
  <pageSetup paperSize="9" scale="74" firstPageNumber="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N143"/>
  <sheetViews>
    <sheetView zoomScale="80" zoomScaleNormal="80" workbookViewId="0">
      <selection activeCell="O149" sqref="O149"/>
    </sheetView>
  </sheetViews>
  <sheetFormatPr baseColWidth="10" defaultColWidth="11.7265625" defaultRowHeight="14.5" x14ac:dyDescent="0.35"/>
  <cols>
    <col min="2" max="2" width="17.1796875" bestFit="1" customWidth="1"/>
    <col min="3" max="3" width="39.7265625" style="121" customWidth="1"/>
    <col min="4" max="4" width="13.54296875" customWidth="1"/>
    <col min="5" max="5" width="25.453125" customWidth="1"/>
    <col min="6" max="6" width="15.26953125" customWidth="1"/>
    <col min="7" max="7" width="26.453125" customWidth="1"/>
    <col min="8" max="8" width="16.7265625" customWidth="1"/>
    <col min="10" max="10" width="15.1796875" customWidth="1"/>
    <col min="11" max="11" width="17.81640625" customWidth="1"/>
    <col min="13" max="13" width="17.1796875" customWidth="1"/>
    <col min="14" max="14" width="15.1796875" customWidth="1"/>
    <col min="15" max="15" width="20.26953125" bestFit="1" customWidth="1"/>
    <col min="16" max="16" width="32.1796875" customWidth="1"/>
    <col min="17" max="17" width="20.1796875" bestFit="1" customWidth="1"/>
    <col min="18" max="18" width="22.26953125" hidden="1" customWidth="1"/>
    <col min="19" max="25" width="0" hidden="1" customWidth="1"/>
    <col min="26" max="26" width="34.54296875" hidden="1" customWidth="1"/>
  </cols>
  <sheetData>
    <row r="1" spans="1:92" ht="15.5" x14ac:dyDescent="0.35">
      <c r="A1" s="470" t="s">
        <v>327</v>
      </c>
      <c r="B1" s="471"/>
      <c r="C1" s="471"/>
      <c r="D1" s="471"/>
      <c r="E1" s="471"/>
      <c r="F1" s="471"/>
      <c r="G1" s="471"/>
      <c r="H1" s="471"/>
      <c r="I1" s="471"/>
      <c r="J1" s="471"/>
      <c r="K1" s="471"/>
      <c r="L1" s="471"/>
      <c r="M1" s="471"/>
      <c r="N1" s="471"/>
      <c r="O1" s="471"/>
      <c r="P1" s="471"/>
      <c r="Q1" s="471"/>
      <c r="R1" s="471"/>
      <c r="S1" s="471"/>
      <c r="T1" s="471"/>
      <c r="U1" s="471"/>
      <c r="V1" s="471"/>
      <c r="W1" s="471"/>
      <c r="X1" s="471"/>
      <c r="Y1" s="471"/>
      <c r="Z1" s="471"/>
    </row>
    <row r="2" spans="1:92" ht="23.9" customHeight="1" x14ac:dyDescent="0.35">
      <c r="A2" s="251" t="s">
        <v>49</v>
      </c>
      <c r="B2" s="247"/>
      <c r="C2" s="455">
        <f>'CONTROL DOCUMENTAL'!C3</f>
        <v>0</v>
      </c>
      <c r="D2" s="456"/>
      <c r="E2" s="139"/>
    </row>
    <row r="3" spans="1:92" x14ac:dyDescent="0.35">
      <c r="A3" s="248" t="s">
        <v>50</v>
      </c>
      <c r="B3" s="249"/>
      <c r="C3" s="455">
        <f>'CONTROL DOCUMENTAL'!A3</f>
        <v>0</v>
      </c>
      <c r="D3" s="456"/>
      <c r="E3" s="250"/>
    </row>
    <row r="4" spans="1:92" x14ac:dyDescent="0.35">
      <c r="A4" s="248" t="s">
        <v>294</v>
      </c>
      <c r="B4" s="249"/>
      <c r="C4" s="455">
        <f>'CONTROL DOCUMENTAL'!C5</f>
        <v>0</v>
      </c>
      <c r="D4" s="456"/>
      <c r="E4" s="40"/>
    </row>
    <row r="5" spans="1:92" ht="15" thickBot="1" x14ac:dyDescent="0.4">
      <c r="A5" s="41"/>
      <c r="B5" s="41"/>
      <c r="C5" s="120"/>
      <c r="D5" s="41"/>
      <c r="E5" s="42"/>
      <c r="F5" s="41"/>
      <c r="G5" s="41"/>
      <c r="H5" s="41"/>
      <c r="I5" s="41"/>
      <c r="J5" s="41"/>
      <c r="K5" s="41"/>
      <c r="L5" s="41"/>
      <c r="M5" s="41"/>
      <c r="N5" s="41"/>
    </row>
    <row r="6" spans="1:92" ht="34" thickBot="1" x14ac:dyDescent="0.4">
      <c r="A6" s="461" t="s">
        <v>296</v>
      </c>
      <c r="B6" s="462"/>
      <c r="C6" s="462"/>
      <c r="D6" s="462"/>
      <c r="E6" s="462"/>
      <c r="F6" s="462"/>
      <c r="G6" s="462"/>
      <c r="H6" s="462"/>
      <c r="I6" s="462"/>
      <c r="J6" s="462"/>
      <c r="K6" s="462"/>
      <c r="L6" s="462"/>
      <c r="M6" s="462"/>
      <c r="N6" s="462"/>
      <c r="O6" s="462"/>
      <c r="P6" s="462"/>
      <c r="Q6" s="463"/>
      <c r="R6" s="475" t="s">
        <v>261</v>
      </c>
      <c r="S6" s="475"/>
      <c r="T6" s="475"/>
      <c r="U6" s="475"/>
      <c r="V6" s="475"/>
      <c r="W6" s="475"/>
      <c r="X6" s="475"/>
      <c r="Y6" s="476"/>
      <c r="Z6" s="477" t="s">
        <v>262</v>
      </c>
    </row>
    <row r="7" spans="1:92" ht="15" thickBot="1" x14ac:dyDescent="0.4">
      <c r="A7" s="472" t="s">
        <v>331</v>
      </c>
      <c r="B7" s="473"/>
      <c r="C7" s="473"/>
      <c r="D7" s="473"/>
      <c r="E7" s="473"/>
      <c r="F7" s="473"/>
      <c r="G7" s="473"/>
      <c r="H7" s="473"/>
      <c r="I7" s="474"/>
      <c r="J7" s="464" t="s">
        <v>263</v>
      </c>
      <c r="K7" s="465"/>
      <c r="L7" s="457" t="s">
        <v>264</v>
      </c>
      <c r="M7" s="458"/>
      <c r="N7" s="466" t="s">
        <v>265</v>
      </c>
      <c r="O7" s="466"/>
      <c r="P7" s="466"/>
      <c r="Q7" s="467"/>
      <c r="R7" s="480" t="s">
        <v>263</v>
      </c>
      <c r="S7" s="465"/>
      <c r="T7" s="457" t="s">
        <v>264</v>
      </c>
      <c r="U7" s="458"/>
      <c r="V7" s="459" t="s">
        <v>265</v>
      </c>
      <c r="W7" s="459"/>
      <c r="X7" s="459"/>
      <c r="Y7" s="460"/>
      <c r="Z7" s="478"/>
    </row>
    <row r="8" spans="1:92" ht="78.5" thickBot="1" x14ac:dyDescent="0.4">
      <c r="A8" s="307" t="s">
        <v>297</v>
      </c>
      <c r="B8" s="308" t="s">
        <v>298</v>
      </c>
      <c r="C8" s="309" t="s">
        <v>51</v>
      </c>
      <c r="D8" s="309" t="s">
        <v>5</v>
      </c>
      <c r="E8" s="309" t="s">
        <v>299</v>
      </c>
      <c r="F8" s="310" t="s">
        <v>300</v>
      </c>
      <c r="G8" s="309" t="s">
        <v>301</v>
      </c>
      <c r="H8" s="310" t="s">
        <v>302</v>
      </c>
      <c r="I8" s="311" t="s">
        <v>303</v>
      </c>
      <c r="J8" s="312" t="s">
        <v>266</v>
      </c>
      <c r="K8" s="313" t="s">
        <v>267</v>
      </c>
      <c r="L8" s="398" t="s">
        <v>268</v>
      </c>
      <c r="M8" s="313" t="s">
        <v>269</v>
      </c>
      <c r="N8" s="393" t="s">
        <v>52</v>
      </c>
      <c r="O8" s="310" t="s">
        <v>270</v>
      </c>
      <c r="P8" s="310" t="s">
        <v>271</v>
      </c>
      <c r="Q8" s="313" t="s">
        <v>272</v>
      </c>
      <c r="R8" s="364" t="s">
        <v>266</v>
      </c>
      <c r="S8" s="146" t="s">
        <v>267</v>
      </c>
      <c r="T8" s="146" t="s">
        <v>268</v>
      </c>
      <c r="U8" s="146" t="s">
        <v>269</v>
      </c>
      <c r="V8" s="146" t="s">
        <v>52</v>
      </c>
      <c r="W8" s="146" t="s">
        <v>270</v>
      </c>
      <c r="X8" s="146" t="s">
        <v>271</v>
      </c>
      <c r="Y8" s="348" t="s">
        <v>272</v>
      </c>
      <c r="Z8" s="479"/>
    </row>
    <row r="9" spans="1:92" s="117" customFormat="1" ht="52.5" x14ac:dyDescent="0.35">
      <c r="A9" s="277">
        <v>1</v>
      </c>
      <c r="B9" s="264"/>
      <c r="C9" s="252" t="s">
        <v>304</v>
      </c>
      <c r="D9" s="321" t="s">
        <v>305</v>
      </c>
      <c r="E9" s="321" t="s">
        <v>306</v>
      </c>
      <c r="F9" s="321" t="s">
        <v>307</v>
      </c>
      <c r="G9" s="321" t="str">
        <f>CONCATENATE(D9,"(como prefijo del gasto)
 y 
",F9," (como prefijo del justificante)")</f>
        <v>DNI1(como prefijo del gasto)
 y 
JN 1 (como prefijo del justificante)</v>
      </c>
      <c r="H9" s="321">
        <v>2023</v>
      </c>
      <c r="I9" s="253" t="s">
        <v>308</v>
      </c>
      <c r="J9" s="383">
        <v>5277.14</v>
      </c>
      <c r="K9" s="384">
        <v>5111.0300000000007</v>
      </c>
      <c r="L9" s="391">
        <v>1434.06</v>
      </c>
      <c r="M9" s="384">
        <v>1009.68</v>
      </c>
      <c r="N9" s="255"/>
      <c r="O9" s="322">
        <v>165</v>
      </c>
      <c r="P9" s="323"/>
      <c r="Q9" s="370"/>
      <c r="R9" s="365"/>
      <c r="S9" s="324"/>
      <c r="T9" s="324"/>
      <c r="U9" s="324"/>
      <c r="V9" s="305"/>
      <c r="W9" s="305"/>
      <c r="X9" s="305"/>
      <c r="Y9" s="306"/>
      <c r="Z9" s="344"/>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row>
    <row r="10" spans="1:92" s="117" customFormat="1" ht="52.5" x14ac:dyDescent="0.35">
      <c r="A10" s="256"/>
      <c r="B10" s="257"/>
      <c r="C10" s="252" t="s">
        <v>304</v>
      </c>
      <c r="D10" s="314" t="s">
        <v>305</v>
      </c>
      <c r="E10" s="314" t="s">
        <v>309</v>
      </c>
      <c r="F10" s="314" t="s">
        <v>310</v>
      </c>
      <c r="G10" s="314" t="str">
        <f t="shared" ref="G10:G15" si="0">CONCATENATE(D22,"(como prefijo del gasto)
 y 
",F10," (como prefijo del justificante)")</f>
        <v>(como prefijo del gasto)
 y 
JN 2 (como prefijo del justificante)</v>
      </c>
      <c r="H10" s="314">
        <v>2023</v>
      </c>
      <c r="I10" s="254" t="s">
        <v>311</v>
      </c>
      <c r="J10" s="385">
        <v>5277.14</v>
      </c>
      <c r="K10" s="386">
        <v>5065.62</v>
      </c>
      <c r="L10" s="273">
        <v>1434.06</v>
      </c>
      <c r="M10" s="386">
        <v>1037.98</v>
      </c>
      <c r="N10" s="258"/>
      <c r="O10" s="315">
        <v>140</v>
      </c>
      <c r="P10" s="316"/>
      <c r="Q10" s="371"/>
      <c r="R10" s="366"/>
      <c r="S10" s="317"/>
      <c r="T10" s="317"/>
      <c r="U10" s="317"/>
      <c r="V10" s="206"/>
      <c r="W10" s="206"/>
      <c r="X10" s="206"/>
      <c r="Y10" s="207"/>
      <c r="Z10" s="345"/>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row>
    <row r="11" spans="1:92" s="117" customFormat="1" ht="52.5" x14ac:dyDescent="0.35">
      <c r="A11" s="256"/>
      <c r="B11" s="257"/>
      <c r="C11" s="252" t="s">
        <v>304</v>
      </c>
      <c r="D11" s="314" t="s">
        <v>305</v>
      </c>
      <c r="E11" s="314" t="s">
        <v>312</v>
      </c>
      <c r="F11" s="314" t="s">
        <v>313</v>
      </c>
      <c r="G11" s="314" t="str">
        <f t="shared" si="0"/>
        <v>(como prefijo del gasto)
 y 
JN 3 (como prefijo del justificante)</v>
      </c>
      <c r="H11" s="314">
        <v>2023</v>
      </c>
      <c r="I11" s="254" t="s">
        <v>314</v>
      </c>
      <c r="J11" s="385">
        <v>5277.14</v>
      </c>
      <c r="K11" s="386">
        <v>5070.21</v>
      </c>
      <c r="L11" s="273">
        <f>1083.42+67.43+247.25+26.97+8.99</f>
        <v>1434.0600000000002</v>
      </c>
      <c r="M11" s="386">
        <v>1009.68</v>
      </c>
      <c r="N11" s="258"/>
      <c r="O11" s="315">
        <v>175</v>
      </c>
      <c r="P11" s="316"/>
      <c r="Q11" s="371"/>
      <c r="R11" s="366"/>
      <c r="S11" s="317"/>
      <c r="T11" s="317"/>
      <c r="U11" s="317"/>
      <c r="V11" s="206"/>
      <c r="W11" s="206"/>
      <c r="X11" s="206"/>
      <c r="Y11" s="207"/>
      <c r="Z11" s="345"/>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row>
    <row r="12" spans="1:92" s="117" customFormat="1" ht="52.5" x14ac:dyDescent="0.35">
      <c r="A12" s="256"/>
      <c r="B12" s="257"/>
      <c r="C12" s="252" t="s">
        <v>304</v>
      </c>
      <c r="D12" s="314" t="s">
        <v>305</v>
      </c>
      <c r="E12" s="314" t="s">
        <v>315</v>
      </c>
      <c r="F12" s="314" t="s">
        <v>316</v>
      </c>
      <c r="G12" s="314" t="str">
        <f t="shared" si="0"/>
        <v>(como prefijo del gasto)
 y 
JN 4 (como prefijo del justificante)</v>
      </c>
      <c r="H12" s="314">
        <v>2023</v>
      </c>
      <c r="I12" s="254" t="s">
        <v>317</v>
      </c>
      <c r="J12" s="385">
        <v>5277.14</v>
      </c>
      <c r="K12" s="386">
        <v>4988.0300000000007</v>
      </c>
      <c r="L12" s="273">
        <f>1083.42+67.43+247.25+26.97+8.99</f>
        <v>1434.0600000000002</v>
      </c>
      <c r="M12" s="386">
        <v>1009.68</v>
      </c>
      <c r="N12" s="258"/>
      <c r="O12" s="315">
        <v>100</v>
      </c>
      <c r="P12" s="316"/>
      <c r="Q12" s="371"/>
      <c r="R12" s="366"/>
      <c r="S12" s="317"/>
      <c r="T12" s="317"/>
      <c r="U12" s="317"/>
      <c r="V12" s="206"/>
      <c r="W12" s="206"/>
      <c r="X12" s="206"/>
      <c r="Y12" s="207"/>
      <c r="Z12" s="345"/>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row>
    <row r="13" spans="1:92" s="122" customFormat="1" ht="52.5" x14ac:dyDescent="0.35">
      <c r="A13" s="256"/>
      <c r="B13" s="257"/>
      <c r="C13" s="252" t="s">
        <v>304</v>
      </c>
      <c r="D13" s="314" t="s">
        <v>305</v>
      </c>
      <c r="E13" s="314" t="s">
        <v>318</v>
      </c>
      <c r="F13" s="314" t="s">
        <v>319</v>
      </c>
      <c r="G13" s="314" t="str">
        <f t="shared" si="0"/>
        <v>(como prefijo del gasto)
 y 
JN 5 (como prefijo del justificante)</v>
      </c>
      <c r="H13" s="314">
        <v>2023</v>
      </c>
      <c r="I13" s="254" t="s">
        <v>320</v>
      </c>
      <c r="J13" s="385">
        <v>5277.14</v>
      </c>
      <c r="K13" s="386">
        <v>5088.4000000000005</v>
      </c>
      <c r="L13" s="273">
        <f>1083.41+67.43+247.25+26.97+8.99</f>
        <v>1434.0500000000002</v>
      </c>
      <c r="M13" s="386">
        <v>1434.05</v>
      </c>
      <c r="N13" s="258"/>
      <c r="O13" s="315">
        <v>140</v>
      </c>
      <c r="P13" s="316"/>
      <c r="Q13" s="371"/>
      <c r="R13" s="366"/>
      <c r="S13" s="317"/>
      <c r="T13" s="317"/>
      <c r="U13" s="317"/>
      <c r="V13" s="206"/>
      <c r="W13" s="206"/>
      <c r="X13" s="206"/>
      <c r="Y13" s="207"/>
      <c r="Z13" s="345"/>
      <c r="AA13" s="124"/>
      <c r="AB13" s="124"/>
      <c r="AC13" s="124"/>
      <c r="AD13" s="124"/>
      <c r="AE13" s="124"/>
      <c r="AF13" s="124"/>
      <c r="AG13" s="124"/>
      <c r="AH13" s="124"/>
      <c r="AI13" s="124"/>
      <c r="AJ13" s="124"/>
      <c r="AK13" s="124"/>
      <c r="AL13" s="124"/>
      <c r="AM13" s="124"/>
      <c r="AN13" s="124"/>
      <c r="AO13" s="124"/>
      <c r="AP13" s="124"/>
      <c r="AQ13" s="124"/>
      <c r="AR13" s="124"/>
      <c r="AS13" s="124"/>
      <c r="AT13" s="124"/>
      <c r="AU13" s="124"/>
      <c r="AV13" s="124"/>
      <c r="AW13" s="124"/>
      <c r="AX13" s="124"/>
      <c r="AY13" s="124"/>
      <c r="AZ13" s="124"/>
      <c r="BA13" s="124"/>
      <c r="BB13" s="124"/>
      <c r="BC13" s="124"/>
      <c r="BD13" s="124"/>
      <c r="BE13" s="124"/>
      <c r="BF13" s="124"/>
      <c r="BG13" s="124"/>
      <c r="BH13" s="124"/>
      <c r="BI13" s="124"/>
      <c r="BJ13" s="124"/>
      <c r="BK13" s="124"/>
      <c r="BL13" s="124"/>
      <c r="BM13" s="124"/>
      <c r="BN13" s="124"/>
      <c r="BO13" s="124"/>
      <c r="BP13" s="124"/>
      <c r="BQ13" s="124"/>
      <c r="BR13" s="124"/>
      <c r="BS13" s="124"/>
      <c r="BT13" s="124"/>
      <c r="BU13" s="124"/>
      <c r="BV13" s="124"/>
      <c r="BW13" s="124"/>
      <c r="BX13" s="124"/>
      <c r="BY13" s="124"/>
      <c r="BZ13" s="124"/>
      <c r="CA13" s="124"/>
      <c r="CB13" s="124"/>
      <c r="CC13" s="124"/>
      <c r="CD13" s="124"/>
      <c r="CE13" s="124"/>
      <c r="CF13" s="124"/>
      <c r="CG13" s="124"/>
      <c r="CH13" s="124"/>
      <c r="CI13" s="124"/>
      <c r="CJ13" s="124"/>
      <c r="CK13" s="124"/>
      <c r="CL13" s="124"/>
      <c r="CM13" s="124"/>
      <c r="CN13" s="124"/>
    </row>
    <row r="14" spans="1:92" s="117" customFormat="1" ht="52.5" x14ac:dyDescent="0.35">
      <c r="A14" s="256"/>
      <c r="B14" s="257"/>
      <c r="C14" s="252" t="s">
        <v>304</v>
      </c>
      <c r="D14" s="314" t="s">
        <v>305</v>
      </c>
      <c r="E14" s="314" t="s">
        <v>321</v>
      </c>
      <c r="F14" s="314" t="s">
        <v>322</v>
      </c>
      <c r="G14" s="314" t="str">
        <f t="shared" si="0"/>
        <v>(como prefijo del gasto)
 y 
JN 6 (como prefijo del justificante)</v>
      </c>
      <c r="H14" s="314">
        <v>2023</v>
      </c>
      <c r="I14" s="254" t="s">
        <v>323</v>
      </c>
      <c r="J14" s="385">
        <v>5277.14</v>
      </c>
      <c r="K14" s="386">
        <v>5054.13</v>
      </c>
      <c r="L14" s="273">
        <f>1083.41+67.43+247.25+26.97+8.99</f>
        <v>1434.0500000000002</v>
      </c>
      <c r="M14" s="386">
        <v>1009.67</v>
      </c>
      <c r="N14" s="258"/>
      <c r="O14" s="315">
        <v>160</v>
      </c>
      <c r="P14" s="316"/>
      <c r="Q14" s="371"/>
      <c r="R14" s="366"/>
      <c r="S14" s="317"/>
      <c r="T14" s="317"/>
      <c r="U14" s="317"/>
      <c r="V14" s="206"/>
      <c r="W14" s="206"/>
      <c r="X14" s="206"/>
      <c r="Y14" s="207"/>
      <c r="Z14" s="345"/>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row>
    <row r="15" spans="1:92" s="117" customFormat="1" ht="53" thickBot="1" x14ac:dyDescent="0.4">
      <c r="A15" s="259"/>
      <c r="B15" s="260"/>
      <c r="C15" s="328" t="s">
        <v>304</v>
      </c>
      <c r="D15" s="329" t="s">
        <v>305</v>
      </c>
      <c r="E15" s="329" t="s">
        <v>324</v>
      </c>
      <c r="F15" s="329" t="s">
        <v>325</v>
      </c>
      <c r="G15" s="329" t="str">
        <f t="shared" si="0"/>
        <v>(como prefijo del gasto)
 y 
JN 7 (como prefijo del justificante)</v>
      </c>
      <c r="H15" s="329">
        <v>2023</v>
      </c>
      <c r="I15" s="261" t="s">
        <v>326</v>
      </c>
      <c r="J15" s="387">
        <v>4695.8100000000004</v>
      </c>
      <c r="K15" s="388">
        <v>4462.1600000000008</v>
      </c>
      <c r="L15" s="399">
        <f>938.96+58.44+214.29+23.37+7.79</f>
        <v>1242.8499999999999</v>
      </c>
      <c r="M15" s="388">
        <v>875.06</v>
      </c>
      <c r="N15" s="262"/>
      <c r="O15" s="330">
        <v>120</v>
      </c>
      <c r="P15" s="331"/>
      <c r="Q15" s="372"/>
      <c r="R15" s="367"/>
      <c r="S15" s="332"/>
      <c r="T15" s="332"/>
      <c r="U15" s="332"/>
      <c r="V15" s="333"/>
      <c r="W15" s="333"/>
      <c r="X15" s="333"/>
      <c r="Y15" s="349"/>
      <c r="Z15" s="346"/>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row>
    <row r="16" spans="1:92" s="326" customFormat="1" ht="15" thickBot="1" x14ac:dyDescent="0.4">
      <c r="A16" s="337"/>
      <c r="B16" s="338"/>
      <c r="C16" s="339"/>
      <c r="D16" s="339"/>
      <c r="E16" s="339"/>
      <c r="F16" s="339"/>
      <c r="G16" s="339"/>
      <c r="H16" s="468" t="s">
        <v>53</v>
      </c>
      <c r="I16" s="469"/>
      <c r="J16" s="389">
        <f>SUM(J9:J15)</f>
        <v>36358.65</v>
      </c>
      <c r="K16" s="390">
        <f>SUM(K9:K15)</f>
        <v>34839.58</v>
      </c>
      <c r="L16" s="400">
        <f t="shared" ref="L16:M16" si="1">SUM(L9:L15)</f>
        <v>9847.19</v>
      </c>
      <c r="M16" s="401">
        <f t="shared" si="1"/>
        <v>7385.7999999999993</v>
      </c>
      <c r="N16" s="394">
        <f>(1800/12)*7</f>
        <v>1050</v>
      </c>
      <c r="O16" s="340">
        <f>SUM(O9:O15)</f>
        <v>1000</v>
      </c>
      <c r="P16" s="341">
        <f>(K16+M16)/N16</f>
        <v>40.214647619047625</v>
      </c>
      <c r="Q16" s="373">
        <f>P16*O16</f>
        <v>40214.647619047624</v>
      </c>
      <c r="R16" s="368"/>
      <c r="S16" s="342"/>
      <c r="T16" s="342"/>
      <c r="U16" s="342"/>
      <c r="V16" s="342"/>
      <c r="W16" s="342"/>
      <c r="X16" s="342"/>
      <c r="Y16" s="350"/>
      <c r="Z16" s="347"/>
      <c r="AA16" s="325"/>
      <c r="AB16" s="325"/>
      <c r="AC16" s="325"/>
      <c r="AD16" s="325"/>
      <c r="AE16" s="325"/>
      <c r="AF16" s="325"/>
      <c r="AG16" s="325"/>
      <c r="AH16" s="325"/>
      <c r="AI16" s="325"/>
      <c r="AJ16" s="325"/>
      <c r="AK16" s="325"/>
      <c r="AL16" s="325"/>
      <c r="AM16" s="325"/>
      <c r="AN16" s="325"/>
      <c r="AO16" s="325"/>
      <c r="AP16" s="325"/>
      <c r="AQ16" s="325"/>
      <c r="AR16" s="325"/>
      <c r="AS16" s="325"/>
      <c r="AT16" s="325"/>
      <c r="AU16" s="325"/>
      <c r="AV16" s="325"/>
      <c r="AW16" s="325"/>
      <c r="AX16" s="325"/>
      <c r="AY16" s="325"/>
      <c r="AZ16" s="325"/>
      <c r="BA16" s="325"/>
      <c r="BB16" s="325"/>
      <c r="BC16" s="325"/>
      <c r="BD16" s="325"/>
      <c r="BE16" s="325"/>
      <c r="BF16" s="325"/>
      <c r="BG16" s="325"/>
      <c r="BH16" s="325"/>
      <c r="BI16" s="325"/>
      <c r="BJ16" s="325"/>
      <c r="BK16" s="325"/>
      <c r="BL16" s="325"/>
      <c r="BM16" s="325"/>
      <c r="BN16" s="325"/>
      <c r="BO16" s="325"/>
      <c r="BP16" s="325"/>
      <c r="BQ16" s="325"/>
      <c r="BR16" s="325"/>
      <c r="BS16" s="325"/>
      <c r="BT16" s="325"/>
      <c r="BU16" s="325"/>
      <c r="BV16" s="325"/>
      <c r="BW16" s="325"/>
      <c r="BX16" s="325"/>
      <c r="BY16" s="325"/>
      <c r="BZ16" s="325"/>
      <c r="CA16" s="325"/>
      <c r="CB16" s="325"/>
      <c r="CC16" s="325"/>
      <c r="CD16" s="325"/>
      <c r="CE16" s="325"/>
      <c r="CF16" s="325"/>
      <c r="CG16" s="325"/>
      <c r="CH16" s="325"/>
      <c r="CI16" s="325"/>
      <c r="CJ16" s="325"/>
      <c r="CK16" s="325"/>
      <c r="CL16" s="325"/>
      <c r="CM16" s="325"/>
      <c r="CN16" s="325"/>
    </row>
    <row r="17" spans="1:92" s="118" customFormat="1" x14ac:dyDescent="0.35">
      <c r="A17" s="263"/>
      <c r="B17" s="264"/>
      <c r="C17" s="265"/>
      <c r="D17" s="334"/>
      <c r="E17" s="334"/>
      <c r="F17" s="335"/>
      <c r="G17" s="265"/>
      <c r="H17" s="334"/>
      <c r="I17" s="266"/>
      <c r="J17" s="391"/>
      <c r="K17" s="392"/>
      <c r="L17" s="391"/>
      <c r="M17" s="392"/>
      <c r="N17" s="395"/>
      <c r="O17" s="327"/>
      <c r="P17" s="336"/>
      <c r="Q17" s="374"/>
      <c r="R17" s="365"/>
      <c r="S17" s="324"/>
      <c r="T17" s="324"/>
      <c r="U17" s="324"/>
      <c r="V17" s="305"/>
      <c r="W17" s="305"/>
      <c r="X17" s="305"/>
      <c r="Y17" s="306"/>
      <c r="Z17" s="344"/>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row>
    <row r="18" spans="1:92" s="123" customFormat="1" x14ac:dyDescent="0.35">
      <c r="A18" s="256"/>
      <c r="B18" s="257"/>
      <c r="C18" s="265"/>
      <c r="D18" s="318"/>
      <c r="E18" s="318"/>
      <c r="F18" s="319"/>
      <c r="G18" s="320"/>
      <c r="H18" s="318"/>
      <c r="I18" s="269"/>
      <c r="J18" s="273"/>
      <c r="K18" s="274"/>
      <c r="L18" s="273"/>
      <c r="M18" s="274"/>
      <c r="N18" s="396"/>
      <c r="O18" s="278"/>
      <c r="P18" s="275"/>
      <c r="Q18" s="276"/>
      <c r="R18" s="366"/>
      <c r="S18" s="317"/>
      <c r="T18" s="317"/>
      <c r="U18" s="317"/>
      <c r="V18" s="206"/>
      <c r="W18" s="206"/>
      <c r="X18" s="206"/>
      <c r="Y18" s="207"/>
      <c r="Z18" s="345"/>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row>
    <row r="19" spans="1:92" s="118" customFormat="1" x14ac:dyDescent="0.35">
      <c r="A19" s="256"/>
      <c r="B19" s="257"/>
      <c r="C19" s="265"/>
      <c r="D19" s="318"/>
      <c r="E19" s="318"/>
      <c r="F19" s="319"/>
      <c r="G19" s="320"/>
      <c r="H19" s="318"/>
      <c r="I19" s="269"/>
      <c r="J19" s="273"/>
      <c r="K19" s="274"/>
      <c r="L19" s="273"/>
      <c r="M19" s="274"/>
      <c r="N19" s="396"/>
      <c r="O19" s="278"/>
      <c r="P19" s="275"/>
      <c r="Q19" s="276"/>
      <c r="R19" s="366"/>
      <c r="S19" s="317"/>
      <c r="T19" s="317"/>
      <c r="U19" s="317"/>
      <c r="V19" s="206"/>
      <c r="W19" s="206"/>
      <c r="X19" s="206"/>
      <c r="Y19" s="207"/>
      <c r="Z19" s="345"/>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row>
    <row r="20" spans="1:92" s="118" customFormat="1" x14ac:dyDescent="0.35">
      <c r="A20" s="256"/>
      <c r="B20" s="257"/>
      <c r="C20" s="265"/>
      <c r="D20" s="318"/>
      <c r="E20" s="318"/>
      <c r="F20" s="319"/>
      <c r="G20" s="320"/>
      <c r="H20" s="318"/>
      <c r="I20" s="269"/>
      <c r="J20" s="273"/>
      <c r="K20" s="274"/>
      <c r="L20" s="273"/>
      <c r="M20" s="274"/>
      <c r="N20" s="396"/>
      <c r="O20" s="278"/>
      <c r="P20" s="275"/>
      <c r="Q20" s="276"/>
      <c r="R20" s="366"/>
      <c r="S20" s="317"/>
      <c r="T20" s="317"/>
      <c r="U20" s="317"/>
      <c r="V20" s="206"/>
      <c r="W20" s="206"/>
      <c r="X20" s="206"/>
      <c r="Y20" s="207"/>
      <c r="Z20" s="345"/>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row>
    <row r="21" spans="1:92" s="118" customFormat="1" x14ac:dyDescent="0.35">
      <c r="A21" s="256"/>
      <c r="B21" s="257"/>
      <c r="C21" s="265"/>
      <c r="D21" s="318"/>
      <c r="E21" s="318"/>
      <c r="F21" s="319"/>
      <c r="G21" s="320"/>
      <c r="H21" s="318"/>
      <c r="I21" s="269"/>
      <c r="J21" s="273"/>
      <c r="K21" s="274"/>
      <c r="L21" s="273"/>
      <c r="M21" s="274"/>
      <c r="N21" s="396"/>
      <c r="O21" s="278"/>
      <c r="P21" s="275"/>
      <c r="Q21" s="276"/>
      <c r="R21" s="366"/>
      <c r="S21" s="317"/>
      <c r="T21" s="317"/>
      <c r="U21" s="317"/>
      <c r="V21" s="206"/>
      <c r="W21" s="206"/>
      <c r="X21" s="206"/>
      <c r="Y21" s="207"/>
      <c r="Z21" s="345"/>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row>
    <row r="22" spans="1:92" s="123" customFormat="1" x14ac:dyDescent="0.35">
      <c r="A22" s="256"/>
      <c r="B22" s="257"/>
      <c r="C22" s="265"/>
      <c r="D22" s="318"/>
      <c r="E22" s="318"/>
      <c r="F22" s="319"/>
      <c r="G22" s="320"/>
      <c r="H22" s="318"/>
      <c r="I22" s="269"/>
      <c r="J22" s="273"/>
      <c r="K22" s="274"/>
      <c r="L22" s="273"/>
      <c r="M22" s="274"/>
      <c r="N22" s="396"/>
      <c r="O22" s="278"/>
      <c r="P22" s="275"/>
      <c r="Q22" s="276"/>
      <c r="R22" s="366"/>
      <c r="S22" s="317"/>
      <c r="T22" s="317"/>
      <c r="U22" s="317"/>
      <c r="V22" s="206"/>
      <c r="W22" s="206"/>
      <c r="X22" s="206"/>
      <c r="Y22" s="207"/>
      <c r="Z22" s="345"/>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row>
    <row r="23" spans="1:92" s="118" customFormat="1" x14ac:dyDescent="0.35">
      <c r="A23" s="256"/>
      <c r="B23" s="257"/>
      <c r="C23" s="265"/>
      <c r="D23" s="318"/>
      <c r="E23" s="318"/>
      <c r="F23" s="319"/>
      <c r="G23" s="320"/>
      <c r="H23" s="318"/>
      <c r="I23" s="269"/>
      <c r="J23" s="273"/>
      <c r="K23" s="274"/>
      <c r="L23" s="273"/>
      <c r="M23" s="274"/>
      <c r="N23" s="396"/>
      <c r="O23" s="278"/>
      <c r="P23" s="275"/>
      <c r="Q23" s="276"/>
      <c r="R23" s="366"/>
      <c r="S23" s="317"/>
      <c r="T23" s="317"/>
      <c r="U23" s="317"/>
      <c r="V23" s="206"/>
      <c r="W23" s="206"/>
      <c r="X23" s="206"/>
      <c r="Y23" s="207"/>
      <c r="Z23" s="345"/>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row>
    <row r="24" spans="1:92" s="118" customFormat="1" x14ac:dyDescent="0.35">
      <c r="A24" s="256"/>
      <c r="B24" s="257"/>
      <c r="C24" s="265"/>
      <c r="D24" s="318"/>
      <c r="E24" s="318"/>
      <c r="F24" s="319"/>
      <c r="G24" s="320"/>
      <c r="H24" s="318"/>
      <c r="I24" s="269"/>
      <c r="J24" s="273"/>
      <c r="K24" s="274"/>
      <c r="L24" s="273"/>
      <c r="M24" s="274"/>
      <c r="N24" s="396"/>
      <c r="O24" s="278"/>
      <c r="P24" s="275"/>
      <c r="Q24" s="276"/>
      <c r="R24" s="366"/>
      <c r="S24" s="317"/>
      <c r="T24" s="317"/>
      <c r="U24" s="317"/>
      <c r="V24" s="206"/>
      <c r="W24" s="206"/>
      <c r="X24" s="206"/>
      <c r="Y24" s="207"/>
      <c r="Z24" s="345"/>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row>
    <row r="25" spans="1:92" s="118" customFormat="1" x14ac:dyDescent="0.35">
      <c r="A25" s="256"/>
      <c r="B25" s="257"/>
      <c r="C25" s="265"/>
      <c r="D25" s="318"/>
      <c r="E25" s="318"/>
      <c r="F25" s="319"/>
      <c r="G25" s="320"/>
      <c r="H25" s="318"/>
      <c r="I25" s="271"/>
      <c r="J25" s="273"/>
      <c r="K25" s="274"/>
      <c r="L25" s="273"/>
      <c r="M25" s="274"/>
      <c r="N25" s="396"/>
      <c r="O25" s="278"/>
      <c r="P25" s="275"/>
      <c r="Q25" s="276"/>
      <c r="R25" s="366"/>
      <c r="S25" s="317"/>
      <c r="T25" s="317"/>
      <c r="U25" s="317"/>
      <c r="V25" s="206"/>
      <c r="W25" s="206"/>
      <c r="X25" s="206"/>
      <c r="Y25" s="207"/>
      <c r="Z25" s="34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row>
    <row r="26" spans="1:92" s="118" customFormat="1" x14ac:dyDescent="0.35">
      <c r="A26" s="256"/>
      <c r="B26" s="257"/>
      <c r="C26" s="265"/>
      <c r="D26" s="318"/>
      <c r="E26" s="318"/>
      <c r="F26" s="319"/>
      <c r="G26" s="320"/>
      <c r="H26" s="318"/>
      <c r="I26" s="269"/>
      <c r="J26" s="273"/>
      <c r="K26" s="274"/>
      <c r="L26" s="273"/>
      <c r="M26" s="274"/>
      <c r="N26" s="396"/>
      <c r="O26" s="278"/>
      <c r="P26" s="275"/>
      <c r="Q26" s="276"/>
      <c r="R26" s="366"/>
      <c r="S26" s="317"/>
      <c r="T26" s="317"/>
      <c r="U26" s="317"/>
      <c r="V26" s="206"/>
      <c r="W26" s="206"/>
      <c r="X26" s="206"/>
      <c r="Y26" s="207"/>
      <c r="Z26" s="345"/>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row>
    <row r="27" spans="1:92" s="118" customFormat="1" x14ac:dyDescent="0.35">
      <c r="A27" s="256"/>
      <c r="B27" s="257"/>
      <c r="C27" s="265"/>
      <c r="D27" s="318"/>
      <c r="E27" s="318"/>
      <c r="F27" s="319"/>
      <c r="G27" s="320"/>
      <c r="H27" s="318"/>
      <c r="I27" s="269"/>
      <c r="J27" s="273"/>
      <c r="K27" s="274"/>
      <c r="L27" s="273"/>
      <c r="M27" s="274"/>
      <c r="N27" s="396"/>
      <c r="O27" s="278"/>
      <c r="P27" s="275"/>
      <c r="Q27" s="276"/>
      <c r="R27" s="366"/>
      <c r="S27" s="317"/>
      <c r="T27" s="317"/>
      <c r="U27" s="317"/>
      <c r="V27" s="206"/>
      <c r="W27" s="206"/>
      <c r="X27" s="206"/>
      <c r="Y27" s="207"/>
      <c r="Z27" s="345"/>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row>
    <row r="28" spans="1:92" s="118" customFormat="1" ht="15" thickBot="1" x14ac:dyDescent="0.4">
      <c r="A28" s="256"/>
      <c r="B28" s="257"/>
      <c r="C28" s="265"/>
      <c r="D28" s="318"/>
      <c r="E28" s="318"/>
      <c r="F28" s="319"/>
      <c r="G28" s="320"/>
      <c r="H28" s="318"/>
      <c r="I28" s="269"/>
      <c r="J28" s="273"/>
      <c r="K28" s="274"/>
      <c r="L28" s="273"/>
      <c r="M28" s="274"/>
      <c r="N28" s="396"/>
      <c r="O28" s="278"/>
      <c r="P28" s="275"/>
      <c r="Q28" s="276"/>
      <c r="R28" s="366"/>
      <c r="S28" s="317"/>
      <c r="T28" s="317"/>
      <c r="U28" s="317"/>
      <c r="V28" s="206"/>
      <c r="W28" s="206"/>
      <c r="X28" s="206"/>
      <c r="Y28" s="207"/>
      <c r="Z28" s="345"/>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row>
    <row r="29" spans="1:92" s="117" customFormat="1" ht="15" thickBot="1" x14ac:dyDescent="0.4">
      <c r="A29" s="337"/>
      <c r="B29" s="338"/>
      <c r="C29" s="339"/>
      <c r="D29" s="339"/>
      <c r="E29" s="339"/>
      <c r="F29" s="339"/>
      <c r="G29" s="339"/>
      <c r="H29" s="468" t="s">
        <v>53</v>
      </c>
      <c r="I29" s="469"/>
      <c r="J29" s="389">
        <f>SUM(J17:J28)</f>
        <v>0</v>
      </c>
      <c r="K29" s="390">
        <f>SUM(K17:K28)</f>
        <v>0</v>
      </c>
      <c r="L29" s="400">
        <f t="shared" ref="L29:M29" si="2">SUM(L17:L28)</f>
        <v>0</v>
      </c>
      <c r="M29" s="401">
        <f t="shared" si="2"/>
        <v>0</v>
      </c>
      <c r="N29" s="394"/>
      <c r="O29" s="340">
        <f>SUM(O17:O28)</f>
        <v>0</v>
      </c>
      <c r="P29" s="341"/>
      <c r="Q29" s="373">
        <f>P29*O29</f>
        <v>0</v>
      </c>
      <c r="R29" s="368"/>
      <c r="S29" s="342"/>
      <c r="T29" s="342"/>
      <c r="U29" s="342"/>
      <c r="V29" s="342"/>
      <c r="W29" s="342"/>
      <c r="X29" s="342"/>
      <c r="Y29" s="350"/>
      <c r="Z29" s="347"/>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row>
    <row r="30" spans="1:92" s="117" customFormat="1" x14ac:dyDescent="0.35">
      <c r="A30" s="277"/>
      <c r="B30" s="264"/>
      <c r="C30" s="265"/>
      <c r="D30" s="318"/>
      <c r="E30" s="318"/>
      <c r="F30" s="319"/>
      <c r="G30" s="320"/>
      <c r="H30" s="318"/>
      <c r="I30" s="269"/>
      <c r="J30" s="273"/>
      <c r="K30" s="274"/>
      <c r="L30" s="273"/>
      <c r="M30" s="274"/>
      <c r="N30" s="397"/>
      <c r="O30" s="278"/>
      <c r="P30" s="275"/>
      <c r="Q30" s="276"/>
      <c r="R30" s="366"/>
      <c r="S30" s="317"/>
      <c r="T30" s="317"/>
      <c r="U30" s="317"/>
      <c r="V30" s="206"/>
      <c r="W30" s="206"/>
      <c r="X30" s="206"/>
      <c r="Y30" s="207"/>
      <c r="Z30" s="345"/>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row>
    <row r="31" spans="1:92" s="122" customFormat="1" x14ac:dyDescent="0.35">
      <c r="A31" s="256"/>
      <c r="B31" s="257"/>
      <c r="C31" s="265"/>
      <c r="D31" s="318"/>
      <c r="E31" s="318"/>
      <c r="F31" s="319"/>
      <c r="G31" s="320"/>
      <c r="H31" s="318"/>
      <c r="I31" s="269"/>
      <c r="J31" s="273"/>
      <c r="K31" s="274"/>
      <c r="L31" s="273"/>
      <c r="M31" s="274"/>
      <c r="N31" s="397"/>
      <c r="O31" s="278"/>
      <c r="P31" s="275"/>
      <c r="Q31" s="276"/>
      <c r="R31" s="366"/>
      <c r="S31" s="317"/>
      <c r="T31" s="317"/>
      <c r="U31" s="317"/>
      <c r="V31" s="206"/>
      <c r="W31" s="206"/>
      <c r="X31" s="206"/>
      <c r="Y31" s="207"/>
      <c r="Z31" s="345"/>
      <c r="AA31" s="124"/>
      <c r="AB31" s="124"/>
      <c r="AC31" s="124"/>
      <c r="AD31" s="124"/>
      <c r="AE31" s="124"/>
      <c r="AF31" s="124"/>
      <c r="AG31" s="124"/>
      <c r="AH31" s="124"/>
      <c r="AI31" s="124"/>
      <c r="AJ31" s="124"/>
      <c r="AK31" s="124"/>
      <c r="AL31" s="124"/>
      <c r="AM31" s="124"/>
      <c r="AN31" s="124"/>
      <c r="AO31" s="124"/>
      <c r="AP31" s="124"/>
      <c r="AQ31" s="124"/>
      <c r="AR31" s="124"/>
      <c r="AS31" s="124"/>
      <c r="AT31" s="124"/>
      <c r="AU31" s="124"/>
      <c r="AV31" s="124"/>
      <c r="AW31" s="124"/>
      <c r="AX31" s="124"/>
      <c r="AY31" s="124"/>
      <c r="AZ31" s="124"/>
      <c r="BA31" s="124"/>
      <c r="BB31" s="124"/>
      <c r="BC31" s="124"/>
      <c r="BD31" s="124"/>
      <c r="BE31" s="124"/>
      <c r="BF31" s="124"/>
      <c r="BG31" s="124"/>
      <c r="BH31" s="124"/>
      <c r="BI31" s="124"/>
      <c r="BJ31" s="124"/>
      <c r="BK31" s="124"/>
      <c r="BL31" s="124"/>
      <c r="BM31" s="124"/>
      <c r="BN31" s="124"/>
      <c r="BO31" s="124"/>
      <c r="BP31" s="124"/>
      <c r="BQ31" s="124"/>
      <c r="BR31" s="124"/>
      <c r="BS31" s="124"/>
      <c r="BT31" s="124"/>
      <c r="BU31" s="124"/>
      <c r="BV31" s="124"/>
      <c r="BW31" s="124"/>
      <c r="BX31" s="124"/>
      <c r="BY31" s="124"/>
      <c r="BZ31" s="124"/>
      <c r="CA31" s="124"/>
      <c r="CB31" s="124"/>
      <c r="CC31" s="124"/>
      <c r="CD31" s="124"/>
      <c r="CE31" s="124"/>
      <c r="CF31" s="124"/>
      <c r="CG31" s="124"/>
      <c r="CH31" s="124"/>
      <c r="CI31" s="124"/>
      <c r="CJ31" s="124"/>
      <c r="CK31" s="124"/>
      <c r="CL31" s="124"/>
      <c r="CM31" s="124"/>
      <c r="CN31" s="124"/>
    </row>
    <row r="32" spans="1:92" s="117" customFormat="1" x14ac:dyDescent="0.35">
      <c r="A32" s="256"/>
      <c r="B32" s="257"/>
      <c r="C32" s="265"/>
      <c r="D32" s="318"/>
      <c r="E32" s="318"/>
      <c r="F32" s="319"/>
      <c r="G32" s="320"/>
      <c r="H32" s="318"/>
      <c r="I32" s="269"/>
      <c r="J32" s="273"/>
      <c r="K32" s="274"/>
      <c r="L32" s="273"/>
      <c r="M32" s="274"/>
      <c r="N32" s="397"/>
      <c r="O32" s="278"/>
      <c r="P32" s="275"/>
      <c r="Q32" s="276"/>
      <c r="R32" s="366"/>
      <c r="S32" s="317"/>
      <c r="T32" s="317"/>
      <c r="U32" s="317"/>
      <c r="V32" s="206"/>
      <c r="W32" s="206"/>
      <c r="X32" s="206"/>
      <c r="Y32" s="207"/>
      <c r="Z32" s="345"/>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row>
    <row r="33" spans="1:92" s="117" customFormat="1" x14ac:dyDescent="0.35">
      <c r="A33" s="256"/>
      <c r="B33" s="257"/>
      <c r="C33" s="265"/>
      <c r="D33" s="318"/>
      <c r="E33" s="318"/>
      <c r="F33" s="319"/>
      <c r="G33" s="320"/>
      <c r="H33" s="318"/>
      <c r="I33" s="269"/>
      <c r="J33" s="273"/>
      <c r="K33" s="274"/>
      <c r="L33" s="273"/>
      <c r="M33" s="274"/>
      <c r="N33" s="397"/>
      <c r="O33" s="278"/>
      <c r="P33" s="275"/>
      <c r="Q33" s="276"/>
      <c r="R33" s="366"/>
      <c r="S33" s="317"/>
      <c r="T33" s="317"/>
      <c r="U33" s="317"/>
      <c r="V33" s="206"/>
      <c r="W33" s="206"/>
      <c r="X33" s="206"/>
      <c r="Y33" s="207"/>
      <c r="Z33" s="345"/>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row>
    <row r="34" spans="1:92" s="118" customFormat="1" x14ac:dyDescent="0.35">
      <c r="A34" s="256"/>
      <c r="B34" s="257"/>
      <c r="C34" s="265"/>
      <c r="D34" s="318"/>
      <c r="E34" s="318"/>
      <c r="F34" s="319"/>
      <c r="G34" s="320"/>
      <c r="H34" s="318"/>
      <c r="I34" s="269"/>
      <c r="J34" s="273"/>
      <c r="K34" s="274"/>
      <c r="L34" s="273"/>
      <c r="M34" s="274"/>
      <c r="N34" s="397"/>
      <c r="O34" s="278"/>
      <c r="P34" s="275"/>
      <c r="Q34" s="276"/>
      <c r="R34" s="366"/>
      <c r="S34" s="317"/>
      <c r="T34" s="317"/>
      <c r="U34" s="317"/>
      <c r="V34" s="206"/>
      <c r="W34" s="206"/>
      <c r="X34" s="206"/>
      <c r="Y34" s="207"/>
      <c r="Z34" s="345"/>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row>
    <row r="35" spans="1:92" s="118" customFormat="1" x14ac:dyDescent="0.35">
      <c r="A35" s="256"/>
      <c r="B35" s="257"/>
      <c r="C35" s="265"/>
      <c r="D35" s="318"/>
      <c r="E35" s="318"/>
      <c r="F35" s="319"/>
      <c r="G35" s="320"/>
      <c r="H35" s="318"/>
      <c r="I35" s="269"/>
      <c r="J35" s="273"/>
      <c r="K35" s="274"/>
      <c r="L35" s="273"/>
      <c r="M35" s="274"/>
      <c r="N35" s="397"/>
      <c r="O35" s="278"/>
      <c r="P35" s="275"/>
      <c r="Q35" s="276"/>
      <c r="R35" s="366"/>
      <c r="S35" s="317"/>
      <c r="T35" s="317"/>
      <c r="U35" s="317"/>
      <c r="V35" s="206"/>
      <c r="W35" s="206"/>
      <c r="X35" s="206"/>
      <c r="Y35" s="207"/>
      <c r="Z35" s="34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row>
    <row r="36" spans="1:92" s="123" customFormat="1" x14ac:dyDescent="0.35">
      <c r="A36" s="256"/>
      <c r="B36" s="257"/>
      <c r="C36" s="265"/>
      <c r="D36" s="318"/>
      <c r="E36" s="318"/>
      <c r="F36" s="319"/>
      <c r="G36" s="320"/>
      <c r="H36" s="318"/>
      <c r="I36" s="269"/>
      <c r="J36" s="273"/>
      <c r="K36" s="274"/>
      <c r="L36" s="273"/>
      <c r="M36" s="274"/>
      <c r="N36" s="397"/>
      <c r="O36" s="278"/>
      <c r="P36" s="275"/>
      <c r="Q36" s="276"/>
      <c r="R36" s="366"/>
      <c r="S36" s="317"/>
      <c r="T36" s="317"/>
      <c r="U36" s="317"/>
      <c r="V36" s="206"/>
      <c r="W36" s="206"/>
      <c r="X36" s="206"/>
      <c r="Y36" s="207"/>
      <c r="Z36" s="345"/>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row>
    <row r="37" spans="1:92" s="118" customFormat="1" x14ac:dyDescent="0.35">
      <c r="A37" s="256"/>
      <c r="B37" s="257"/>
      <c r="C37" s="265"/>
      <c r="D37" s="318"/>
      <c r="E37" s="318"/>
      <c r="F37" s="319"/>
      <c r="G37" s="320"/>
      <c r="H37" s="318"/>
      <c r="I37" s="269"/>
      <c r="J37" s="273"/>
      <c r="K37" s="274"/>
      <c r="L37" s="273"/>
      <c r="M37" s="274"/>
      <c r="N37" s="397"/>
      <c r="O37" s="278"/>
      <c r="P37" s="275"/>
      <c r="Q37" s="276"/>
      <c r="R37" s="366"/>
      <c r="S37" s="317"/>
      <c r="T37" s="317"/>
      <c r="U37" s="317"/>
      <c r="V37" s="206"/>
      <c r="W37" s="206"/>
      <c r="X37" s="206"/>
      <c r="Y37" s="207"/>
      <c r="Z37" s="345"/>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row>
    <row r="38" spans="1:92" s="118" customFormat="1" x14ac:dyDescent="0.35">
      <c r="A38" s="256"/>
      <c r="B38" s="257"/>
      <c r="C38" s="265"/>
      <c r="D38" s="318"/>
      <c r="E38" s="318"/>
      <c r="F38" s="319"/>
      <c r="G38" s="320"/>
      <c r="H38" s="318"/>
      <c r="I38" s="271"/>
      <c r="J38" s="273"/>
      <c r="K38" s="274"/>
      <c r="L38" s="273"/>
      <c r="M38" s="274"/>
      <c r="N38" s="397"/>
      <c r="O38" s="278"/>
      <c r="P38" s="275"/>
      <c r="Q38" s="276"/>
      <c r="R38" s="366"/>
      <c r="S38" s="317"/>
      <c r="T38" s="317"/>
      <c r="U38" s="317"/>
      <c r="V38" s="206"/>
      <c r="W38" s="206"/>
      <c r="X38" s="206"/>
      <c r="Y38" s="207"/>
      <c r="Z38" s="345"/>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row>
    <row r="39" spans="1:92" s="118" customFormat="1" x14ac:dyDescent="0.35">
      <c r="A39" s="256"/>
      <c r="B39" s="257"/>
      <c r="C39" s="265"/>
      <c r="D39" s="318"/>
      <c r="E39" s="318"/>
      <c r="F39" s="319"/>
      <c r="G39" s="320"/>
      <c r="H39" s="318"/>
      <c r="I39" s="269"/>
      <c r="J39" s="273"/>
      <c r="K39" s="274"/>
      <c r="L39" s="273"/>
      <c r="M39" s="274"/>
      <c r="N39" s="397"/>
      <c r="O39" s="278"/>
      <c r="P39" s="275"/>
      <c r="Q39" s="276"/>
      <c r="R39" s="366"/>
      <c r="S39" s="317"/>
      <c r="T39" s="317"/>
      <c r="U39" s="317"/>
      <c r="V39" s="206"/>
      <c r="W39" s="206"/>
      <c r="X39" s="206"/>
      <c r="Y39" s="207"/>
      <c r="Z39" s="345"/>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row>
    <row r="40" spans="1:92" s="123" customFormat="1" x14ac:dyDescent="0.35">
      <c r="A40" s="256"/>
      <c r="B40" s="257"/>
      <c r="C40" s="265"/>
      <c r="D40" s="318"/>
      <c r="E40" s="318"/>
      <c r="F40" s="319"/>
      <c r="G40" s="320"/>
      <c r="H40" s="318"/>
      <c r="I40" s="269"/>
      <c r="J40" s="273"/>
      <c r="K40" s="274"/>
      <c r="L40" s="273"/>
      <c r="M40" s="274"/>
      <c r="N40" s="397"/>
      <c r="O40" s="278"/>
      <c r="P40" s="275"/>
      <c r="Q40" s="276"/>
      <c r="R40" s="366"/>
      <c r="S40" s="317"/>
      <c r="T40" s="317"/>
      <c r="U40" s="317"/>
      <c r="V40" s="210"/>
      <c r="W40" s="210"/>
      <c r="X40" s="210"/>
      <c r="Y40" s="211"/>
      <c r="Z40" s="345"/>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row>
    <row r="41" spans="1:92" s="118" customFormat="1" ht="15" thickBot="1" x14ac:dyDescent="0.4">
      <c r="A41" s="256"/>
      <c r="B41" s="257"/>
      <c r="C41" s="265"/>
      <c r="D41" s="318"/>
      <c r="E41" s="318"/>
      <c r="F41" s="320"/>
      <c r="G41" s="320"/>
      <c r="H41" s="318"/>
      <c r="I41" s="269"/>
      <c r="J41" s="273"/>
      <c r="K41" s="274"/>
      <c r="L41" s="273"/>
      <c r="M41" s="274"/>
      <c r="N41" s="397"/>
      <c r="O41" s="278"/>
      <c r="P41" s="275"/>
      <c r="Q41" s="276"/>
      <c r="R41" s="366"/>
      <c r="S41" s="317"/>
      <c r="T41" s="317"/>
      <c r="U41" s="317"/>
      <c r="V41" s="206"/>
      <c r="W41" s="206"/>
      <c r="X41" s="206"/>
      <c r="Y41" s="207"/>
      <c r="Z41" s="345"/>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row>
    <row r="42" spans="1:92" s="118" customFormat="1" ht="15" thickBot="1" x14ac:dyDescent="0.4">
      <c r="A42" s="337"/>
      <c r="B42" s="338"/>
      <c r="C42" s="339"/>
      <c r="D42" s="339"/>
      <c r="E42" s="339"/>
      <c r="F42" s="339"/>
      <c r="G42" s="339"/>
      <c r="H42" s="468" t="s">
        <v>53</v>
      </c>
      <c r="I42" s="469"/>
      <c r="J42" s="389">
        <f>SUM(J30:J41)</f>
        <v>0</v>
      </c>
      <c r="K42" s="390">
        <f>SUM(K30:K41)</f>
        <v>0</v>
      </c>
      <c r="L42" s="400">
        <f t="shared" ref="L42:M42" si="3">SUM(L30:L41)</f>
        <v>0</v>
      </c>
      <c r="M42" s="401">
        <f t="shared" si="3"/>
        <v>0</v>
      </c>
      <c r="N42" s="394"/>
      <c r="O42" s="340">
        <f>SUM(O30:O41)</f>
        <v>0</v>
      </c>
      <c r="P42" s="341"/>
      <c r="Q42" s="373">
        <f>P42*O42</f>
        <v>0</v>
      </c>
      <c r="R42" s="368"/>
      <c r="S42" s="342"/>
      <c r="T42" s="342"/>
      <c r="U42" s="342"/>
      <c r="V42" s="342"/>
      <c r="W42" s="342"/>
      <c r="X42" s="342"/>
      <c r="Y42" s="350"/>
      <c r="Z42" s="347"/>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row>
    <row r="43" spans="1:92" s="118" customFormat="1" x14ac:dyDescent="0.35">
      <c r="A43" s="277"/>
      <c r="B43" s="264"/>
      <c r="C43" s="265"/>
      <c r="D43" s="318"/>
      <c r="E43" s="318"/>
      <c r="F43" s="320"/>
      <c r="G43" s="320"/>
      <c r="H43" s="318"/>
      <c r="I43" s="269"/>
      <c r="J43" s="273"/>
      <c r="K43" s="274"/>
      <c r="L43" s="273"/>
      <c r="M43" s="274"/>
      <c r="N43" s="270"/>
      <c r="O43" s="278"/>
      <c r="P43" s="275"/>
      <c r="Q43" s="276"/>
      <c r="R43" s="366"/>
      <c r="S43" s="317"/>
      <c r="T43" s="317"/>
      <c r="U43" s="317"/>
      <c r="V43" s="206"/>
      <c r="W43" s="206"/>
      <c r="X43" s="206"/>
      <c r="Y43" s="207"/>
      <c r="Z43" s="345"/>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row>
    <row r="44" spans="1:92" s="123" customFormat="1" x14ac:dyDescent="0.35">
      <c r="A44" s="256"/>
      <c r="B44" s="257"/>
      <c r="C44" s="265"/>
      <c r="D44" s="318"/>
      <c r="E44" s="318"/>
      <c r="F44" s="320"/>
      <c r="G44" s="320"/>
      <c r="H44" s="318"/>
      <c r="I44" s="269"/>
      <c r="J44" s="273"/>
      <c r="K44" s="274"/>
      <c r="L44" s="273"/>
      <c r="M44" s="274"/>
      <c r="N44" s="270"/>
      <c r="O44" s="278"/>
      <c r="P44" s="275"/>
      <c r="Q44" s="276"/>
      <c r="R44" s="366"/>
      <c r="S44" s="317"/>
      <c r="T44" s="317"/>
      <c r="U44" s="317"/>
      <c r="V44" s="206"/>
      <c r="W44" s="206"/>
      <c r="X44" s="206"/>
      <c r="Y44" s="207"/>
      <c r="Z44" s="345"/>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row>
    <row r="45" spans="1:92" x14ac:dyDescent="0.35">
      <c r="A45" s="256"/>
      <c r="B45" s="257"/>
      <c r="C45" s="265"/>
      <c r="D45" s="318"/>
      <c r="E45" s="318"/>
      <c r="F45" s="267"/>
      <c r="G45" s="320"/>
      <c r="H45" s="268"/>
      <c r="I45" s="266"/>
      <c r="J45" s="273"/>
      <c r="K45" s="274"/>
      <c r="L45" s="273"/>
      <c r="M45" s="274"/>
      <c r="N45" s="270"/>
      <c r="O45" s="278"/>
      <c r="P45" s="275"/>
      <c r="Q45" s="276"/>
      <c r="R45" s="366"/>
      <c r="S45" s="317"/>
      <c r="T45" s="317"/>
      <c r="U45" s="317"/>
      <c r="V45" s="206"/>
      <c r="W45" s="206"/>
      <c r="X45" s="206"/>
      <c r="Y45" s="207"/>
      <c r="Z45" s="345"/>
    </row>
    <row r="46" spans="1:92" x14ac:dyDescent="0.35">
      <c r="A46" s="256"/>
      <c r="B46" s="257"/>
      <c r="C46" s="265"/>
      <c r="D46" s="318"/>
      <c r="E46" s="318"/>
      <c r="F46" s="267"/>
      <c r="G46" s="320"/>
      <c r="H46" s="272"/>
      <c r="I46" s="269"/>
      <c r="J46" s="273"/>
      <c r="K46" s="274"/>
      <c r="L46" s="273"/>
      <c r="M46" s="274"/>
      <c r="N46" s="270"/>
      <c r="O46" s="278"/>
      <c r="P46" s="275"/>
      <c r="Q46" s="276"/>
      <c r="R46" s="366"/>
      <c r="S46" s="317"/>
      <c r="T46" s="317"/>
      <c r="U46" s="317"/>
      <c r="V46" s="206"/>
      <c r="W46" s="206"/>
      <c r="X46" s="206"/>
      <c r="Y46" s="207"/>
      <c r="Z46" s="345"/>
    </row>
    <row r="47" spans="1:92" x14ac:dyDescent="0.35">
      <c r="A47" s="256"/>
      <c r="B47" s="257"/>
      <c r="C47" s="265"/>
      <c r="D47" s="318"/>
      <c r="E47" s="318"/>
      <c r="F47" s="267"/>
      <c r="G47" s="320"/>
      <c r="H47" s="272"/>
      <c r="I47" s="269"/>
      <c r="J47" s="273"/>
      <c r="K47" s="274"/>
      <c r="L47" s="273"/>
      <c r="M47" s="274"/>
      <c r="N47" s="270"/>
      <c r="O47" s="278"/>
      <c r="P47" s="275"/>
      <c r="Q47" s="276"/>
      <c r="R47" s="366"/>
      <c r="S47" s="317"/>
      <c r="T47" s="317"/>
      <c r="U47" s="317"/>
      <c r="V47" s="206"/>
      <c r="W47" s="206"/>
      <c r="X47" s="206"/>
      <c r="Y47" s="207"/>
      <c r="Z47" s="345"/>
    </row>
    <row r="48" spans="1:92" x14ac:dyDescent="0.35">
      <c r="A48" s="256"/>
      <c r="B48" s="257"/>
      <c r="C48" s="265"/>
      <c r="D48" s="318"/>
      <c r="E48" s="318"/>
      <c r="F48" s="267"/>
      <c r="G48" s="320"/>
      <c r="H48" s="272"/>
      <c r="I48" s="269"/>
      <c r="J48" s="273"/>
      <c r="K48" s="274"/>
      <c r="L48" s="273"/>
      <c r="M48" s="274"/>
      <c r="N48" s="270"/>
      <c r="O48" s="278"/>
      <c r="P48" s="275"/>
      <c r="Q48" s="276"/>
      <c r="R48" s="366"/>
      <c r="S48" s="317"/>
      <c r="T48" s="317"/>
      <c r="U48" s="317"/>
      <c r="V48" s="206"/>
      <c r="W48" s="206"/>
      <c r="X48" s="206"/>
      <c r="Y48" s="207"/>
      <c r="Z48" s="345"/>
    </row>
    <row r="49" spans="1:26" x14ac:dyDescent="0.35">
      <c r="A49" s="256"/>
      <c r="B49" s="257"/>
      <c r="C49" s="265"/>
      <c r="D49" s="318"/>
      <c r="E49" s="318"/>
      <c r="F49" s="267"/>
      <c r="G49" s="320"/>
      <c r="H49" s="272"/>
      <c r="I49" s="269"/>
      <c r="J49" s="273"/>
      <c r="K49" s="274"/>
      <c r="L49" s="273"/>
      <c r="M49" s="274"/>
      <c r="N49" s="270"/>
      <c r="O49" s="278"/>
      <c r="P49" s="275"/>
      <c r="Q49" s="276"/>
      <c r="R49" s="366"/>
      <c r="S49" s="317"/>
      <c r="T49" s="317"/>
      <c r="U49" s="317"/>
      <c r="V49" s="206"/>
      <c r="W49" s="206"/>
      <c r="X49" s="206"/>
      <c r="Y49" s="207"/>
      <c r="Z49" s="345"/>
    </row>
    <row r="50" spans="1:26" x14ac:dyDescent="0.35">
      <c r="A50" s="256"/>
      <c r="B50" s="257"/>
      <c r="C50" s="265"/>
      <c r="D50" s="318"/>
      <c r="E50" s="318"/>
      <c r="F50" s="267"/>
      <c r="G50" s="320"/>
      <c r="H50" s="272"/>
      <c r="I50" s="269"/>
      <c r="J50" s="273"/>
      <c r="K50" s="274"/>
      <c r="L50" s="273"/>
      <c r="M50" s="274"/>
      <c r="N50" s="270"/>
      <c r="O50" s="278"/>
      <c r="P50" s="275"/>
      <c r="Q50" s="276"/>
      <c r="R50" s="366"/>
      <c r="S50" s="317"/>
      <c r="T50" s="317"/>
      <c r="U50" s="317"/>
      <c r="V50" s="206"/>
      <c r="W50" s="206"/>
      <c r="X50" s="206"/>
      <c r="Y50" s="207"/>
      <c r="Z50" s="345"/>
    </row>
    <row r="51" spans="1:26" x14ac:dyDescent="0.35">
      <c r="A51" s="256"/>
      <c r="B51" s="257"/>
      <c r="C51" s="265"/>
      <c r="D51" s="318"/>
      <c r="E51" s="318"/>
      <c r="F51" s="267"/>
      <c r="G51" s="320"/>
      <c r="H51" s="272"/>
      <c r="I51" s="271"/>
      <c r="J51" s="273"/>
      <c r="K51" s="274"/>
      <c r="L51" s="273"/>
      <c r="M51" s="274"/>
      <c r="N51" s="270"/>
      <c r="O51" s="278"/>
      <c r="P51" s="275"/>
      <c r="Q51" s="276"/>
      <c r="R51" s="366"/>
      <c r="S51" s="317"/>
      <c r="T51" s="317"/>
      <c r="U51" s="317"/>
      <c r="V51" s="206"/>
      <c r="W51" s="206"/>
      <c r="X51" s="206"/>
      <c r="Y51" s="207"/>
      <c r="Z51" s="345"/>
    </row>
    <row r="52" spans="1:26" x14ac:dyDescent="0.35">
      <c r="A52" s="256"/>
      <c r="B52" s="257"/>
      <c r="C52" s="265"/>
      <c r="D52" s="318"/>
      <c r="E52" s="318"/>
      <c r="F52" s="267"/>
      <c r="G52" s="320"/>
      <c r="H52" s="272"/>
      <c r="I52" s="269"/>
      <c r="J52" s="273"/>
      <c r="K52" s="274"/>
      <c r="L52" s="273"/>
      <c r="M52" s="274"/>
      <c r="N52" s="270"/>
      <c r="O52" s="278"/>
      <c r="P52" s="275"/>
      <c r="Q52" s="276"/>
      <c r="R52" s="366"/>
      <c r="S52" s="317"/>
      <c r="T52" s="317"/>
      <c r="U52" s="317"/>
      <c r="V52" s="206"/>
      <c r="W52" s="206"/>
      <c r="X52" s="206"/>
      <c r="Y52" s="207"/>
      <c r="Z52" s="345"/>
    </row>
    <row r="53" spans="1:26" x14ac:dyDescent="0.35">
      <c r="A53" s="256"/>
      <c r="B53" s="257"/>
      <c r="C53" s="265"/>
      <c r="D53" s="318"/>
      <c r="E53" s="318"/>
      <c r="F53" s="267"/>
      <c r="G53" s="320"/>
      <c r="H53" s="272"/>
      <c r="I53" s="269"/>
      <c r="J53" s="273"/>
      <c r="K53" s="274"/>
      <c r="L53" s="273"/>
      <c r="M53" s="274"/>
      <c r="N53" s="270"/>
      <c r="O53" s="278"/>
      <c r="P53" s="275"/>
      <c r="Q53" s="276"/>
      <c r="R53" s="366"/>
      <c r="S53" s="317"/>
      <c r="T53" s="317"/>
      <c r="U53" s="317"/>
      <c r="V53" s="210"/>
      <c r="W53" s="210"/>
      <c r="X53" s="210"/>
      <c r="Y53" s="211"/>
      <c r="Z53" s="345"/>
    </row>
    <row r="54" spans="1:26" ht="15" thickBot="1" x14ac:dyDescent="0.4">
      <c r="A54" s="256"/>
      <c r="B54" s="257"/>
      <c r="C54" s="265"/>
      <c r="D54" s="318"/>
      <c r="E54" s="318"/>
      <c r="F54" s="267"/>
      <c r="G54" s="320"/>
      <c r="H54" s="272"/>
      <c r="I54" s="269"/>
      <c r="J54" s="273"/>
      <c r="K54" s="274"/>
      <c r="L54" s="273"/>
      <c r="M54" s="274"/>
      <c r="N54" s="396"/>
      <c r="O54" s="278"/>
      <c r="P54" s="275"/>
      <c r="Q54" s="276"/>
      <c r="R54" s="366"/>
      <c r="S54" s="317"/>
      <c r="T54" s="317"/>
      <c r="U54" s="317"/>
      <c r="V54" s="206"/>
      <c r="W54" s="206"/>
      <c r="X54" s="206"/>
      <c r="Y54" s="207"/>
      <c r="Z54" s="345"/>
    </row>
    <row r="55" spans="1:26" ht="15" thickBot="1" x14ac:dyDescent="0.4">
      <c r="A55" s="337"/>
      <c r="B55" s="338"/>
      <c r="C55" s="339"/>
      <c r="D55" s="339"/>
      <c r="E55" s="339"/>
      <c r="F55" s="339"/>
      <c r="G55" s="339"/>
      <c r="H55" s="468" t="s">
        <v>53</v>
      </c>
      <c r="I55" s="469"/>
      <c r="J55" s="389">
        <f>SUM(J43:J54)</f>
        <v>0</v>
      </c>
      <c r="K55" s="390">
        <f>SUM(K43:K54)</f>
        <v>0</v>
      </c>
      <c r="L55" s="400">
        <f t="shared" ref="L55:M55" si="4">SUM(L43:L54)</f>
        <v>0</v>
      </c>
      <c r="M55" s="401">
        <f t="shared" si="4"/>
        <v>0</v>
      </c>
      <c r="N55" s="394"/>
      <c r="O55" s="340">
        <f>SUM(O43:O54)</f>
        <v>0</v>
      </c>
      <c r="P55" s="341"/>
      <c r="Q55" s="373">
        <f>P55*O55</f>
        <v>0</v>
      </c>
      <c r="R55" s="368"/>
      <c r="S55" s="342"/>
      <c r="T55" s="342"/>
      <c r="U55" s="342"/>
      <c r="V55" s="342"/>
      <c r="W55" s="342"/>
      <c r="X55" s="342"/>
      <c r="Y55" s="350"/>
      <c r="Z55" s="347"/>
    </row>
    <row r="56" spans="1:26" x14ac:dyDescent="0.35">
      <c r="A56" s="277"/>
      <c r="B56" s="264"/>
      <c r="C56" s="265"/>
      <c r="D56" s="318"/>
      <c r="E56" s="318"/>
      <c r="F56" s="267"/>
      <c r="G56" s="320"/>
      <c r="H56" s="272"/>
      <c r="I56" s="269"/>
      <c r="J56" s="273"/>
      <c r="K56" s="274"/>
      <c r="L56" s="273"/>
      <c r="M56" s="274"/>
      <c r="N56" s="270"/>
      <c r="O56" s="278"/>
      <c r="P56" s="275"/>
      <c r="Q56" s="276"/>
      <c r="R56" s="366"/>
      <c r="S56" s="317"/>
      <c r="T56" s="317"/>
      <c r="U56" s="317"/>
      <c r="V56" s="206"/>
      <c r="W56" s="206"/>
      <c r="X56" s="206"/>
      <c r="Y56" s="207"/>
      <c r="Z56" s="345"/>
    </row>
    <row r="57" spans="1:26" x14ac:dyDescent="0.35">
      <c r="A57" s="256"/>
      <c r="B57" s="257"/>
      <c r="C57" s="265"/>
      <c r="D57" s="318"/>
      <c r="E57" s="318"/>
      <c r="F57" s="267"/>
      <c r="G57" s="320"/>
      <c r="H57" s="272"/>
      <c r="I57" s="269"/>
      <c r="J57" s="273"/>
      <c r="K57" s="274"/>
      <c r="L57" s="273"/>
      <c r="M57" s="274"/>
      <c r="N57" s="270"/>
      <c r="O57" s="278"/>
      <c r="P57" s="275"/>
      <c r="Q57" s="276"/>
      <c r="R57" s="366"/>
      <c r="S57" s="317"/>
      <c r="T57" s="317"/>
      <c r="U57" s="317"/>
      <c r="V57" s="206"/>
      <c r="W57" s="206"/>
      <c r="X57" s="206"/>
      <c r="Y57" s="207"/>
      <c r="Z57" s="345"/>
    </row>
    <row r="58" spans="1:26" x14ac:dyDescent="0.35">
      <c r="A58" s="256"/>
      <c r="B58" s="257"/>
      <c r="C58" s="265"/>
      <c r="D58" s="318"/>
      <c r="E58" s="318"/>
      <c r="F58" s="267"/>
      <c r="G58" s="320"/>
      <c r="H58" s="272"/>
      <c r="I58" s="269"/>
      <c r="J58" s="273"/>
      <c r="K58" s="274"/>
      <c r="L58" s="273"/>
      <c r="M58" s="274"/>
      <c r="N58" s="270"/>
      <c r="O58" s="278"/>
      <c r="P58" s="275"/>
      <c r="Q58" s="276"/>
      <c r="R58" s="366"/>
      <c r="S58" s="317"/>
      <c r="T58" s="317"/>
      <c r="U58" s="317"/>
      <c r="V58" s="206"/>
      <c r="W58" s="206"/>
      <c r="X58" s="206"/>
      <c r="Y58" s="207"/>
      <c r="Z58" s="345"/>
    </row>
    <row r="59" spans="1:26" x14ac:dyDescent="0.35">
      <c r="A59" s="256"/>
      <c r="B59" s="257"/>
      <c r="C59" s="265"/>
      <c r="D59" s="318"/>
      <c r="E59" s="318"/>
      <c r="F59" s="267"/>
      <c r="G59" s="320"/>
      <c r="H59" s="272"/>
      <c r="I59" s="269"/>
      <c r="J59" s="273"/>
      <c r="K59" s="274"/>
      <c r="L59" s="273"/>
      <c r="M59" s="274"/>
      <c r="N59" s="270"/>
      <c r="O59" s="278"/>
      <c r="P59" s="275"/>
      <c r="Q59" s="276"/>
      <c r="R59" s="366"/>
      <c r="S59" s="317"/>
      <c r="T59" s="317"/>
      <c r="U59" s="317"/>
      <c r="V59" s="206"/>
      <c r="W59" s="206"/>
      <c r="X59" s="206"/>
      <c r="Y59" s="207"/>
      <c r="Z59" s="345"/>
    </row>
    <row r="60" spans="1:26" x14ac:dyDescent="0.35">
      <c r="A60" s="256"/>
      <c r="B60" s="257"/>
      <c r="C60" s="265"/>
      <c r="D60" s="318"/>
      <c r="E60" s="318"/>
      <c r="F60" s="267"/>
      <c r="G60" s="320"/>
      <c r="H60" s="272"/>
      <c r="I60" s="269"/>
      <c r="J60" s="273"/>
      <c r="K60" s="274"/>
      <c r="L60" s="273"/>
      <c r="M60" s="274"/>
      <c r="N60" s="270"/>
      <c r="O60" s="278"/>
      <c r="P60" s="275"/>
      <c r="Q60" s="276"/>
      <c r="R60" s="366"/>
      <c r="S60" s="317"/>
      <c r="T60" s="317"/>
      <c r="U60" s="317"/>
      <c r="V60" s="206"/>
      <c r="W60" s="206"/>
      <c r="X60" s="206"/>
      <c r="Y60" s="207"/>
      <c r="Z60" s="345"/>
    </row>
    <row r="61" spans="1:26" x14ac:dyDescent="0.35">
      <c r="A61" s="256"/>
      <c r="B61" s="257"/>
      <c r="C61" s="265"/>
      <c r="D61" s="318"/>
      <c r="E61" s="318"/>
      <c r="F61" s="267"/>
      <c r="G61" s="320"/>
      <c r="H61" s="272"/>
      <c r="I61" s="269"/>
      <c r="J61" s="273"/>
      <c r="K61" s="274"/>
      <c r="L61" s="273"/>
      <c r="M61" s="274"/>
      <c r="N61" s="270"/>
      <c r="O61" s="278"/>
      <c r="P61" s="275"/>
      <c r="Q61" s="276"/>
      <c r="R61" s="366"/>
      <c r="S61" s="317"/>
      <c r="T61" s="317"/>
      <c r="U61" s="317"/>
      <c r="V61" s="206"/>
      <c r="W61" s="206"/>
      <c r="X61" s="206"/>
      <c r="Y61" s="207"/>
      <c r="Z61" s="345"/>
    </row>
    <row r="62" spans="1:26" x14ac:dyDescent="0.35">
      <c r="A62" s="256"/>
      <c r="B62" s="257"/>
      <c r="C62" s="265"/>
      <c r="D62" s="318"/>
      <c r="E62" s="318"/>
      <c r="F62" s="267"/>
      <c r="G62" s="320"/>
      <c r="H62" s="272"/>
      <c r="I62" s="269"/>
      <c r="J62" s="273"/>
      <c r="K62" s="274"/>
      <c r="L62" s="273"/>
      <c r="M62" s="274"/>
      <c r="N62" s="270"/>
      <c r="O62" s="278"/>
      <c r="P62" s="275"/>
      <c r="Q62" s="276"/>
      <c r="R62" s="366"/>
      <c r="S62" s="317"/>
      <c r="T62" s="317"/>
      <c r="U62" s="317"/>
      <c r="V62" s="206"/>
      <c r="W62" s="206"/>
      <c r="X62" s="206"/>
      <c r="Y62" s="207"/>
      <c r="Z62" s="345"/>
    </row>
    <row r="63" spans="1:26" x14ac:dyDescent="0.35">
      <c r="A63" s="256"/>
      <c r="B63" s="257"/>
      <c r="C63" s="265"/>
      <c r="D63" s="318"/>
      <c r="E63" s="318"/>
      <c r="F63" s="267"/>
      <c r="G63" s="320"/>
      <c r="H63" s="272"/>
      <c r="I63" s="269"/>
      <c r="J63" s="273"/>
      <c r="K63" s="274"/>
      <c r="L63" s="273"/>
      <c r="M63" s="274"/>
      <c r="N63" s="270"/>
      <c r="O63" s="278"/>
      <c r="P63" s="275"/>
      <c r="Q63" s="276"/>
      <c r="R63" s="366"/>
      <c r="S63" s="317"/>
      <c r="T63" s="317"/>
      <c r="U63" s="317"/>
      <c r="V63" s="206"/>
      <c r="W63" s="206"/>
      <c r="X63" s="206"/>
      <c r="Y63" s="207"/>
      <c r="Z63" s="345"/>
    </row>
    <row r="64" spans="1:26" x14ac:dyDescent="0.35">
      <c r="A64" s="256"/>
      <c r="B64" s="257"/>
      <c r="C64" s="265"/>
      <c r="D64" s="318"/>
      <c r="E64" s="318"/>
      <c r="F64" s="267"/>
      <c r="G64" s="320"/>
      <c r="H64" s="272"/>
      <c r="I64" s="271"/>
      <c r="J64" s="273"/>
      <c r="K64" s="274"/>
      <c r="L64" s="273"/>
      <c r="M64" s="274"/>
      <c r="N64" s="270"/>
      <c r="O64" s="278"/>
      <c r="P64" s="275"/>
      <c r="Q64" s="276"/>
      <c r="R64" s="366"/>
      <c r="S64" s="317"/>
      <c r="T64" s="317"/>
      <c r="U64" s="317"/>
      <c r="V64" s="206"/>
      <c r="W64" s="206"/>
      <c r="X64" s="206"/>
      <c r="Y64" s="207"/>
      <c r="Z64" s="345"/>
    </row>
    <row r="65" spans="1:26" x14ac:dyDescent="0.35">
      <c r="A65" s="256"/>
      <c r="B65" s="257"/>
      <c r="C65" s="265"/>
      <c r="D65" s="318"/>
      <c r="E65" s="318"/>
      <c r="F65" s="267"/>
      <c r="G65" s="320"/>
      <c r="H65" s="272"/>
      <c r="I65" s="269"/>
      <c r="J65" s="273"/>
      <c r="K65" s="274"/>
      <c r="L65" s="273"/>
      <c r="M65" s="274"/>
      <c r="N65" s="270"/>
      <c r="O65" s="278"/>
      <c r="P65" s="275"/>
      <c r="Q65" s="276"/>
      <c r="R65" s="366"/>
      <c r="S65" s="317"/>
      <c r="T65" s="317"/>
      <c r="U65" s="317"/>
      <c r="V65" s="206"/>
      <c r="W65" s="206"/>
      <c r="X65" s="206"/>
      <c r="Y65" s="207"/>
      <c r="Z65" s="345"/>
    </row>
    <row r="66" spans="1:26" x14ac:dyDescent="0.35">
      <c r="A66" s="256"/>
      <c r="B66" s="257"/>
      <c r="C66" s="265"/>
      <c r="D66" s="318"/>
      <c r="E66" s="318"/>
      <c r="F66" s="267"/>
      <c r="G66" s="320"/>
      <c r="H66" s="272"/>
      <c r="I66" s="269"/>
      <c r="J66" s="273"/>
      <c r="K66" s="274"/>
      <c r="L66" s="273"/>
      <c r="M66" s="274"/>
      <c r="N66" s="270"/>
      <c r="O66" s="278"/>
      <c r="P66" s="275"/>
      <c r="Q66" s="276"/>
      <c r="R66" s="366"/>
      <c r="S66" s="317"/>
      <c r="T66" s="317"/>
      <c r="U66" s="317"/>
      <c r="V66" s="210"/>
      <c r="W66" s="210"/>
      <c r="X66" s="210"/>
      <c r="Y66" s="211"/>
      <c r="Z66" s="345"/>
    </row>
    <row r="67" spans="1:26" ht="15" thickBot="1" x14ac:dyDescent="0.4">
      <c r="A67" s="256"/>
      <c r="B67" s="257"/>
      <c r="C67" s="265"/>
      <c r="D67" s="318"/>
      <c r="E67" s="318"/>
      <c r="F67" s="267"/>
      <c r="G67" s="320"/>
      <c r="H67" s="272"/>
      <c r="I67" s="269"/>
      <c r="J67" s="273"/>
      <c r="K67" s="274"/>
      <c r="L67" s="273"/>
      <c r="M67" s="274"/>
      <c r="N67" s="396"/>
      <c r="O67" s="278"/>
      <c r="P67" s="275"/>
      <c r="Q67" s="276"/>
      <c r="R67" s="366"/>
      <c r="S67" s="317"/>
      <c r="T67" s="317"/>
      <c r="U67" s="317"/>
      <c r="V67" s="206"/>
      <c r="W67" s="206"/>
      <c r="X67" s="206"/>
      <c r="Y67" s="207"/>
      <c r="Z67" s="345"/>
    </row>
    <row r="68" spans="1:26" ht="15" thickBot="1" x14ac:dyDescent="0.4">
      <c r="A68" s="337"/>
      <c r="B68" s="338"/>
      <c r="C68" s="339"/>
      <c r="D68" s="339"/>
      <c r="E68" s="339"/>
      <c r="F68" s="339"/>
      <c r="G68" s="339"/>
      <c r="H68" s="468" t="s">
        <v>53</v>
      </c>
      <c r="I68" s="469"/>
      <c r="J68" s="389">
        <f>SUM(J56:J67)</f>
        <v>0</v>
      </c>
      <c r="K68" s="390">
        <f>SUM(K56:K67)</f>
        <v>0</v>
      </c>
      <c r="L68" s="400">
        <f t="shared" ref="L68:M68" si="5">SUM(L56:L67)</f>
        <v>0</v>
      </c>
      <c r="M68" s="401">
        <f t="shared" si="5"/>
        <v>0</v>
      </c>
      <c r="N68" s="394"/>
      <c r="O68" s="340">
        <f>SUM(O56:O67)</f>
        <v>0</v>
      </c>
      <c r="P68" s="341"/>
      <c r="Q68" s="373">
        <f>P68*O68</f>
        <v>0</v>
      </c>
      <c r="R68" s="368"/>
      <c r="S68" s="342"/>
      <c r="T68" s="342"/>
      <c r="U68" s="342"/>
      <c r="V68" s="342"/>
      <c r="W68" s="342"/>
      <c r="X68" s="342"/>
      <c r="Y68" s="350"/>
      <c r="Z68" s="347"/>
    </row>
    <row r="69" spans="1:26" x14ac:dyDescent="0.35">
      <c r="A69" s="277"/>
      <c r="B69" s="264"/>
      <c r="C69" s="279"/>
      <c r="D69" s="318"/>
      <c r="E69" s="318"/>
      <c r="F69" s="280"/>
      <c r="G69" s="320"/>
      <c r="H69" s="281"/>
      <c r="I69" s="282"/>
      <c r="J69" s="273"/>
      <c r="K69" s="274"/>
      <c r="L69" s="273"/>
      <c r="M69" s="274"/>
      <c r="N69" s="270"/>
      <c r="O69" s="278"/>
      <c r="P69" s="275"/>
      <c r="Q69" s="276"/>
      <c r="R69" s="366"/>
      <c r="S69" s="317"/>
      <c r="T69" s="317"/>
      <c r="U69" s="317"/>
      <c r="V69" s="206"/>
      <c r="W69" s="206"/>
      <c r="X69" s="206"/>
      <c r="Y69" s="207"/>
      <c r="Z69" s="345"/>
    </row>
    <row r="70" spans="1:26" x14ac:dyDescent="0.35">
      <c r="A70" s="256"/>
      <c r="B70" s="257"/>
      <c r="C70" s="279"/>
      <c r="D70" s="318"/>
      <c r="E70" s="318"/>
      <c r="F70" s="280"/>
      <c r="G70" s="320"/>
      <c r="H70" s="281"/>
      <c r="I70" s="282"/>
      <c r="J70" s="273"/>
      <c r="K70" s="274"/>
      <c r="L70" s="273"/>
      <c r="M70" s="274"/>
      <c r="N70" s="270"/>
      <c r="O70" s="278"/>
      <c r="P70" s="275"/>
      <c r="Q70" s="276"/>
      <c r="R70" s="366"/>
      <c r="S70" s="317"/>
      <c r="T70" s="317"/>
      <c r="U70" s="317"/>
      <c r="V70" s="206"/>
      <c r="W70" s="206"/>
      <c r="X70" s="206"/>
      <c r="Y70" s="207"/>
      <c r="Z70" s="345"/>
    </row>
    <row r="71" spans="1:26" x14ac:dyDescent="0.35">
      <c r="A71" s="256"/>
      <c r="B71" s="257"/>
      <c r="C71" s="279"/>
      <c r="D71" s="318"/>
      <c r="E71" s="318"/>
      <c r="F71" s="280"/>
      <c r="G71" s="320"/>
      <c r="H71" s="281"/>
      <c r="I71" s="282"/>
      <c r="J71" s="273"/>
      <c r="K71" s="274"/>
      <c r="L71" s="273"/>
      <c r="M71" s="274"/>
      <c r="N71" s="270"/>
      <c r="O71" s="278"/>
      <c r="P71" s="275"/>
      <c r="Q71" s="276"/>
      <c r="R71" s="366"/>
      <c r="S71" s="317"/>
      <c r="T71" s="317"/>
      <c r="U71" s="317"/>
      <c r="V71" s="206"/>
      <c r="W71" s="206"/>
      <c r="X71" s="206"/>
      <c r="Y71" s="207"/>
      <c r="Z71" s="345"/>
    </row>
    <row r="72" spans="1:26" x14ac:dyDescent="0.35">
      <c r="A72" s="256"/>
      <c r="B72" s="257"/>
      <c r="C72" s="279"/>
      <c r="D72" s="318"/>
      <c r="E72" s="318"/>
      <c r="F72" s="280"/>
      <c r="G72" s="320"/>
      <c r="H72" s="281"/>
      <c r="I72" s="282"/>
      <c r="J72" s="273"/>
      <c r="K72" s="274"/>
      <c r="L72" s="273"/>
      <c r="M72" s="274"/>
      <c r="N72" s="270"/>
      <c r="O72" s="278"/>
      <c r="P72" s="275"/>
      <c r="Q72" s="276"/>
      <c r="R72" s="366"/>
      <c r="S72" s="317"/>
      <c r="T72" s="317"/>
      <c r="U72" s="317"/>
      <c r="V72" s="206"/>
      <c r="W72" s="206"/>
      <c r="X72" s="206"/>
      <c r="Y72" s="207"/>
      <c r="Z72" s="345"/>
    </row>
    <row r="73" spans="1:26" x14ac:dyDescent="0.35">
      <c r="A73" s="256"/>
      <c r="B73" s="257"/>
      <c r="C73" s="279"/>
      <c r="D73" s="318"/>
      <c r="E73" s="318"/>
      <c r="F73" s="280"/>
      <c r="G73" s="320"/>
      <c r="H73" s="281"/>
      <c r="I73" s="282"/>
      <c r="J73" s="273"/>
      <c r="K73" s="274"/>
      <c r="L73" s="273"/>
      <c r="M73" s="274"/>
      <c r="N73" s="270"/>
      <c r="O73" s="278"/>
      <c r="P73" s="275"/>
      <c r="Q73" s="276"/>
      <c r="R73" s="366"/>
      <c r="S73" s="317"/>
      <c r="T73" s="317"/>
      <c r="U73" s="317"/>
      <c r="V73" s="206"/>
      <c r="W73" s="206"/>
      <c r="X73" s="206"/>
      <c r="Y73" s="207"/>
      <c r="Z73" s="345"/>
    </row>
    <row r="74" spans="1:26" x14ac:dyDescent="0.35">
      <c r="A74" s="256"/>
      <c r="B74" s="257"/>
      <c r="C74" s="279"/>
      <c r="D74" s="318"/>
      <c r="E74" s="318"/>
      <c r="F74" s="280"/>
      <c r="G74" s="320"/>
      <c r="H74" s="281"/>
      <c r="I74" s="282"/>
      <c r="J74" s="273"/>
      <c r="K74" s="274"/>
      <c r="L74" s="273"/>
      <c r="M74" s="274"/>
      <c r="N74" s="270"/>
      <c r="O74" s="278"/>
      <c r="P74" s="275"/>
      <c r="Q74" s="276"/>
      <c r="R74" s="366"/>
      <c r="S74" s="317"/>
      <c r="T74" s="317"/>
      <c r="U74" s="317"/>
      <c r="V74" s="206"/>
      <c r="W74" s="206"/>
      <c r="X74" s="206"/>
      <c r="Y74" s="207"/>
      <c r="Z74" s="345"/>
    </row>
    <row r="75" spans="1:26" x14ac:dyDescent="0.35">
      <c r="A75" s="256"/>
      <c r="B75" s="257"/>
      <c r="C75" s="279"/>
      <c r="D75" s="318"/>
      <c r="E75" s="318"/>
      <c r="F75" s="280"/>
      <c r="G75" s="320"/>
      <c r="H75" s="281"/>
      <c r="I75" s="282"/>
      <c r="J75" s="273"/>
      <c r="K75" s="274"/>
      <c r="L75" s="273"/>
      <c r="M75" s="274"/>
      <c r="N75" s="270"/>
      <c r="O75" s="278"/>
      <c r="P75" s="275"/>
      <c r="Q75" s="276"/>
      <c r="R75" s="366"/>
      <c r="S75" s="317"/>
      <c r="T75" s="317"/>
      <c r="U75" s="317"/>
      <c r="V75" s="206"/>
      <c r="W75" s="206"/>
      <c r="X75" s="206"/>
      <c r="Y75" s="207"/>
      <c r="Z75" s="345"/>
    </row>
    <row r="76" spans="1:26" x14ac:dyDescent="0.35">
      <c r="A76" s="256"/>
      <c r="B76" s="257"/>
      <c r="C76" s="279"/>
      <c r="D76" s="318"/>
      <c r="E76" s="318"/>
      <c r="F76" s="280"/>
      <c r="G76" s="320"/>
      <c r="H76" s="281"/>
      <c r="I76" s="282"/>
      <c r="J76" s="273"/>
      <c r="K76" s="274"/>
      <c r="L76" s="273"/>
      <c r="M76" s="274"/>
      <c r="N76" s="270"/>
      <c r="O76" s="278"/>
      <c r="P76" s="275"/>
      <c r="Q76" s="276"/>
      <c r="R76" s="366"/>
      <c r="S76" s="317"/>
      <c r="T76" s="317"/>
      <c r="U76" s="317"/>
      <c r="V76" s="206"/>
      <c r="W76" s="206"/>
      <c r="X76" s="206"/>
      <c r="Y76" s="207"/>
      <c r="Z76" s="345"/>
    </row>
    <row r="77" spans="1:26" x14ac:dyDescent="0.35">
      <c r="A77" s="256"/>
      <c r="B77" s="257"/>
      <c r="C77" s="279"/>
      <c r="D77" s="318"/>
      <c r="E77" s="318"/>
      <c r="F77" s="280"/>
      <c r="G77" s="320"/>
      <c r="H77" s="281"/>
      <c r="I77" s="283"/>
      <c r="J77" s="273"/>
      <c r="K77" s="274"/>
      <c r="L77" s="273"/>
      <c r="M77" s="274"/>
      <c r="N77" s="270"/>
      <c r="O77" s="278"/>
      <c r="P77" s="275"/>
      <c r="Q77" s="276"/>
      <c r="R77" s="366"/>
      <c r="S77" s="317"/>
      <c r="T77" s="317"/>
      <c r="U77" s="317"/>
      <c r="V77" s="206"/>
      <c r="W77" s="206"/>
      <c r="X77" s="206"/>
      <c r="Y77" s="207"/>
      <c r="Z77" s="345"/>
    </row>
    <row r="78" spans="1:26" x14ac:dyDescent="0.35">
      <c r="A78" s="256"/>
      <c r="B78" s="257"/>
      <c r="C78" s="279"/>
      <c r="D78" s="318"/>
      <c r="E78" s="318"/>
      <c r="F78" s="280"/>
      <c r="G78" s="320"/>
      <c r="H78" s="281"/>
      <c r="I78" s="282"/>
      <c r="J78" s="273"/>
      <c r="K78" s="274"/>
      <c r="L78" s="273"/>
      <c r="M78" s="274"/>
      <c r="N78" s="270"/>
      <c r="O78" s="278"/>
      <c r="P78" s="275"/>
      <c r="Q78" s="276"/>
      <c r="R78" s="366"/>
      <c r="S78" s="317"/>
      <c r="T78" s="317"/>
      <c r="U78" s="317"/>
      <c r="V78" s="206"/>
      <c r="W78" s="206"/>
      <c r="X78" s="206"/>
      <c r="Y78" s="207"/>
      <c r="Z78" s="345"/>
    </row>
    <row r="79" spans="1:26" x14ac:dyDescent="0.35">
      <c r="A79" s="256"/>
      <c r="B79" s="257"/>
      <c r="C79" s="279"/>
      <c r="D79" s="318"/>
      <c r="E79" s="318"/>
      <c r="F79" s="280"/>
      <c r="G79" s="320"/>
      <c r="H79" s="281"/>
      <c r="I79" s="282"/>
      <c r="J79" s="273"/>
      <c r="K79" s="274"/>
      <c r="L79" s="273"/>
      <c r="M79" s="274"/>
      <c r="N79" s="270"/>
      <c r="O79" s="278"/>
      <c r="P79" s="275"/>
      <c r="Q79" s="276"/>
      <c r="R79" s="366"/>
      <c r="S79" s="317"/>
      <c r="T79" s="317"/>
      <c r="U79" s="317"/>
      <c r="V79" s="210"/>
      <c r="W79" s="210"/>
      <c r="X79" s="210"/>
      <c r="Y79" s="211"/>
      <c r="Z79" s="345"/>
    </row>
    <row r="80" spans="1:26" ht="15" thickBot="1" x14ac:dyDescent="0.4">
      <c r="A80" s="256"/>
      <c r="B80" s="257"/>
      <c r="C80" s="279"/>
      <c r="D80" s="318"/>
      <c r="E80" s="318"/>
      <c r="F80" s="280"/>
      <c r="G80" s="320"/>
      <c r="H80" s="281"/>
      <c r="I80" s="282"/>
      <c r="J80" s="273"/>
      <c r="K80" s="274"/>
      <c r="L80" s="273"/>
      <c r="M80" s="274"/>
      <c r="N80" s="396"/>
      <c r="O80" s="278"/>
      <c r="P80" s="275"/>
      <c r="Q80" s="276"/>
      <c r="R80" s="366"/>
      <c r="S80" s="317"/>
      <c r="T80" s="317"/>
      <c r="U80" s="317"/>
      <c r="V80" s="206"/>
      <c r="W80" s="206"/>
      <c r="X80" s="206"/>
      <c r="Y80" s="207"/>
      <c r="Z80" s="345"/>
    </row>
    <row r="81" spans="1:26" ht="15" thickBot="1" x14ac:dyDescent="0.4">
      <c r="A81" s="337"/>
      <c r="B81" s="338"/>
      <c r="C81" s="339"/>
      <c r="D81" s="339"/>
      <c r="E81" s="339"/>
      <c r="F81" s="339"/>
      <c r="G81" s="339"/>
      <c r="H81" s="468" t="s">
        <v>53</v>
      </c>
      <c r="I81" s="469"/>
      <c r="J81" s="389">
        <f>SUM(J69:J80)</f>
        <v>0</v>
      </c>
      <c r="K81" s="390">
        <f>SUM(K69:K80)</f>
        <v>0</v>
      </c>
      <c r="L81" s="400">
        <f t="shared" ref="L81:M81" si="6">SUM(L69:L80)</f>
        <v>0</v>
      </c>
      <c r="M81" s="401">
        <f t="shared" si="6"/>
        <v>0</v>
      </c>
      <c r="N81" s="394"/>
      <c r="O81" s="340">
        <f>SUM(O69:O80)</f>
        <v>0</v>
      </c>
      <c r="P81" s="341"/>
      <c r="Q81" s="373">
        <f>P81*O81</f>
        <v>0</v>
      </c>
      <c r="R81" s="368"/>
      <c r="S81" s="342"/>
      <c r="T81" s="342"/>
      <c r="U81" s="342"/>
      <c r="V81" s="342"/>
      <c r="W81" s="342"/>
      <c r="X81" s="342"/>
      <c r="Y81" s="350"/>
      <c r="Z81" s="347"/>
    </row>
    <row r="82" spans="1:26" x14ac:dyDescent="0.35">
      <c r="A82" s="277"/>
      <c r="B82" s="264"/>
      <c r="C82" s="284"/>
      <c r="D82" s="318"/>
      <c r="E82" s="318"/>
      <c r="F82" s="285"/>
      <c r="G82" s="320"/>
      <c r="H82" s="286"/>
      <c r="I82" s="287"/>
      <c r="J82" s="273"/>
      <c r="K82" s="274"/>
      <c r="L82" s="273"/>
      <c r="M82" s="274"/>
      <c r="N82" s="270"/>
      <c r="O82" s="278"/>
      <c r="P82" s="275"/>
      <c r="Q82" s="276"/>
      <c r="R82" s="366"/>
      <c r="S82" s="317"/>
      <c r="T82" s="317"/>
      <c r="U82" s="317"/>
      <c r="V82" s="206"/>
      <c r="W82" s="206"/>
      <c r="X82" s="206"/>
      <c r="Y82" s="207"/>
      <c r="Z82" s="345"/>
    </row>
    <row r="83" spans="1:26" x14ac:dyDescent="0.35">
      <c r="A83" s="256"/>
      <c r="B83" s="257"/>
      <c r="C83" s="284"/>
      <c r="D83" s="318"/>
      <c r="E83" s="318"/>
      <c r="F83" s="285"/>
      <c r="G83" s="320"/>
      <c r="H83" s="286"/>
      <c r="I83" s="287"/>
      <c r="J83" s="273"/>
      <c r="K83" s="274"/>
      <c r="L83" s="273"/>
      <c r="M83" s="274"/>
      <c r="N83" s="270"/>
      <c r="O83" s="278"/>
      <c r="P83" s="275"/>
      <c r="Q83" s="276"/>
      <c r="R83" s="366"/>
      <c r="S83" s="317"/>
      <c r="T83" s="317"/>
      <c r="U83" s="317"/>
      <c r="V83" s="206"/>
      <c r="W83" s="206"/>
      <c r="X83" s="206"/>
      <c r="Y83" s="207"/>
      <c r="Z83" s="345"/>
    </row>
    <row r="84" spans="1:26" x14ac:dyDescent="0.35">
      <c r="A84" s="256"/>
      <c r="B84" s="257"/>
      <c r="C84" s="284"/>
      <c r="D84" s="318"/>
      <c r="E84" s="318"/>
      <c r="F84" s="285"/>
      <c r="G84" s="320"/>
      <c r="H84" s="286"/>
      <c r="I84" s="287"/>
      <c r="J84" s="273"/>
      <c r="K84" s="274"/>
      <c r="L84" s="273"/>
      <c r="M84" s="274"/>
      <c r="N84" s="270"/>
      <c r="O84" s="278"/>
      <c r="P84" s="275"/>
      <c r="Q84" s="276"/>
      <c r="R84" s="366"/>
      <c r="S84" s="317"/>
      <c r="T84" s="317"/>
      <c r="U84" s="317"/>
      <c r="V84" s="206"/>
      <c r="W84" s="206"/>
      <c r="X84" s="206"/>
      <c r="Y84" s="207"/>
      <c r="Z84" s="345"/>
    </row>
    <row r="85" spans="1:26" x14ac:dyDescent="0.35">
      <c r="A85" s="256"/>
      <c r="B85" s="257"/>
      <c r="C85" s="284"/>
      <c r="D85" s="318"/>
      <c r="E85" s="318"/>
      <c r="F85" s="285"/>
      <c r="G85" s="320"/>
      <c r="H85" s="286"/>
      <c r="I85" s="287"/>
      <c r="J85" s="273"/>
      <c r="K85" s="274"/>
      <c r="L85" s="273"/>
      <c r="M85" s="274"/>
      <c r="N85" s="270"/>
      <c r="O85" s="278"/>
      <c r="P85" s="275"/>
      <c r="Q85" s="276"/>
      <c r="R85" s="366"/>
      <c r="S85" s="317"/>
      <c r="T85" s="317"/>
      <c r="U85" s="317"/>
      <c r="V85" s="206"/>
      <c r="W85" s="206"/>
      <c r="X85" s="206"/>
      <c r="Y85" s="207"/>
      <c r="Z85" s="345"/>
    </row>
    <row r="86" spans="1:26" x14ac:dyDescent="0.35">
      <c r="A86" s="256"/>
      <c r="B86" s="257"/>
      <c r="C86" s="284"/>
      <c r="D86" s="318"/>
      <c r="E86" s="318"/>
      <c r="F86" s="285"/>
      <c r="G86" s="320"/>
      <c r="H86" s="286"/>
      <c r="I86" s="287"/>
      <c r="J86" s="273"/>
      <c r="K86" s="274"/>
      <c r="L86" s="273"/>
      <c r="M86" s="274"/>
      <c r="N86" s="270"/>
      <c r="O86" s="278"/>
      <c r="P86" s="275"/>
      <c r="Q86" s="276"/>
      <c r="R86" s="366"/>
      <c r="S86" s="317"/>
      <c r="T86" s="317"/>
      <c r="U86" s="317"/>
      <c r="V86" s="206"/>
      <c r="W86" s="206"/>
      <c r="X86" s="206"/>
      <c r="Y86" s="207"/>
      <c r="Z86" s="345"/>
    </row>
    <row r="87" spans="1:26" x14ac:dyDescent="0.35">
      <c r="A87" s="256"/>
      <c r="B87" s="257"/>
      <c r="C87" s="284"/>
      <c r="D87" s="318"/>
      <c r="E87" s="318"/>
      <c r="F87" s="285"/>
      <c r="G87" s="320"/>
      <c r="H87" s="286"/>
      <c r="I87" s="287"/>
      <c r="J87" s="273"/>
      <c r="K87" s="274"/>
      <c r="L87" s="273"/>
      <c r="M87" s="274"/>
      <c r="N87" s="270"/>
      <c r="O87" s="278"/>
      <c r="P87" s="275"/>
      <c r="Q87" s="276"/>
      <c r="R87" s="366"/>
      <c r="S87" s="317"/>
      <c r="T87" s="317"/>
      <c r="U87" s="317"/>
      <c r="V87" s="206"/>
      <c r="W87" s="206"/>
      <c r="X87" s="206"/>
      <c r="Y87" s="207"/>
      <c r="Z87" s="345"/>
    </row>
    <row r="88" spans="1:26" x14ac:dyDescent="0.35">
      <c r="A88" s="256"/>
      <c r="B88" s="257"/>
      <c r="C88" s="284"/>
      <c r="D88" s="318"/>
      <c r="E88" s="318"/>
      <c r="F88" s="285"/>
      <c r="G88" s="320"/>
      <c r="H88" s="286"/>
      <c r="I88" s="287"/>
      <c r="J88" s="273"/>
      <c r="K88" s="274"/>
      <c r="L88" s="273"/>
      <c r="M88" s="274"/>
      <c r="N88" s="270"/>
      <c r="O88" s="278"/>
      <c r="P88" s="275"/>
      <c r="Q88" s="276"/>
      <c r="R88" s="366"/>
      <c r="S88" s="317"/>
      <c r="T88" s="317"/>
      <c r="U88" s="317"/>
      <c r="V88" s="206"/>
      <c r="W88" s="206"/>
      <c r="X88" s="206"/>
      <c r="Y88" s="207"/>
      <c r="Z88" s="345"/>
    </row>
    <row r="89" spans="1:26" x14ac:dyDescent="0.35">
      <c r="A89" s="256"/>
      <c r="B89" s="257"/>
      <c r="C89" s="284"/>
      <c r="D89" s="318"/>
      <c r="E89" s="318"/>
      <c r="F89" s="285"/>
      <c r="G89" s="320"/>
      <c r="H89" s="286"/>
      <c r="I89" s="287"/>
      <c r="J89" s="273"/>
      <c r="K89" s="274"/>
      <c r="L89" s="273"/>
      <c r="M89" s="274"/>
      <c r="N89" s="270"/>
      <c r="O89" s="278"/>
      <c r="P89" s="275"/>
      <c r="Q89" s="276"/>
      <c r="R89" s="366"/>
      <c r="S89" s="317"/>
      <c r="T89" s="317"/>
      <c r="U89" s="317"/>
      <c r="V89" s="206"/>
      <c r="W89" s="206"/>
      <c r="X89" s="206"/>
      <c r="Y89" s="207"/>
      <c r="Z89" s="345"/>
    </row>
    <row r="90" spans="1:26" x14ac:dyDescent="0.35">
      <c r="A90" s="256"/>
      <c r="B90" s="257"/>
      <c r="C90" s="284"/>
      <c r="D90" s="318"/>
      <c r="E90" s="318"/>
      <c r="F90" s="285"/>
      <c r="G90" s="320"/>
      <c r="H90" s="286"/>
      <c r="I90" s="288"/>
      <c r="J90" s="273"/>
      <c r="K90" s="274"/>
      <c r="L90" s="273"/>
      <c r="M90" s="274"/>
      <c r="N90" s="270"/>
      <c r="O90" s="278"/>
      <c r="P90" s="275"/>
      <c r="Q90" s="276"/>
      <c r="R90" s="366"/>
      <c r="S90" s="317"/>
      <c r="T90" s="317"/>
      <c r="U90" s="317"/>
      <c r="V90" s="206"/>
      <c r="W90" s="206"/>
      <c r="X90" s="206"/>
      <c r="Y90" s="207"/>
      <c r="Z90" s="345"/>
    </row>
    <row r="91" spans="1:26" x14ac:dyDescent="0.35">
      <c r="A91" s="256"/>
      <c r="B91" s="257"/>
      <c r="C91" s="284"/>
      <c r="D91" s="318"/>
      <c r="E91" s="318"/>
      <c r="F91" s="285"/>
      <c r="G91" s="320"/>
      <c r="H91" s="286"/>
      <c r="I91" s="287"/>
      <c r="J91" s="273"/>
      <c r="K91" s="274"/>
      <c r="L91" s="273"/>
      <c r="M91" s="274"/>
      <c r="N91" s="270"/>
      <c r="O91" s="278"/>
      <c r="P91" s="275"/>
      <c r="Q91" s="276"/>
      <c r="R91" s="366"/>
      <c r="S91" s="317"/>
      <c r="T91" s="317"/>
      <c r="U91" s="317"/>
      <c r="V91" s="206"/>
      <c r="W91" s="206"/>
      <c r="X91" s="206"/>
      <c r="Y91" s="207"/>
      <c r="Z91" s="345"/>
    </row>
    <row r="92" spans="1:26" x14ac:dyDescent="0.35">
      <c r="A92" s="256"/>
      <c r="B92" s="257"/>
      <c r="C92" s="284"/>
      <c r="D92" s="318"/>
      <c r="E92" s="318"/>
      <c r="F92" s="285"/>
      <c r="G92" s="320"/>
      <c r="H92" s="286"/>
      <c r="I92" s="287"/>
      <c r="J92" s="273"/>
      <c r="K92" s="274"/>
      <c r="L92" s="273"/>
      <c r="M92" s="274"/>
      <c r="N92" s="270"/>
      <c r="O92" s="278"/>
      <c r="P92" s="275"/>
      <c r="Q92" s="276"/>
      <c r="R92" s="366"/>
      <c r="S92" s="317"/>
      <c r="T92" s="317"/>
      <c r="U92" s="317"/>
      <c r="V92" s="210"/>
      <c r="W92" s="210"/>
      <c r="X92" s="210"/>
      <c r="Y92" s="211"/>
      <c r="Z92" s="345"/>
    </row>
    <row r="93" spans="1:26" ht="15" thickBot="1" x14ac:dyDescent="0.4">
      <c r="A93" s="256"/>
      <c r="B93" s="257"/>
      <c r="C93" s="284"/>
      <c r="D93" s="318"/>
      <c r="E93" s="318"/>
      <c r="F93" s="285"/>
      <c r="G93" s="320"/>
      <c r="H93" s="286"/>
      <c r="I93" s="287"/>
      <c r="J93" s="273"/>
      <c r="K93" s="274"/>
      <c r="L93" s="273"/>
      <c r="M93" s="274"/>
      <c r="N93" s="396"/>
      <c r="O93" s="278"/>
      <c r="P93" s="275"/>
      <c r="Q93" s="276"/>
      <c r="R93" s="366"/>
      <c r="S93" s="317"/>
      <c r="T93" s="317"/>
      <c r="U93" s="317"/>
      <c r="V93" s="206"/>
      <c r="W93" s="206"/>
      <c r="X93" s="206"/>
      <c r="Y93" s="207"/>
      <c r="Z93" s="345"/>
    </row>
    <row r="94" spans="1:26" ht="15" thickBot="1" x14ac:dyDescent="0.4">
      <c r="A94" s="337"/>
      <c r="B94" s="338"/>
      <c r="C94" s="339"/>
      <c r="D94" s="339"/>
      <c r="E94" s="339"/>
      <c r="F94" s="339"/>
      <c r="G94" s="339"/>
      <c r="H94" s="468" t="s">
        <v>53</v>
      </c>
      <c r="I94" s="469"/>
      <c r="J94" s="389">
        <f>SUM(J82:J93)</f>
        <v>0</v>
      </c>
      <c r="K94" s="390">
        <f>SUM(K82:K93)</f>
        <v>0</v>
      </c>
      <c r="L94" s="400">
        <f t="shared" ref="L94:M94" si="7">SUM(L82:L93)</f>
        <v>0</v>
      </c>
      <c r="M94" s="401">
        <f t="shared" si="7"/>
        <v>0</v>
      </c>
      <c r="N94" s="394"/>
      <c r="O94" s="340">
        <f>SUM(O82:O93)</f>
        <v>0</v>
      </c>
      <c r="P94" s="341"/>
      <c r="Q94" s="373">
        <f>P94*O94</f>
        <v>0</v>
      </c>
      <c r="R94" s="368"/>
      <c r="S94" s="342"/>
      <c r="T94" s="342"/>
      <c r="U94" s="342"/>
      <c r="V94" s="342"/>
      <c r="W94" s="342"/>
      <c r="X94" s="342"/>
      <c r="Y94" s="350"/>
      <c r="Z94" s="347"/>
    </row>
    <row r="95" spans="1:26" x14ac:dyDescent="0.35">
      <c r="A95" s="277"/>
      <c r="B95" s="264"/>
      <c r="C95" s="284"/>
      <c r="D95" s="318"/>
      <c r="E95" s="318"/>
      <c r="F95" s="285"/>
      <c r="G95" s="320"/>
      <c r="H95" s="286"/>
      <c r="I95" s="287"/>
      <c r="J95" s="273"/>
      <c r="K95" s="274"/>
      <c r="L95" s="273"/>
      <c r="M95" s="274"/>
      <c r="N95" s="270"/>
      <c r="O95" s="278"/>
      <c r="P95" s="275"/>
      <c r="Q95" s="276"/>
      <c r="R95" s="366"/>
      <c r="S95" s="317"/>
      <c r="T95" s="317"/>
      <c r="U95" s="317"/>
      <c r="V95" s="206"/>
      <c r="W95" s="206"/>
      <c r="X95" s="206"/>
      <c r="Y95" s="207"/>
      <c r="Z95" s="345"/>
    </row>
    <row r="96" spans="1:26" x14ac:dyDescent="0.35">
      <c r="A96" s="256"/>
      <c r="B96" s="257"/>
      <c r="C96" s="284"/>
      <c r="D96" s="318"/>
      <c r="E96" s="318"/>
      <c r="F96" s="285"/>
      <c r="G96" s="320"/>
      <c r="H96" s="286"/>
      <c r="I96" s="287"/>
      <c r="J96" s="273"/>
      <c r="K96" s="274"/>
      <c r="L96" s="273"/>
      <c r="M96" s="274"/>
      <c r="N96" s="270"/>
      <c r="O96" s="278"/>
      <c r="P96" s="275"/>
      <c r="Q96" s="276"/>
      <c r="R96" s="366"/>
      <c r="S96" s="317"/>
      <c r="T96" s="317"/>
      <c r="U96" s="317"/>
      <c r="V96" s="206"/>
      <c r="W96" s="206"/>
      <c r="X96" s="206"/>
      <c r="Y96" s="207"/>
      <c r="Z96" s="345"/>
    </row>
    <row r="97" spans="1:26" x14ac:dyDescent="0.35">
      <c r="A97" s="256"/>
      <c r="B97" s="257"/>
      <c r="C97" s="284"/>
      <c r="D97" s="318"/>
      <c r="E97" s="318"/>
      <c r="F97" s="285"/>
      <c r="G97" s="320"/>
      <c r="H97" s="286"/>
      <c r="I97" s="287"/>
      <c r="J97" s="273"/>
      <c r="K97" s="274"/>
      <c r="L97" s="273"/>
      <c r="M97" s="274"/>
      <c r="N97" s="270"/>
      <c r="O97" s="278"/>
      <c r="P97" s="275"/>
      <c r="Q97" s="276"/>
      <c r="R97" s="366"/>
      <c r="S97" s="317"/>
      <c r="T97" s="317"/>
      <c r="U97" s="317"/>
      <c r="V97" s="206"/>
      <c r="W97" s="206"/>
      <c r="X97" s="206"/>
      <c r="Y97" s="207"/>
      <c r="Z97" s="345"/>
    </row>
    <row r="98" spans="1:26" x14ac:dyDescent="0.35">
      <c r="A98" s="256"/>
      <c r="B98" s="257"/>
      <c r="C98" s="284"/>
      <c r="D98" s="318"/>
      <c r="E98" s="318"/>
      <c r="F98" s="285"/>
      <c r="G98" s="320"/>
      <c r="H98" s="286"/>
      <c r="I98" s="287"/>
      <c r="J98" s="273"/>
      <c r="K98" s="274"/>
      <c r="L98" s="273"/>
      <c r="M98" s="274"/>
      <c r="N98" s="270"/>
      <c r="O98" s="278"/>
      <c r="P98" s="275"/>
      <c r="Q98" s="276"/>
      <c r="R98" s="366"/>
      <c r="S98" s="317"/>
      <c r="T98" s="317"/>
      <c r="U98" s="317"/>
      <c r="V98" s="206"/>
      <c r="W98" s="206"/>
      <c r="X98" s="206"/>
      <c r="Y98" s="207"/>
      <c r="Z98" s="345"/>
    </row>
    <row r="99" spans="1:26" x14ac:dyDescent="0.35">
      <c r="A99" s="256"/>
      <c r="B99" s="257"/>
      <c r="C99" s="284"/>
      <c r="D99" s="318"/>
      <c r="E99" s="318"/>
      <c r="F99" s="285"/>
      <c r="G99" s="320"/>
      <c r="H99" s="286"/>
      <c r="I99" s="287"/>
      <c r="J99" s="273"/>
      <c r="K99" s="274"/>
      <c r="L99" s="273"/>
      <c r="M99" s="274"/>
      <c r="N99" s="270"/>
      <c r="O99" s="278"/>
      <c r="P99" s="275"/>
      <c r="Q99" s="276"/>
      <c r="R99" s="366"/>
      <c r="S99" s="317"/>
      <c r="T99" s="317"/>
      <c r="U99" s="317"/>
      <c r="V99" s="206"/>
      <c r="W99" s="206"/>
      <c r="X99" s="206"/>
      <c r="Y99" s="207"/>
      <c r="Z99" s="345"/>
    </row>
    <row r="100" spans="1:26" x14ac:dyDescent="0.35">
      <c r="A100" s="256"/>
      <c r="B100" s="257"/>
      <c r="C100" s="284"/>
      <c r="D100" s="318"/>
      <c r="E100" s="318"/>
      <c r="F100" s="285"/>
      <c r="G100" s="320"/>
      <c r="H100" s="286"/>
      <c r="I100" s="287"/>
      <c r="J100" s="273"/>
      <c r="K100" s="274"/>
      <c r="L100" s="273"/>
      <c r="M100" s="274"/>
      <c r="N100" s="270"/>
      <c r="O100" s="278"/>
      <c r="P100" s="275"/>
      <c r="Q100" s="276"/>
      <c r="R100" s="366"/>
      <c r="S100" s="317"/>
      <c r="T100" s="317"/>
      <c r="U100" s="317"/>
      <c r="V100" s="206"/>
      <c r="W100" s="206"/>
      <c r="X100" s="206"/>
      <c r="Y100" s="207"/>
      <c r="Z100" s="345"/>
    </row>
    <row r="101" spans="1:26" x14ac:dyDescent="0.35">
      <c r="A101" s="256"/>
      <c r="B101" s="257"/>
      <c r="C101" s="284"/>
      <c r="D101" s="318"/>
      <c r="E101" s="318"/>
      <c r="F101" s="285"/>
      <c r="G101" s="320"/>
      <c r="H101" s="286"/>
      <c r="I101" s="287"/>
      <c r="J101" s="273"/>
      <c r="K101" s="274"/>
      <c r="L101" s="273"/>
      <c r="M101" s="274"/>
      <c r="N101" s="270"/>
      <c r="O101" s="278"/>
      <c r="P101" s="275"/>
      <c r="Q101" s="276"/>
      <c r="R101" s="366"/>
      <c r="S101" s="317"/>
      <c r="T101" s="317"/>
      <c r="U101" s="317"/>
      <c r="V101" s="206"/>
      <c r="W101" s="206"/>
      <c r="X101" s="206"/>
      <c r="Y101" s="207"/>
      <c r="Z101" s="345"/>
    </row>
    <row r="102" spans="1:26" x14ac:dyDescent="0.35">
      <c r="A102" s="256"/>
      <c r="B102" s="257"/>
      <c r="C102" s="284"/>
      <c r="D102" s="318"/>
      <c r="E102" s="318"/>
      <c r="F102" s="285"/>
      <c r="G102" s="320"/>
      <c r="H102" s="286"/>
      <c r="I102" s="287"/>
      <c r="J102" s="273"/>
      <c r="K102" s="274"/>
      <c r="L102" s="273"/>
      <c r="M102" s="274"/>
      <c r="N102" s="270"/>
      <c r="O102" s="278"/>
      <c r="P102" s="275"/>
      <c r="Q102" s="276"/>
      <c r="R102" s="366"/>
      <c r="S102" s="317"/>
      <c r="T102" s="317"/>
      <c r="U102" s="317"/>
      <c r="V102" s="206"/>
      <c r="W102" s="206"/>
      <c r="X102" s="206"/>
      <c r="Y102" s="207"/>
      <c r="Z102" s="345"/>
    </row>
    <row r="103" spans="1:26" x14ac:dyDescent="0.35">
      <c r="A103" s="256"/>
      <c r="B103" s="257"/>
      <c r="C103" s="284"/>
      <c r="D103" s="318"/>
      <c r="E103" s="318"/>
      <c r="F103" s="285"/>
      <c r="G103" s="320"/>
      <c r="H103" s="286"/>
      <c r="I103" s="288"/>
      <c r="J103" s="273"/>
      <c r="K103" s="274"/>
      <c r="L103" s="273"/>
      <c r="M103" s="274"/>
      <c r="N103" s="270"/>
      <c r="O103" s="278"/>
      <c r="P103" s="275"/>
      <c r="Q103" s="276"/>
      <c r="R103" s="366"/>
      <c r="S103" s="317"/>
      <c r="T103" s="317"/>
      <c r="U103" s="317"/>
      <c r="V103" s="206"/>
      <c r="W103" s="206"/>
      <c r="X103" s="206"/>
      <c r="Y103" s="207"/>
      <c r="Z103" s="345"/>
    </row>
    <row r="104" spans="1:26" x14ac:dyDescent="0.35">
      <c r="A104" s="256"/>
      <c r="B104" s="257"/>
      <c r="C104" s="284"/>
      <c r="D104" s="318"/>
      <c r="E104" s="318"/>
      <c r="F104" s="285"/>
      <c r="G104" s="320"/>
      <c r="H104" s="286"/>
      <c r="I104" s="287"/>
      <c r="J104" s="273"/>
      <c r="K104" s="274"/>
      <c r="L104" s="273"/>
      <c r="M104" s="274"/>
      <c r="N104" s="270"/>
      <c r="O104" s="278"/>
      <c r="P104" s="275"/>
      <c r="Q104" s="276"/>
      <c r="R104" s="366"/>
      <c r="S104" s="317"/>
      <c r="T104" s="317"/>
      <c r="U104" s="317"/>
      <c r="V104" s="206"/>
      <c r="W104" s="206"/>
      <c r="X104" s="206"/>
      <c r="Y104" s="207"/>
      <c r="Z104" s="345"/>
    </row>
    <row r="105" spans="1:26" x14ac:dyDescent="0.35">
      <c r="A105" s="256"/>
      <c r="B105" s="257"/>
      <c r="C105" s="284"/>
      <c r="D105" s="318"/>
      <c r="E105" s="318"/>
      <c r="F105" s="285"/>
      <c r="G105" s="320"/>
      <c r="H105" s="286"/>
      <c r="I105" s="287"/>
      <c r="J105" s="273"/>
      <c r="K105" s="274"/>
      <c r="L105" s="273"/>
      <c r="M105" s="274"/>
      <c r="N105" s="270"/>
      <c r="O105" s="278"/>
      <c r="P105" s="275"/>
      <c r="Q105" s="276"/>
      <c r="R105" s="366"/>
      <c r="S105" s="317"/>
      <c r="T105" s="317"/>
      <c r="U105" s="317"/>
      <c r="V105" s="210"/>
      <c r="W105" s="210"/>
      <c r="X105" s="210"/>
      <c r="Y105" s="211"/>
      <c r="Z105" s="345"/>
    </row>
    <row r="106" spans="1:26" ht="15" thickBot="1" x14ac:dyDescent="0.4">
      <c r="A106" s="256"/>
      <c r="B106" s="257"/>
      <c r="C106" s="284"/>
      <c r="D106" s="318"/>
      <c r="E106" s="318"/>
      <c r="F106" s="285"/>
      <c r="G106" s="320"/>
      <c r="H106" s="286"/>
      <c r="I106" s="287"/>
      <c r="J106" s="273"/>
      <c r="K106" s="274"/>
      <c r="L106" s="273"/>
      <c r="M106" s="274"/>
      <c r="N106" s="396"/>
      <c r="O106" s="278"/>
      <c r="P106" s="275"/>
      <c r="Q106" s="276"/>
      <c r="R106" s="366"/>
      <c r="S106" s="317"/>
      <c r="T106" s="317"/>
      <c r="U106" s="317"/>
      <c r="V106" s="206"/>
      <c r="W106" s="206"/>
      <c r="X106" s="206"/>
      <c r="Y106" s="207"/>
      <c r="Z106" s="345"/>
    </row>
    <row r="107" spans="1:26" ht="15" thickBot="1" x14ac:dyDescent="0.4">
      <c r="A107" s="337"/>
      <c r="B107" s="338"/>
      <c r="C107" s="339"/>
      <c r="D107" s="339"/>
      <c r="E107" s="339"/>
      <c r="F107" s="339"/>
      <c r="G107" s="339"/>
      <c r="H107" s="468" t="s">
        <v>53</v>
      </c>
      <c r="I107" s="469"/>
      <c r="J107" s="389">
        <f>SUM(J95:J106)</f>
        <v>0</v>
      </c>
      <c r="K107" s="390">
        <f>SUM(K95:K106)</f>
        <v>0</v>
      </c>
      <c r="L107" s="400">
        <f t="shared" ref="L107:M107" si="8">SUM(L95:L106)</f>
        <v>0</v>
      </c>
      <c r="M107" s="401">
        <f t="shared" si="8"/>
        <v>0</v>
      </c>
      <c r="N107" s="394"/>
      <c r="O107" s="340">
        <f>SUM(O95:O106)</f>
        <v>0</v>
      </c>
      <c r="P107" s="341"/>
      <c r="Q107" s="373">
        <f>P107*O107</f>
        <v>0</v>
      </c>
      <c r="R107" s="368"/>
      <c r="S107" s="342"/>
      <c r="T107" s="342"/>
      <c r="U107" s="342"/>
      <c r="V107" s="342"/>
      <c r="W107" s="342"/>
      <c r="X107" s="342"/>
      <c r="Y107" s="350"/>
      <c r="Z107" s="347"/>
    </row>
    <row r="108" spans="1:26" x14ac:dyDescent="0.35">
      <c r="A108" s="277"/>
      <c r="B108" s="264"/>
      <c r="C108" s="284"/>
      <c r="D108" s="318"/>
      <c r="E108" s="318"/>
      <c r="F108" s="285"/>
      <c r="G108" s="320"/>
      <c r="H108" s="286"/>
      <c r="I108" s="287"/>
      <c r="J108" s="273"/>
      <c r="K108" s="274"/>
      <c r="L108" s="273"/>
      <c r="M108" s="274"/>
      <c r="N108" s="270"/>
      <c r="O108" s="278"/>
      <c r="P108" s="275"/>
      <c r="Q108" s="276"/>
      <c r="R108" s="366"/>
      <c r="S108" s="317"/>
      <c r="T108" s="317"/>
      <c r="U108" s="317"/>
      <c r="V108" s="206"/>
      <c r="W108" s="206"/>
      <c r="X108" s="206"/>
      <c r="Y108" s="207"/>
      <c r="Z108" s="345"/>
    </row>
    <row r="109" spans="1:26" x14ac:dyDescent="0.35">
      <c r="A109" s="256"/>
      <c r="B109" s="257"/>
      <c r="C109" s="284"/>
      <c r="D109" s="318"/>
      <c r="E109" s="318"/>
      <c r="F109" s="285"/>
      <c r="G109" s="320"/>
      <c r="H109" s="286"/>
      <c r="I109" s="287"/>
      <c r="J109" s="273"/>
      <c r="K109" s="274"/>
      <c r="L109" s="273"/>
      <c r="M109" s="274"/>
      <c r="N109" s="270"/>
      <c r="O109" s="278"/>
      <c r="P109" s="275"/>
      <c r="Q109" s="276"/>
      <c r="R109" s="366"/>
      <c r="S109" s="317"/>
      <c r="T109" s="317"/>
      <c r="U109" s="317"/>
      <c r="V109" s="206"/>
      <c r="W109" s="206"/>
      <c r="X109" s="206"/>
      <c r="Y109" s="207"/>
      <c r="Z109" s="345"/>
    </row>
    <row r="110" spans="1:26" x14ac:dyDescent="0.35">
      <c r="A110" s="256"/>
      <c r="B110" s="257"/>
      <c r="C110" s="284"/>
      <c r="D110" s="318"/>
      <c r="E110" s="318"/>
      <c r="F110" s="285"/>
      <c r="G110" s="320"/>
      <c r="H110" s="286"/>
      <c r="I110" s="287"/>
      <c r="J110" s="273"/>
      <c r="K110" s="274"/>
      <c r="L110" s="273"/>
      <c r="M110" s="274"/>
      <c r="N110" s="270"/>
      <c r="O110" s="278"/>
      <c r="P110" s="275"/>
      <c r="Q110" s="276"/>
      <c r="R110" s="366"/>
      <c r="S110" s="317"/>
      <c r="T110" s="317"/>
      <c r="U110" s="317"/>
      <c r="V110" s="206"/>
      <c r="W110" s="206"/>
      <c r="X110" s="206"/>
      <c r="Y110" s="207"/>
      <c r="Z110" s="345"/>
    </row>
    <row r="111" spans="1:26" x14ac:dyDescent="0.35">
      <c r="A111" s="256"/>
      <c r="B111" s="257"/>
      <c r="C111" s="284"/>
      <c r="D111" s="318"/>
      <c r="E111" s="318"/>
      <c r="F111" s="285"/>
      <c r="G111" s="320"/>
      <c r="H111" s="286"/>
      <c r="I111" s="287"/>
      <c r="J111" s="273"/>
      <c r="K111" s="274"/>
      <c r="L111" s="273"/>
      <c r="M111" s="274"/>
      <c r="N111" s="270"/>
      <c r="O111" s="278"/>
      <c r="P111" s="275"/>
      <c r="Q111" s="276"/>
      <c r="R111" s="366"/>
      <c r="S111" s="317"/>
      <c r="T111" s="317"/>
      <c r="U111" s="317"/>
      <c r="V111" s="206"/>
      <c r="W111" s="206"/>
      <c r="X111" s="206"/>
      <c r="Y111" s="207"/>
      <c r="Z111" s="345"/>
    </row>
    <row r="112" spans="1:26" x14ac:dyDescent="0.35">
      <c r="A112" s="256"/>
      <c r="B112" s="257"/>
      <c r="C112" s="284"/>
      <c r="D112" s="318"/>
      <c r="E112" s="318"/>
      <c r="F112" s="285"/>
      <c r="G112" s="320"/>
      <c r="H112" s="286"/>
      <c r="I112" s="287"/>
      <c r="J112" s="273"/>
      <c r="K112" s="274"/>
      <c r="L112" s="273"/>
      <c r="M112" s="274"/>
      <c r="N112" s="270"/>
      <c r="O112" s="278"/>
      <c r="P112" s="275"/>
      <c r="Q112" s="276"/>
      <c r="R112" s="366"/>
      <c r="S112" s="317"/>
      <c r="T112" s="317"/>
      <c r="U112" s="317"/>
      <c r="V112" s="206"/>
      <c r="W112" s="206"/>
      <c r="X112" s="206"/>
      <c r="Y112" s="207"/>
      <c r="Z112" s="345"/>
    </row>
    <row r="113" spans="1:26" x14ac:dyDescent="0.35">
      <c r="A113" s="256"/>
      <c r="B113" s="260"/>
      <c r="C113" s="289"/>
      <c r="D113" s="318"/>
      <c r="E113" s="318"/>
      <c r="F113" s="290"/>
      <c r="G113" s="320"/>
      <c r="H113" s="291"/>
      <c r="I113" s="292"/>
      <c r="J113" s="273"/>
      <c r="K113" s="274"/>
      <c r="L113" s="273"/>
      <c r="M113" s="274"/>
      <c r="N113" s="270"/>
      <c r="O113" s="278"/>
      <c r="P113" s="275"/>
      <c r="Q113" s="276"/>
      <c r="R113" s="366"/>
      <c r="S113" s="317"/>
      <c r="T113" s="317"/>
      <c r="U113" s="317"/>
      <c r="V113" s="210"/>
      <c r="W113" s="210"/>
      <c r="X113" s="210"/>
      <c r="Y113" s="211"/>
      <c r="Z113" s="345"/>
    </row>
    <row r="114" spans="1:26" ht="15" thickBot="1" x14ac:dyDescent="0.4">
      <c r="A114" s="256"/>
      <c r="B114" s="293"/>
      <c r="C114" s="294"/>
      <c r="D114" s="295"/>
      <c r="E114" s="295"/>
      <c r="F114" s="294"/>
      <c r="G114" s="320"/>
      <c r="H114" s="295"/>
      <c r="I114" s="287"/>
      <c r="J114" s="273"/>
      <c r="K114" s="274"/>
      <c r="L114" s="273"/>
      <c r="M114" s="274"/>
      <c r="N114" s="396"/>
      <c r="O114" s="278"/>
      <c r="P114" s="275"/>
      <c r="Q114" s="276"/>
      <c r="R114" s="366"/>
      <c r="S114" s="317"/>
      <c r="T114" s="317"/>
      <c r="U114" s="317"/>
      <c r="V114" s="206"/>
      <c r="W114" s="206"/>
      <c r="X114" s="206"/>
      <c r="Y114" s="207"/>
      <c r="Z114" s="345"/>
    </row>
    <row r="115" spans="1:26" ht="15" thickBot="1" x14ac:dyDescent="0.4">
      <c r="A115" s="337"/>
      <c r="B115" s="338"/>
      <c r="C115" s="339"/>
      <c r="D115" s="339"/>
      <c r="E115" s="339"/>
      <c r="F115" s="339"/>
      <c r="G115" s="339"/>
      <c r="H115" s="468" t="s">
        <v>53</v>
      </c>
      <c r="I115" s="469"/>
      <c r="J115" s="389">
        <f>SUM(J108:J114)</f>
        <v>0</v>
      </c>
      <c r="K115" s="390">
        <f>SUM(K108:K114)</f>
        <v>0</v>
      </c>
      <c r="L115" s="400">
        <f>SUM(L108:L114)</f>
        <v>0</v>
      </c>
      <c r="M115" s="401">
        <f>SUM(M108:M114)</f>
        <v>0</v>
      </c>
      <c r="N115" s="394"/>
      <c r="O115" s="340">
        <f>SUM(O108:O114)</f>
        <v>0</v>
      </c>
      <c r="P115" s="341"/>
      <c r="Q115" s="373">
        <f>P115*O115</f>
        <v>0</v>
      </c>
      <c r="R115" s="368"/>
      <c r="S115" s="342"/>
      <c r="T115" s="342"/>
      <c r="U115" s="342"/>
      <c r="V115" s="342"/>
      <c r="W115" s="342"/>
      <c r="X115" s="342"/>
      <c r="Y115" s="350"/>
      <c r="Z115" s="347"/>
    </row>
    <row r="116" spans="1:26" x14ac:dyDescent="0.35">
      <c r="A116" s="277"/>
      <c r="B116" s="264"/>
      <c r="C116" s="284"/>
      <c r="D116" s="318"/>
      <c r="E116" s="318"/>
      <c r="F116" s="285"/>
      <c r="G116" s="320"/>
      <c r="H116" s="286"/>
      <c r="I116" s="287"/>
      <c r="J116" s="273"/>
      <c r="K116" s="274"/>
      <c r="L116" s="273"/>
      <c r="M116" s="274"/>
      <c r="N116" s="270"/>
      <c r="O116" s="278"/>
      <c r="P116" s="275"/>
      <c r="Q116" s="276"/>
      <c r="R116" s="366"/>
      <c r="S116" s="317"/>
      <c r="T116" s="317"/>
      <c r="U116" s="317"/>
      <c r="V116" s="206"/>
      <c r="W116" s="206"/>
      <c r="X116" s="206"/>
      <c r="Y116" s="207"/>
      <c r="Z116" s="345"/>
    </row>
    <row r="117" spans="1:26" x14ac:dyDescent="0.35">
      <c r="A117" s="256"/>
      <c r="B117" s="257"/>
      <c r="C117" s="284"/>
      <c r="D117" s="318"/>
      <c r="E117" s="318"/>
      <c r="F117" s="285"/>
      <c r="G117" s="320"/>
      <c r="H117" s="286"/>
      <c r="I117" s="287"/>
      <c r="J117" s="273"/>
      <c r="K117" s="274"/>
      <c r="L117" s="273"/>
      <c r="M117" s="274"/>
      <c r="N117" s="270"/>
      <c r="O117" s="278"/>
      <c r="P117" s="275"/>
      <c r="Q117" s="276"/>
      <c r="R117" s="366"/>
      <c r="S117" s="317"/>
      <c r="T117" s="317"/>
      <c r="U117" s="317"/>
      <c r="V117" s="206"/>
      <c r="W117" s="206"/>
      <c r="X117" s="206"/>
      <c r="Y117" s="207"/>
      <c r="Z117" s="345"/>
    </row>
    <row r="118" spans="1:26" x14ac:dyDescent="0.35">
      <c r="A118" s="256"/>
      <c r="B118" s="257"/>
      <c r="C118" s="284"/>
      <c r="D118" s="318"/>
      <c r="E118" s="318"/>
      <c r="F118" s="285"/>
      <c r="G118" s="320"/>
      <c r="H118" s="286"/>
      <c r="I118" s="287"/>
      <c r="J118" s="273"/>
      <c r="K118" s="274"/>
      <c r="L118" s="273"/>
      <c r="M118" s="274"/>
      <c r="N118" s="270"/>
      <c r="O118" s="278"/>
      <c r="P118" s="275"/>
      <c r="Q118" s="276"/>
      <c r="R118" s="366"/>
      <c r="S118" s="317"/>
      <c r="T118" s="317"/>
      <c r="U118" s="317"/>
      <c r="V118" s="206"/>
      <c r="W118" s="206"/>
      <c r="X118" s="206"/>
      <c r="Y118" s="207"/>
      <c r="Z118" s="345"/>
    </row>
    <row r="119" spans="1:26" x14ac:dyDescent="0.35">
      <c r="A119" s="256"/>
      <c r="B119" s="257"/>
      <c r="C119" s="284"/>
      <c r="D119" s="318"/>
      <c r="E119" s="318"/>
      <c r="F119" s="285"/>
      <c r="G119" s="320"/>
      <c r="H119" s="286"/>
      <c r="I119" s="287"/>
      <c r="J119" s="273"/>
      <c r="K119" s="274"/>
      <c r="L119" s="273"/>
      <c r="M119" s="274"/>
      <c r="N119" s="270"/>
      <c r="O119" s="278"/>
      <c r="P119" s="275"/>
      <c r="Q119" s="276"/>
      <c r="R119" s="366"/>
      <c r="S119" s="317"/>
      <c r="T119" s="317"/>
      <c r="U119" s="317"/>
      <c r="V119" s="206"/>
      <c r="W119" s="206"/>
      <c r="X119" s="206"/>
      <c r="Y119" s="207"/>
      <c r="Z119" s="345"/>
    </row>
    <row r="120" spans="1:26" x14ac:dyDescent="0.35">
      <c r="A120" s="256"/>
      <c r="B120" s="257"/>
      <c r="C120" s="284"/>
      <c r="D120" s="318"/>
      <c r="E120" s="318"/>
      <c r="F120" s="285"/>
      <c r="G120" s="320"/>
      <c r="H120" s="286"/>
      <c r="I120" s="287"/>
      <c r="J120" s="273"/>
      <c r="K120" s="274"/>
      <c r="L120" s="273"/>
      <c r="M120" s="274"/>
      <c r="N120" s="270"/>
      <c r="O120" s="278"/>
      <c r="P120" s="275"/>
      <c r="Q120" s="276"/>
      <c r="R120" s="366"/>
      <c r="S120" s="317"/>
      <c r="T120" s="317"/>
      <c r="U120" s="317"/>
      <c r="V120" s="206"/>
      <c r="W120" s="206"/>
      <c r="X120" s="206"/>
      <c r="Y120" s="207"/>
      <c r="Z120" s="345"/>
    </row>
    <row r="121" spans="1:26" x14ac:dyDescent="0.35">
      <c r="A121" s="256"/>
      <c r="B121" s="257"/>
      <c r="C121" s="284"/>
      <c r="D121" s="318"/>
      <c r="E121" s="318"/>
      <c r="F121" s="285"/>
      <c r="G121" s="320"/>
      <c r="H121" s="286"/>
      <c r="I121" s="287"/>
      <c r="J121" s="273"/>
      <c r="K121" s="274"/>
      <c r="L121" s="273"/>
      <c r="M121" s="274"/>
      <c r="N121" s="270"/>
      <c r="O121" s="278"/>
      <c r="P121" s="275"/>
      <c r="Q121" s="276"/>
      <c r="R121" s="366"/>
      <c r="S121" s="317"/>
      <c r="T121" s="317"/>
      <c r="U121" s="317"/>
      <c r="V121" s="206"/>
      <c r="W121" s="206"/>
      <c r="X121" s="206"/>
      <c r="Y121" s="207"/>
      <c r="Z121" s="345"/>
    </row>
    <row r="122" spans="1:26" x14ac:dyDescent="0.35">
      <c r="A122" s="256"/>
      <c r="B122" s="257"/>
      <c r="C122" s="284"/>
      <c r="D122" s="318"/>
      <c r="E122" s="318"/>
      <c r="F122" s="285"/>
      <c r="G122" s="320"/>
      <c r="H122" s="286"/>
      <c r="I122" s="287"/>
      <c r="J122" s="273"/>
      <c r="K122" s="274"/>
      <c r="L122" s="273"/>
      <c r="M122" s="274"/>
      <c r="N122" s="270"/>
      <c r="O122" s="278"/>
      <c r="P122" s="275"/>
      <c r="Q122" s="276"/>
      <c r="R122" s="366"/>
      <c r="S122" s="317"/>
      <c r="T122" s="317"/>
      <c r="U122" s="317"/>
      <c r="V122" s="206"/>
      <c r="W122" s="206"/>
      <c r="X122" s="206"/>
      <c r="Y122" s="207"/>
      <c r="Z122" s="345"/>
    </row>
    <row r="123" spans="1:26" x14ac:dyDescent="0.35">
      <c r="A123" s="256"/>
      <c r="B123" s="257"/>
      <c r="C123" s="284"/>
      <c r="D123" s="318"/>
      <c r="E123" s="318"/>
      <c r="F123" s="285"/>
      <c r="G123" s="320"/>
      <c r="H123" s="286"/>
      <c r="I123" s="287"/>
      <c r="J123" s="273"/>
      <c r="K123" s="274"/>
      <c r="L123" s="273"/>
      <c r="M123" s="274"/>
      <c r="N123" s="270"/>
      <c r="O123" s="278"/>
      <c r="P123" s="275"/>
      <c r="Q123" s="276"/>
      <c r="R123" s="366"/>
      <c r="S123" s="317"/>
      <c r="T123" s="317"/>
      <c r="U123" s="317"/>
      <c r="V123" s="206"/>
      <c r="W123" s="206"/>
      <c r="X123" s="206"/>
      <c r="Y123" s="207"/>
      <c r="Z123" s="345"/>
    </row>
    <row r="124" spans="1:26" x14ac:dyDescent="0.35">
      <c r="A124" s="256"/>
      <c r="B124" s="257"/>
      <c r="C124" s="284"/>
      <c r="D124" s="318"/>
      <c r="E124" s="318"/>
      <c r="F124" s="285"/>
      <c r="G124" s="320"/>
      <c r="H124" s="286"/>
      <c r="I124" s="288"/>
      <c r="J124" s="273"/>
      <c r="K124" s="274"/>
      <c r="L124" s="273"/>
      <c r="M124" s="274"/>
      <c r="N124" s="270"/>
      <c r="O124" s="278"/>
      <c r="P124" s="275"/>
      <c r="Q124" s="276"/>
      <c r="R124" s="366"/>
      <c r="S124" s="317"/>
      <c r="T124" s="317"/>
      <c r="U124" s="317"/>
      <c r="V124" s="206"/>
      <c r="W124" s="206"/>
      <c r="X124" s="206"/>
      <c r="Y124" s="207"/>
      <c r="Z124" s="345"/>
    </row>
    <row r="125" spans="1:26" x14ac:dyDescent="0.35">
      <c r="A125" s="296"/>
      <c r="B125" s="297"/>
      <c r="C125" s="298"/>
      <c r="D125" s="318"/>
      <c r="E125" s="318"/>
      <c r="F125" s="299"/>
      <c r="G125" s="320"/>
      <c r="H125" s="300"/>
      <c r="I125" s="301"/>
      <c r="J125" s="273"/>
      <c r="K125" s="274"/>
      <c r="L125" s="273"/>
      <c r="M125" s="274"/>
      <c r="N125" s="270"/>
      <c r="O125" s="278"/>
      <c r="P125" s="275"/>
      <c r="Q125" s="276"/>
      <c r="R125" s="366"/>
      <c r="S125" s="317"/>
      <c r="T125" s="317"/>
      <c r="U125" s="317"/>
      <c r="V125" s="206"/>
      <c r="W125" s="206"/>
      <c r="X125" s="206"/>
      <c r="Y125" s="207"/>
      <c r="Z125" s="345"/>
    </row>
    <row r="126" spans="1:26" x14ac:dyDescent="0.35">
      <c r="A126" s="256"/>
      <c r="B126" s="257"/>
      <c r="C126" s="284"/>
      <c r="D126" s="318"/>
      <c r="E126" s="318"/>
      <c r="F126" s="285"/>
      <c r="G126" s="320"/>
      <c r="H126" s="286"/>
      <c r="I126" s="287"/>
      <c r="J126" s="273"/>
      <c r="K126" s="274"/>
      <c r="L126" s="273"/>
      <c r="M126" s="274"/>
      <c r="N126" s="270"/>
      <c r="O126" s="278"/>
      <c r="P126" s="275"/>
      <c r="Q126" s="276"/>
      <c r="R126" s="366"/>
      <c r="S126" s="317"/>
      <c r="T126" s="317"/>
      <c r="U126" s="317"/>
      <c r="V126" s="206"/>
      <c r="W126" s="206"/>
      <c r="X126" s="206"/>
      <c r="Y126" s="207"/>
      <c r="Z126" s="345"/>
    </row>
    <row r="127" spans="1:26" x14ac:dyDescent="0.35">
      <c r="A127" s="256"/>
      <c r="B127" s="257"/>
      <c r="C127" s="284"/>
      <c r="D127" s="318"/>
      <c r="E127" s="318"/>
      <c r="F127" s="285"/>
      <c r="G127" s="320"/>
      <c r="H127" s="286"/>
      <c r="I127" s="287"/>
      <c r="J127" s="273"/>
      <c r="K127" s="274"/>
      <c r="L127" s="273"/>
      <c r="M127" s="274"/>
      <c r="N127" s="270"/>
      <c r="O127" s="278"/>
      <c r="P127" s="275"/>
      <c r="Q127" s="276"/>
      <c r="R127" s="366"/>
      <c r="S127" s="317"/>
      <c r="T127" s="317"/>
      <c r="U127" s="317"/>
      <c r="V127" s="210"/>
      <c r="W127" s="210"/>
      <c r="X127" s="210"/>
      <c r="Y127" s="211"/>
      <c r="Z127" s="345"/>
    </row>
    <row r="128" spans="1:26" ht="15" thickBot="1" x14ac:dyDescent="0.4">
      <c r="A128" s="256"/>
      <c r="B128" s="257"/>
      <c r="C128" s="284"/>
      <c r="D128" s="318"/>
      <c r="E128" s="318"/>
      <c r="F128" s="285"/>
      <c r="G128" s="320"/>
      <c r="H128" s="286"/>
      <c r="I128" s="287"/>
      <c r="J128" s="273"/>
      <c r="K128" s="274"/>
      <c r="L128" s="273"/>
      <c r="M128" s="274"/>
      <c r="N128" s="396"/>
      <c r="O128" s="278"/>
      <c r="P128" s="275"/>
      <c r="Q128" s="276"/>
      <c r="R128" s="366"/>
      <c r="S128" s="317"/>
      <c r="T128" s="317"/>
      <c r="U128" s="317"/>
      <c r="V128" s="206"/>
      <c r="W128" s="206"/>
      <c r="X128" s="206"/>
      <c r="Y128" s="207"/>
      <c r="Z128" s="345"/>
    </row>
    <row r="129" spans="1:26" ht="15" thickBot="1" x14ac:dyDescent="0.4">
      <c r="A129" s="337"/>
      <c r="B129" s="338"/>
      <c r="C129" s="339"/>
      <c r="D129" s="339"/>
      <c r="E129" s="339"/>
      <c r="F129" s="339"/>
      <c r="G129" s="339"/>
      <c r="H129" s="468" t="s">
        <v>53</v>
      </c>
      <c r="I129" s="469"/>
      <c r="J129" s="389">
        <f>SUM(J116:J128)</f>
        <v>0</v>
      </c>
      <c r="K129" s="402">
        <f>SUM(K116:K128)</f>
        <v>0</v>
      </c>
      <c r="L129" s="400">
        <f>SUM(L116:L128)</f>
        <v>0</v>
      </c>
      <c r="M129" s="401">
        <f>SUM(M116:M128)</f>
        <v>0</v>
      </c>
      <c r="N129" s="394"/>
      <c r="O129" s="340">
        <f>SUM(O116:O128)</f>
        <v>0</v>
      </c>
      <c r="P129" s="341"/>
      <c r="Q129" s="373">
        <f>P129*O129</f>
        <v>0</v>
      </c>
      <c r="R129" s="368"/>
      <c r="S129" s="342"/>
      <c r="T129" s="342"/>
      <c r="U129" s="342"/>
      <c r="V129" s="342"/>
      <c r="W129" s="342"/>
      <c r="X129" s="342"/>
      <c r="Y129" s="350"/>
      <c r="Z129" s="347"/>
    </row>
    <row r="130" spans="1:26" x14ac:dyDescent="0.35">
      <c r="A130" s="277"/>
      <c r="B130" s="264"/>
      <c r="C130" s="284"/>
      <c r="D130" s="318"/>
      <c r="E130" s="318"/>
      <c r="F130" s="285"/>
      <c r="G130" s="320"/>
      <c r="H130" s="302"/>
      <c r="I130" s="303"/>
      <c r="J130" s="273"/>
      <c r="K130" s="274"/>
      <c r="L130" s="273"/>
      <c r="M130" s="274"/>
      <c r="N130" s="270"/>
      <c r="O130" s="278"/>
      <c r="P130" s="275"/>
      <c r="Q130" s="276"/>
      <c r="R130" s="366"/>
      <c r="S130" s="317"/>
      <c r="T130" s="317"/>
      <c r="U130" s="317"/>
      <c r="V130" s="206"/>
      <c r="W130" s="206"/>
      <c r="X130" s="206"/>
      <c r="Y130" s="207"/>
      <c r="Z130" s="345"/>
    </row>
    <row r="131" spans="1:26" x14ac:dyDescent="0.35">
      <c r="A131" s="256"/>
      <c r="B131" s="257"/>
      <c r="C131" s="284"/>
      <c r="D131" s="318"/>
      <c r="E131" s="318"/>
      <c r="F131" s="285"/>
      <c r="G131" s="320"/>
      <c r="H131" s="302"/>
      <c r="I131" s="303"/>
      <c r="J131" s="273"/>
      <c r="K131" s="274"/>
      <c r="L131" s="273"/>
      <c r="M131" s="274"/>
      <c r="N131" s="270"/>
      <c r="O131" s="278"/>
      <c r="P131" s="275"/>
      <c r="Q131" s="276"/>
      <c r="R131" s="366"/>
      <c r="S131" s="317"/>
      <c r="T131" s="317"/>
      <c r="U131" s="317"/>
      <c r="V131" s="206"/>
      <c r="W131" s="206"/>
      <c r="X131" s="206"/>
      <c r="Y131" s="207"/>
      <c r="Z131" s="345"/>
    </row>
    <row r="132" spans="1:26" x14ac:dyDescent="0.35">
      <c r="A132" s="256"/>
      <c r="B132" s="257"/>
      <c r="C132" s="284"/>
      <c r="D132" s="318"/>
      <c r="E132" s="318"/>
      <c r="F132" s="285"/>
      <c r="G132" s="320"/>
      <c r="H132" s="302"/>
      <c r="I132" s="303"/>
      <c r="J132" s="273"/>
      <c r="K132" s="274"/>
      <c r="L132" s="273"/>
      <c r="M132" s="274"/>
      <c r="N132" s="270"/>
      <c r="O132" s="278"/>
      <c r="P132" s="275"/>
      <c r="Q132" s="276"/>
      <c r="R132" s="366"/>
      <c r="S132" s="317"/>
      <c r="T132" s="317"/>
      <c r="U132" s="317"/>
      <c r="V132" s="206"/>
      <c r="W132" s="206"/>
      <c r="X132" s="206"/>
      <c r="Y132" s="207"/>
      <c r="Z132" s="345"/>
    </row>
    <row r="133" spans="1:26" x14ac:dyDescent="0.35">
      <c r="A133" s="256"/>
      <c r="B133" s="257"/>
      <c r="C133" s="284"/>
      <c r="D133" s="318"/>
      <c r="E133" s="318"/>
      <c r="F133" s="285"/>
      <c r="G133" s="320"/>
      <c r="H133" s="302"/>
      <c r="I133" s="303"/>
      <c r="J133" s="273"/>
      <c r="K133" s="274"/>
      <c r="L133" s="273"/>
      <c r="M133" s="274"/>
      <c r="N133" s="270"/>
      <c r="O133" s="278"/>
      <c r="P133" s="275"/>
      <c r="Q133" s="276"/>
      <c r="R133" s="366"/>
      <c r="S133" s="317"/>
      <c r="T133" s="317"/>
      <c r="U133" s="317"/>
      <c r="V133" s="206"/>
      <c r="W133" s="206"/>
      <c r="X133" s="206"/>
      <c r="Y133" s="207"/>
      <c r="Z133" s="345"/>
    </row>
    <row r="134" spans="1:26" x14ac:dyDescent="0.35">
      <c r="A134" s="256"/>
      <c r="B134" s="257"/>
      <c r="C134" s="284"/>
      <c r="D134" s="318"/>
      <c r="E134" s="318"/>
      <c r="F134" s="285"/>
      <c r="G134" s="320"/>
      <c r="H134" s="302"/>
      <c r="I134" s="303"/>
      <c r="J134" s="273"/>
      <c r="K134" s="274"/>
      <c r="L134" s="273"/>
      <c r="M134" s="274"/>
      <c r="N134" s="270"/>
      <c r="O134" s="278"/>
      <c r="P134" s="275"/>
      <c r="Q134" s="276"/>
      <c r="R134" s="366"/>
      <c r="S134" s="317"/>
      <c r="T134" s="317"/>
      <c r="U134" s="317"/>
      <c r="V134" s="206"/>
      <c r="W134" s="206"/>
      <c r="X134" s="206"/>
      <c r="Y134" s="207"/>
      <c r="Z134" s="345"/>
    </row>
    <row r="135" spans="1:26" x14ac:dyDescent="0.35">
      <c r="A135" s="256"/>
      <c r="B135" s="257"/>
      <c r="C135" s="284"/>
      <c r="D135" s="318"/>
      <c r="E135" s="318"/>
      <c r="F135" s="285"/>
      <c r="G135" s="320"/>
      <c r="H135" s="302"/>
      <c r="I135" s="303"/>
      <c r="J135" s="273"/>
      <c r="K135" s="274"/>
      <c r="L135" s="273"/>
      <c r="M135" s="274"/>
      <c r="N135" s="270"/>
      <c r="O135" s="278"/>
      <c r="P135" s="275"/>
      <c r="Q135" s="276"/>
      <c r="R135" s="366"/>
      <c r="S135" s="317"/>
      <c r="T135" s="317"/>
      <c r="U135" s="317"/>
      <c r="V135" s="206"/>
      <c r="W135" s="206"/>
      <c r="X135" s="206"/>
      <c r="Y135" s="207"/>
      <c r="Z135" s="345"/>
    </row>
    <row r="136" spans="1:26" x14ac:dyDescent="0.35">
      <c r="A136" s="256"/>
      <c r="B136" s="257"/>
      <c r="C136" s="284"/>
      <c r="D136" s="318"/>
      <c r="E136" s="318"/>
      <c r="F136" s="285"/>
      <c r="G136" s="320"/>
      <c r="H136" s="302"/>
      <c r="I136" s="303"/>
      <c r="J136" s="273"/>
      <c r="K136" s="274"/>
      <c r="L136" s="273"/>
      <c r="M136" s="274"/>
      <c r="N136" s="270"/>
      <c r="O136" s="278"/>
      <c r="P136" s="275"/>
      <c r="Q136" s="276"/>
      <c r="R136" s="366"/>
      <c r="S136" s="317"/>
      <c r="T136" s="317"/>
      <c r="U136" s="317"/>
      <c r="V136" s="206"/>
      <c r="W136" s="206"/>
      <c r="X136" s="206"/>
      <c r="Y136" s="207"/>
      <c r="Z136" s="345"/>
    </row>
    <row r="137" spans="1:26" x14ac:dyDescent="0.35">
      <c r="A137" s="256"/>
      <c r="B137" s="257"/>
      <c r="C137" s="284"/>
      <c r="D137" s="318"/>
      <c r="E137" s="318"/>
      <c r="F137" s="285"/>
      <c r="G137" s="320"/>
      <c r="H137" s="302"/>
      <c r="I137" s="303"/>
      <c r="J137" s="273"/>
      <c r="K137" s="274"/>
      <c r="L137" s="273"/>
      <c r="M137" s="274"/>
      <c r="N137" s="270"/>
      <c r="O137" s="278"/>
      <c r="P137" s="275"/>
      <c r="Q137" s="276"/>
      <c r="R137" s="366"/>
      <c r="S137" s="317"/>
      <c r="T137" s="317"/>
      <c r="U137" s="317"/>
      <c r="V137" s="206"/>
      <c r="W137" s="206"/>
      <c r="X137" s="206"/>
      <c r="Y137" s="207"/>
      <c r="Z137" s="345"/>
    </row>
    <row r="138" spans="1:26" x14ac:dyDescent="0.35">
      <c r="A138" s="256"/>
      <c r="B138" s="257"/>
      <c r="C138" s="284"/>
      <c r="D138" s="318"/>
      <c r="E138" s="318"/>
      <c r="F138" s="285"/>
      <c r="G138" s="320"/>
      <c r="H138" s="302"/>
      <c r="I138" s="304"/>
      <c r="J138" s="273"/>
      <c r="K138" s="274"/>
      <c r="L138" s="273"/>
      <c r="M138" s="274"/>
      <c r="N138" s="270"/>
      <c r="O138" s="278"/>
      <c r="P138" s="275"/>
      <c r="Q138" s="276"/>
      <c r="R138" s="366"/>
      <c r="S138" s="317"/>
      <c r="T138" s="317"/>
      <c r="U138" s="317"/>
      <c r="V138" s="206"/>
      <c r="W138" s="206"/>
      <c r="X138" s="206"/>
      <c r="Y138" s="207"/>
      <c r="Z138" s="345"/>
    </row>
    <row r="139" spans="1:26" x14ac:dyDescent="0.35">
      <c r="A139" s="256"/>
      <c r="B139" s="257"/>
      <c r="C139" s="284"/>
      <c r="D139" s="318"/>
      <c r="E139" s="318"/>
      <c r="F139" s="285"/>
      <c r="G139" s="320"/>
      <c r="H139" s="302"/>
      <c r="I139" s="303"/>
      <c r="J139" s="273"/>
      <c r="K139" s="274"/>
      <c r="L139" s="273"/>
      <c r="M139" s="274"/>
      <c r="N139" s="270"/>
      <c r="O139" s="278"/>
      <c r="P139" s="275"/>
      <c r="Q139" s="276"/>
      <c r="R139" s="366"/>
      <c r="S139" s="317"/>
      <c r="T139" s="317"/>
      <c r="U139" s="317"/>
      <c r="V139" s="206"/>
      <c r="W139" s="206"/>
      <c r="X139" s="206"/>
      <c r="Y139" s="207"/>
      <c r="Z139" s="345"/>
    </row>
    <row r="140" spans="1:26" x14ac:dyDescent="0.35">
      <c r="A140" s="256"/>
      <c r="B140" s="257"/>
      <c r="C140" s="284"/>
      <c r="D140" s="318"/>
      <c r="E140" s="318"/>
      <c r="F140" s="285"/>
      <c r="G140" s="320"/>
      <c r="H140" s="302"/>
      <c r="I140" s="303"/>
      <c r="J140" s="273"/>
      <c r="K140" s="274"/>
      <c r="L140" s="273"/>
      <c r="M140" s="274"/>
      <c r="N140" s="270"/>
      <c r="O140" s="278"/>
      <c r="P140" s="275"/>
      <c r="Q140" s="276"/>
      <c r="R140" s="366"/>
      <c r="S140" s="317"/>
      <c r="T140" s="317"/>
      <c r="U140" s="317"/>
      <c r="V140" s="210"/>
      <c r="W140" s="210"/>
      <c r="X140" s="210"/>
      <c r="Y140" s="211"/>
      <c r="Z140" s="345"/>
    </row>
    <row r="141" spans="1:26" ht="15" thickBot="1" x14ac:dyDescent="0.4">
      <c r="A141" s="256"/>
      <c r="B141" s="257"/>
      <c r="C141" s="284"/>
      <c r="D141" s="318"/>
      <c r="E141" s="318"/>
      <c r="F141" s="285"/>
      <c r="G141" s="320"/>
      <c r="H141" s="302"/>
      <c r="I141" s="303"/>
      <c r="J141" s="273"/>
      <c r="K141" s="274"/>
      <c r="L141" s="273"/>
      <c r="M141" s="274"/>
      <c r="N141" s="396"/>
      <c r="O141" s="278"/>
      <c r="P141" s="275"/>
      <c r="Q141" s="276"/>
      <c r="R141" s="369"/>
      <c r="S141" s="351"/>
      <c r="T141" s="351"/>
      <c r="U141" s="351"/>
      <c r="V141" s="352"/>
      <c r="W141" s="352"/>
      <c r="X141" s="352"/>
      <c r="Y141" s="353"/>
      <c r="Z141" s="345"/>
    </row>
    <row r="142" spans="1:26" ht="15" thickBot="1" x14ac:dyDescent="0.4">
      <c r="A142" s="337"/>
      <c r="B142" s="338"/>
      <c r="C142" s="339"/>
      <c r="D142" s="339"/>
      <c r="E142" s="339"/>
      <c r="F142" s="339"/>
      <c r="G142" s="339"/>
      <c r="H142" s="468" t="s">
        <v>53</v>
      </c>
      <c r="I142" s="469"/>
      <c r="J142" s="389">
        <f>SUM(J130:J141)</f>
        <v>0</v>
      </c>
      <c r="K142" s="390">
        <f>SUM(K130:K141)</f>
        <v>0</v>
      </c>
      <c r="L142" s="400">
        <f t="shared" ref="L142:M142" si="9">SUM(L130:L141)</f>
        <v>0</v>
      </c>
      <c r="M142" s="401">
        <f t="shared" si="9"/>
        <v>0</v>
      </c>
      <c r="N142" s="394"/>
      <c r="O142" s="340">
        <f>SUM(O130:O141)</f>
        <v>0</v>
      </c>
      <c r="P142" s="341"/>
      <c r="Q142" s="373">
        <f>P142*O142</f>
        <v>0</v>
      </c>
      <c r="R142" s="368"/>
      <c r="S142" s="342"/>
      <c r="T142" s="342"/>
      <c r="U142" s="342"/>
      <c r="V142" s="342"/>
      <c r="W142" s="342"/>
      <c r="X142" s="342"/>
      <c r="Y142" s="342"/>
      <c r="Z142" s="343"/>
    </row>
    <row r="143" spans="1:26" ht="23.5" thickBot="1" x14ac:dyDescent="0.55000000000000004">
      <c r="A143" s="375"/>
      <c r="B143" s="376"/>
      <c r="C143" s="377"/>
      <c r="D143" s="377"/>
      <c r="E143" s="377"/>
      <c r="F143" s="377"/>
      <c r="G143" s="377"/>
      <c r="H143" s="377"/>
      <c r="I143" s="378"/>
      <c r="J143" s="379"/>
      <c r="K143" s="379"/>
      <c r="L143" s="380"/>
      <c r="M143" s="380"/>
      <c r="N143" s="381"/>
      <c r="O143" s="381"/>
      <c r="P143" s="381"/>
      <c r="Q143" s="382">
        <f>SUM(Q9:Q142)</f>
        <v>40214.647619047624</v>
      </c>
    </row>
  </sheetData>
  <mergeCells count="25">
    <mergeCell ref="H142:I142"/>
    <mergeCell ref="A1:Z1"/>
    <mergeCell ref="A7:I7"/>
    <mergeCell ref="H81:I81"/>
    <mergeCell ref="H94:I94"/>
    <mergeCell ref="H107:I107"/>
    <mergeCell ref="H115:I115"/>
    <mergeCell ref="H129:I129"/>
    <mergeCell ref="H16:I16"/>
    <mergeCell ref="H29:I29"/>
    <mergeCell ref="H42:I42"/>
    <mergeCell ref="H55:I55"/>
    <mergeCell ref="H68:I68"/>
    <mergeCell ref="R6:Y6"/>
    <mergeCell ref="Z6:Z8"/>
    <mergeCell ref="R7:S7"/>
    <mergeCell ref="C2:D2"/>
    <mergeCell ref="C3:D3"/>
    <mergeCell ref="C4:D4"/>
    <mergeCell ref="T7:U7"/>
    <mergeCell ref="V7:Y7"/>
    <mergeCell ref="A6:Q6"/>
    <mergeCell ref="J7:K7"/>
    <mergeCell ref="L7:M7"/>
    <mergeCell ref="N7:Q7"/>
  </mergeCells>
  <pageMargins left="0.25" right="0.25" top="0.75" bottom="0.75" header="0.3" footer="0.3"/>
  <pageSetup paperSize="9" scale="31" firstPageNumber="0" fitToHeight="0" orientation="portrait" horizontalDpi="300" verticalDpi="3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MH25"/>
  <sheetViews>
    <sheetView zoomScale="75" zoomScaleNormal="75" workbookViewId="0">
      <selection activeCell="C13" sqref="C12:C13"/>
    </sheetView>
  </sheetViews>
  <sheetFormatPr baseColWidth="10" defaultColWidth="11.453125" defaultRowHeight="14.5" x14ac:dyDescent="0.35"/>
  <cols>
    <col min="1" max="1" width="16" style="1" customWidth="1"/>
    <col min="2" max="2" width="22.1796875" style="1" customWidth="1"/>
    <col min="3" max="3" width="28.54296875" style="1" customWidth="1"/>
    <col min="4" max="4" width="12.81640625" style="1" customWidth="1"/>
    <col min="5" max="5" width="13.54296875" style="1" customWidth="1"/>
    <col min="6" max="6" width="17.1796875" style="1" customWidth="1"/>
    <col min="7" max="10" width="14.81640625" style="1" customWidth="1"/>
    <col min="11" max="11" width="17.1796875" style="1" customWidth="1"/>
    <col min="12" max="12" width="14.81640625" style="1" hidden="1" customWidth="1"/>
    <col min="13" max="13" width="18.1796875" style="1" hidden="1" customWidth="1"/>
    <col min="14" max="14" width="11.7265625" style="1" hidden="1" customWidth="1"/>
    <col min="15" max="15" width="19.453125" style="1" hidden="1" customWidth="1"/>
    <col min="16" max="16" width="14.81640625" style="1" hidden="1" customWidth="1"/>
    <col min="17" max="17" width="11.1796875" style="1" customWidth="1"/>
    <col min="18" max="18" width="17.453125" style="1" customWidth="1"/>
    <col min="19" max="19" width="27" style="1" customWidth="1"/>
    <col min="20" max="22" width="0" style="1" hidden="1" customWidth="1"/>
    <col min="23" max="23" width="23" style="1" hidden="1" customWidth="1"/>
    <col min="24" max="1022" width="11.453125" style="1"/>
  </cols>
  <sheetData>
    <row r="1" spans="1:1022" ht="15.5" x14ac:dyDescent="0.35">
      <c r="A1" s="492" t="s">
        <v>54</v>
      </c>
      <c r="B1" s="493"/>
      <c r="C1" s="493"/>
      <c r="D1" s="493"/>
      <c r="E1" s="493"/>
      <c r="F1" s="493"/>
      <c r="G1" s="493"/>
      <c r="H1" s="493"/>
      <c r="I1" s="493"/>
      <c r="J1" s="493"/>
      <c r="K1" s="493"/>
      <c r="L1" s="493"/>
      <c r="M1" s="493"/>
      <c r="N1" s="493"/>
      <c r="O1" s="493"/>
      <c r="P1" s="493"/>
      <c r="Q1" s="493"/>
      <c r="R1" s="493"/>
      <c r="S1" s="493"/>
      <c r="T1" s="493"/>
      <c r="U1" s="493"/>
      <c r="V1" s="493"/>
      <c r="W1" s="493"/>
    </row>
    <row r="2" spans="1:1022" s="45" customFormat="1" ht="13" x14ac:dyDescent="0.3">
      <c r="A2" s="485" t="s">
        <v>49</v>
      </c>
      <c r="B2" s="485"/>
      <c r="C2" s="486">
        <f>'CONTROL DOCUMENTAL'!C3</f>
        <v>0</v>
      </c>
      <c r="D2" s="487"/>
    </row>
    <row r="3" spans="1:1022" x14ac:dyDescent="0.35">
      <c r="A3" s="488" t="s">
        <v>50</v>
      </c>
      <c r="B3" s="488"/>
      <c r="C3" s="486">
        <f>'CONTROL DOCUMENTAL'!A3</f>
        <v>0</v>
      </c>
      <c r="D3" s="487"/>
    </row>
    <row r="4" spans="1:1022" x14ac:dyDescent="0.35">
      <c r="A4" s="488" t="s">
        <v>294</v>
      </c>
      <c r="B4" s="488"/>
      <c r="C4" s="486">
        <f>'CONTROL DOCUMENTAL'!C5</f>
        <v>0</v>
      </c>
      <c r="D4" s="487"/>
      <c r="AMF4"/>
      <c r="AMG4"/>
      <c r="AMH4"/>
    </row>
    <row r="5" spans="1:1022" x14ac:dyDescent="0.35">
      <c r="AMF5"/>
      <c r="AMG5"/>
      <c r="AMH5"/>
    </row>
    <row r="6" spans="1:1022" ht="15" thickBot="1" x14ac:dyDescent="0.4">
      <c r="AMF6"/>
      <c r="AMG6"/>
      <c r="AMH6"/>
    </row>
    <row r="7" spans="1:1022" ht="24.75" customHeight="1" thickBot="1" x14ac:dyDescent="0.4">
      <c r="A7" s="482" t="s">
        <v>252</v>
      </c>
      <c r="B7" s="483"/>
      <c r="C7" s="483"/>
      <c r="D7" s="483"/>
      <c r="E7" s="483"/>
      <c r="F7" s="483"/>
      <c r="G7" s="483"/>
      <c r="H7" s="483"/>
      <c r="I7" s="483"/>
      <c r="J7" s="483"/>
      <c r="K7" s="484"/>
      <c r="L7" s="489" t="s">
        <v>273</v>
      </c>
      <c r="M7" s="490"/>
      <c r="N7" s="490"/>
      <c r="O7" s="490"/>
      <c r="P7" s="491"/>
      <c r="Q7" s="482" t="s">
        <v>70</v>
      </c>
      <c r="R7" s="483"/>
      <c r="S7" s="484"/>
      <c r="T7" s="489" t="s">
        <v>274</v>
      </c>
      <c r="U7" s="490"/>
      <c r="V7" s="490"/>
      <c r="W7" s="491"/>
      <c r="AMF7"/>
      <c r="AMG7"/>
      <c r="AMH7"/>
    </row>
    <row r="8" spans="1:1022" s="46" customFormat="1" ht="73" thickBot="1" x14ac:dyDescent="0.35">
      <c r="A8" s="148" t="s">
        <v>251</v>
      </c>
      <c r="B8" s="148" t="s">
        <v>55</v>
      </c>
      <c r="C8" s="143" t="s">
        <v>56</v>
      </c>
      <c r="D8" s="144" t="s">
        <v>57</v>
      </c>
      <c r="E8" s="144" t="s">
        <v>58</v>
      </c>
      <c r="F8" s="144" t="s">
        <v>59</v>
      </c>
      <c r="G8" s="144" t="s">
        <v>60</v>
      </c>
      <c r="H8" s="144" t="s">
        <v>61</v>
      </c>
      <c r="I8" s="145" t="s">
        <v>62</v>
      </c>
      <c r="J8" s="145" t="s">
        <v>63</v>
      </c>
      <c r="K8" s="231" t="s">
        <v>245</v>
      </c>
      <c r="L8" s="213" t="s">
        <v>275</v>
      </c>
      <c r="M8" s="214" t="s">
        <v>276</v>
      </c>
      <c r="N8" s="214" t="s">
        <v>277</v>
      </c>
      <c r="O8" s="215" t="s">
        <v>278</v>
      </c>
      <c r="P8" s="215" t="s">
        <v>279</v>
      </c>
      <c r="Q8" s="216" t="s">
        <v>82</v>
      </c>
      <c r="R8" s="217" t="s">
        <v>64</v>
      </c>
      <c r="S8" s="218" t="s">
        <v>280</v>
      </c>
      <c r="T8" s="214" t="s">
        <v>281</v>
      </c>
      <c r="U8" s="214" t="s">
        <v>282</v>
      </c>
      <c r="V8" s="215" t="s">
        <v>278</v>
      </c>
      <c r="W8" s="215" t="s">
        <v>283</v>
      </c>
    </row>
    <row r="9" spans="1:1022" x14ac:dyDescent="0.35">
      <c r="A9" s="47"/>
      <c r="B9" s="47"/>
      <c r="C9" s="52"/>
      <c r="D9" s="53"/>
      <c r="E9" s="48"/>
      <c r="F9" s="49"/>
      <c r="G9" s="54"/>
      <c r="H9" s="49"/>
      <c r="I9" s="50"/>
      <c r="J9" s="51" t="e">
        <f>I9*100/H9</f>
        <v>#DIV/0!</v>
      </c>
      <c r="K9" s="232"/>
      <c r="L9" s="219"/>
      <c r="M9" s="220"/>
      <c r="N9" s="220"/>
      <c r="O9" s="221"/>
      <c r="P9" s="208"/>
      <c r="Q9" s="354"/>
      <c r="R9" s="223"/>
      <c r="S9" s="197"/>
      <c r="T9" s="219"/>
      <c r="U9" s="220"/>
      <c r="V9" s="221"/>
      <c r="W9" s="208"/>
      <c r="AMF9"/>
      <c r="AMG9"/>
      <c r="AMH9"/>
    </row>
    <row r="10" spans="1:1022" x14ac:dyDescent="0.35">
      <c r="A10" s="47"/>
      <c r="B10" s="47"/>
      <c r="C10" s="52"/>
      <c r="D10" s="53"/>
      <c r="E10" s="48"/>
      <c r="F10" s="49"/>
      <c r="G10" s="54"/>
      <c r="H10" s="49"/>
      <c r="I10" s="50"/>
      <c r="J10" s="51" t="e">
        <f t="shared" ref="J10:J14" si="0">I10*100/H10</f>
        <v>#DIV/0!</v>
      </c>
      <c r="K10" s="232"/>
      <c r="L10" s="224"/>
      <c r="M10" s="225"/>
      <c r="N10" s="225"/>
      <c r="O10" s="226"/>
      <c r="P10" s="209"/>
      <c r="Q10" s="354"/>
      <c r="R10" s="74"/>
      <c r="S10" s="197"/>
      <c r="T10" s="224"/>
      <c r="U10" s="225"/>
      <c r="V10" s="226"/>
      <c r="W10" s="209"/>
      <c r="AMF10"/>
      <c r="AMG10"/>
      <c r="AMH10"/>
    </row>
    <row r="11" spans="1:1022" x14ac:dyDescent="0.35">
      <c r="A11" s="47"/>
      <c r="B11" s="47"/>
      <c r="C11" s="52"/>
      <c r="D11" s="53"/>
      <c r="E11" s="48"/>
      <c r="F11" s="49"/>
      <c r="G11" s="54"/>
      <c r="H11" s="49"/>
      <c r="I11" s="50"/>
      <c r="J11" s="51" t="e">
        <f t="shared" si="0"/>
        <v>#DIV/0!</v>
      </c>
      <c r="K11" s="232"/>
      <c r="L11" s="224"/>
      <c r="M11" s="225"/>
      <c r="N11" s="225"/>
      <c r="O11" s="226"/>
      <c r="P11" s="209"/>
      <c r="Q11" s="354"/>
      <c r="R11" s="73"/>
      <c r="S11" s="197"/>
      <c r="T11" s="224"/>
      <c r="U11" s="225"/>
      <c r="V11" s="226"/>
      <c r="W11" s="209"/>
      <c r="AMF11"/>
      <c r="AMG11"/>
      <c r="AMH11"/>
    </row>
    <row r="12" spans="1:1022" x14ac:dyDescent="0.35">
      <c r="A12" s="47"/>
      <c r="B12" s="47"/>
      <c r="C12" s="52"/>
      <c r="D12" s="53"/>
      <c r="E12" s="48"/>
      <c r="F12" s="49"/>
      <c r="G12" s="54"/>
      <c r="H12" s="49"/>
      <c r="I12" s="50"/>
      <c r="J12" s="51" t="e">
        <f t="shared" si="0"/>
        <v>#DIV/0!</v>
      </c>
      <c r="K12" s="232"/>
      <c r="L12" s="224"/>
      <c r="M12" s="225"/>
      <c r="N12" s="225"/>
      <c r="O12" s="226"/>
      <c r="P12" s="209"/>
      <c r="Q12" s="354"/>
      <c r="R12" s="73"/>
      <c r="S12" s="197"/>
      <c r="T12" s="224"/>
      <c r="U12" s="225"/>
      <c r="V12" s="226"/>
      <c r="W12" s="209"/>
      <c r="AMF12"/>
      <c r="AMG12"/>
      <c r="AMH12"/>
    </row>
    <row r="13" spans="1:1022" x14ac:dyDescent="0.35">
      <c r="A13" s="47"/>
      <c r="B13" s="47"/>
      <c r="C13" s="52"/>
      <c r="D13" s="53"/>
      <c r="E13" s="48"/>
      <c r="F13" s="49"/>
      <c r="G13" s="54"/>
      <c r="H13" s="49"/>
      <c r="I13" s="50"/>
      <c r="J13" s="51" t="e">
        <f t="shared" si="0"/>
        <v>#DIV/0!</v>
      </c>
      <c r="K13" s="232"/>
      <c r="L13" s="224"/>
      <c r="M13" s="225"/>
      <c r="N13" s="225"/>
      <c r="O13" s="226"/>
      <c r="P13" s="209"/>
      <c r="Q13" s="354"/>
      <c r="R13" s="73"/>
      <c r="S13" s="197"/>
      <c r="T13" s="224"/>
      <c r="U13" s="225"/>
      <c r="V13" s="226"/>
      <c r="W13" s="209"/>
      <c r="AMF13"/>
      <c r="AMG13"/>
      <c r="AMH13"/>
    </row>
    <row r="14" spans="1:1022" x14ac:dyDescent="0.35">
      <c r="A14" s="47"/>
      <c r="B14" s="47"/>
      <c r="C14" s="52"/>
      <c r="D14" s="53"/>
      <c r="E14" s="48"/>
      <c r="F14" s="49"/>
      <c r="G14" s="54"/>
      <c r="H14" s="49"/>
      <c r="I14" s="50"/>
      <c r="J14" s="51" t="e">
        <f t="shared" si="0"/>
        <v>#DIV/0!</v>
      </c>
      <c r="K14" s="232"/>
      <c r="L14" s="224"/>
      <c r="M14" s="225"/>
      <c r="N14" s="225"/>
      <c r="O14" s="226"/>
      <c r="P14" s="209"/>
      <c r="Q14" s="354"/>
      <c r="R14" s="73"/>
      <c r="S14" s="197"/>
      <c r="T14" s="224"/>
      <c r="U14" s="225"/>
      <c r="V14" s="226"/>
      <c r="W14" s="209"/>
      <c r="AMF14"/>
      <c r="AMG14"/>
      <c r="AMH14"/>
    </row>
    <row r="15" spans="1:1022" x14ac:dyDescent="0.35">
      <c r="A15" s="47"/>
      <c r="B15" s="47"/>
      <c r="C15" s="52"/>
      <c r="D15" s="53"/>
      <c r="E15" s="48"/>
      <c r="F15" s="49"/>
      <c r="G15" s="54"/>
      <c r="H15" s="49"/>
      <c r="I15" s="50"/>
      <c r="J15" s="51" t="e">
        <f t="shared" ref="J15:J17" si="1">I15*100/H15</f>
        <v>#DIV/0!</v>
      </c>
      <c r="K15" s="232"/>
      <c r="L15" s="224"/>
      <c r="M15" s="225"/>
      <c r="N15" s="225"/>
      <c r="O15" s="226"/>
      <c r="P15" s="209"/>
      <c r="Q15" s="354"/>
      <c r="R15" s="73"/>
      <c r="S15" s="197"/>
      <c r="T15" s="224"/>
      <c r="U15" s="225"/>
      <c r="V15" s="226"/>
      <c r="W15" s="209"/>
      <c r="AMF15"/>
      <c r="AMG15"/>
      <c r="AMH15"/>
    </row>
    <row r="16" spans="1:1022" x14ac:dyDescent="0.35">
      <c r="A16" s="47"/>
      <c r="B16" s="47"/>
      <c r="C16" s="52"/>
      <c r="D16" s="53"/>
      <c r="E16" s="48"/>
      <c r="F16" s="49"/>
      <c r="G16" s="54"/>
      <c r="H16" s="49"/>
      <c r="I16" s="50"/>
      <c r="J16" s="51" t="e">
        <f t="shared" si="1"/>
        <v>#DIV/0!</v>
      </c>
      <c r="K16" s="232"/>
      <c r="L16" s="224"/>
      <c r="M16" s="225"/>
      <c r="N16" s="225"/>
      <c r="O16" s="226"/>
      <c r="P16" s="209"/>
      <c r="Q16" s="354"/>
      <c r="R16" s="73"/>
      <c r="S16" s="197"/>
      <c r="T16" s="224"/>
      <c r="U16" s="225"/>
      <c r="V16" s="226"/>
      <c r="W16" s="209"/>
      <c r="AMF16"/>
      <c r="AMG16"/>
      <c r="AMH16"/>
    </row>
    <row r="17" spans="1:1022" x14ac:dyDescent="0.35">
      <c r="A17" s="47"/>
      <c r="B17" s="47"/>
      <c r="C17" s="52"/>
      <c r="D17" s="53"/>
      <c r="E17" s="48"/>
      <c r="F17" s="49"/>
      <c r="G17" s="54"/>
      <c r="H17" s="49"/>
      <c r="I17" s="50"/>
      <c r="J17" s="51" t="e">
        <f t="shared" si="1"/>
        <v>#DIV/0!</v>
      </c>
      <c r="K17" s="232"/>
      <c r="L17" s="224"/>
      <c r="M17" s="225"/>
      <c r="N17" s="225"/>
      <c r="O17" s="226"/>
      <c r="P17" s="209"/>
      <c r="Q17" s="354"/>
      <c r="R17" s="73"/>
      <c r="S17" s="197"/>
      <c r="T17" s="224"/>
      <c r="U17" s="225"/>
      <c r="V17" s="226"/>
      <c r="W17" s="209"/>
      <c r="AMF17"/>
      <c r="AMG17"/>
      <c r="AMH17"/>
    </row>
    <row r="18" spans="1:1022" x14ac:dyDescent="0.35">
      <c r="A18" s="47"/>
      <c r="B18" s="47"/>
      <c r="C18" s="52"/>
      <c r="D18" s="53"/>
      <c r="E18" s="48"/>
      <c r="F18" s="49"/>
      <c r="G18" s="54"/>
      <c r="H18" s="49"/>
      <c r="I18" s="50"/>
      <c r="J18" s="51" t="e">
        <f>I18*100/H18</f>
        <v>#DIV/0!</v>
      </c>
      <c r="K18" s="232"/>
      <c r="L18" s="224"/>
      <c r="M18" s="225"/>
      <c r="N18" s="225"/>
      <c r="O18" s="226"/>
      <c r="P18" s="209"/>
      <c r="Q18" s="354"/>
      <c r="R18" s="75"/>
      <c r="S18" s="197"/>
      <c r="T18" s="224"/>
      <c r="U18" s="225"/>
      <c r="V18" s="226"/>
      <c r="W18" s="209"/>
      <c r="AMF18"/>
      <c r="AMG18"/>
      <c r="AMH18"/>
    </row>
    <row r="19" spans="1:1022" x14ac:dyDescent="0.35">
      <c r="A19" s="47"/>
      <c r="B19" s="47"/>
      <c r="C19" s="52"/>
      <c r="D19" s="53"/>
      <c r="E19" s="48"/>
      <c r="F19" s="49"/>
      <c r="G19" s="54"/>
      <c r="H19" s="49"/>
      <c r="I19" s="50"/>
      <c r="J19" s="51" t="e">
        <f>I19*100/H19</f>
        <v>#DIV/0!</v>
      </c>
      <c r="K19" s="232"/>
      <c r="L19" s="224"/>
      <c r="M19" s="225"/>
      <c r="N19" s="225"/>
      <c r="O19" s="226"/>
      <c r="P19" s="209"/>
      <c r="Q19" s="354"/>
      <c r="R19" s="75"/>
      <c r="S19" s="197"/>
      <c r="T19" s="224"/>
      <c r="U19" s="225"/>
      <c r="V19" s="226"/>
      <c r="W19" s="209"/>
      <c r="AMF19"/>
      <c r="AMG19"/>
      <c r="AMH19"/>
    </row>
    <row r="20" spans="1:1022" x14ac:dyDescent="0.35">
      <c r="A20" s="47"/>
      <c r="B20" s="47"/>
      <c r="C20" s="52"/>
      <c r="D20" s="53"/>
      <c r="E20" s="48"/>
      <c r="F20" s="49"/>
      <c r="G20" s="54"/>
      <c r="H20" s="49"/>
      <c r="I20" s="50"/>
      <c r="J20" s="51" t="e">
        <f>I20*100/H20</f>
        <v>#DIV/0!</v>
      </c>
      <c r="K20" s="232"/>
      <c r="L20" s="224"/>
      <c r="M20" s="225"/>
      <c r="N20" s="225"/>
      <c r="O20" s="226"/>
      <c r="P20" s="209"/>
      <c r="Q20" s="354"/>
      <c r="R20" s="75"/>
      <c r="S20" s="197"/>
      <c r="T20" s="224"/>
      <c r="U20" s="225"/>
      <c r="V20" s="226"/>
      <c r="W20" s="209"/>
      <c r="AMF20"/>
      <c r="AMG20"/>
      <c r="AMH20"/>
    </row>
    <row r="21" spans="1:1022" ht="15" thickBot="1" x14ac:dyDescent="0.4">
      <c r="A21" s="55"/>
      <c r="B21" s="55"/>
      <c r="C21" s="56"/>
      <c r="D21" s="57"/>
      <c r="E21" s="58"/>
      <c r="F21" s="59"/>
      <c r="G21" s="60"/>
      <c r="H21" s="59"/>
      <c r="I21" s="61"/>
      <c r="J21" s="62" t="e">
        <f>I21*100/H21</f>
        <v>#DIV/0!</v>
      </c>
      <c r="K21" s="233"/>
      <c r="L21" s="230"/>
      <c r="M21" s="227"/>
      <c r="N21" s="227"/>
      <c r="O21" s="228"/>
      <c r="P21" s="212"/>
      <c r="Q21" s="355"/>
      <c r="R21" s="153"/>
      <c r="S21" s="154"/>
      <c r="T21" s="230"/>
      <c r="U21" s="227"/>
      <c r="V21" s="228"/>
      <c r="W21" s="212"/>
      <c r="AMF21"/>
      <c r="AMG21"/>
      <c r="AMH21"/>
    </row>
    <row r="22" spans="1:1022" ht="30.65" customHeight="1" x14ac:dyDescent="0.35">
      <c r="A22" s="450" t="s">
        <v>65</v>
      </c>
      <c r="B22" s="450"/>
      <c r="C22" s="450"/>
      <c r="D22" s="450"/>
      <c r="E22" s="481"/>
      <c r="F22" s="63">
        <f>SUM(G9:G21)</f>
        <v>0</v>
      </c>
      <c r="G22" s="63">
        <f>SUM(H9:H21)</f>
        <v>0</v>
      </c>
      <c r="H22" s="63">
        <f>SUM(I9:I21)</f>
        <v>0</v>
      </c>
      <c r="I22" s="64">
        <f>SUM(I9:I21)</f>
        <v>0</v>
      </c>
      <c r="AMG22"/>
      <c r="AMH22"/>
    </row>
    <row r="24" spans="1:1022" ht="15" thickBot="1" x14ac:dyDescent="0.4"/>
    <row r="25" spans="1:1022" ht="43" customHeight="1" thickBot="1" x14ac:dyDescent="0.4">
      <c r="A25" s="19" t="s">
        <v>66</v>
      </c>
      <c r="B25" s="65"/>
      <c r="C25" s="66"/>
      <c r="D25" s="19" t="s">
        <v>67</v>
      </c>
      <c r="E25" s="65"/>
      <c r="F25" s="66"/>
      <c r="L25" s="67"/>
    </row>
  </sheetData>
  <mergeCells count="12">
    <mergeCell ref="Q7:S7"/>
    <mergeCell ref="T7:W7"/>
    <mergeCell ref="A1:W1"/>
    <mergeCell ref="C3:D3"/>
    <mergeCell ref="C4:D4"/>
    <mergeCell ref="L7:P7"/>
    <mergeCell ref="A22:E22"/>
    <mergeCell ref="A7:K7"/>
    <mergeCell ref="A2:B2"/>
    <mergeCell ref="C2:D2"/>
    <mergeCell ref="A3:B3"/>
    <mergeCell ref="A4:B4"/>
  </mergeCells>
  <pageMargins left="0.25" right="0.25" top="0.75" bottom="0.75" header="0.3" footer="0.3"/>
  <pageSetup paperSize="9" scale="57" firstPageNumber="0" orientation="landscape" horizontalDpi="300" verticalDpi="300"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Validaciones!$A$2:$A$5</xm:f>
          </x14:formula1>
          <x14:formula2>
            <xm:f>0</xm:f>
          </x14:formula2>
          <xm:sqref>K9:K21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22"/>
  <sheetViews>
    <sheetView zoomScale="75" zoomScaleNormal="75" workbookViewId="0">
      <selection activeCell="E26" sqref="E26"/>
    </sheetView>
  </sheetViews>
  <sheetFormatPr baseColWidth="10" defaultColWidth="11.7265625" defaultRowHeight="14.5" x14ac:dyDescent="0.35"/>
  <cols>
    <col min="2" max="2" width="26.54296875" customWidth="1"/>
    <col min="3" max="3" width="15.7265625" customWidth="1"/>
    <col min="4" max="4" width="16.81640625" customWidth="1"/>
    <col min="5" max="5" width="14.54296875" customWidth="1"/>
    <col min="7" max="7" width="16.1796875" customWidth="1"/>
    <col min="8" max="8" width="18.453125" customWidth="1"/>
    <col min="9" max="9" width="26.7265625" customWidth="1"/>
    <col min="10" max="14" width="0" hidden="1" customWidth="1"/>
    <col min="15" max="15" width="23.81640625" hidden="1" customWidth="1"/>
    <col min="16" max="16" width="22" hidden="1" customWidth="1"/>
  </cols>
  <sheetData>
    <row r="1" spans="1:16" ht="15.5" x14ac:dyDescent="0.35">
      <c r="A1" s="494" t="s">
        <v>84</v>
      </c>
      <c r="B1" s="471"/>
      <c r="C1" s="471"/>
      <c r="D1" s="471"/>
      <c r="E1" s="471"/>
      <c r="F1" s="471"/>
      <c r="G1" s="471"/>
      <c r="H1" s="471"/>
      <c r="I1" s="471"/>
      <c r="J1" s="471"/>
      <c r="K1" s="471"/>
      <c r="L1" s="471"/>
      <c r="M1" s="471"/>
      <c r="N1" s="471"/>
      <c r="O1" s="471"/>
      <c r="P1" s="471"/>
    </row>
    <row r="2" spans="1:16" ht="23.9" customHeight="1" x14ac:dyDescent="0.35">
      <c r="A2" s="506" t="s">
        <v>49</v>
      </c>
      <c r="B2" s="507"/>
      <c r="C2" s="455">
        <f>'CONTROL DOCUMENTAL'!C3</f>
        <v>0</v>
      </c>
      <c r="D2" s="456"/>
    </row>
    <row r="3" spans="1:16" x14ac:dyDescent="0.35">
      <c r="A3" s="508" t="s">
        <v>50</v>
      </c>
      <c r="B3" s="509"/>
      <c r="C3" s="455">
        <f>'CONTROL DOCUMENTAL'!A3</f>
        <v>0</v>
      </c>
      <c r="D3" s="456"/>
    </row>
    <row r="4" spans="1:16" x14ac:dyDescent="0.35">
      <c r="A4" s="508" t="s">
        <v>294</v>
      </c>
      <c r="B4" s="509"/>
      <c r="C4" s="455">
        <f>'CONTROL DOCUMENTAL'!C5</f>
        <v>0</v>
      </c>
      <c r="D4" s="456"/>
    </row>
    <row r="5" spans="1:16" ht="15" thickBot="1" x14ac:dyDescent="0.4">
      <c r="A5" s="86"/>
      <c r="B5" s="86"/>
      <c r="C5" s="41"/>
      <c r="D5" s="41"/>
      <c r="E5" s="41"/>
      <c r="F5" s="41"/>
      <c r="G5" s="41"/>
      <c r="H5" s="41"/>
      <c r="I5" s="41"/>
    </row>
    <row r="6" spans="1:16" ht="22" customHeight="1" thickBot="1" x14ac:dyDescent="0.4">
      <c r="A6" s="495" t="s">
        <v>251</v>
      </c>
      <c r="B6" s="497" t="s">
        <v>85</v>
      </c>
      <c r="C6" s="497" t="s">
        <v>86</v>
      </c>
      <c r="D6" s="497" t="s">
        <v>87</v>
      </c>
      <c r="E6" s="497" t="s">
        <v>247</v>
      </c>
      <c r="F6" s="497" t="s">
        <v>88</v>
      </c>
      <c r="G6" s="497" t="s">
        <v>89</v>
      </c>
      <c r="H6" s="499" t="s">
        <v>90</v>
      </c>
      <c r="I6" s="501" t="s">
        <v>91</v>
      </c>
      <c r="J6" s="489" t="s">
        <v>285</v>
      </c>
      <c r="K6" s="490"/>
      <c r="L6" s="490"/>
      <c r="M6" s="490"/>
      <c r="N6" s="490"/>
      <c r="O6" s="490"/>
      <c r="P6" s="490"/>
    </row>
    <row r="7" spans="1:16" ht="29.5" thickBot="1" x14ac:dyDescent="0.4">
      <c r="A7" s="496"/>
      <c r="B7" s="498"/>
      <c r="C7" s="498"/>
      <c r="D7" s="498"/>
      <c r="E7" s="498"/>
      <c r="F7" s="498"/>
      <c r="G7" s="498"/>
      <c r="H7" s="500"/>
      <c r="I7" s="502"/>
      <c r="J7" s="214" t="s">
        <v>284</v>
      </c>
      <c r="K7" s="214" t="s">
        <v>290</v>
      </c>
      <c r="L7" s="214" t="s">
        <v>292</v>
      </c>
      <c r="M7" s="243" t="s">
        <v>291</v>
      </c>
      <c r="N7" s="243" t="s">
        <v>88</v>
      </c>
      <c r="O7" s="215" t="s">
        <v>278</v>
      </c>
      <c r="P7" s="215" t="s">
        <v>279</v>
      </c>
    </row>
    <row r="8" spans="1:16" ht="15.5" x14ac:dyDescent="0.35">
      <c r="A8" s="87"/>
      <c r="B8" s="88"/>
      <c r="C8" s="88"/>
      <c r="D8" s="89"/>
      <c r="E8" s="88"/>
      <c r="F8" s="88"/>
      <c r="G8" s="90"/>
      <c r="H8" s="89" t="e">
        <f t="shared" ref="H8" si="0">(D8*G8)/E8</f>
        <v>#DIV/0!</v>
      </c>
      <c r="I8" s="91"/>
      <c r="J8" s="220"/>
      <c r="K8" s="220"/>
      <c r="L8" s="220"/>
      <c r="M8" s="244"/>
      <c r="N8" s="244"/>
      <c r="O8" s="221" t="e">
        <f>(L8*N8)/M8</f>
        <v>#DIV/0!</v>
      </c>
      <c r="P8" s="208"/>
    </row>
    <row r="9" spans="1:16" ht="15.5" x14ac:dyDescent="0.35">
      <c r="A9" s="87"/>
      <c r="B9" s="88"/>
      <c r="C9" s="88"/>
      <c r="D9" s="89"/>
      <c r="E9" s="88"/>
      <c r="F9" s="88"/>
      <c r="G9" s="90"/>
      <c r="H9" s="89" t="e">
        <f t="shared" ref="H9:H18" si="1">(D9*G9)/E9</f>
        <v>#DIV/0!</v>
      </c>
      <c r="I9" s="91"/>
      <c r="J9" s="225"/>
      <c r="K9" s="225"/>
      <c r="L9" s="225"/>
      <c r="M9" s="245"/>
      <c r="N9" s="245"/>
      <c r="O9" s="226" t="e">
        <f t="shared" ref="O9:O18" si="2">(L9*N9)/M9</f>
        <v>#DIV/0!</v>
      </c>
      <c r="P9" s="209"/>
    </row>
    <row r="10" spans="1:16" ht="15.5" x14ac:dyDescent="0.35">
      <c r="A10" s="92"/>
      <c r="B10" s="93"/>
      <c r="C10" s="93"/>
      <c r="D10" s="94"/>
      <c r="E10" s="93"/>
      <c r="F10" s="93"/>
      <c r="G10" s="95"/>
      <c r="H10" s="89" t="e">
        <f t="shared" si="1"/>
        <v>#DIV/0!</v>
      </c>
      <c r="I10" s="91"/>
      <c r="J10" s="225"/>
      <c r="K10" s="225"/>
      <c r="L10" s="225"/>
      <c r="M10" s="245"/>
      <c r="N10" s="245"/>
      <c r="O10" s="226" t="e">
        <f t="shared" si="2"/>
        <v>#DIV/0!</v>
      </c>
      <c r="P10" s="209"/>
    </row>
    <row r="11" spans="1:16" ht="15.5" x14ac:dyDescent="0.35">
      <c r="A11" s="92"/>
      <c r="B11" s="93"/>
      <c r="C11" s="93"/>
      <c r="D11" s="94"/>
      <c r="E11" s="93"/>
      <c r="F11" s="93"/>
      <c r="G11" s="95"/>
      <c r="H11" s="89" t="e">
        <f t="shared" si="1"/>
        <v>#DIV/0!</v>
      </c>
      <c r="I11" s="91"/>
      <c r="J11" s="225"/>
      <c r="K11" s="225"/>
      <c r="L11" s="225"/>
      <c r="M11" s="245"/>
      <c r="N11" s="245"/>
      <c r="O11" s="226" t="e">
        <f t="shared" si="2"/>
        <v>#DIV/0!</v>
      </c>
      <c r="P11" s="209"/>
    </row>
    <row r="12" spans="1:16" ht="15.5" x14ac:dyDescent="0.35">
      <c r="A12" s="92"/>
      <c r="B12" s="93"/>
      <c r="C12" s="93"/>
      <c r="D12" s="94"/>
      <c r="E12" s="93"/>
      <c r="F12" s="93"/>
      <c r="G12" s="96"/>
      <c r="H12" s="89" t="e">
        <f t="shared" si="1"/>
        <v>#DIV/0!</v>
      </c>
      <c r="I12" s="91"/>
      <c r="J12" s="225"/>
      <c r="K12" s="225"/>
      <c r="L12" s="225"/>
      <c r="M12" s="245"/>
      <c r="N12" s="245"/>
      <c r="O12" s="226" t="e">
        <f t="shared" si="2"/>
        <v>#DIV/0!</v>
      </c>
      <c r="P12" s="209"/>
    </row>
    <row r="13" spans="1:16" ht="15.5" x14ac:dyDescent="0.35">
      <c r="A13" s="92"/>
      <c r="B13" s="97"/>
      <c r="C13" s="93"/>
      <c r="D13" s="94"/>
      <c r="E13" s="93"/>
      <c r="F13" s="93"/>
      <c r="G13" s="95"/>
      <c r="H13" s="89" t="e">
        <f t="shared" si="1"/>
        <v>#DIV/0!</v>
      </c>
      <c r="I13" s="91"/>
      <c r="J13" s="225"/>
      <c r="K13" s="225"/>
      <c r="L13" s="225"/>
      <c r="M13" s="245"/>
      <c r="N13" s="245"/>
      <c r="O13" s="226" t="e">
        <f t="shared" si="2"/>
        <v>#DIV/0!</v>
      </c>
      <c r="P13" s="209"/>
    </row>
    <row r="14" spans="1:16" ht="15.5" x14ac:dyDescent="0.35">
      <c r="A14" s="92"/>
      <c r="B14" s="97"/>
      <c r="C14" s="93"/>
      <c r="D14" s="94"/>
      <c r="E14" s="93"/>
      <c r="F14" s="93"/>
      <c r="G14" s="95"/>
      <c r="H14" s="89" t="e">
        <f t="shared" si="1"/>
        <v>#DIV/0!</v>
      </c>
      <c r="I14" s="91"/>
      <c r="J14" s="225"/>
      <c r="K14" s="225"/>
      <c r="L14" s="225"/>
      <c r="M14" s="245"/>
      <c r="N14" s="245"/>
      <c r="O14" s="226" t="e">
        <f t="shared" si="2"/>
        <v>#DIV/0!</v>
      </c>
      <c r="P14" s="209"/>
    </row>
    <row r="15" spans="1:16" ht="15.5" x14ac:dyDescent="0.35">
      <c r="A15" s="92"/>
      <c r="B15" s="97"/>
      <c r="C15" s="93"/>
      <c r="D15" s="94"/>
      <c r="E15" s="93"/>
      <c r="F15" s="93"/>
      <c r="G15" s="95"/>
      <c r="H15" s="89" t="e">
        <f t="shared" si="1"/>
        <v>#DIV/0!</v>
      </c>
      <c r="I15" s="91"/>
      <c r="J15" s="225"/>
      <c r="K15" s="225"/>
      <c r="L15" s="225"/>
      <c r="M15" s="245"/>
      <c r="N15" s="245"/>
      <c r="O15" s="226" t="e">
        <f t="shared" si="2"/>
        <v>#DIV/0!</v>
      </c>
      <c r="P15" s="209"/>
    </row>
    <row r="16" spans="1:16" ht="15.5" x14ac:dyDescent="0.35">
      <c r="A16" s="92"/>
      <c r="B16" s="97"/>
      <c r="C16" s="93"/>
      <c r="D16" s="94"/>
      <c r="E16" s="93"/>
      <c r="F16" s="93"/>
      <c r="G16" s="95"/>
      <c r="H16" s="89" t="e">
        <f t="shared" si="1"/>
        <v>#DIV/0!</v>
      </c>
      <c r="I16" s="91"/>
      <c r="J16" s="225"/>
      <c r="K16" s="225"/>
      <c r="L16" s="225"/>
      <c r="M16" s="245"/>
      <c r="N16" s="245"/>
      <c r="O16" s="226" t="e">
        <f t="shared" si="2"/>
        <v>#DIV/0!</v>
      </c>
      <c r="P16" s="209"/>
    </row>
    <row r="17" spans="1:16" ht="15.5" x14ac:dyDescent="0.35">
      <c r="A17" s="92"/>
      <c r="B17" s="97"/>
      <c r="C17" s="93"/>
      <c r="D17" s="94"/>
      <c r="E17" s="93"/>
      <c r="F17" s="93"/>
      <c r="G17" s="95"/>
      <c r="H17" s="89" t="e">
        <f t="shared" si="1"/>
        <v>#DIV/0!</v>
      </c>
      <c r="I17" s="91"/>
      <c r="J17" s="225"/>
      <c r="K17" s="225"/>
      <c r="L17" s="225"/>
      <c r="M17" s="245"/>
      <c r="N17" s="245"/>
      <c r="O17" s="226" t="e">
        <f t="shared" si="2"/>
        <v>#DIV/0!</v>
      </c>
      <c r="P17" s="209"/>
    </row>
    <row r="18" spans="1:16" ht="16" thickBot="1" x14ac:dyDescent="0.4">
      <c r="A18" s="92"/>
      <c r="B18" s="97"/>
      <c r="C18" s="93"/>
      <c r="D18" s="94"/>
      <c r="E18" s="93"/>
      <c r="F18" s="93"/>
      <c r="G18" s="95"/>
      <c r="H18" s="89" t="e">
        <f t="shared" si="1"/>
        <v>#DIV/0!</v>
      </c>
      <c r="I18" s="91"/>
      <c r="J18" s="225"/>
      <c r="K18" s="225"/>
      <c r="L18" s="225"/>
      <c r="M18" s="245"/>
      <c r="N18" s="245"/>
      <c r="O18" s="226" t="e">
        <f t="shared" si="2"/>
        <v>#DIV/0!</v>
      </c>
      <c r="P18" s="209"/>
    </row>
    <row r="19" spans="1:16" ht="16" thickBot="1" x14ac:dyDescent="0.4">
      <c r="A19" s="503" t="s">
        <v>92</v>
      </c>
      <c r="B19" s="504"/>
      <c r="C19" s="504"/>
      <c r="D19" s="504"/>
      <c r="E19" s="504"/>
      <c r="F19" s="504"/>
      <c r="G19" s="505"/>
      <c r="H19" s="98" t="e">
        <f>SUM(H9:H18)</f>
        <v>#DIV/0!</v>
      </c>
      <c r="I19" s="235"/>
      <c r="J19" s="234" t="s">
        <v>92</v>
      </c>
      <c r="K19" s="235"/>
      <c r="L19" s="235"/>
      <c r="M19" s="235"/>
      <c r="N19" s="236"/>
      <c r="O19" s="98" t="e">
        <f>SUM(O9:O18)</f>
        <v>#DIV/0!</v>
      </c>
      <c r="P19" s="235"/>
    </row>
    <row r="21" spans="1:16" x14ac:dyDescent="0.35">
      <c r="A21" s="43"/>
      <c r="B21" s="43"/>
    </row>
    <row r="22" spans="1:16" x14ac:dyDescent="0.35">
      <c r="A22" s="43"/>
      <c r="B22" s="43"/>
    </row>
  </sheetData>
  <mergeCells count="18">
    <mergeCell ref="A19:G19"/>
    <mergeCell ref="A2:B2"/>
    <mergeCell ref="A3:B3"/>
    <mergeCell ref="A4:B4"/>
    <mergeCell ref="A1:P1"/>
    <mergeCell ref="C2:D2"/>
    <mergeCell ref="C3:D3"/>
    <mergeCell ref="C4:D4"/>
    <mergeCell ref="J6:P6"/>
    <mergeCell ref="A6:A7"/>
    <mergeCell ref="B6:B7"/>
    <mergeCell ref="C6:C7"/>
    <mergeCell ref="D6:D7"/>
    <mergeCell ref="E6:E7"/>
    <mergeCell ref="F6:F7"/>
    <mergeCell ref="G6:G7"/>
    <mergeCell ref="H6:H7"/>
    <mergeCell ref="I6:I7"/>
  </mergeCells>
  <pageMargins left="0.25" right="0.25" top="0.75" bottom="0.75" header="0.3" footer="0.3"/>
  <pageSetup paperSize="9" scale="66" firstPageNumber="0" orientation="portrait" horizontalDpi="300" verticalDpi="30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33"/>
  <sheetViews>
    <sheetView zoomScale="75" zoomScaleNormal="75" workbookViewId="0">
      <selection activeCell="E4" sqref="E4"/>
    </sheetView>
  </sheetViews>
  <sheetFormatPr baseColWidth="10" defaultColWidth="11.1796875" defaultRowHeight="14.5" x14ac:dyDescent="0.35"/>
  <cols>
    <col min="1" max="1" width="21.7265625" customWidth="1"/>
    <col min="2" max="2" width="14" customWidth="1"/>
    <col min="3" max="3" width="17.7265625" customWidth="1"/>
    <col min="4" max="4" width="22.453125" customWidth="1"/>
    <col min="5" max="5" width="13.81640625" customWidth="1"/>
    <col min="6" max="6" width="14.453125" customWidth="1"/>
    <col min="7" max="7" width="27" customWidth="1"/>
    <col min="8" max="8" width="14.26953125" customWidth="1"/>
    <col min="9" max="9" width="12.81640625" customWidth="1"/>
    <col min="10" max="10" width="13" customWidth="1"/>
    <col min="11" max="11" width="13.453125" customWidth="1"/>
    <col min="12" max="12" width="16.54296875" customWidth="1"/>
    <col min="13" max="13" width="16.453125" customWidth="1"/>
    <col min="14" max="14" width="19.1796875" hidden="1" customWidth="1"/>
    <col min="15" max="15" width="12.54296875" hidden="1" customWidth="1"/>
    <col min="16" max="16" width="19" hidden="1" customWidth="1"/>
    <col min="17" max="17" width="16.54296875" hidden="1" customWidth="1"/>
    <col min="18" max="18" width="22.7265625" hidden="1" customWidth="1"/>
    <col min="19" max="19" width="19.1796875" bestFit="1" customWidth="1"/>
    <col min="20" max="20" width="16.7265625" bestFit="1" customWidth="1"/>
    <col min="21" max="21" width="22" customWidth="1"/>
    <col min="22" max="24" width="0" hidden="1" customWidth="1"/>
    <col min="25" max="25" width="22.54296875" hidden="1" customWidth="1"/>
  </cols>
  <sheetData>
    <row r="1" spans="1:25" ht="15.5" x14ac:dyDescent="0.35">
      <c r="A1" s="68" t="s">
        <v>68</v>
      </c>
      <c r="B1" s="403"/>
      <c r="C1" s="403"/>
      <c r="D1" s="403"/>
      <c r="E1" s="403"/>
      <c r="F1" s="403"/>
      <c r="G1" s="403"/>
      <c r="H1" s="403"/>
      <c r="I1" s="403"/>
      <c r="J1" s="403"/>
      <c r="K1" s="403"/>
      <c r="L1" s="403"/>
      <c r="M1" s="403"/>
      <c r="N1" s="403"/>
      <c r="O1" s="403"/>
      <c r="P1" s="403"/>
      <c r="Q1" s="403"/>
      <c r="R1" s="403"/>
      <c r="S1" s="403"/>
      <c r="T1" s="403"/>
      <c r="U1" s="403"/>
      <c r="V1" s="403"/>
      <c r="W1" s="403"/>
      <c r="X1" s="403"/>
      <c r="Y1" s="403"/>
    </row>
    <row r="2" spans="1:25" ht="13.9" customHeight="1" x14ac:dyDescent="0.35">
      <c r="A2" s="514" t="s">
        <v>49</v>
      </c>
      <c r="B2" s="514"/>
      <c r="C2" s="455">
        <f>'CONTROL DOCUMENTAL'!C3</f>
        <v>0</v>
      </c>
      <c r="D2" s="456"/>
    </row>
    <row r="3" spans="1:25" x14ac:dyDescent="0.35">
      <c r="A3" s="515" t="s">
        <v>50</v>
      </c>
      <c r="B3" s="515"/>
      <c r="C3" s="455">
        <f>'CONTROL DOCUMENTAL'!A3</f>
        <v>0</v>
      </c>
      <c r="D3" s="456"/>
    </row>
    <row r="4" spans="1:25" ht="15" customHeight="1" x14ac:dyDescent="0.35">
      <c r="A4" s="515" t="s">
        <v>294</v>
      </c>
      <c r="B4" s="515"/>
      <c r="C4" s="455">
        <f>'CONTROL DOCUMENTAL'!C5</f>
        <v>0</v>
      </c>
      <c r="D4" s="456"/>
    </row>
    <row r="5" spans="1:25" x14ac:dyDescent="0.35">
      <c r="R5" s="16"/>
      <c r="S5" s="16"/>
      <c r="T5" s="16"/>
      <c r="U5" s="16"/>
      <c r="V5" s="16"/>
      <c r="W5" s="16"/>
      <c r="X5" s="16"/>
      <c r="Y5" s="16"/>
    </row>
    <row r="6" spans="1:25" ht="15" thickBot="1" x14ac:dyDescent="0.4">
      <c r="A6" t="s">
        <v>83</v>
      </c>
      <c r="R6" s="16"/>
      <c r="S6" s="16"/>
      <c r="T6" s="16"/>
      <c r="U6" s="16"/>
      <c r="V6" s="16"/>
      <c r="W6" s="16"/>
      <c r="X6" s="16"/>
      <c r="Y6" s="16"/>
    </row>
    <row r="7" spans="1:25" ht="14.5" customHeight="1" thickBot="1" x14ac:dyDescent="0.4">
      <c r="A7" s="510" t="s">
        <v>69</v>
      </c>
      <c r="B7" s="511"/>
      <c r="C7" s="511"/>
      <c r="D7" s="511"/>
      <c r="E7" s="511"/>
      <c r="F7" s="511"/>
      <c r="G7" s="511"/>
      <c r="H7" s="511"/>
      <c r="I7" s="511"/>
      <c r="J7" s="511"/>
      <c r="K7" s="511"/>
      <c r="L7" s="511"/>
      <c r="M7" s="512"/>
      <c r="N7" s="489" t="s">
        <v>273</v>
      </c>
      <c r="O7" s="490"/>
      <c r="P7" s="490"/>
      <c r="Q7" s="490"/>
      <c r="R7" s="491"/>
      <c r="S7" s="482" t="s">
        <v>70</v>
      </c>
      <c r="T7" s="483"/>
      <c r="U7" s="484"/>
      <c r="V7" s="489" t="s">
        <v>274</v>
      </c>
      <c r="W7" s="490"/>
      <c r="X7" s="490"/>
      <c r="Y7" s="491"/>
    </row>
    <row r="8" spans="1:25" ht="73" thickBot="1" x14ac:dyDescent="0.4">
      <c r="A8" s="190" t="s">
        <v>248</v>
      </c>
      <c r="B8" s="150" t="s">
        <v>71</v>
      </c>
      <c r="C8" s="150" t="s">
        <v>72</v>
      </c>
      <c r="D8" s="150" t="s">
        <v>73</v>
      </c>
      <c r="E8" s="150" t="s">
        <v>74</v>
      </c>
      <c r="F8" s="150" t="s">
        <v>75</v>
      </c>
      <c r="G8" s="150" t="s">
        <v>76</v>
      </c>
      <c r="H8" s="150" t="s">
        <v>77</v>
      </c>
      <c r="I8" s="150" t="s">
        <v>78</v>
      </c>
      <c r="J8" s="150" t="s">
        <v>53</v>
      </c>
      <c r="K8" s="150" t="s">
        <v>79</v>
      </c>
      <c r="L8" s="150" t="s">
        <v>80</v>
      </c>
      <c r="M8" s="151" t="s">
        <v>246</v>
      </c>
      <c r="N8" s="213" t="s">
        <v>275</v>
      </c>
      <c r="O8" s="214" t="s">
        <v>276</v>
      </c>
      <c r="P8" s="214" t="s">
        <v>277</v>
      </c>
      <c r="Q8" s="215" t="s">
        <v>278</v>
      </c>
      <c r="R8" s="215" t="s">
        <v>279</v>
      </c>
      <c r="S8" s="216" t="s">
        <v>82</v>
      </c>
      <c r="T8" s="217" t="s">
        <v>64</v>
      </c>
      <c r="U8" s="218" t="s">
        <v>280</v>
      </c>
      <c r="V8" s="214" t="s">
        <v>281</v>
      </c>
      <c r="W8" s="214" t="s">
        <v>282</v>
      </c>
      <c r="X8" s="215" t="s">
        <v>278</v>
      </c>
      <c r="Y8" s="215" t="s">
        <v>283</v>
      </c>
    </row>
    <row r="9" spans="1:25" s="16" customFormat="1" x14ac:dyDescent="0.35">
      <c r="A9" s="182"/>
      <c r="B9" s="160"/>
      <c r="C9" s="183"/>
      <c r="D9" s="184"/>
      <c r="E9" s="185"/>
      <c r="F9" s="186"/>
      <c r="G9" s="187"/>
      <c r="H9" s="188"/>
      <c r="I9" s="189"/>
      <c r="J9" s="189"/>
      <c r="K9" s="189"/>
      <c r="L9" s="186"/>
      <c r="M9" s="152"/>
      <c r="N9" s="219"/>
      <c r="O9" s="220"/>
      <c r="P9" s="220"/>
      <c r="Q9" s="221"/>
      <c r="R9" s="208"/>
      <c r="S9" s="222"/>
      <c r="T9" s="223"/>
      <c r="U9" s="197"/>
      <c r="V9" s="219"/>
      <c r="W9" s="220"/>
      <c r="X9" s="221"/>
      <c r="Y9" s="208"/>
    </row>
    <row r="10" spans="1:25" s="16" customFormat="1" x14ac:dyDescent="0.35">
      <c r="A10" s="178"/>
      <c r="B10" s="8"/>
      <c r="C10" s="69"/>
      <c r="D10" s="70"/>
      <c r="E10" s="71"/>
      <c r="F10" s="72"/>
      <c r="G10" s="10"/>
      <c r="H10" s="73"/>
      <c r="I10" s="74"/>
      <c r="J10" s="74"/>
      <c r="K10" s="74"/>
      <c r="L10" s="72"/>
      <c r="M10" s="27"/>
      <c r="N10" s="224"/>
      <c r="O10" s="225"/>
      <c r="P10" s="225"/>
      <c r="Q10" s="226"/>
      <c r="R10" s="209"/>
      <c r="S10" s="222"/>
      <c r="T10" s="74"/>
      <c r="U10" s="197"/>
      <c r="V10" s="224"/>
      <c r="W10" s="225"/>
      <c r="X10" s="226"/>
      <c r="Y10" s="209"/>
    </row>
    <row r="11" spans="1:25" s="16" customFormat="1" x14ac:dyDescent="0.35">
      <c r="A11" s="178"/>
      <c r="B11" s="8"/>
      <c r="C11" s="69"/>
      <c r="D11" s="70"/>
      <c r="E11" s="71"/>
      <c r="F11" s="72"/>
      <c r="G11" s="10"/>
      <c r="H11" s="73"/>
      <c r="I11" s="74"/>
      <c r="J11" s="74"/>
      <c r="K11" s="74"/>
      <c r="L11" s="72"/>
      <c r="M11" s="27"/>
      <c r="N11" s="224"/>
      <c r="O11" s="225"/>
      <c r="P11" s="225"/>
      <c r="Q11" s="226"/>
      <c r="R11" s="209"/>
      <c r="S11" s="222"/>
      <c r="T11" s="73"/>
      <c r="U11" s="197"/>
      <c r="V11" s="224"/>
      <c r="W11" s="225"/>
      <c r="X11" s="226"/>
      <c r="Y11" s="209"/>
    </row>
    <row r="12" spans="1:25" s="16" customFormat="1" x14ac:dyDescent="0.35">
      <c r="A12" s="178"/>
      <c r="B12" s="8"/>
      <c r="C12" s="69"/>
      <c r="D12" s="70"/>
      <c r="E12" s="71"/>
      <c r="F12" s="72"/>
      <c r="G12" s="10"/>
      <c r="H12" s="73"/>
      <c r="I12" s="74"/>
      <c r="J12" s="74"/>
      <c r="K12" s="74"/>
      <c r="L12" s="72"/>
      <c r="M12" s="27"/>
      <c r="N12" s="224"/>
      <c r="O12" s="225"/>
      <c r="P12" s="225"/>
      <c r="Q12" s="226"/>
      <c r="R12" s="209"/>
      <c r="S12" s="222"/>
      <c r="T12" s="73"/>
      <c r="U12" s="197"/>
      <c r="V12" s="224"/>
      <c r="W12" s="225"/>
      <c r="X12" s="226"/>
      <c r="Y12" s="209"/>
    </row>
    <row r="13" spans="1:25" s="16" customFormat="1" x14ac:dyDescent="0.35">
      <c r="A13" s="178"/>
      <c r="B13" s="8"/>
      <c r="C13" s="69"/>
      <c r="D13" s="70"/>
      <c r="E13" s="71"/>
      <c r="F13" s="72"/>
      <c r="G13" s="10"/>
      <c r="H13" s="73"/>
      <c r="I13" s="74"/>
      <c r="J13" s="74"/>
      <c r="K13" s="74"/>
      <c r="L13" s="72"/>
      <c r="M13" s="27"/>
      <c r="N13" s="224"/>
      <c r="O13" s="225"/>
      <c r="P13" s="225"/>
      <c r="Q13" s="226"/>
      <c r="R13" s="209"/>
      <c r="S13" s="222"/>
      <c r="T13" s="73"/>
      <c r="U13" s="197"/>
      <c r="V13" s="224"/>
      <c r="W13" s="225"/>
      <c r="X13" s="226"/>
      <c r="Y13" s="209"/>
    </row>
    <row r="14" spans="1:25" s="16" customFormat="1" x14ac:dyDescent="0.35">
      <c r="A14" s="178"/>
      <c r="B14" s="8"/>
      <c r="C14" s="69"/>
      <c r="D14" s="70"/>
      <c r="E14" s="71"/>
      <c r="F14" s="72"/>
      <c r="G14" s="10"/>
      <c r="H14" s="73"/>
      <c r="I14" s="74"/>
      <c r="J14" s="74"/>
      <c r="K14" s="74"/>
      <c r="L14" s="72"/>
      <c r="M14" s="27"/>
      <c r="N14" s="224"/>
      <c r="O14" s="225"/>
      <c r="P14" s="225"/>
      <c r="Q14" s="226"/>
      <c r="R14" s="209"/>
      <c r="S14" s="222"/>
      <c r="T14" s="73"/>
      <c r="U14" s="197"/>
      <c r="V14" s="224"/>
      <c r="W14" s="225"/>
      <c r="X14" s="226"/>
      <c r="Y14" s="209"/>
    </row>
    <row r="15" spans="1:25" s="16" customFormat="1" x14ac:dyDescent="0.35">
      <c r="A15" s="178"/>
      <c r="B15" s="8"/>
      <c r="C15" s="69"/>
      <c r="D15" s="70"/>
      <c r="E15" s="71"/>
      <c r="F15" s="72"/>
      <c r="G15" s="10"/>
      <c r="H15" s="73"/>
      <c r="I15" s="74"/>
      <c r="J15" s="74"/>
      <c r="K15" s="74"/>
      <c r="L15" s="72"/>
      <c r="M15" s="27"/>
      <c r="N15" s="224"/>
      <c r="O15" s="225"/>
      <c r="P15" s="225"/>
      <c r="Q15" s="226"/>
      <c r="R15" s="209"/>
      <c r="S15" s="222"/>
      <c r="T15" s="73"/>
      <c r="U15" s="197"/>
      <c r="V15" s="224"/>
      <c r="W15" s="225"/>
      <c r="X15" s="226"/>
      <c r="Y15" s="209"/>
    </row>
    <row r="16" spans="1:25" s="16" customFormat="1" x14ac:dyDescent="0.35">
      <c r="A16" s="178"/>
      <c r="B16" s="8"/>
      <c r="C16" s="69"/>
      <c r="D16" s="70"/>
      <c r="E16" s="71"/>
      <c r="F16" s="72"/>
      <c r="G16" s="10"/>
      <c r="H16" s="73"/>
      <c r="I16" s="74"/>
      <c r="J16" s="74"/>
      <c r="K16" s="74"/>
      <c r="L16" s="72"/>
      <c r="M16" s="27"/>
      <c r="N16" s="224"/>
      <c r="O16" s="225"/>
      <c r="P16" s="225"/>
      <c r="Q16" s="226"/>
      <c r="R16" s="209"/>
      <c r="S16" s="222"/>
      <c r="T16" s="73"/>
      <c r="U16" s="197"/>
      <c r="V16" s="224"/>
      <c r="W16" s="225"/>
      <c r="X16" s="226"/>
      <c r="Y16" s="209"/>
    </row>
    <row r="17" spans="1:25" s="16" customFormat="1" x14ac:dyDescent="0.35">
      <c r="A17" s="178"/>
      <c r="B17" s="8"/>
      <c r="C17" s="69"/>
      <c r="D17" s="70"/>
      <c r="E17" s="71"/>
      <c r="F17" s="72"/>
      <c r="G17" s="10"/>
      <c r="H17" s="73"/>
      <c r="I17" s="74"/>
      <c r="J17" s="74"/>
      <c r="K17" s="74"/>
      <c r="L17" s="72"/>
      <c r="M17" s="27"/>
      <c r="N17" s="224"/>
      <c r="O17" s="225"/>
      <c r="P17" s="225"/>
      <c r="Q17" s="226"/>
      <c r="R17" s="209"/>
      <c r="S17" s="222"/>
      <c r="T17" s="73"/>
      <c r="U17" s="197"/>
      <c r="V17" s="224"/>
      <c r="W17" s="225"/>
      <c r="X17" s="226"/>
      <c r="Y17" s="209"/>
    </row>
    <row r="18" spans="1:25" s="16" customFormat="1" x14ac:dyDescent="0.35">
      <c r="A18" s="178"/>
      <c r="B18" s="8"/>
      <c r="C18" s="69"/>
      <c r="D18" s="70"/>
      <c r="E18" s="71"/>
      <c r="F18" s="72"/>
      <c r="G18" s="10"/>
      <c r="H18" s="73"/>
      <c r="I18" s="74"/>
      <c r="J18" s="74"/>
      <c r="K18" s="74"/>
      <c r="L18" s="72"/>
      <c r="M18" s="27"/>
      <c r="N18" s="224"/>
      <c r="O18" s="225"/>
      <c r="P18" s="225"/>
      <c r="Q18" s="226"/>
      <c r="R18" s="209"/>
      <c r="S18" s="222"/>
      <c r="T18" s="73"/>
      <c r="U18" s="197"/>
      <c r="V18" s="224"/>
      <c r="W18" s="225"/>
      <c r="X18" s="226"/>
      <c r="Y18" s="209"/>
    </row>
    <row r="19" spans="1:25" s="16" customFormat="1" x14ac:dyDescent="0.35">
      <c r="A19" s="178"/>
      <c r="B19" s="8"/>
      <c r="C19" s="69"/>
      <c r="D19" s="70"/>
      <c r="E19" s="71"/>
      <c r="F19" s="72"/>
      <c r="G19" s="10"/>
      <c r="H19" s="73"/>
      <c r="I19" s="74"/>
      <c r="J19" s="74"/>
      <c r="K19" s="74"/>
      <c r="L19" s="72"/>
      <c r="M19" s="27"/>
      <c r="N19" s="224"/>
      <c r="O19" s="225"/>
      <c r="P19" s="225"/>
      <c r="Q19" s="226"/>
      <c r="R19" s="209"/>
      <c r="S19" s="222"/>
      <c r="T19" s="73"/>
      <c r="U19" s="197"/>
      <c r="V19" s="224"/>
      <c r="W19" s="225"/>
      <c r="X19" s="226"/>
      <c r="Y19" s="209"/>
    </row>
    <row r="20" spans="1:25" s="16" customFormat="1" x14ac:dyDescent="0.35">
      <c r="A20" s="178"/>
      <c r="B20" s="8"/>
      <c r="C20" s="69"/>
      <c r="D20" s="70"/>
      <c r="E20" s="71"/>
      <c r="F20" s="72"/>
      <c r="G20" s="10"/>
      <c r="H20" s="73"/>
      <c r="I20" s="74"/>
      <c r="J20" s="74"/>
      <c r="K20" s="74"/>
      <c r="L20" s="72"/>
      <c r="M20" s="27"/>
      <c r="N20" s="224"/>
      <c r="O20" s="225"/>
      <c r="P20" s="225"/>
      <c r="Q20" s="226"/>
      <c r="R20" s="209"/>
      <c r="S20" s="222"/>
      <c r="T20" s="73"/>
      <c r="U20" s="197"/>
      <c r="V20" s="224"/>
      <c r="W20" s="225"/>
      <c r="X20" s="226"/>
      <c r="Y20" s="209"/>
    </row>
    <row r="21" spans="1:25" s="16" customFormat="1" x14ac:dyDescent="0.35">
      <c r="A21" s="178"/>
      <c r="B21" s="8"/>
      <c r="C21" s="69"/>
      <c r="D21" s="70"/>
      <c r="E21" s="71"/>
      <c r="F21" s="72"/>
      <c r="G21" s="10"/>
      <c r="H21" s="73"/>
      <c r="I21" s="74"/>
      <c r="J21" s="74"/>
      <c r="K21" s="74"/>
      <c r="L21" s="72"/>
      <c r="M21" s="27"/>
      <c r="N21" s="224"/>
      <c r="O21" s="225"/>
      <c r="P21" s="225"/>
      <c r="Q21" s="226"/>
      <c r="R21" s="209"/>
      <c r="S21" s="222"/>
      <c r="T21" s="73"/>
      <c r="U21" s="197"/>
      <c r="V21" s="224"/>
      <c r="W21" s="225"/>
      <c r="X21" s="226"/>
      <c r="Y21" s="209"/>
    </row>
    <row r="22" spans="1:25" s="16" customFormat="1" x14ac:dyDescent="0.35">
      <c r="A22" s="178"/>
      <c r="B22" s="8"/>
      <c r="C22" s="69"/>
      <c r="D22" s="70"/>
      <c r="E22" s="71"/>
      <c r="F22" s="72"/>
      <c r="G22" s="10"/>
      <c r="H22" s="73"/>
      <c r="I22" s="74"/>
      <c r="J22" s="74"/>
      <c r="K22" s="74"/>
      <c r="L22" s="72"/>
      <c r="M22" s="27"/>
      <c r="N22" s="224"/>
      <c r="O22" s="225"/>
      <c r="P22" s="225"/>
      <c r="Q22" s="226"/>
      <c r="R22" s="209"/>
      <c r="S22" s="222"/>
      <c r="T22" s="73"/>
      <c r="U22" s="197"/>
      <c r="V22" s="224"/>
      <c r="W22" s="225"/>
      <c r="X22" s="226"/>
      <c r="Y22" s="209"/>
    </row>
    <row r="23" spans="1:25" s="16" customFormat="1" x14ac:dyDescent="0.35">
      <c r="A23" s="178"/>
      <c r="B23" s="8"/>
      <c r="C23" s="69"/>
      <c r="D23" s="70"/>
      <c r="E23" s="71"/>
      <c r="F23" s="72"/>
      <c r="G23" s="10"/>
      <c r="H23" s="73"/>
      <c r="I23" s="74"/>
      <c r="J23" s="74"/>
      <c r="K23" s="74"/>
      <c r="L23" s="72"/>
      <c r="M23" s="27"/>
      <c r="N23" s="224"/>
      <c r="O23" s="225"/>
      <c r="P23" s="225"/>
      <c r="Q23" s="226"/>
      <c r="R23" s="209"/>
      <c r="S23" s="222"/>
      <c r="T23" s="75"/>
      <c r="U23" s="197"/>
      <c r="V23" s="224"/>
      <c r="W23" s="225"/>
      <c r="X23" s="226"/>
      <c r="Y23" s="209"/>
    </row>
    <row r="24" spans="1:25" s="16" customFormat="1" x14ac:dyDescent="0.35">
      <c r="A24" s="178"/>
      <c r="B24" s="8"/>
      <c r="C24" s="69"/>
      <c r="D24" s="70"/>
      <c r="E24" s="71"/>
      <c r="F24" s="72"/>
      <c r="G24" s="10"/>
      <c r="H24" s="73"/>
      <c r="I24" s="74"/>
      <c r="J24" s="74"/>
      <c r="K24" s="74"/>
      <c r="L24" s="72"/>
      <c r="M24" s="27"/>
      <c r="N24" s="224"/>
      <c r="O24" s="225"/>
      <c r="P24" s="225"/>
      <c r="Q24" s="226"/>
      <c r="R24" s="209"/>
      <c r="S24" s="222"/>
      <c r="T24" s="75"/>
      <c r="U24" s="197"/>
      <c r="V24" s="224"/>
      <c r="W24" s="225"/>
      <c r="X24" s="226"/>
      <c r="Y24" s="209"/>
    </row>
    <row r="25" spans="1:25" s="16" customFormat="1" ht="15" thickBot="1" x14ac:dyDescent="0.4">
      <c r="A25" s="179"/>
      <c r="B25" s="171"/>
      <c r="C25" s="155"/>
      <c r="D25" s="180"/>
      <c r="E25" s="181"/>
      <c r="F25" s="156"/>
      <c r="G25" s="157"/>
      <c r="H25" s="158"/>
      <c r="I25" s="159"/>
      <c r="J25" s="159"/>
      <c r="K25" s="159"/>
      <c r="L25" s="156"/>
      <c r="M25" s="154"/>
      <c r="N25" s="230"/>
      <c r="O25" s="227"/>
      <c r="P25" s="227"/>
      <c r="Q25" s="228"/>
      <c r="R25" s="212"/>
      <c r="S25" s="229"/>
      <c r="T25" s="153"/>
      <c r="U25" s="154"/>
      <c r="V25" s="230"/>
      <c r="W25" s="227"/>
      <c r="X25" s="228"/>
      <c r="Y25" s="212"/>
    </row>
    <row r="26" spans="1:25" s="78" customFormat="1" ht="15" customHeight="1" thickBot="1" x14ac:dyDescent="0.4">
      <c r="A26" s="513" t="s">
        <v>53</v>
      </c>
      <c r="B26" s="513"/>
      <c r="C26" s="513"/>
      <c r="D26" s="513"/>
      <c r="E26" s="513"/>
      <c r="F26" s="513"/>
      <c r="G26" s="513"/>
      <c r="H26" s="76">
        <f>SUM(H9:H25)</f>
        <v>0</v>
      </c>
      <c r="I26" s="76">
        <f>SUM(I9:I25)</f>
        <v>0</v>
      </c>
      <c r="J26" s="77">
        <f>SUM(J9:J25)</f>
        <v>0</v>
      </c>
      <c r="K26" s="77">
        <f>SUM(K9:K25)</f>
        <v>0</v>
      </c>
      <c r="Q26" s="76">
        <f>SUM(Q9:Q25)</f>
        <v>0</v>
      </c>
      <c r="R26" s="16"/>
      <c r="S26" s="16"/>
      <c r="T26" s="16"/>
      <c r="U26" s="16"/>
      <c r="V26" s="16"/>
      <c r="W26" s="16"/>
      <c r="X26" s="76">
        <f>SUM(X9:X25)</f>
        <v>0</v>
      </c>
      <c r="Y26" s="16"/>
    </row>
    <row r="27" spans="1:25" ht="15" thickBot="1" x14ac:dyDescent="0.4">
      <c r="R27" s="16"/>
      <c r="S27" s="16"/>
      <c r="T27" s="16"/>
      <c r="U27" s="16"/>
      <c r="V27" s="16"/>
      <c r="W27" s="16"/>
      <c r="X27" s="16"/>
      <c r="Y27" s="16"/>
    </row>
    <row r="28" spans="1:25" ht="29.5" thickBot="1" x14ac:dyDescent="0.4">
      <c r="A28" s="142" t="s">
        <v>66</v>
      </c>
      <c r="B28" s="85"/>
      <c r="C28" s="85"/>
      <c r="D28" s="79" t="s">
        <v>67</v>
      </c>
      <c r="E28" s="65"/>
      <c r="F28" s="66"/>
      <c r="H28" s="44"/>
      <c r="I28" s="44"/>
      <c r="J28" s="44"/>
      <c r="K28" s="44"/>
      <c r="L28" s="44"/>
      <c r="M28" s="44"/>
      <c r="N28" s="44"/>
      <c r="R28" s="16"/>
      <c r="S28" s="16"/>
      <c r="T28" s="16"/>
      <c r="U28" s="16"/>
      <c r="V28" s="16"/>
      <c r="W28" s="16"/>
      <c r="X28" s="16"/>
      <c r="Y28" s="16"/>
    </row>
    <row r="29" spans="1:25" x14ac:dyDescent="0.35">
      <c r="R29" s="16"/>
      <c r="S29" s="16"/>
      <c r="T29" s="16"/>
      <c r="U29" s="16"/>
      <c r="V29" s="16"/>
      <c r="W29" s="16"/>
      <c r="X29" s="16"/>
      <c r="Y29" s="16"/>
    </row>
    <row r="30" spans="1:25" x14ac:dyDescent="0.35">
      <c r="R30" s="16"/>
      <c r="S30" s="16"/>
      <c r="T30" s="16"/>
      <c r="U30" s="16"/>
      <c r="V30" s="16"/>
      <c r="W30" s="16"/>
      <c r="X30" s="16"/>
      <c r="Y30" s="16"/>
    </row>
    <row r="31" spans="1:25" x14ac:dyDescent="0.35">
      <c r="R31" s="16"/>
      <c r="S31" s="16"/>
      <c r="T31" s="16"/>
      <c r="U31" s="16"/>
      <c r="V31" s="16"/>
      <c r="W31" s="16"/>
      <c r="X31" s="16"/>
      <c r="Y31" s="16"/>
    </row>
    <row r="32" spans="1:25" x14ac:dyDescent="0.35">
      <c r="R32" s="16"/>
      <c r="S32" s="16"/>
      <c r="T32" s="16"/>
      <c r="U32" s="16"/>
      <c r="V32" s="16"/>
      <c r="W32" s="16"/>
      <c r="X32" s="16"/>
      <c r="Y32" s="16"/>
    </row>
    <row r="33" spans="18:25" ht="15.5" x14ac:dyDescent="0.35">
      <c r="R33" s="78"/>
      <c r="S33" s="78"/>
      <c r="T33" s="78"/>
      <c r="U33" s="78"/>
      <c r="V33" s="78"/>
      <c r="W33" s="78"/>
      <c r="X33" s="78"/>
      <c r="Y33" s="78"/>
    </row>
  </sheetData>
  <mergeCells count="11">
    <mergeCell ref="S7:U7"/>
    <mergeCell ref="V7:Y7"/>
    <mergeCell ref="A7:M7"/>
    <mergeCell ref="A26:G26"/>
    <mergeCell ref="A2:B2"/>
    <mergeCell ref="C2:D2"/>
    <mergeCell ref="A3:B3"/>
    <mergeCell ref="A4:B4"/>
    <mergeCell ref="C3:D3"/>
    <mergeCell ref="C4:D4"/>
    <mergeCell ref="N7:R7"/>
  </mergeCells>
  <dataValidations count="1">
    <dataValidation type="list" allowBlank="1" showInputMessage="1" showErrorMessage="1" sqref="F9:F25" xr:uid="{00000000-0002-0000-0400-000000000000}">
      <formula1>#REF!</formula1>
      <formula2>0</formula2>
    </dataValidation>
  </dataValidations>
  <pageMargins left="0.25" right="0.25" top="0.75" bottom="0.75" header="0.3" footer="0.3"/>
  <pageSetup paperSize="9" scale="53" firstPageNumber="0" orientation="landscape" horizontalDpi="300" verticalDpi="300"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MJ17"/>
  <sheetViews>
    <sheetView zoomScale="75" zoomScaleNormal="75" workbookViewId="0">
      <selection activeCell="A2" sqref="A2:B2"/>
    </sheetView>
  </sheetViews>
  <sheetFormatPr baseColWidth="10" defaultColWidth="11.453125" defaultRowHeight="14.5" x14ac:dyDescent="0.35"/>
  <cols>
    <col min="1" max="1" width="16" style="1" customWidth="1"/>
    <col min="2" max="2" width="22.1796875" style="1" customWidth="1"/>
    <col min="3" max="3" width="16.26953125" style="1" customWidth="1"/>
    <col min="4" max="4" width="16.453125" style="1" customWidth="1"/>
    <col min="5" max="5" width="13.54296875" style="1" customWidth="1"/>
    <col min="6" max="6" width="17.1796875" style="1" customWidth="1"/>
    <col min="7" max="8" width="14.81640625" style="1" customWidth="1"/>
    <col min="9" max="9" width="19.26953125" style="1" customWidth="1"/>
    <col min="10" max="10" width="14.81640625" style="1" customWidth="1"/>
    <col min="11" max="11" width="21" style="1" customWidth="1"/>
    <col min="12" max="12" width="20.7265625" style="1" hidden="1" customWidth="1"/>
    <col min="13" max="13" width="18.1796875" style="1" hidden="1" customWidth="1"/>
    <col min="14" max="14" width="18.7265625" style="1" hidden="1" customWidth="1"/>
    <col min="15" max="15" width="21.7265625" style="1" hidden="1" customWidth="1"/>
    <col min="16" max="16" width="29" style="1" hidden="1" customWidth="1"/>
    <col min="17" max="17" width="18.453125" style="1" customWidth="1"/>
    <col min="18" max="18" width="17.453125" style="1" customWidth="1"/>
    <col min="19" max="19" width="27" style="1" customWidth="1"/>
    <col min="20" max="22" width="0" style="1" hidden="1" customWidth="1"/>
    <col min="23" max="23" width="18.54296875" style="1" hidden="1" customWidth="1"/>
    <col min="24" max="1024" width="11.453125" style="1"/>
  </cols>
  <sheetData>
    <row r="1" spans="1:1024" ht="33" customHeight="1" x14ac:dyDescent="0.35">
      <c r="A1" s="516" t="s">
        <v>332</v>
      </c>
      <c r="B1" s="517"/>
      <c r="C1" s="517"/>
      <c r="D1" s="517"/>
      <c r="E1" s="517"/>
      <c r="F1" s="517"/>
      <c r="G1" s="517"/>
      <c r="H1" s="517"/>
      <c r="I1" s="517"/>
      <c r="J1" s="517"/>
      <c r="K1" s="517"/>
      <c r="L1" s="517"/>
      <c r="M1" s="517"/>
      <c r="N1" s="517"/>
      <c r="O1" s="517"/>
      <c r="P1" s="517"/>
      <c r="Q1" s="517"/>
      <c r="R1" s="517"/>
      <c r="S1" s="517"/>
      <c r="T1" s="517"/>
      <c r="U1" s="517"/>
      <c r="V1" s="517"/>
      <c r="W1" s="517"/>
    </row>
    <row r="2" spans="1:1024" s="45" customFormat="1" ht="14.25" customHeight="1" x14ac:dyDescent="0.3">
      <c r="A2" s="521" t="s">
        <v>49</v>
      </c>
      <c r="B2" s="521"/>
      <c r="C2" s="455">
        <f>'CONTROL DOCUMENTAL'!C3</f>
        <v>0</v>
      </c>
      <c r="D2" s="456"/>
    </row>
    <row r="3" spans="1:1024" ht="14.25" customHeight="1" x14ac:dyDescent="0.35">
      <c r="A3" s="515" t="s">
        <v>50</v>
      </c>
      <c r="B3" s="515"/>
      <c r="C3" s="455">
        <f>'CONTROL DOCUMENTAL'!A3</f>
        <v>0</v>
      </c>
      <c r="D3" s="456"/>
    </row>
    <row r="4" spans="1:1024" ht="14.25" customHeight="1" x14ac:dyDescent="0.35">
      <c r="A4" s="515" t="s">
        <v>294</v>
      </c>
      <c r="B4" s="515"/>
      <c r="C4" s="455">
        <f>'CONTROL DOCUMENTAL'!C5</f>
        <v>0</v>
      </c>
      <c r="D4" s="456"/>
    </row>
    <row r="5" spans="1:1024" ht="14.25" customHeight="1" x14ac:dyDescent="0.35">
      <c r="C5" s="177"/>
      <c r="D5" s="177"/>
    </row>
    <row r="6" spans="1:1024" ht="14.25" customHeight="1" thickBot="1" x14ac:dyDescent="0.4">
      <c r="C6" s="177"/>
      <c r="D6" s="177"/>
    </row>
    <row r="7" spans="1:1024" ht="15" thickBot="1" x14ac:dyDescent="0.4">
      <c r="A7" s="510" t="s">
        <v>249</v>
      </c>
      <c r="B7" s="511"/>
      <c r="C7" s="511"/>
      <c r="D7" s="511"/>
      <c r="E7" s="511"/>
      <c r="F7" s="511"/>
      <c r="G7" s="511"/>
      <c r="H7" s="511"/>
      <c r="I7" s="511"/>
      <c r="J7" s="511"/>
      <c r="K7" s="512"/>
      <c r="L7" s="489" t="s">
        <v>273</v>
      </c>
      <c r="M7" s="490"/>
      <c r="N7" s="490"/>
      <c r="O7" s="490"/>
      <c r="P7" s="491"/>
      <c r="Q7" s="482" t="s">
        <v>70</v>
      </c>
      <c r="R7" s="483"/>
      <c r="S7" s="484"/>
      <c r="T7" s="489" t="s">
        <v>274</v>
      </c>
      <c r="U7" s="490"/>
      <c r="V7" s="490"/>
      <c r="W7" s="491"/>
    </row>
    <row r="8" spans="1:1024" s="46" customFormat="1" ht="37.5" customHeight="1" thickBot="1" x14ac:dyDescent="0.35">
      <c r="A8" s="149" t="s">
        <v>248</v>
      </c>
      <c r="B8" s="150" t="s">
        <v>55</v>
      </c>
      <c r="C8" s="150" t="s">
        <v>56</v>
      </c>
      <c r="D8" s="150" t="s">
        <v>57</v>
      </c>
      <c r="E8" s="150" t="s">
        <v>58</v>
      </c>
      <c r="F8" s="150" t="s">
        <v>59</v>
      </c>
      <c r="G8" s="150" t="s">
        <v>60</v>
      </c>
      <c r="H8" s="150" t="s">
        <v>61</v>
      </c>
      <c r="I8" s="150" t="s">
        <v>250</v>
      </c>
      <c r="J8" s="150" t="s">
        <v>80</v>
      </c>
      <c r="K8" s="151" t="s">
        <v>246</v>
      </c>
      <c r="L8" s="213" t="s">
        <v>275</v>
      </c>
      <c r="M8" s="214" t="s">
        <v>276</v>
      </c>
      <c r="N8" s="214" t="s">
        <v>277</v>
      </c>
      <c r="O8" s="215" t="s">
        <v>278</v>
      </c>
      <c r="P8" s="215" t="s">
        <v>279</v>
      </c>
      <c r="Q8" s="216" t="s">
        <v>82</v>
      </c>
      <c r="R8" s="217" t="s">
        <v>64</v>
      </c>
      <c r="S8" s="218" t="s">
        <v>280</v>
      </c>
      <c r="T8" s="214" t="s">
        <v>281</v>
      </c>
      <c r="U8" s="214" t="s">
        <v>282</v>
      </c>
      <c r="V8" s="215" t="s">
        <v>278</v>
      </c>
      <c r="W8" s="215" t="s">
        <v>283</v>
      </c>
    </row>
    <row r="9" spans="1:1024" x14ac:dyDescent="0.35">
      <c r="A9" s="168"/>
      <c r="B9" s="160"/>
      <c r="C9" s="147"/>
      <c r="D9" s="162"/>
      <c r="E9" s="163"/>
      <c r="F9" s="161"/>
      <c r="G9" s="164"/>
      <c r="H9" s="164"/>
      <c r="I9" s="164"/>
      <c r="J9" s="160"/>
      <c r="K9" s="152"/>
      <c r="L9" s="224"/>
      <c r="M9" s="225"/>
      <c r="N9" s="225"/>
      <c r="O9" s="226"/>
      <c r="P9" s="209"/>
      <c r="Q9" s="222"/>
      <c r="R9" s="73"/>
      <c r="S9" s="197"/>
      <c r="T9" s="224"/>
      <c r="U9" s="225"/>
      <c r="V9" s="226"/>
      <c r="W9" s="209"/>
      <c r="AMH9"/>
      <c r="AMI9"/>
      <c r="AMJ9"/>
    </row>
    <row r="10" spans="1:1024" x14ac:dyDescent="0.35">
      <c r="A10" s="169"/>
      <c r="B10" s="8"/>
      <c r="C10" s="147"/>
      <c r="D10" s="80"/>
      <c r="E10" s="81"/>
      <c r="F10" s="82"/>
      <c r="G10" s="83"/>
      <c r="H10" s="83"/>
      <c r="I10" s="83"/>
      <c r="J10" s="8"/>
      <c r="K10" s="27"/>
      <c r="L10" s="224"/>
      <c r="M10" s="225"/>
      <c r="N10" s="225"/>
      <c r="O10" s="226"/>
      <c r="P10" s="209"/>
      <c r="Q10" s="222"/>
      <c r="R10" s="75"/>
      <c r="S10" s="197"/>
      <c r="T10" s="224"/>
      <c r="U10" s="225"/>
      <c r="V10" s="226"/>
      <c r="W10" s="209"/>
      <c r="AMH10"/>
      <c r="AMI10"/>
      <c r="AMJ10"/>
    </row>
    <row r="11" spans="1:1024" x14ac:dyDescent="0.35">
      <c r="A11" s="169"/>
      <c r="B11" s="8"/>
      <c r="C11" s="147"/>
      <c r="D11" s="80"/>
      <c r="E11" s="81"/>
      <c r="F11" s="82"/>
      <c r="G11" s="83"/>
      <c r="H11" s="83"/>
      <c r="I11" s="83"/>
      <c r="J11" s="8"/>
      <c r="K11" s="27"/>
      <c r="L11" s="224"/>
      <c r="M11" s="225"/>
      <c r="N11" s="225"/>
      <c r="O11" s="226"/>
      <c r="P11" s="209"/>
      <c r="Q11" s="222"/>
      <c r="R11" s="75"/>
      <c r="S11" s="197"/>
      <c r="T11" s="224"/>
      <c r="U11" s="225"/>
      <c r="V11" s="226"/>
      <c r="W11" s="209"/>
      <c r="AMH11"/>
      <c r="AMI11"/>
      <c r="AMJ11"/>
    </row>
    <row r="12" spans="1:1024" x14ac:dyDescent="0.35">
      <c r="A12" s="169"/>
      <c r="B12" s="8"/>
      <c r="C12" s="147"/>
      <c r="D12" s="80"/>
      <c r="E12" s="81"/>
      <c r="F12" s="82"/>
      <c r="G12" s="83"/>
      <c r="H12" s="83"/>
      <c r="I12" s="83"/>
      <c r="J12" s="8"/>
      <c r="K12" s="27"/>
      <c r="L12" s="224"/>
      <c r="M12" s="225"/>
      <c r="N12" s="225"/>
      <c r="O12" s="226"/>
      <c r="P12" s="209"/>
      <c r="Q12" s="222"/>
      <c r="R12" s="75"/>
      <c r="S12" s="197"/>
      <c r="T12" s="224"/>
      <c r="U12" s="225"/>
      <c r="V12" s="226"/>
      <c r="W12" s="209"/>
      <c r="AMH12"/>
      <c r="AMI12"/>
      <c r="AMJ12"/>
    </row>
    <row r="13" spans="1:1024" ht="15" thickBot="1" x14ac:dyDescent="0.4">
      <c r="A13" s="170"/>
      <c r="B13" s="171"/>
      <c r="C13" s="172"/>
      <c r="D13" s="173"/>
      <c r="E13" s="174"/>
      <c r="F13" s="175"/>
      <c r="G13" s="176"/>
      <c r="H13" s="176"/>
      <c r="I13" s="176"/>
      <c r="J13" s="171"/>
      <c r="K13" s="154"/>
      <c r="L13" s="230"/>
      <c r="M13" s="227"/>
      <c r="N13" s="227"/>
      <c r="O13" s="228"/>
      <c r="P13" s="212"/>
      <c r="Q13" s="229"/>
      <c r="R13" s="153"/>
      <c r="S13" s="154"/>
      <c r="T13" s="230"/>
      <c r="U13" s="227"/>
      <c r="V13" s="228"/>
      <c r="W13" s="212"/>
      <c r="AMH13"/>
      <c r="AMI13"/>
      <c r="AMJ13"/>
    </row>
    <row r="14" spans="1:1024" ht="13.9" customHeight="1" thickBot="1" x14ac:dyDescent="0.4">
      <c r="A14" s="518" t="s">
        <v>65</v>
      </c>
      <c r="B14" s="519"/>
      <c r="C14" s="519"/>
      <c r="D14" s="519"/>
      <c r="E14" s="520"/>
      <c r="F14" s="165">
        <f>SUM(F9:F13)</f>
        <v>0</v>
      </c>
      <c r="G14" s="166">
        <f>SUM(G9:G13)</f>
        <v>0</v>
      </c>
      <c r="H14" s="166">
        <f>SUM(H9:H13)</f>
        <v>0</v>
      </c>
      <c r="I14" s="167">
        <f>SUM(I9:I13)</f>
        <v>0</v>
      </c>
      <c r="O14" s="167">
        <f>SUM(O9:O13)</f>
        <v>0</v>
      </c>
      <c r="V14" s="167">
        <f>SUM(V9:V13)</f>
        <v>0</v>
      </c>
      <c r="AMJ14"/>
    </row>
    <row r="17" spans="1:6" ht="29.5" thickBot="1" x14ac:dyDescent="0.4">
      <c r="A17" s="84" t="s">
        <v>66</v>
      </c>
      <c r="B17" s="85"/>
      <c r="C17" s="85"/>
      <c r="D17" s="79" t="s">
        <v>67</v>
      </c>
      <c r="E17" s="65"/>
      <c r="F17" s="66"/>
    </row>
  </sheetData>
  <mergeCells count="12">
    <mergeCell ref="Q7:S7"/>
    <mergeCell ref="T7:W7"/>
    <mergeCell ref="A1:W1"/>
    <mergeCell ref="A14:E14"/>
    <mergeCell ref="A7:K7"/>
    <mergeCell ref="A2:B2"/>
    <mergeCell ref="C2:D2"/>
    <mergeCell ref="A3:B3"/>
    <mergeCell ref="A4:B4"/>
    <mergeCell ref="C3:D3"/>
    <mergeCell ref="C4:D4"/>
    <mergeCell ref="L7:P7"/>
  </mergeCells>
  <pageMargins left="0.25" right="0.25" top="0.75" bottom="0.75" header="0.3" footer="0.3"/>
  <pageSetup paperSize="9" scale="56" firstPageNumber="0" orientation="landscape" horizontalDpi="300" verticalDpi="300"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MJ10"/>
  <sheetViews>
    <sheetView zoomScale="75" zoomScaleNormal="75" workbookViewId="0">
      <selection activeCell="C18" sqref="C17:C18"/>
    </sheetView>
  </sheetViews>
  <sheetFormatPr baseColWidth="10" defaultColWidth="11.453125" defaultRowHeight="14.5" x14ac:dyDescent="0.35"/>
  <cols>
    <col min="1" max="1" width="16" style="1" customWidth="1"/>
    <col min="2" max="2" width="22.1796875" style="1" customWidth="1"/>
    <col min="3" max="3" width="15.1796875" style="1" customWidth="1"/>
    <col min="4" max="4" width="25.26953125" style="1" customWidth="1"/>
    <col min="5" max="5" width="13.54296875" style="1" hidden="1" customWidth="1"/>
    <col min="6" max="6" width="17.1796875" style="1" hidden="1" customWidth="1"/>
    <col min="7" max="7" width="46.26953125" style="1" hidden="1" customWidth="1"/>
    <col min="8" max="8" width="34.453125" style="1" hidden="1" customWidth="1"/>
    <col min="9" max="1024" width="11.453125" style="1"/>
  </cols>
  <sheetData>
    <row r="1" spans="1:1024" ht="33" customHeight="1" x14ac:dyDescent="0.35">
      <c r="A1" s="526" t="s">
        <v>93</v>
      </c>
      <c r="B1" s="527"/>
      <c r="C1" s="527"/>
      <c r="D1" s="527"/>
      <c r="E1" s="527"/>
      <c r="F1" s="527"/>
      <c r="G1" s="527"/>
      <c r="H1" s="527"/>
      <c r="AMI1"/>
      <c r="AMJ1"/>
    </row>
    <row r="2" spans="1:1024" s="45" customFormat="1" ht="18" customHeight="1" x14ac:dyDescent="0.45">
      <c r="A2" s="530" t="s">
        <v>49</v>
      </c>
      <c r="B2" s="530"/>
      <c r="C2" s="455">
        <f>'CONTROL DOCUMENTAL'!C3</f>
        <v>0</v>
      </c>
      <c r="D2" s="456"/>
    </row>
    <row r="3" spans="1:1024" ht="18" customHeight="1" x14ac:dyDescent="0.45">
      <c r="A3" s="531" t="s">
        <v>50</v>
      </c>
      <c r="B3" s="531"/>
      <c r="C3" s="455">
        <f>'CONTROL DOCUMENTAL'!A3</f>
        <v>0</v>
      </c>
      <c r="D3" s="456"/>
    </row>
    <row r="4" spans="1:1024" ht="18" customHeight="1" x14ac:dyDescent="0.45">
      <c r="A4" s="532" t="s">
        <v>293</v>
      </c>
      <c r="B4" s="533"/>
      <c r="C4" s="455">
        <f>'CONTROL DOCUMENTAL'!C5</f>
        <v>0</v>
      </c>
      <c r="D4" s="456"/>
    </row>
    <row r="5" spans="1:1024" ht="15" thickBot="1" x14ac:dyDescent="0.4"/>
    <row r="6" spans="1:1024" s="46" customFormat="1" ht="18.649999999999999" customHeight="1" thickBot="1" x14ac:dyDescent="0.35">
      <c r="A6" s="535" t="s">
        <v>94</v>
      </c>
      <c r="B6" s="536"/>
      <c r="C6" s="512" t="s">
        <v>286</v>
      </c>
      <c r="D6" s="534" t="s">
        <v>91</v>
      </c>
      <c r="E6" s="535" t="s">
        <v>287</v>
      </c>
      <c r="F6" s="536"/>
      <c r="G6" s="499" t="s">
        <v>288</v>
      </c>
      <c r="H6" s="501" t="s">
        <v>289</v>
      </c>
    </row>
    <row r="7" spans="1:1024" ht="15" thickBot="1" x14ac:dyDescent="0.4">
      <c r="A7" s="537"/>
      <c r="B7" s="538"/>
      <c r="C7" s="512">
        <f t="shared" ref="C7:C9" si="0">B7*15/100</f>
        <v>0</v>
      </c>
      <c r="D7" s="534"/>
      <c r="E7" s="537"/>
      <c r="F7" s="538"/>
      <c r="G7" s="543">
        <f>D7*15/100</f>
        <v>0</v>
      </c>
      <c r="H7" s="545"/>
      <c r="AMH7"/>
      <c r="AMI7"/>
      <c r="AMJ7"/>
    </row>
    <row r="8" spans="1:1024" x14ac:dyDescent="0.35">
      <c r="A8" s="539"/>
      <c r="B8" s="540"/>
      <c r="C8" s="512">
        <f t="shared" si="0"/>
        <v>0</v>
      </c>
      <c r="D8" s="534"/>
      <c r="E8" s="539"/>
      <c r="F8" s="540"/>
      <c r="G8" s="544">
        <f>D8*15/100</f>
        <v>0</v>
      </c>
      <c r="H8" s="502"/>
      <c r="AMH8"/>
      <c r="AMI8"/>
      <c r="AMJ8"/>
    </row>
    <row r="9" spans="1:1024" ht="15.5" x14ac:dyDescent="0.35">
      <c r="A9" s="541">
        <f>'[1]Gastos de personal'!N27</f>
        <v>0</v>
      </c>
      <c r="B9" s="542"/>
      <c r="C9" s="237">
        <f t="shared" si="0"/>
        <v>0</v>
      </c>
      <c r="D9" s="91"/>
      <c r="E9" s="522">
        <f>'[1]Gastos de personal'!R27</f>
        <v>0</v>
      </c>
      <c r="F9" s="523"/>
      <c r="G9" s="238">
        <f>D9*15/100</f>
        <v>0</v>
      </c>
      <c r="H9" s="239"/>
      <c r="AMH9"/>
      <c r="AMI9"/>
      <c r="AMJ9"/>
    </row>
    <row r="10" spans="1:1024" x14ac:dyDescent="0.35">
      <c r="A10" s="528" t="s">
        <v>95</v>
      </c>
      <c r="B10" s="529"/>
      <c r="C10" s="240"/>
      <c r="D10" s="126"/>
      <c r="E10" s="524" t="s">
        <v>95</v>
      </c>
      <c r="F10" s="525"/>
      <c r="G10" s="241"/>
      <c r="H10" s="242"/>
    </row>
  </sheetData>
  <mergeCells count="17">
    <mergeCell ref="H6:H8"/>
    <mergeCell ref="E9:F9"/>
    <mergeCell ref="E10:F10"/>
    <mergeCell ref="A1:H1"/>
    <mergeCell ref="A10:B10"/>
    <mergeCell ref="A2:B2"/>
    <mergeCell ref="C2:D2"/>
    <mergeCell ref="A3:B3"/>
    <mergeCell ref="A4:B4"/>
    <mergeCell ref="C3:D3"/>
    <mergeCell ref="C4:D4"/>
    <mergeCell ref="C6:C8"/>
    <mergeCell ref="D6:D8"/>
    <mergeCell ref="A6:B8"/>
    <mergeCell ref="A9:B9"/>
    <mergeCell ref="E6:F8"/>
    <mergeCell ref="G6:G8"/>
  </mergeCells>
  <pageMargins left="0.25" right="0.25" top="0.75" bottom="0.75" header="0.3" footer="0.3"/>
  <pageSetup paperSize="9" firstPageNumber="0"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5"/>
  <sheetViews>
    <sheetView zoomScale="75" zoomScaleNormal="75" workbookViewId="0">
      <selection activeCell="E15" sqref="E15"/>
    </sheetView>
  </sheetViews>
  <sheetFormatPr baseColWidth="10" defaultColWidth="11.7265625" defaultRowHeight="14.5" x14ac:dyDescent="0.35"/>
  <cols>
    <col min="2" max="2" width="21.81640625" customWidth="1"/>
  </cols>
  <sheetData>
    <row r="1" spans="1:2" x14ac:dyDescent="0.35">
      <c r="A1" s="13" t="s">
        <v>81</v>
      </c>
      <c r="B1" s="13" t="s">
        <v>96</v>
      </c>
    </row>
    <row r="2" spans="1:2" x14ac:dyDescent="0.35">
      <c r="A2" s="99" t="s">
        <v>97</v>
      </c>
      <c r="B2" s="99" t="s">
        <v>98</v>
      </c>
    </row>
    <row r="3" spans="1:2" x14ac:dyDescent="0.35">
      <c r="A3" s="100" t="s">
        <v>99</v>
      </c>
      <c r="B3" s="100" t="s">
        <v>100</v>
      </c>
    </row>
    <row r="4" spans="1:2" x14ac:dyDescent="0.35">
      <c r="A4" s="101" t="s">
        <v>101</v>
      </c>
    </row>
    <row r="5" spans="1:2" x14ac:dyDescent="0.35">
      <c r="A5" s="102" t="s">
        <v>102</v>
      </c>
    </row>
  </sheetData>
  <pageMargins left="0.7" right="0.7" top="0.75" bottom="0.75" header="0.51180555555555496" footer="0.51180555555555496"/>
  <pageSetup paperSize="9" firstPageNumber="0"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3C1DE78C0DC6242AD5D03F0E62C1387" ma:contentTypeVersion="15" ma:contentTypeDescription="Crear nuevo documento." ma:contentTypeScope="" ma:versionID="2e5f77a1e36578ffc44185e959f92ad1">
  <xsd:schema xmlns:xsd="http://www.w3.org/2001/XMLSchema" xmlns:xs="http://www.w3.org/2001/XMLSchema" xmlns:p="http://schemas.microsoft.com/office/2006/metadata/properties" xmlns:ns2="316cdcee-53de-4348-b48b-25c31f175831" xmlns:ns3="fcd63052-22a4-4894-8788-9630384bb45a" targetNamespace="http://schemas.microsoft.com/office/2006/metadata/properties" ma:root="true" ma:fieldsID="48f9d689a7637a694b61d4ef22a7fd58" ns2:_="" ns3:_="">
    <xsd:import namespace="316cdcee-53de-4348-b48b-25c31f175831"/>
    <xsd:import namespace="fcd63052-22a4-4894-8788-9630384bb45a"/>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6cdcee-53de-4348-b48b-25c31f1758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f6a6488a-54df-425c-be80-a6bf39aec34e"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cd63052-22a4-4894-8788-9630384bb45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318087f-21c4-4e50-9e07-e7011f046e98}" ma:internalName="TaxCatchAll" ma:showField="CatchAllData" ma:web="fcd63052-22a4-4894-8788-9630384bb45a">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cd63052-22a4-4894-8788-9630384bb45a" xsi:nil="true"/>
    <lcf76f155ced4ddcb4097134ff3c332f xmlns="316cdcee-53de-4348-b48b-25c31f17583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4065873-BA9C-457C-8472-5591C3B0449C}">
  <ds:schemaRefs>
    <ds:schemaRef ds:uri="http://schemas.microsoft.com/sharepoint/v3/contenttype/forms"/>
  </ds:schemaRefs>
</ds:datastoreItem>
</file>

<file path=customXml/itemProps2.xml><?xml version="1.0" encoding="utf-8"?>
<ds:datastoreItem xmlns:ds="http://schemas.openxmlformats.org/officeDocument/2006/customXml" ds:itemID="{198A96C0-3051-4D1E-9EA6-09CD7E3E02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6cdcee-53de-4348-b48b-25c31f175831"/>
    <ds:schemaRef ds:uri="fcd63052-22a4-4894-8788-9630384bb4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D051BEF-87E0-4C67-B242-2B8DE656558A}">
  <ds:schemaRefs>
    <ds:schemaRef ds:uri="http://schemas.microsoft.com/office/2006/metadata/properties"/>
    <ds:schemaRef ds:uri="http://schemas.microsoft.com/office/infopath/2007/PartnerControls"/>
    <ds:schemaRef ds:uri="fcd63052-22a4-4894-8788-9630384bb45a"/>
    <ds:schemaRef ds:uri="316cdcee-53de-4348-b48b-25c31f17583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CONTROL DOCUMENTAL</vt:lpstr>
      <vt:lpstr>Partidas presupuestadas</vt:lpstr>
      <vt:lpstr>Gastos de personal</vt:lpstr>
      <vt:lpstr>Gastos instrumental-material</vt:lpstr>
      <vt:lpstr>Amortización Equipos</vt:lpstr>
      <vt:lpstr>Contr.-Subcontratación</vt:lpstr>
      <vt:lpstr>Otros gastos</vt:lpstr>
      <vt:lpstr>Costes indirectos</vt:lpstr>
      <vt:lpstr>Validaciones</vt:lpstr>
      <vt:lpstr>Criterios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Beatriz Montalvo Diaz</dc:creator>
  <cp:keywords/>
  <dc:description/>
  <cp:lastModifiedBy>MASCARAQUE MORALES, JUAN CARLOS</cp:lastModifiedBy>
  <cp:revision>147</cp:revision>
  <cp:lastPrinted>2026-02-19T13:08:59Z</cp:lastPrinted>
  <dcterms:created xsi:type="dcterms:W3CDTF">2019-01-28T15:26:37Z</dcterms:created>
  <dcterms:modified xsi:type="dcterms:W3CDTF">2026-03-03T09:30:30Z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0x01010043C1DE78C0DC6242AD5D03F0E62C1387</vt:lpwstr>
  </property>
  <property fmtid="{D5CDD505-2E9C-101B-9397-08002B2CF9AE}" pid="3" name="MediaServiceImageTags">
    <vt:lpwstr/>
  </property>
</Properties>
</file>