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o\sso\AFOXA031\GRP\EQUIPO_DGM\1 PROGRAMAS\PROGRAMAS ACTIVOS\RUTAS CULTURALES\2026\10 CUIDADORES\03 AGENCIAS\"/>
    </mc:Choice>
  </mc:AlternateContent>
  <xr:revisionPtr revIDLastSave="0" documentId="8_{4171FAD4-BA91-4763-90E4-0B41EE17293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quisitos" sheetId="2" r:id="rId1"/>
    <sheet name="Agencias colaboradoras CAM" sheetId="1" r:id="rId2"/>
  </sheets>
  <externalReferences>
    <externalReference r:id="rId3"/>
  </externalReferences>
  <definedNames>
    <definedName name="_xlnm._FilterDatabase" localSheetId="1" hidden="1">'Agencias colaboradoras CAM'!$A$3:$K$3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7" i="1" l="1"/>
  <c r="B33" i="1" l="1"/>
  <c r="B5" i="1"/>
  <c r="B6" i="1"/>
  <c r="B7" i="1"/>
  <c r="B8" i="1"/>
  <c r="B9" i="1"/>
  <c r="B11" i="1"/>
  <c r="B12" i="1"/>
  <c r="B13" i="1"/>
  <c r="B15" i="1"/>
  <c r="B16" i="1"/>
  <c r="B17" i="1"/>
  <c r="B18" i="1"/>
  <c r="B19" i="1"/>
  <c r="B20" i="1"/>
  <c r="B22" i="1"/>
  <c r="B23" i="1"/>
  <c r="B24" i="1"/>
  <c r="B25" i="1"/>
  <c r="B26" i="1"/>
  <c r="B27" i="1"/>
  <c r="B28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0" i="1"/>
  <c r="A19" i="1"/>
  <c r="A18" i="1"/>
  <c r="A17" i="1"/>
  <c r="A16" i="1"/>
  <c r="A15" i="1"/>
  <c r="A14" i="1"/>
  <c r="A13" i="1"/>
  <c r="A12" i="1"/>
  <c r="A11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<sst xmlns="http://schemas.openxmlformats.org/spreadsheetml/2006/main" count="350" uniqueCount="206">
  <si>
    <t>NOMBRE DE LA EMPRESA</t>
  </si>
  <si>
    <t>HALCÓN VIAJES</t>
  </si>
  <si>
    <t>REQUISITOS ACREDITACION EMPRESAS VIAJES</t>
  </si>
  <si>
    <t>AGENCIAS</t>
  </si>
  <si>
    <t>Nº Agencias de viajes en la capital</t>
  </si>
  <si>
    <t>Nº Agencias en resto C.Madrid</t>
  </si>
  <si>
    <t>ACREDITACIÓN DE SOLVENCIA ECONÓMICA Y FINANCIERA</t>
  </si>
  <si>
    <t>Declaración responsable no prohibición contratación sector público</t>
  </si>
  <si>
    <t>Enviado</t>
  </si>
  <si>
    <t xml:space="preserve">Cumplimiento obligaciones tributarias </t>
  </si>
  <si>
    <t>Cumplimiento obligaciones Seguridad Social</t>
  </si>
  <si>
    <t>Acreditación movilización 5.000 personas mayores</t>
  </si>
  <si>
    <t>Comercialización página web</t>
  </si>
  <si>
    <t>Seguro responsabilidad civil 1.500.000 €</t>
  </si>
  <si>
    <t>Teléfono</t>
  </si>
  <si>
    <t>DIRECCIÓN</t>
  </si>
  <si>
    <t>MUNICIPIO</t>
  </si>
  <si>
    <t>ECUADOR</t>
  </si>
  <si>
    <t>SAN FERNANDO DE HENARES</t>
  </si>
  <si>
    <t>c/ Nazario de Calonge, 22 local 12 esq. c/Báscula</t>
  </si>
  <si>
    <t>MADRID</t>
  </si>
  <si>
    <t>c/ Cracovia, 25 (Las Rosas)</t>
  </si>
  <si>
    <t>c/ Valle de Enmedio, 15 - local 2</t>
  </si>
  <si>
    <t>Av. de Manuel Gutiérrez Mellado, s/n - Edif. Hispaocio</t>
  </si>
  <si>
    <t>VILLAVICIOSA DE ODÓN</t>
  </si>
  <si>
    <t>Blv. Indalecio Prieto, parc. 23 (Valdebernardo)</t>
  </si>
  <si>
    <t>c/ Juan José Martínez Seco, 54 (Villaverde Bajo)</t>
  </si>
  <si>
    <t>C/ San Roque, 9 local 2</t>
  </si>
  <si>
    <t>VILLAREJO DE SALVANÉS</t>
  </si>
  <si>
    <t>MAJADAHONDA</t>
  </si>
  <si>
    <t>c/ Granadilla, 22 local 3-1</t>
  </si>
  <si>
    <t>c/ Marqués de Corbera, 29</t>
  </si>
  <si>
    <t>c/ Pinto, 77</t>
  </si>
  <si>
    <t>PARLA</t>
  </si>
  <si>
    <t>Av. Pablo Iglesias, s/n local 81-B C.Cial. Loranca</t>
  </si>
  <si>
    <t>FUENLABRADA</t>
  </si>
  <si>
    <t>c/ San Sebastián, 29. Local 3B</t>
  </si>
  <si>
    <t>ARGANDA DEL REY</t>
  </si>
  <si>
    <t>28500</t>
  </si>
  <si>
    <t>c/ Ferrocarril, 13</t>
  </si>
  <si>
    <t>GETAFE</t>
  </si>
  <si>
    <t>28901</t>
  </si>
  <si>
    <t>Av. General, 16. Local 12</t>
  </si>
  <si>
    <t>28042</t>
  </si>
  <si>
    <t>NAVALCARNERO</t>
  </si>
  <si>
    <t>c/ Libertad, 68</t>
  </si>
  <si>
    <t>Av. de la Peseta, 54</t>
  </si>
  <si>
    <t>c/ Galera, 25  (Alameda de Osuna)</t>
  </si>
  <si>
    <t>HALCON VIAJES</t>
  </si>
  <si>
    <t>C/ Mariano Sebastián Izuel 3</t>
  </si>
  <si>
    <t>ALCOBENDAS</t>
  </si>
  <si>
    <t>Av. de España, 78 local 2</t>
  </si>
  <si>
    <t>SAN SEBASTIÁN DE LOS REYES</t>
  </si>
  <si>
    <t>c/ San Marcos, 40 - A, local 4</t>
  </si>
  <si>
    <t>SAN MARTÍN DE LA VEGA</t>
  </si>
  <si>
    <t>28330</t>
  </si>
  <si>
    <t>c/ Duque del Sevillano, 17</t>
  </si>
  <si>
    <t>28032</t>
  </si>
  <si>
    <t>Av. de la Albufera, 143 bajo 1</t>
  </si>
  <si>
    <t>Av. Príncipes de España, 45. CC Los Valles, Local 21 A</t>
  </si>
  <si>
    <t>COSLADA</t>
  </si>
  <si>
    <t>c/ Juan Muñoz, 17</t>
  </si>
  <si>
    <t>LEGANÉS</t>
  </si>
  <si>
    <t>Av. de la Paz, 1</t>
  </si>
  <si>
    <t>CL POSTAS 34</t>
  </si>
  <si>
    <t>ARANJUEZ</t>
  </si>
  <si>
    <t>VALDEMORO</t>
  </si>
  <si>
    <t>AVENIDA ANDALUCIA 30</t>
  </si>
  <si>
    <t>C/REAL 7</t>
  </si>
  <si>
    <t>AVENIDA ESPAÑA, 18</t>
  </si>
  <si>
    <t>C/ VALMOJADO 115</t>
  </si>
  <si>
    <t>AVENIDA MONFORTE DE LEMOS 36 (CC LA VAGUADA)</t>
  </si>
  <si>
    <t>C/ SANTA ENGRACIA 160</t>
  </si>
  <si>
    <t xml:space="preserve">AVDA GUADALAJARA 5 </t>
  </si>
  <si>
    <t>ALCALA DE HENARES</t>
  </si>
  <si>
    <t>AVDA DE LOS POBLADOS 58</t>
  </si>
  <si>
    <t>C/BEGOÑA 1</t>
  </si>
  <si>
    <t>CALLE AREQUIPA (CC GRAN VIA DE HORATALEZA)</t>
  </si>
  <si>
    <t>C/ PESQUERA 5</t>
  </si>
  <si>
    <t>TORREJON DE ARDOZ</t>
  </si>
  <si>
    <t>TRES CANTOS</t>
  </si>
  <si>
    <t>SECTOR LITERATOS 1</t>
  </si>
  <si>
    <t>AVDA CAMILO JOSE CELA 16</t>
  </si>
  <si>
    <t>CALLE DEL MARQUES DE URQUIJO, 10</t>
  </si>
  <si>
    <t>FRANCISCO SILVELA,87</t>
  </si>
  <si>
    <t>DELICIAS,68</t>
  </si>
  <si>
    <t>RONDA DE VALENCIA,10</t>
  </si>
  <si>
    <t>DOCTOR ESQUERDO,58</t>
  </si>
  <si>
    <t>HERMOSILLA,72</t>
  </si>
  <si>
    <t>HERMANOS DE PABLO,9</t>
  </si>
  <si>
    <t>CALLE GUZMAN EL BUENO,95</t>
  </si>
  <si>
    <t>AVENIDA DE LA ALBUFERA,10</t>
  </si>
  <si>
    <t>MARROQUINA,14</t>
  </si>
  <si>
    <t>CALLE LA OCA, 98</t>
  </si>
  <si>
    <t>Av. Portugal, 6</t>
  </si>
  <si>
    <t>MÓSTOLES</t>
  </si>
  <si>
    <t>General Ricardos, 164</t>
  </si>
  <si>
    <t>Gran Vía, 46</t>
  </si>
  <si>
    <t>Av. de la Universidad, 1</t>
  </si>
  <si>
    <t>Irlanda, 2. Esq. C/ Mostoles.</t>
  </si>
  <si>
    <t>LAS ROZAS</t>
  </si>
  <si>
    <t>Real, 10</t>
  </si>
  <si>
    <t>Av. de Lisboa, 10</t>
  </si>
  <si>
    <t>ALCORCON</t>
  </si>
  <si>
    <t>Grecia, s/n. Centro Plaza Urbis. Loc.Q-N</t>
  </si>
  <si>
    <t>POZUELO DE ALARCON</t>
  </si>
  <si>
    <t>Av. de las Retamas, 3. Loc. 8</t>
  </si>
  <si>
    <t>ALCORCÓN</t>
  </si>
  <si>
    <t>Juan Carlos I, nº 106. Bj 2</t>
  </si>
  <si>
    <t>LEGANES</t>
  </si>
  <si>
    <t>Avda de la Alcarria 8 L-5 </t>
  </si>
  <si>
    <t>VILLANUEVA DE LA CAÑADA</t>
  </si>
  <si>
    <t>C/ Cristo 11 Local 1-A</t>
  </si>
  <si>
    <t>PINTO</t>
  </si>
  <si>
    <t>C/ San José nº 6, nave 10, 28320 Pinto - Madrid</t>
  </si>
  <si>
    <t>Ctra. Arenal-Llucmajor, 21,5 - LLUCMAJOR</t>
  </si>
  <si>
    <t>LLUCMAJOR</t>
  </si>
  <si>
    <t>GEOMOON</t>
  </si>
  <si>
    <t>C/ Vereda del Melero, 1 local 6</t>
  </si>
  <si>
    <t>Arganda del Rey</t>
  </si>
  <si>
    <t>Madrid</t>
  </si>
  <si>
    <t>C/ Alhelí, 3</t>
  </si>
  <si>
    <t>Las Rozas</t>
  </si>
  <si>
    <t>C/Rio Almonte, 5</t>
  </si>
  <si>
    <t>Alcalá de Henares</t>
  </si>
  <si>
    <t>C/ San Isidro, 9</t>
  </si>
  <si>
    <t>Campo Real</t>
  </si>
  <si>
    <t>C/ de los Reyes 6 - local 3</t>
  </si>
  <si>
    <t>C/José Maurelo 5. Local</t>
  </si>
  <si>
    <t>VILLAOCIOSA DE ODÓN</t>
  </si>
  <si>
    <t>C/ Orense, 6 Planta 15</t>
  </si>
  <si>
    <t>C/ De la Cuesta 15</t>
  </si>
  <si>
    <t>Avenida del leguario 49, planta 1, oficina 2, despacho 46</t>
  </si>
  <si>
    <t>Parla</t>
  </si>
  <si>
    <t>C/ Castilla y León, 1</t>
  </si>
  <si>
    <t>Serranillos del Valle</t>
  </si>
  <si>
    <t>C/ Avd. Gumersindo Llorente, 35</t>
  </si>
  <si>
    <t>C/ Brocado, 9</t>
  </si>
  <si>
    <t>C/ Avda. Europa 25 - portal 7</t>
  </si>
  <si>
    <t>C/ Nueva Alcorcón, 25</t>
  </si>
  <si>
    <t>Alcorcón</t>
  </si>
  <si>
    <t>C/ Lombia , 12</t>
  </si>
  <si>
    <t>C/ Uruguay ,10 portal,2-2ºC</t>
  </si>
  <si>
    <t>Getafe</t>
  </si>
  <si>
    <t>C/ Dirigible España, 5</t>
  </si>
  <si>
    <t>Plaza del Sol, 30 -3º pta of.38</t>
  </si>
  <si>
    <t>Mostoles</t>
  </si>
  <si>
    <t>C/ Pio Baroja, 26 - 3ºA</t>
  </si>
  <si>
    <t>C/ Alcalá 601 Local 4 entrada por c/Gutiérrez Canales, 2</t>
  </si>
  <si>
    <t>c/ Aloe 14 - CC Santa Mónica Local 30</t>
  </si>
  <si>
    <t>RIVAS VACIAMADRID</t>
  </si>
  <si>
    <t>C/ Alfonso Senra,46</t>
  </si>
  <si>
    <t>Guadarrama</t>
  </si>
  <si>
    <t>C/ Estocolmo, 1</t>
  </si>
  <si>
    <t>Móstoles</t>
  </si>
  <si>
    <t>C/ Lago Constanza, 2 local 3</t>
  </si>
  <si>
    <t>Plaza de España, 6, local B8</t>
  </si>
  <si>
    <t>C/ Pastos de Invierno, 26</t>
  </si>
  <si>
    <t>Navalcarnero</t>
  </si>
  <si>
    <t>C/ Fuenlabrada, 18</t>
  </si>
  <si>
    <t>C/ Cartagena,76 - local</t>
  </si>
  <si>
    <t>Avda. Madrid, 18 portal 9 local A</t>
  </si>
  <si>
    <t>SAN AGUSTIN DE GUADALIX</t>
  </si>
  <si>
    <t>C/ Ezequiel Solana,93</t>
  </si>
  <si>
    <t>C/ Macarena, 5</t>
  </si>
  <si>
    <t>C/ Portugal 36</t>
  </si>
  <si>
    <t>C/ Monegros, 43</t>
  </si>
  <si>
    <t>Leganés</t>
  </si>
  <si>
    <t>Paseo de las Delicias 7</t>
  </si>
  <si>
    <t>Avda del Leguario, 49, 2ª planta, oficina 5, despacho 23.</t>
  </si>
  <si>
    <t>C/ Gutiérrez Canales, 3</t>
  </si>
  <si>
    <t>C/ Agastia,77</t>
  </si>
  <si>
    <t>C/ Serrano, 78, 2º derecha</t>
  </si>
  <si>
    <t>C/ Real, 12 - local Izq</t>
  </si>
  <si>
    <t>C/ Cardenal Cisneros, 69</t>
  </si>
  <si>
    <t>C/ San Blas, 15</t>
  </si>
  <si>
    <t>Loeches</t>
  </si>
  <si>
    <t>C/Clavel,37 (Local)</t>
  </si>
  <si>
    <t>EL ÁLAMO</t>
  </si>
  <si>
    <t>C/ Guanabacoa, 10, local 2</t>
  </si>
  <si>
    <t>C/ Carretera General de Majadahonda, 50 ( CC El Palacio)</t>
  </si>
  <si>
    <t>Boadilla del Monte</t>
  </si>
  <si>
    <t>C/ Faro,6</t>
  </si>
  <si>
    <t>C/ Rioja, 58</t>
  </si>
  <si>
    <t>C/ Villar, 2</t>
  </si>
  <si>
    <t>Griñón</t>
  </si>
  <si>
    <t>C/ Amparo Usera, 9</t>
  </si>
  <si>
    <t>Plaza de la Albufera, 10 local A</t>
  </si>
  <si>
    <t>Fuenlabrada</t>
  </si>
  <si>
    <t>C/ Junio, 7B</t>
  </si>
  <si>
    <t>C/ Almagro, 31</t>
  </si>
  <si>
    <t>C/ De la Laguna,66</t>
  </si>
  <si>
    <t>C/ Escudo,8</t>
  </si>
  <si>
    <t>C/ Paseo de las Delicias, 111</t>
  </si>
  <si>
    <t>C/ Martín Iriarte, 19</t>
  </si>
  <si>
    <t>C/ De la Princesa, 31, 2ª planta</t>
  </si>
  <si>
    <t>Plaza Rutillo Gacis, 4</t>
  </si>
  <si>
    <t>C/ Olvido, 19 bajo local</t>
  </si>
  <si>
    <t>C/ San José, 21</t>
  </si>
  <si>
    <t>Aranjuez</t>
  </si>
  <si>
    <t>28300</t>
  </si>
  <si>
    <t>C/ Marqués de Lema, 13 bajo</t>
  </si>
  <si>
    <t>C/ Elfo, 135</t>
  </si>
  <si>
    <t>C/ Galiana, 36-2</t>
  </si>
  <si>
    <t>C.POSTAL</t>
  </si>
  <si>
    <t>AGENCIA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</si>
</sst>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/>
  </cellStyleXfs>
  <cellXfs count="53">
    <xf numFmtId="0" fontId="0" fillId="0" borderId="0" xfId="0"/>
    <xf numFmtId="0" fontId="4" fillId="0" borderId="4" xfId="1" applyFont="1" applyBorder="1" applyAlignment="1">
      <alignment horizontal="right" vertical="center"/>
    </xf>
    <xf numFmtId="0" fontId="2" fillId="3" borderId="5" xfId="0" applyFont="1" applyFill="1" applyBorder="1" applyAlignment="1" applyProtection="1">
      <alignment vertical="center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5" fillId="0" borderId="0" xfId="1" applyFont="1"/>
    <xf numFmtId="0" fontId="4" fillId="6" borderId="3" xfId="1" applyFont="1" applyFill="1" applyBorder="1" applyAlignment="1">
      <alignment vertical="center"/>
    </xf>
    <xf numFmtId="0" fontId="4" fillId="6" borderId="6" xfId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9" xfId="1" applyFont="1" applyBorder="1" applyAlignment="1">
      <alignment horizontal="justify" vertical="center"/>
    </xf>
    <xf numFmtId="0" fontId="5" fillId="5" borderId="10" xfId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justify" vertical="center"/>
    </xf>
    <xf numFmtId="0" fontId="5" fillId="5" borderId="6" xfId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6" fillId="6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5" borderId="6" xfId="0" applyFont="1" applyFill="1" applyBorder="1" applyAlignment="1">
      <alignment horizontal="center" vertical="center"/>
    </xf>
    <xf numFmtId="0" fontId="5" fillId="0" borderId="13" xfId="1" applyFont="1" applyBorder="1" applyAlignment="1">
      <alignment horizontal="justify" vertical="center"/>
    </xf>
    <xf numFmtId="0" fontId="5" fillId="0" borderId="0" xfId="1" applyFont="1" applyAlignment="1">
      <alignment horizontal="center"/>
    </xf>
    <xf numFmtId="0" fontId="9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vertical="center"/>
      <protection locked="0"/>
    </xf>
    <xf numFmtId="0" fontId="8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vertical="center"/>
    </xf>
    <xf numFmtId="0" fontId="8" fillId="7" borderId="2" xfId="0" applyFont="1" applyFill="1" applyBorder="1" applyAlignment="1">
      <alignment vertical="center"/>
    </xf>
    <xf numFmtId="0" fontId="10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6" borderId="7" xfId="1" applyFont="1" applyFill="1" applyBorder="1" applyAlignment="1">
      <alignment horizontal="left" vertical="center"/>
    </xf>
    <xf numFmtId="0" fontId="4" fillId="6" borderId="8" xfId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4" borderId="0" xfId="0" applyFont="1" applyFill="1" applyAlignment="1">
      <alignment vertical="center"/>
    </xf>
  </cellXfs>
  <cellStyles count="4">
    <cellStyle name="Hipervínculo 2" xfId="2" xr:uid="{6C1717CC-1BBC-4ED0-9619-56859CC94CBC}"/>
    <cellStyle name="Normal" xfId="0" builtinId="0"/>
    <cellStyle name="Normal 2" xfId="1" xr:uid="{00000000-0005-0000-0000-000002000000}"/>
    <cellStyle name="Normal 3" xfId="3" xr:uid="{329FA9E9-32D6-497D-9B2B-644E964EFF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dades%20compartidas\GRUPOS\GRUPOS%20NACIONAL%20-%20-%20-%20RUTAS%20CULTURALES%20CAM\CAM%202024\MKT\FOLLETO%20CAM&#180;24\Listado%20oficinas\HALC&#211;N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, (2)"/>
      <sheetName val=","/>
      <sheetName val="Hoja1"/>
    </sheetNames>
    <sheetDataSet>
      <sheetData sheetId="0">
        <row r="3">
          <cell r="A3" t="str">
            <v>c/ Nazario de Calonge, 22 local 12 esq. c/Báscula</v>
          </cell>
          <cell r="B3">
            <v>914850129</v>
          </cell>
        </row>
        <row r="4">
          <cell r="A4" t="str">
            <v>c/ Cracovia, 25 (Las Rosas)</v>
          </cell>
          <cell r="B4" t="str">
            <v>917754035 / 917754036</v>
          </cell>
        </row>
        <row r="5">
          <cell r="A5" t="str">
            <v>c/ Valle de Enmedio, 15 - local 2</v>
          </cell>
          <cell r="B5">
            <v>913767031</v>
          </cell>
        </row>
        <row r="6">
          <cell r="A6" t="str">
            <v>Av. de Manuel Gutiérrez Mellado, s/n - Edif. Hispaocio</v>
          </cell>
          <cell r="B6">
            <v>916166960</v>
          </cell>
        </row>
        <row r="7">
          <cell r="A7" t="str">
            <v>Blv. Indalecio Prieto, parc. 23 (Valdebernardo)</v>
          </cell>
          <cell r="B7">
            <v>913016147</v>
          </cell>
        </row>
        <row r="8">
          <cell r="A8" t="str">
            <v>c/ Juan José Martínez Seco, 54 (Villaverde Bajo)</v>
          </cell>
          <cell r="B8">
            <v>912485452</v>
          </cell>
        </row>
        <row r="9">
          <cell r="A9" t="str">
            <v>c/ Samuel Baltés, 34</v>
          </cell>
          <cell r="B9">
            <v>918743803</v>
          </cell>
        </row>
        <row r="10">
          <cell r="A10" t="str">
            <v>c/ Granadilla, 22 local 3-1</v>
          </cell>
          <cell r="B10">
            <v>916347313</v>
          </cell>
        </row>
        <row r="11">
          <cell r="A11" t="str">
            <v>c/ Marqués de Corbera, 29</v>
          </cell>
          <cell r="B11">
            <v>917260265</v>
          </cell>
        </row>
        <row r="12">
          <cell r="A12" t="str">
            <v>c/ Pinto, 77</v>
          </cell>
          <cell r="B12">
            <v>916051977</v>
          </cell>
        </row>
        <row r="13">
          <cell r="A13" t="str">
            <v>Av. Pablo Iglesias, s/n local 81-B C.Cial. Loranca</v>
          </cell>
          <cell r="B13">
            <v>911106219</v>
          </cell>
        </row>
        <row r="14">
          <cell r="A14" t="str">
            <v>c/ San Sebastián, 29. Local 3B</v>
          </cell>
          <cell r="B14">
            <v>918717226</v>
          </cell>
        </row>
        <row r="15">
          <cell r="A15" t="str">
            <v>c/ Ferrocarril, 13</v>
          </cell>
          <cell r="B15">
            <v>916834092</v>
          </cell>
        </row>
        <row r="16">
          <cell r="A16" t="str">
            <v>c/ María Zambrano, 3. Entrada por José Saramago</v>
          </cell>
          <cell r="B16">
            <v>914990482</v>
          </cell>
        </row>
        <row r="17">
          <cell r="A17" t="str">
            <v>Av. General, 16. Local 12</v>
          </cell>
          <cell r="B17">
            <v>917462705</v>
          </cell>
        </row>
        <row r="18">
          <cell r="A18" t="str">
            <v>c/ Libertad, 68</v>
          </cell>
          <cell r="B18">
            <v>918101605</v>
          </cell>
        </row>
        <row r="19">
          <cell r="A19" t="str">
            <v>Av. de la Peseta, 54</v>
          </cell>
          <cell r="B19">
            <v>915081402</v>
          </cell>
        </row>
        <row r="20">
          <cell r="A20" t="str">
            <v>c/ Galera, 25  (Alameda de Osuna)</v>
          </cell>
          <cell r="B20">
            <v>917431337</v>
          </cell>
        </row>
        <row r="21">
          <cell r="A21" t="str">
            <v>c/ Infanta Mercedes, 98 local 2 bis</v>
          </cell>
          <cell r="B21">
            <v>910293985</v>
          </cell>
        </row>
        <row r="22">
          <cell r="A22" t="str">
            <v>Av. de España, 78 local 2</v>
          </cell>
          <cell r="B22">
            <v>916522239</v>
          </cell>
        </row>
        <row r="23">
          <cell r="A23" t="str">
            <v>c/ San Marcos, 40 - A, local 4</v>
          </cell>
          <cell r="B23">
            <v>918946837</v>
          </cell>
        </row>
        <row r="24">
          <cell r="A24" t="str">
            <v>c/ Duque del Sevillano, 17</v>
          </cell>
          <cell r="B24">
            <v>913719250</v>
          </cell>
        </row>
        <row r="25">
          <cell r="A25" t="str">
            <v>Av. de la Albufera, 143 bajo 1</v>
          </cell>
          <cell r="B25">
            <v>914780712</v>
          </cell>
        </row>
        <row r="26">
          <cell r="A26" t="str">
            <v>Av. Príncipes de España, 45. CC Los Valles, Local 21 A</v>
          </cell>
          <cell r="B26">
            <v>916742944</v>
          </cell>
        </row>
        <row r="27">
          <cell r="A27" t="str">
            <v>c/ Juan Muñoz, 17</v>
          </cell>
          <cell r="B27">
            <v>916942208</v>
          </cell>
        </row>
        <row r="28">
          <cell r="A28" t="str">
            <v>Av. de la Paz, 1</v>
          </cell>
          <cell r="B28">
            <v>911288658</v>
          </cell>
        </row>
        <row r="29">
          <cell r="A29" t="str">
            <v>CL POSTAS 34</v>
          </cell>
          <cell r="B29">
            <v>918924524</v>
          </cell>
        </row>
        <row r="30">
          <cell r="A30" t="str">
            <v>AVENIDA ANDALUCIA 30</v>
          </cell>
          <cell r="B30">
            <v>918952761</v>
          </cell>
        </row>
        <row r="31">
          <cell r="A31" t="str">
            <v>C/REAL 7</v>
          </cell>
          <cell r="B31">
            <v>916056391</v>
          </cell>
        </row>
        <row r="32">
          <cell r="A32" t="str">
            <v>AVENIDA ESPAÑA, 18</v>
          </cell>
          <cell r="B32">
            <v>916835352</v>
          </cell>
        </row>
        <row r="33">
          <cell r="A33" t="str">
            <v>C/ VALMOJADO 115</v>
          </cell>
          <cell r="B33">
            <v>917184213</v>
          </cell>
        </row>
        <row r="34">
          <cell r="A34" t="str">
            <v>AVENIDA MONFORTE DE LEMOS 36 (CC LA VAGUADA)</v>
          </cell>
          <cell r="B34">
            <v>913781122</v>
          </cell>
        </row>
        <row r="35">
          <cell r="A35" t="str">
            <v>C/ SANTA ENGRACIA 160</v>
          </cell>
          <cell r="B35">
            <v>915542200</v>
          </cell>
        </row>
        <row r="36">
          <cell r="A36" t="str">
            <v xml:space="preserve">AVDA GUADALAJARA 5 </v>
          </cell>
          <cell r="B36">
            <v>918836359</v>
          </cell>
        </row>
        <row r="37">
          <cell r="A37" t="str">
            <v>AVDA DE LOS POBLADOS 58</v>
          </cell>
          <cell r="B37">
            <v>915094376</v>
          </cell>
        </row>
        <row r="38">
          <cell r="A38" t="str">
            <v>C/BEGOÑA 1</v>
          </cell>
          <cell r="B38">
            <v>916695544</v>
          </cell>
        </row>
        <row r="39">
          <cell r="A39" t="str">
            <v>CALLE AREQUIPA (CC GRAN VIA DE HORATALEZA)</v>
          </cell>
          <cell r="B39">
            <v>913817486</v>
          </cell>
        </row>
        <row r="40">
          <cell r="A40" t="str">
            <v>C/ PESQUERA 5</v>
          </cell>
          <cell r="B40">
            <v>916760362</v>
          </cell>
        </row>
        <row r="41">
          <cell r="A41" t="str">
            <v>SECTOR LITERATOS 1</v>
          </cell>
          <cell r="B41">
            <v>918041518</v>
          </cell>
        </row>
        <row r="42">
          <cell r="A42" t="str">
            <v>AVDA CAMILO JOSE CELA 16</v>
          </cell>
          <cell r="B42">
            <v>916615421</v>
          </cell>
        </row>
        <row r="43">
          <cell r="A43" t="str">
            <v>CALLE DEL MARQUES DE URQUIJO, 10</v>
          </cell>
          <cell r="B43">
            <v>915419976</v>
          </cell>
        </row>
        <row r="44">
          <cell r="A44" t="str">
            <v>FRANCISCO SILVELA,87</v>
          </cell>
          <cell r="B44">
            <v>915626774</v>
          </cell>
        </row>
        <row r="45">
          <cell r="A45" t="str">
            <v>DELICIAS,68</v>
          </cell>
          <cell r="B45">
            <v>915276666</v>
          </cell>
        </row>
        <row r="46">
          <cell r="A46" t="str">
            <v>RONDA DE VALENCIA,10</v>
          </cell>
          <cell r="B46">
            <v>915306006</v>
          </cell>
        </row>
        <row r="47">
          <cell r="A47" t="str">
            <v>DOCTOR ESQUERDO,58</v>
          </cell>
          <cell r="B47">
            <v>915043754</v>
          </cell>
        </row>
        <row r="48">
          <cell r="A48" t="str">
            <v>HERMOSILLA,72</v>
          </cell>
          <cell r="B48">
            <v>915775610</v>
          </cell>
        </row>
        <row r="49">
          <cell r="A49" t="str">
            <v>HERMANOS DE PABLO,9</v>
          </cell>
          <cell r="B49">
            <v>913770218</v>
          </cell>
        </row>
        <row r="50">
          <cell r="A50" t="str">
            <v>CALLE GUZMAN EL BUENO,95</v>
          </cell>
          <cell r="B50">
            <v>911030273</v>
          </cell>
        </row>
        <row r="51">
          <cell r="A51" t="str">
            <v>AVENIDA DE LA ALBUFERA,10</v>
          </cell>
          <cell r="B51">
            <v>915526101</v>
          </cell>
        </row>
        <row r="52">
          <cell r="A52" t="str">
            <v>MARROQUINA,14</v>
          </cell>
          <cell r="B52">
            <v>913281800</v>
          </cell>
        </row>
        <row r="53">
          <cell r="A53" t="str">
            <v>CALLE LA OCA, 98</v>
          </cell>
          <cell r="B53">
            <v>911750665</v>
          </cell>
        </row>
        <row r="54">
          <cell r="A54" t="str">
            <v>Av. Portugal, 6</v>
          </cell>
          <cell r="B54">
            <v>916172161</v>
          </cell>
        </row>
        <row r="55">
          <cell r="A55" t="str">
            <v>General Ricardos, 164</v>
          </cell>
          <cell r="B55">
            <v>914727661</v>
          </cell>
        </row>
        <row r="56">
          <cell r="A56" t="str">
            <v>Gran Vía, 46</v>
          </cell>
          <cell r="B56">
            <v>916340918</v>
          </cell>
        </row>
        <row r="57">
          <cell r="A57" t="str">
            <v>Av. de la Universidad, 1</v>
          </cell>
          <cell r="B57">
            <v>916935661</v>
          </cell>
        </row>
        <row r="58">
          <cell r="A58" t="str">
            <v>Irlanda, 2. Esq. C/ Mostoles.</v>
          </cell>
          <cell r="B58">
            <v>916072493</v>
          </cell>
        </row>
        <row r="59">
          <cell r="A59" t="str">
            <v>Real, 10</v>
          </cell>
          <cell r="B59">
            <v>916371612</v>
          </cell>
        </row>
        <row r="60">
          <cell r="A60" t="str">
            <v>Av. de Lisboa, 10</v>
          </cell>
          <cell r="B60">
            <v>916126913</v>
          </cell>
        </row>
        <row r="61">
          <cell r="A61" t="str">
            <v>Grecia, s/n. Centro Plaza Urbis. Loc.Q-N</v>
          </cell>
          <cell r="B61">
            <v>913518352</v>
          </cell>
        </row>
        <row r="62">
          <cell r="A62" t="str">
            <v>Av. de las Retamas, 3. Loc. 8</v>
          </cell>
          <cell r="B62">
            <v>916413660</v>
          </cell>
        </row>
        <row r="63">
          <cell r="A63" t="str">
            <v>Juan Carlos I, nº 106. Bj 2</v>
          </cell>
          <cell r="B63">
            <v>916806769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>
      <pane ySplit="3" topLeftCell="A4" activePane="bottomLeft" state="frozen"/>
      <selection pane="bottomLeft" activeCell="F10" sqref="F10"/>
    </sheetView>
  </sheetViews>
  <sheetFormatPr baseColWidth="10" defaultColWidth="11.42578125" defaultRowHeight="15" x14ac:dyDescent="0.2"/>
  <cols>
    <col min="1" max="1" width="71.7109375" style="5" customWidth="1"/>
    <col min="2" max="2" width="23.42578125" style="18" bestFit="1" customWidth="1"/>
    <col min="3" max="3" width="18.28515625" style="5" customWidth="1"/>
    <col min="4" max="4" width="15" style="5" bestFit="1" customWidth="1"/>
    <col min="5" max="16384" width="11.42578125" style="5"/>
  </cols>
  <sheetData>
    <row r="1" spans="1:5" ht="28.5" customHeight="1" thickBot="1" x14ac:dyDescent="0.3">
      <c r="A1" s="1" t="s">
        <v>0</v>
      </c>
      <c r="B1" s="2" t="s">
        <v>1</v>
      </c>
      <c r="C1" s="3"/>
      <c r="D1" s="4"/>
      <c r="E1" s="4"/>
    </row>
    <row r="2" spans="1:5" s="8" customFormat="1" ht="24.95" customHeight="1" x14ac:dyDescent="0.25">
      <c r="A2" s="6" t="s">
        <v>2</v>
      </c>
      <c r="B2" s="7"/>
    </row>
    <row r="3" spans="1:5" s="8" customFormat="1" ht="24.95" customHeight="1" thickBot="1" x14ac:dyDescent="0.3">
      <c r="A3" s="49" t="s">
        <v>3</v>
      </c>
      <c r="B3" s="50"/>
    </row>
    <row r="4" spans="1:5" s="8" customFormat="1" ht="24.95" customHeight="1" x14ac:dyDescent="0.25">
      <c r="A4" s="9" t="s">
        <v>4</v>
      </c>
      <c r="B4" s="10">
        <v>54</v>
      </c>
    </row>
    <row r="5" spans="1:5" s="8" customFormat="1" ht="24.95" customHeight="1" x14ac:dyDescent="0.25">
      <c r="A5" s="11" t="s">
        <v>5</v>
      </c>
      <c r="B5" s="12">
        <v>72</v>
      </c>
    </row>
    <row r="6" spans="1:5" s="15" customFormat="1" ht="24.95" customHeight="1" thickBot="1" x14ac:dyDescent="0.3">
      <c r="A6" s="13" t="s">
        <v>6</v>
      </c>
      <c r="B6" s="14"/>
    </row>
    <row r="7" spans="1:5" s="15" customFormat="1" ht="24.95" customHeight="1" x14ac:dyDescent="0.25">
      <c r="A7" s="9" t="s">
        <v>7</v>
      </c>
      <c r="B7" s="16" t="s">
        <v>8</v>
      </c>
    </row>
    <row r="8" spans="1:5" s="15" customFormat="1" ht="24.95" customHeight="1" x14ac:dyDescent="0.25">
      <c r="A8" s="11" t="s">
        <v>9</v>
      </c>
      <c r="B8" s="16" t="s">
        <v>8</v>
      </c>
    </row>
    <row r="9" spans="1:5" s="15" customFormat="1" ht="24.95" customHeight="1" x14ac:dyDescent="0.25">
      <c r="A9" s="11" t="s">
        <v>10</v>
      </c>
      <c r="B9" s="16" t="s">
        <v>8</v>
      </c>
    </row>
    <row r="10" spans="1:5" s="15" customFormat="1" ht="24.95" customHeight="1" x14ac:dyDescent="0.25">
      <c r="A10" s="11" t="s">
        <v>11</v>
      </c>
      <c r="B10" s="16" t="s">
        <v>8</v>
      </c>
    </row>
    <row r="11" spans="1:5" s="15" customFormat="1" ht="24.95" customHeight="1" x14ac:dyDescent="0.25">
      <c r="A11" s="11" t="s">
        <v>12</v>
      </c>
      <c r="B11" s="16" t="s">
        <v>8</v>
      </c>
    </row>
    <row r="12" spans="1:5" s="15" customFormat="1" ht="24.95" customHeight="1" thickBot="1" x14ac:dyDescent="0.3">
      <c r="A12" s="17" t="s">
        <v>13</v>
      </c>
      <c r="B12" s="16" t="s">
        <v>8</v>
      </c>
    </row>
  </sheetData>
  <mergeCells count="1">
    <mergeCell ref="A3:B3"/>
  </mergeCells>
  <printOptions horizontalCentered="1"/>
  <pageMargins left="0.74803149606299213" right="0.74803149606299213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9"/>
  <sheetViews>
    <sheetView tabSelected="1" workbookViewId="0">
      <selection activeCell="N6" sqref="N6"/>
    </sheetView>
  </sheetViews>
  <sheetFormatPr baseColWidth="10" defaultColWidth="11.42578125" defaultRowHeight="20.100000000000001" customHeight="1" x14ac:dyDescent="0.25"/>
  <cols>
    <col min="1" max="1" width="17.140625" style="35" bestFit="1" customWidth="1"/>
    <col min="2" max="2" width="18.140625" style="38" bestFit="1" customWidth="1"/>
    <col min="3" max="3" width="47.85546875" style="37" bestFit="1" customWidth="1"/>
    <col min="4" max="4" width="27.7109375" style="37" bestFit="1" customWidth="1"/>
    <col min="5" max="5" width="12.7109375" style="37" customWidth="1"/>
    <col min="6" max="16384" width="11.42578125" style="37"/>
  </cols>
  <sheetData>
    <row r="1" spans="1:5" ht="20.100000000000001" customHeight="1" thickBot="1" x14ac:dyDescent="0.3">
      <c r="B1" s="31"/>
      <c r="C1" s="32" t="s">
        <v>1</v>
      </c>
      <c r="D1" s="36"/>
    </row>
    <row r="3" spans="1:5" ht="20.100000000000001" customHeight="1" x14ac:dyDescent="0.25">
      <c r="A3" s="52" t="s">
        <v>205</v>
      </c>
      <c r="B3" s="20" t="s">
        <v>14</v>
      </c>
      <c r="C3" s="19" t="s">
        <v>15</v>
      </c>
      <c r="D3" s="19" t="s">
        <v>16</v>
      </c>
      <c r="E3" s="21" t="s">
        <v>204</v>
      </c>
    </row>
    <row r="4" spans="1:5" ht="20.100000000000001" customHeight="1" x14ac:dyDescent="0.25">
      <c r="A4" s="47" t="s">
        <v>17</v>
      </c>
      <c r="B4" s="24">
        <f>VLOOKUP(C4,'[1], (2)'!$A$3:$B$63,2,FALSE)</f>
        <v>914850129</v>
      </c>
      <c r="C4" s="39" t="s">
        <v>19</v>
      </c>
      <c r="D4" s="24" t="s">
        <v>18</v>
      </c>
      <c r="E4" s="24">
        <v>28830</v>
      </c>
    </row>
    <row r="5" spans="1:5" ht="20.100000000000001" customHeight="1" x14ac:dyDescent="0.25">
      <c r="A5" s="35" t="str">
        <f>$C$1</f>
        <v>HALCÓN VIAJES</v>
      </c>
      <c r="B5" s="24" t="str">
        <f>VLOOKUP(C5,'[1], (2)'!$A$3:$B$63,2,FALSE)</f>
        <v>917754035 / 917754036</v>
      </c>
      <c r="C5" s="40" t="s">
        <v>21</v>
      </c>
      <c r="D5" s="27" t="s">
        <v>20</v>
      </c>
      <c r="E5" s="27">
        <v>28022</v>
      </c>
    </row>
    <row r="6" spans="1:5" ht="20.100000000000001" customHeight="1" x14ac:dyDescent="0.25">
      <c r="A6" s="35" t="str">
        <f>$C$1</f>
        <v>HALCÓN VIAJES</v>
      </c>
      <c r="B6" s="24">
        <f>VLOOKUP(C6,'[1], (2)'!$A$3:$B$63,2,FALSE)</f>
        <v>913767031</v>
      </c>
      <c r="C6" s="40" t="s">
        <v>22</v>
      </c>
      <c r="D6" s="27" t="s">
        <v>20</v>
      </c>
      <c r="E6" s="27">
        <v>28035</v>
      </c>
    </row>
    <row r="7" spans="1:5" ht="20.100000000000001" customHeight="1" x14ac:dyDescent="0.25">
      <c r="A7" s="47" t="str">
        <f>$C$1</f>
        <v>HALCÓN VIAJES</v>
      </c>
      <c r="B7" s="24">
        <f>VLOOKUP(C7,'[1], (2)'!$A$3:$B$63,2,FALSE)</f>
        <v>916166960</v>
      </c>
      <c r="C7" s="39" t="s">
        <v>23</v>
      </c>
      <c r="D7" s="24" t="s">
        <v>24</v>
      </c>
      <c r="E7" s="24">
        <v>28670</v>
      </c>
    </row>
    <row r="8" spans="1:5" ht="20.100000000000001" customHeight="1" x14ac:dyDescent="0.25">
      <c r="A8" s="35" t="str">
        <f>$C$1</f>
        <v>HALCÓN VIAJES</v>
      </c>
      <c r="B8" s="24">
        <f>VLOOKUP(C8,'[1], (2)'!$A$3:$B$63,2,FALSE)</f>
        <v>913016147</v>
      </c>
      <c r="C8" s="40" t="s">
        <v>25</v>
      </c>
      <c r="D8" s="27" t="s">
        <v>20</v>
      </c>
      <c r="E8" s="27">
        <v>28032</v>
      </c>
    </row>
    <row r="9" spans="1:5" ht="20.100000000000001" customHeight="1" x14ac:dyDescent="0.25">
      <c r="A9" s="35" t="str">
        <f>$C$1</f>
        <v>HALCÓN VIAJES</v>
      </c>
      <c r="B9" s="24">
        <f>VLOOKUP(C9,'[1], (2)'!$A$3:$B$63,2,FALSE)</f>
        <v>912485452</v>
      </c>
      <c r="C9" s="40" t="s">
        <v>26</v>
      </c>
      <c r="D9" s="27" t="s">
        <v>20</v>
      </c>
      <c r="E9" s="27">
        <v>28021</v>
      </c>
    </row>
    <row r="10" spans="1:5" ht="20.100000000000001" customHeight="1" x14ac:dyDescent="0.25">
      <c r="A10" s="47" t="s">
        <v>17</v>
      </c>
      <c r="B10" s="33">
        <v>918743803</v>
      </c>
      <c r="C10" s="39" t="s">
        <v>27</v>
      </c>
      <c r="D10" s="24" t="s">
        <v>28</v>
      </c>
      <c r="E10" s="24">
        <v>28590</v>
      </c>
    </row>
    <row r="11" spans="1:5" ht="20.100000000000001" customHeight="1" x14ac:dyDescent="0.25">
      <c r="A11" s="47" t="str">
        <f t="shared" ref="A11:A20" si="0">$C$1</f>
        <v>HALCÓN VIAJES</v>
      </c>
      <c r="B11" s="24">
        <f>VLOOKUP(C11,'[1], (2)'!$A$3:$B$63,2,FALSE)</f>
        <v>916347313</v>
      </c>
      <c r="C11" s="39" t="s">
        <v>30</v>
      </c>
      <c r="D11" s="24" t="s">
        <v>29</v>
      </c>
      <c r="E11" s="24">
        <v>28220</v>
      </c>
    </row>
    <row r="12" spans="1:5" ht="20.100000000000001" customHeight="1" x14ac:dyDescent="0.25">
      <c r="A12" s="35" t="str">
        <f t="shared" si="0"/>
        <v>HALCÓN VIAJES</v>
      </c>
      <c r="B12" s="24">
        <f>VLOOKUP(C12,'[1], (2)'!$A$3:$B$63,2,FALSE)</f>
        <v>917260265</v>
      </c>
      <c r="C12" s="40" t="s">
        <v>31</v>
      </c>
      <c r="D12" s="27" t="s">
        <v>20</v>
      </c>
      <c r="E12" s="27">
        <v>28017</v>
      </c>
    </row>
    <row r="13" spans="1:5" ht="20.100000000000001" customHeight="1" x14ac:dyDescent="0.25">
      <c r="A13" s="47" t="str">
        <f t="shared" si="0"/>
        <v>HALCÓN VIAJES</v>
      </c>
      <c r="B13" s="24">
        <f>VLOOKUP(C13,'[1], (2)'!$A$3:$B$63,2,FALSE)</f>
        <v>916051977</v>
      </c>
      <c r="C13" s="39" t="s">
        <v>32</v>
      </c>
      <c r="D13" s="24" t="s">
        <v>33</v>
      </c>
      <c r="E13" s="24">
        <v>28980</v>
      </c>
    </row>
    <row r="14" spans="1:5" ht="20.100000000000001" customHeight="1" x14ac:dyDescent="0.25">
      <c r="A14" s="47" t="str">
        <f t="shared" si="0"/>
        <v>HALCÓN VIAJES</v>
      </c>
      <c r="B14" s="22">
        <v>634531918</v>
      </c>
      <c r="C14" s="39" t="s">
        <v>34</v>
      </c>
      <c r="D14" s="24" t="s">
        <v>35</v>
      </c>
      <c r="E14" s="24">
        <v>28942</v>
      </c>
    </row>
    <row r="15" spans="1:5" ht="20.100000000000001" customHeight="1" x14ac:dyDescent="0.25">
      <c r="A15" s="47" t="str">
        <f t="shared" si="0"/>
        <v>HALCÓN VIAJES</v>
      </c>
      <c r="B15" s="24">
        <f>VLOOKUP(C15,'[1], (2)'!$A$3:$B$63,2,FALSE)</f>
        <v>918717226</v>
      </c>
      <c r="C15" s="39" t="s">
        <v>36</v>
      </c>
      <c r="D15" s="24" t="s">
        <v>37</v>
      </c>
      <c r="E15" s="24" t="s">
        <v>38</v>
      </c>
    </row>
    <row r="16" spans="1:5" ht="20.100000000000001" customHeight="1" x14ac:dyDescent="0.25">
      <c r="A16" s="47" t="str">
        <f t="shared" si="0"/>
        <v>HALCÓN VIAJES</v>
      </c>
      <c r="B16" s="24">
        <f>VLOOKUP(C16,'[1], (2)'!$A$3:$B$63,2,FALSE)</f>
        <v>916834092</v>
      </c>
      <c r="C16" s="39" t="s">
        <v>39</v>
      </c>
      <c r="D16" s="24" t="s">
        <v>40</v>
      </c>
      <c r="E16" s="24" t="s">
        <v>41</v>
      </c>
    </row>
    <row r="17" spans="1:5" ht="20.100000000000001" customHeight="1" x14ac:dyDescent="0.25">
      <c r="A17" s="35" t="str">
        <f t="shared" si="0"/>
        <v>HALCÓN VIAJES</v>
      </c>
      <c r="B17" s="24">
        <f>VLOOKUP(C17,'[1], (2)'!$A$3:$B$63,2,FALSE)</f>
        <v>917462705</v>
      </c>
      <c r="C17" s="40" t="s">
        <v>42</v>
      </c>
      <c r="D17" s="27" t="s">
        <v>20</v>
      </c>
      <c r="E17" s="28" t="s">
        <v>43</v>
      </c>
    </row>
    <row r="18" spans="1:5" ht="20.100000000000001" customHeight="1" x14ac:dyDescent="0.25">
      <c r="A18" s="47" t="str">
        <f t="shared" si="0"/>
        <v>HALCÓN VIAJES</v>
      </c>
      <c r="B18" s="24">
        <f>VLOOKUP(C18,'[1], (2)'!$A$3:$B$63,2,FALSE)</f>
        <v>918101605</v>
      </c>
      <c r="C18" s="39" t="s">
        <v>45</v>
      </c>
      <c r="D18" s="24" t="s">
        <v>44</v>
      </c>
      <c r="E18" s="29">
        <v>28600</v>
      </c>
    </row>
    <row r="19" spans="1:5" ht="20.100000000000001" customHeight="1" x14ac:dyDescent="0.25">
      <c r="A19" s="35" t="str">
        <f t="shared" si="0"/>
        <v>HALCÓN VIAJES</v>
      </c>
      <c r="B19" s="24">
        <f>VLOOKUP(C19,'[1], (2)'!$A$3:$B$63,2,FALSE)</f>
        <v>915081402</v>
      </c>
      <c r="C19" s="40" t="s">
        <v>46</v>
      </c>
      <c r="D19" s="27" t="s">
        <v>20</v>
      </c>
      <c r="E19" s="27">
        <v>28054</v>
      </c>
    </row>
    <row r="20" spans="1:5" ht="20.100000000000001" customHeight="1" x14ac:dyDescent="0.25">
      <c r="A20" s="35" t="str">
        <f t="shared" si="0"/>
        <v>HALCÓN VIAJES</v>
      </c>
      <c r="B20" s="24">
        <f>VLOOKUP(C20,'[1], (2)'!$A$3:$B$63,2,FALSE)</f>
        <v>917431337</v>
      </c>
      <c r="C20" s="40" t="s">
        <v>47</v>
      </c>
      <c r="D20" s="27" t="s">
        <v>20</v>
      </c>
      <c r="E20" s="27">
        <v>28042</v>
      </c>
    </row>
    <row r="21" spans="1:5" ht="20.100000000000001" customHeight="1" x14ac:dyDescent="0.25">
      <c r="A21" s="47" t="s">
        <v>48</v>
      </c>
      <c r="B21" s="22">
        <v>910293985</v>
      </c>
      <c r="C21" s="39" t="s">
        <v>49</v>
      </c>
      <c r="D21" s="24" t="s">
        <v>50</v>
      </c>
      <c r="E21" s="24">
        <v>28100</v>
      </c>
    </row>
    <row r="22" spans="1:5" ht="20.100000000000001" customHeight="1" x14ac:dyDescent="0.25">
      <c r="A22" s="47" t="str">
        <f t="shared" ref="A22:A64" si="1">$C$1</f>
        <v>HALCÓN VIAJES</v>
      </c>
      <c r="B22" s="24">
        <f>VLOOKUP(C22,'[1], (2)'!$A$3:$B$63,2,FALSE)</f>
        <v>916522239</v>
      </c>
      <c r="C22" s="39" t="s">
        <v>51</v>
      </c>
      <c r="D22" s="24" t="s">
        <v>52</v>
      </c>
      <c r="E22" s="24">
        <v>28701</v>
      </c>
    </row>
    <row r="23" spans="1:5" ht="20.100000000000001" customHeight="1" x14ac:dyDescent="0.25">
      <c r="A23" s="47" t="str">
        <f t="shared" si="1"/>
        <v>HALCÓN VIAJES</v>
      </c>
      <c r="B23" s="24">
        <f>VLOOKUP(C23,'[1], (2)'!$A$3:$B$63,2,FALSE)</f>
        <v>918946837</v>
      </c>
      <c r="C23" s="39" t="s">
        <v>53</v>
      </c>
      <c r="D23" s="24" t="s">
        <v>54</v>
      </c>
      <c r="E23" s="24" t="s">
        <v>55</v>
      </c>
    </row>
    <row r="24" spans="1:5" ht="20.100000000000001" customHeight="1" x14ac:dyDescent="0.25">
      <c r="A24" s="35" t="str">
        <f t="shared" si="1"/>
        <v>HALCÓN VIAJES</v>
      </c>
      <c r="B24" s="24">
        <f>VLOOKUP(C24,'[1], (2)'!$A$3:$B$63,2,FALSE)</f>
        <v>913719250</v>
      </c>
      <c r="C24" s="40" t="s">
        <v>56</v>
      </c>
      <c r="D24" s="27" t="s">
        <v>20</v>
      </c>
      <c r="E24" s="27" t="s">
        <v>57</v>
      </c>
    </row>
    <row r="25" spans="1:5" ht="20.100000000000001" customHeight="1" x14ac:dyDescent="0.25">
      <c r="A25" s="35" t="str">
        <f t="shared" si="1"/>
        <v>HALCÓN VIAJES</v>
      </c>
      <c r="B25" s="24">
        <f>VLOOKUP(C25,'[1], (2)'!$A$3:$B$63,2,FALSE)</f>
        <v>914780712</v>
      </c>
      <c r="C25" s="40" t="s">
        <v>58</v>
      </c>
      <c r="D25" s="27" t="s">
        <v>20</v>
      </c>
      <c r="E25" s="27">
        <v>28038</v>
      </c>
    </row>
    <row r="26" spans="1:5" ht="20.100000000000001" customHeight="1" x14ac:dyDescent="0.25">
      <c r="A26" s="47" t="str">
        <f t="shared" si="1"/>
        <v>HALCÓN VIAJES</v>
      </c>
      <c r="B26" s="24">
        <f>VLOOKUP(C26,'[1], (2)'!$A$3:$B$63,2,FALSE)</f>
        <v>916742944</v>
      </c>
      <c r="C26" s="39" t="s">
        <v>59</v>
      </c>
      <c r="D26" s="24" t="s">
        <v>60</v>
      </c>
      <c r="E26" s="24">
        <v>28823</v>
      </c>
    </row>
    <row r="27" spans="1:5" ht="20.100000000000001" customHeight="1" x14ac:dyDescent="0.25">
      <c r="A27" s="47" t="str">
        <f t="shared" si="1"/>
        <v>HALCÓN VIAJES</v>
      </c>
      <c r="B27" s="24">
        <f>VLOOKUP(C27,'[1], (2)'!$A$3:$B$63,2,FALSE)</f>
        <v>916942208</v>
      </c>
      <c r="C27" s="39" t="s">
        <v>61</v>
      </c>
      <c r="D27" s="24" t="s">
        <v>62</v>
      </c>
      <c r="E27" s="24">
        <v>28911</v>
      </c>
    </row>
    <row r="28" spans="1:5" ht="20.100000000000001" customHeight="1" x14ac:dyDescent="0.25">
      <c r="A28" s="47" t="str">
        <f t="shared" si="1"/>
        <v>HALCÓN VIAJES</v>
      </c>
      <c r="B28" s="24">
        <f>VLOOKUP(C28,'[1], (2)'!$A$3:$B$63,2,FALSE)</f>
        <v>911288658</v>
      </c>
      <c r="C28" s="39" t="s">
        <v>63</v>
      </c>
      <c r="D28" s="24" t="s">
        <v>40</v>
      </c>
      <c r="E28" s="24">
        <v>28907</v>
      </c>
    </row>
    <row r="29" spans="1:5" ht="20.100000000000001" customHeight="1" x14ac:dyDescent="0.25">
      <c r="A29" s="47" t="str">
        <f t="shared" si="1"/>
        <v>HALCÓN VIAJES</v>
      </c>
      <c r="B29" s="24">
        <f>VLOOKUP(C29,'[1], (2)'!$A$3:$B$63,2,FALSE)</f>
        <v>918924524</v>
      </c>
      <c r="C29" s="39" t="s">
        <v>64</v>
      </c>
      <c r="D29" s="24" t="s">
        <v>65</v>
      </c>
      <c r="E29" s="24">
        <v>28300</v>
      </c>
    </row>
    <row r="30" spans="1:5" ht="20.100000000000001" customHeight="1" x14ac:dyDescent="0.25">
      <c r="A30" s="47" t="str">
        <f t="shared" si="1"/>
        <v>HALCÓN VIAJES</v>
      </c>
      <c r="B30" s="24">
        <f>VLOOKUP(C30,'[1], (2)'!$A$3:$B$63,2,FALSE)</f>
        <v>918952761</v>
      </c>
      <c r="C30" s="39" t="s">
        <v>67</v>
      </c>
      <c r="D30" s="24" t="s">
        <v>66</v>
      </c>
      <c r="E30" s="24">
        <v>28340</v>
      </c>
    </row>
    <row r="31" spans="1:5" ht="20.100000000000001" customHeight="1" x14ac:dyDescent="0.25">
      <c r="A31" s="47" t="str">
        <f t="shared" si="1"/>
        <v>HALCÓN VIAJES</v>
      </c>
      <c r="B31" s="24">
        <f>VLOOKUP(C31,'[1], (2)'!$A$3:$B$63,2,FALSE)</f>
        <v>916056391</v>
      </c>
      <c r="C31" s="39" t="s">
        <v>68</v>
      </c>
      <c r="D31" s="24" t="s">
        <v>33</v>
      </c>
      <c r="E31" s="24">
        <v>28981</v>
      </c>
    </row>
    <row r="32" spans="1:5" ht="20.100000000000001" customHeight="1" x14ac:dyDescent="0.25">
      <c r="A32" s="47" t="str">
        <f t="shared" si="1"/>
        <v>HALCÓN VIAJES</v>
      </c>
      <c r="B32" s="24">
        <f>VLOOKUP(C32,'[1], (2)'!$A$3:$B$63,2,FALSE)</f>
        <v>916835352</v>
      </c>
      <c r="C32" s="39" t="s">
        <v>69</v>
      </c>
      <c r="D32" s="24" t="s">
        <v>40</v>
      </c>
      <c r="E32" s="24">
        <v>28903</v>
      </c>
    </row>
    <row r="33" spans="1:5" ht="20.100000000000001" customHeight="1" x14ac:dyDescent="0.25">
      <c r="A33" s="35" t="str">
        <f t="shared" si="1"/>
        <v>HALCÓN VIAJES</v>
      </c>
      <c r="B33" s="24">
        <f>VLOOKUP(C33,'[1], (2)'!$A$3:$B$63,2,FALSE)</f>
        <v>917184213</v>
      </c>
      <c r="C33" s="40" t="s">
        <v>70</v>
      </c>
      <c r="D33" s="27" t="s">
        <v>20</v>
      </c>
      <c r="E33" s="27">
        <v>28047</v>
      </c>
    </row>
    <row r="34" spans="1:5" ht="20.100000000000001" customHeight="1" x14ac:dyDescent="0.25">
      <c r="A34" s="35" t="str">
        <f t="shared" si="1"/>
        <v>HALCÓN VIAJES</v>
      </c>
      <c r="B34" s="24">
        <f>VLOOKUP(C34,'[1], (2)'!$A$3:$B$63,2,FALSE)</f>
        <v>913781122</v>
      </c>
      <c r="C34" s="40" t="s">
        <v>71</v>
      </c>
      <c r="D34" s="27" t="s">
        <v>20</v>
      </c>
      <c r="E34" s="27">
        <v>28029</v>
      </c>
    </row>
    <row r="35" spans="1:5" ht="20.100000000000001" customHeight="1" x14ac:dyDescent="0.25">
      <c r="A35" s="35" t="str">
        <f t="shared" si="1"/>
        <v>HALCÓN VIAJES</v>
      </c>
      <c r="B35" s="24">
        <f>VLOOKUP(C35,'[1], (2)'!$A$3:$B$63,2,FALSE)</f>
        <v>915542200</v>
      </c>
      <c r="C35" s="40" t="s">
        <v>72</v>
      </c>
      <c r="D35" s="27" t="s">
        <v>20</v>
      </c>
      <c r="E35" s="27">
        <v>28003</v>
      </c>
    </row>
    <row r="36" spans="1:5" ht="20.100000000000001" customHeight="1" x14ac:dyDescent="0.25">
      <c r="A36" s="47" t="str">
        <f t="shared" si="1"/>
        <v>HALCÓN VIAJES</v>
      </c>
      <c r="B36" s="24">
        <f>VLOOKUP(C36,'[1], (2)'!$A$3:$B$63,2,FALSE)</f>
        <v>918836359</v>
      </c>
      <c r="C36" s="39" t="s">
        <v>73</v>
      </c>
      <c r="D36" s="24" t="s">
        <v>74</v>
      </c>
      <c r="E36" s="24">
        <v>28805</v>
      </c>
    </row>
    <row r="37" spans="1:5" ht="20.100000000000001" customHeight="1" x14ac:dyDescent="0.25">
      <c r="A37" s="35" t="str">
        <f t="shared" si="1"/>
        <v>HALCÓN VIAJES</v>
      </c>
      <c r="B37" s="24">
        <f>VLOOKUP(C37,'[1], (2)'!$A$3:$B$63,2,FALSE)</f>
        <v>915094376</v>
      </c>
      <c r="C37" s="40" t="s">
        <v>75</v>
      </c>
      <c r="D37" s="27" t="s">
        <v>20</v>
      </c>
      <c r="E37" s="27">
        <v>28044</v>
      </c>
    </row>
    <row r="38" spans="1:5" ht="20.100000000000001" customHeight="1" x14ac:dyDescent="0.25">
      <c r="A38" s="47" t="str">
        <f t="shared" si="1"/>
        <v>HALCÓN VIAJES</v>
      </c>
      <c r="B38" s="24">
        <f>VLOOKUP(C38,'[1], (2)'!$A$3:$B$63,2,FALSE)</f>
        <v>916695544</v>
      </c>
      <c r="C38" s="39" t="s">
        <v>76</v>
      </c>
      <c r="D38" s="24" t="s">
        <v>60</v>
      </c>
      <c r="E38" s="24">
        <v>28821</v>
      </c>
    </row>
    <row r="39" spans="1:5" ht="20.100000000000001" customHeight="1" x14ac:dyDescent="0.25">
      <c r="A39" s="35" t="str">
        <f t="shared" si="1"/>
        <v>HALCÓN VIAJES</v>
      </c>
      <c r="B39" s="24">
        <f>VLOOKUP(C39,'[1], (2)'!$A$3:$B$63,2,FALSE)</f>
        <v>913817486</v>
      </c>
      <c r="C39" s="40" t="s">
        <v>77</v>
      </c>
      <c r="D39" s="27" t="s">
        <v>20</v>
      </c>
      <c r="E39" s="27">
        <v>28043</v>
      </c>
    </row>
    <row r="40" spans="1:5" ht="20.100000000000001" customHeight="1" x14ac:dyDescent="0.25">
      <c r="A40" s="47" t="str">
        <f t="shared" si="1"/>
        <v>HALCÓN VIAJES</v>
      </c>
      <c r="B40" s="24">
        <f>VLOOKUP(C40,'[1], (2)'!$A$3:$B$63,2,FALSE)</f>
        <v>916760362</v>
      </c>
      <c r="C40" s="39" t="s">
        <v>78</v>
      </c>
      <c r="D40" s="24" t="s">
        <v>79</v>
      </c>
      <c r="E40" s="24">
        <v>28850</v>
      </c>
    </row>
    <row r="41" spans="1:5" ht="20.100000000000001" customHeight="1" x14ac:dyDescent="0.25">
      <c r="A41" s="47" t="str">
        <f t="shared" si="1"/>
        <v>HALCÓN VIAJES</v>
      </c>
      <c r="B41" s="24">
        <f>VLOOKUP(C41,'[1], (2)'!$A$3:$B$63,2,FALSE)</f>
        <v>918041518</v>
      </c>
      <c r="C41" s="39" t="s">
        <v>81</v>
      </c>
      <c r="D41" s="24" t="s">
        <v>80</v>
      </c>
      <c r="E41" s="24">
        <v>28760</v>
      </c>
    </row>
    <row r="42" spans="1:5" ht="20.100000000000001" customHeight="1" x14ac:dyDescent="0.25">
      <c r="A42" s="47" t="str">
        <f t="shared" si="1"/>
        <v>HALCÓN VIAJES</v>
      </c>
      <c r="B42" s="24">
        <f>VLOOKUP(C42,'[1], (2)'!$A$3:$B$63,2,FALSE)</f>
        <v>916615421</v>
      </c>
      <c r="C42" s="39" t="s">
        <v>82</v>
      </c>
      <c r="D42" s="24" t="s">
        <v>50</v>
      </c>
      <c r="E42" s="24">
        <v>28100</v>
      </c>
    </row>
    <row r="43" spans="1:5" ht="20.100000000000001" customHeight="1" x14ac:dyDescent="0.25">
      <c r="A43" s="35" t="str">
        <f t="shared" si="1"/>
        <v>HALCÓN VIAJES</v>
      </c>
      <c r="B43" s="24">
        <f>VLOOKUP(C43,'[1], (2)'!$A$3:$B$63,2,FALSE)</f>
        <v>915419976</v>
      </c>
      <c r="C43" s="39" t="s">
        <v>83</v>
      </c>
      <c r="D43" s="24" t="s">
        <v>20</v>
      </c>
      <c r="E43" s="24">
        <v>28008</v>
      </c>
    </row>
    <row r="44" spans="1:5" ht="20.100000000000001" customHeight="1" x14ac:dyDescent="0.25">
      <c r="A44" s="35" t="str">
        <f t="shared" si="1"/>
        <v>HALCÓN VIAJES</v>
      </c>
      <c r="B44" s="24">
        <f>VLOOKUP(C44,'[1], (2)'!$A$3:$B$63,2,FALSE)</f>
        <v>915626774</v>
      </c>
      <c r="C44" s="40" t="s">
        <v>84</v>
      </c>
      <c r="D44" s="27" t="s">
        <v>20</v>
      </c>
      <c r="E44" s="27">
        <v>28028</v>
      </c>
    </row>
    <row r="45" spans="1:5" ht="20.100000000000001" customHeight="1" x14ac:dyDescent="0.25">
      <c r="A45" s="35" t="str">
        <f t="shared" si="1"/>
        <v>HALCÓN VIAJES</v>
      </c>
      <c r="B45" s="24">
        <f>VLOOKUP(C45,'[1], (2)'!$A$3:$B$63,2,FALSE)</f>
        <v>915276666</v>
      </c>
      <c r="C45" s="40" t="s">
        <v>85</v>
      </c>
      <c r="D45" s="27" t="s">
        <v>20</v>
      </c>
      <c r="E45" s="27">
        <v>28045</v>
      </c>
    </row>
    <row r="46" spans="1:5" ht="20.100000000000001" customHeight="1" x14ac:dyDescent="0.25">
      <c r="A46" s="35" t="str">
        <f t="shared" si="1"/>
        <v>HALCÓN VIAJES</v>
      </c>
      <c r="B46" s="24">
        <f>VLOOKUP(C46,'[1], (2)'!$A$3:$B$63,2,FALSE)</f>
        <v>915306006</v>
      </c>
      <c r="C46" s="40" t="s">
        <v>86</v>
      </c>
      <c r="D46" s="27" t="s">
        <v>20</v>
      </c>
      <c r="E46" s="27">
        <v>28012</v>
      </c>
    </row>
    <row r="47" spans="1:5" ht="20.100000000000001" customHeight="1" x14ac:dyDescent="0.25">
      <c r="A47" s="35" t="str">
        <f t="shared" si="1"/>
        <v>HALCÓN VIAJES</v>
      </c>
      <c r="B47" s="24">
        <f>VLOOKUP(C47,'[1], (2)'!$A$3:$B$63,2,FALSE)</f>
        <v>915043754</v>
      </c>
      <c r="C47" s="40" t="s">
        <v>87</v>
      </c>
      <c r="D47" s="27" t="s">
        <v>20</v>
      </c>
      <c r="E47" s="27">
        <v>28007</v>
      </c>
    </row>
    <row r="48" spans="1:5" ht="20.100000000000001" customHeight="1" x14ac:dyDescent="0.25">
      <c r="A48" s="35" t="str">
        <f t="shared" si="1"/>
        <v>HALCÓN VIAJES</v>
      </c>
      <c r="B48" s="24">
        <f>VLOOKUP(C48,'[1], (2)'!$A$3:$B$63,2,FALSE)</f>
        <v>915775610</v>
      </c>
      <c r="C48" s="40" t="s">
        <v>88</v>
      </c>
      <c r="D48" s="27" t="s">
        <v>20</v>
      </c>
      <c r="E48" s="27">
        <v>28001</v>
      </c>
    </row>
    <row r="49" spans="1:5" ht="20.100000000000001" customHeight="1" x14ac:dyDescent="0.25">
      <c r="A49" s="35" t="str">
        <f t="shared" si="1"/>
        <v>HALCÓN VIAJES</v>
      </c>
      <c r="B49" s="24">
        <f>VLOOKUP(C49,'[1], (2)'!$A$3:$B$63,2,FALSE)</f>
        <v>913770218</v>
      </c>
      <c r="C49" s="40" t="s">
        <v>89</v>
      </c>
      <c r="D49" s="27" t="s">
        <v>20</v>
      </c>
      <c r="E49" s="27">
        <v>28027</v>
      </c>
    </row>
    <row r="50" spans="1:5" ht="20.100000000000001" customHeight="1" x14ac:dyDescent="0.25">
      <c r="A50" s="35" t="str">
        <f t="shared" si="1"/>
        <v>HALCÓN VIAJES</v>
      </c>
      <c r="B50" s="24">
        <f>VLOOKUP(C50,'[1], (2)'!$A$3:$B$63,2,FALSE)</f>
        <v>911030273</v>
      </c>
      <c r="C50" s="23" t="s">
        <v>90</v>
      </c>
      <c r="D50" s="22" t="s">
        <v>20</v>
      </c>
      <c r="E50" s="22">
        <v>28015</v>
      </c>
    </row>
    <row r="51" spans="1:5" ht="20.100000000000001" customHeight="1" x14ac:dyDescent="0.25">
      <c r="A51" s="35" t="str">
        <f t="shared" si="1"/>
        <v>HALCÓN VIAJES</v>
      </c>
      <c r="B51" s="24">
        <f>VLOOKUP(C51,'[1], (2)'!$A$3:$B$63,2,FALSE)</f>
        <v>915526101</v>
      </c>
      <c r="C51" s="40" t="s">
        <v>91</v>
      </c>
      <c r="D51" s="27" t="s">
        <v>20</v>
      </c>
      <c r="E51" s="27">
        <v>28038</v>
      </c>
    </row>
    <row r="52" spans="1:5" ht="20.100000000000001" customHeight="1" x14ac:dyDescent="0.25">
      <c r="A52" s="35" t="str">
        <f t="shared" si="1"/>
        <v>HALCÓN VIAJES</v>
      </c>
      <c r="B52" s="24">
        <f>VLOOKUP(C52,'[1], (2)'!$A$3:$B$63,2,FALSE)</f>
        <v>913281800</v>
      </c>
      <c r="C52" s="40" t="s">
        <v>92</v>
      </c>
      <c r="D52" s="27" t="s">
        <v>20</v>
      </c>
      <c r="E52" s="27">
        <v>28030</v>
      </c>
    </row>
    <row r="53" spans="1:5" ht="20.100000000000001" customHeight="1" x14ac:dyDescent="0.25">
      <c r="A53" s="35" t="str">
        <f t="shared" si="1"/>
        <v>HALCÓN VIAJES</v>
      </c>
      <c r="B53" s="24">
        <f>VLOOKUP(C53,'[1], (2)'!$A$3:$B$63,2,FALSE)</f>
        <v>911750665</v>
      </c>
      <c r="C53" s="39" t="s">
        <v>93</v>
      </c>
      <c r="D53" s="24" t="s">
        <v>20</v>
      </c>
      <c r="E53" s="24">
        <v>28025</v>
      </c>
    </row>
    <row r="54" spans="1:5" ht="20.100000000000001" customHeight="1" x14ac:dyDescent="0.25">
      <c r="A54" s="47" t="str">
        <f t="shared" si="1"/>
        <v>HALCÓN VIAJES</v>
      </c>
      <c r="B54" s="24">
        <f>VLOOKUP(C54,'[1], (2)'!$A$3:$B$63,2,FALSE)</f>
        <v>916172161</v>
      </c>
      <c r="C54" s="41" t="s">
        <v>94</v>
      </c>
      <c r="D54" s="24" t="s">
        <v>95</v>
      </c>
      <c r="E54" s="24">
        <v>28931</v>
      </c>
    </row>
    <row r="55" spans="1:5" ht="20.100000000000001" customHeight="1" x14ac:dyDescent="0.25">
      <c r="A55" s="35" t="str">
        <f t="shared" si="1"/>
        <v>HALCÓN VIAJES</v>
      </c>
      <c r="B55" s="24">
        <f>VLOOKUP(C55,'[1], (2)'!$A$3:$B$63,2,FALSE)</f>
        <v>914727661</v>
      </c>
      <c r="C55" s="42" t="s">
        <v>96</v>
      </c>
      <c r="D55" s="27" t="s">
        <v>20</v>
      </c>
      <c r="E55" s="27">
        <v>28019</v>
      </c>
    </row>
    <row r="56" spans="1:5" ht="20.100000000000001" customHeight="1" x14ac:dyDescent="0.25">
      <c r="A56" s="47" t="str">
        <f t="shared" si="1"/>
        <v>HALCÓN VIAJES</v>
      </c>
      <c r="B56" s="24">
        <f>VLOOKUP(C56,'[1], (2)'!$A$3:$B$63,2,FALSE)</f>
        <v>916340918</v>
      </c>
      <c r="C56" s="41" t="s">
        <v>97</v>
      </c>
      <c r="D56" s="24" t="s">
        <v>29</v>
      </c>
      <c r="E56" s="24">
        <v>28220</v>
      </c>
    </row>
    <row r="57" spans="1:5" ht="20.100000000000001" customHeight="1" x14ac:dyDescent="0.25">
      <c r="A57" s="47" t="str">
        <f t="shared" si="1"/>
        <v>HALCÓN VIAJES</v>
      </c>
      <c r="B57" s="24">
        <f>VLOOKUP(C57,'[1], (2)'!$A$3:$B$63,2,FALSE)</f>
        <v>916935661</v>
      </c>
      <c r="C57" s="41" t="s">
        <v>98</v>
      </c>
      <c r="D57" s="24" t="s">
        <v>62</v>
      </c>
      <c r="E57" s="24">
        <v>28911</v>
      </c>
    </row>
    <row r="58" spans="1:5" ht="20.100000000000001" customHeight="1" x14ac:dyDescent="0.25">
      <c r="A58" s="47" t="str">
        <f t="shared" si="1"/>
        <v>HALCÓN VIAJES</v>
      </c>
      <c r="B58" s="24">
        <f>VLOOKUP(C58,'[1], (2)'!$A$3:$B$63,2,FALSE)</f>
        <v>916072493</v>
      </c>
      <c r="C58" s="41" t="s">
        <v>99</v>
      </c>
      <c r="D58" s="24" t="s">
        <v>35</v>
      </c>
      <c r="E58" s="24">
        <v>28945</v>
      </c>
    </row>
    <row r="59" spans="1:5" ht="20.100000000000001" customHeight="1" x14ac:dyDescent="0.25">
      <c r="A59" s="47" t="str">
        <f t="shared" si="1"/>
        <v>HALCÓN VIAJES</v>
      </c>
      <c r="B59" s="24">
        <f>VLOOKUP(C59,'[1], (2)'!$A$3:$B$63,2,FALSE)</f>
        <v>916371612</v>
      </c>
      <c r="C59" s="41" t="s">
        <v>101</v>
      </c>
      <c r="D59" s="24" t="s">
        <v>100</v>
      </c>
      <c r="E59" s="24">
        <v>28230</v>
      </c>
    </row>
    <row r="60" spans="1:5" ht="20.100000000000001" customHeight="1" x14ac:dyDescent="0.25">
      <c r="A60" s="47" t="str">
        <f t="shared" si="1"/>
        <v>HALCÓN VIAJES</v>
      </c>
      <c r="B60" s="24">
        <f>VLOOKUP(C60,'[1], (2)'!$A$3:$B$63,2,FALSE)</f>
        <v>916126913</v>
      </c>
      <c r="C60" s="41" t="s">
        <v>102</v>
      </c>
      <c r="D60" s="24" t="s">
        <v>103</v>
      </c>
      <c r="E60" s="24">
        <v>28924</v>
      </c>
    </row>
    <row r="61" spans="1:5" ht="20.100000000000001" customHeight="1" x14ac:dyDescent="0.25">
      <c r="A61" s="47" t="str">
        <f t="shared" si="1"/>
        <v>HALCÓN VIAJES</v>
      </c>
      <c r="B61" s="24">
        <f>VLOOKUP(C61,'[1], (2)'!$A$3:$B$63,2,FALSE)</f>
        <v>913518352</v>
      </c>
      <c r="C61" s="41" t="s">
        <v>104</v>
      </c>
      <c r="D61" s="24" t="s">
        <v>105</v>
      </c>
      <c r="E61" s="24">
        <v>28224</v>
      </c>
    </row>
    <row r="62" spans="1:5" ht="20.100000000000001" customHeight="1" x14ac:dyDescent="0.25">
      <c r="A62" s="47" t="str">
        <f t="shared" si="1"/>
        <v>HALCÓN VIAJES</v>
      </c>
      <c r="B62" s="24">
        <f>VLOOKUP(C62,'[1], (2)'!$A$3:$B$63,2,FALSE)</f>
        <v>916413660</v>
      </c>
      <c r="C62" s="41" t="s">
        <v>106</v>
      </c>
      <c r="D62" s="24" t="s">
        <v>107</v>
      </c>
      <c r="E62" s="24">
        <v>28922</v>
      </c>
    </row>
    <row r="63" spans="1:5" ht="20.100000000000001" customHeight="1" x14ac:dyDescent="0.25">
      <c r="A63" s="47" t="str">
        <f t="shared" si="1"/>
        <v>HALCÓN VIAJES</v>
      </c>
      <c r="B63" s="24">
        <f>VLOOKUP(C63,'[1], (2)'!$A$3:$B$63,2,FALSE)</f>
        <v>916806769</v>
      </c>
      <c r="C63" s="41" t="s">
        <v>108</v>
      </c>
      <c r="D63" s="24" t="s">
        <v>109</v>
      </c>
      <c r="E63" s="24">
        <v>28916</v>
      </c>
    </row>
    <row r="64" spans="1:5" ht="20.100000000000001" customHeight="1" x14ac:dyDescent="0.25">
      <c r="A64" s="47" t="str">
        <f t="shared" si="1"/>
        <v>HALCÓN VIAJES</v>
      </c>
      <c r="B64" s="22">
        <v>914275280</v>
      </c>
      <c r="C64" s="41" t="s">
        <v>110</v>
      </c>
      <c r="D64" s="24" t="s">
        <v>74</v>
      </c>
      <c r="E64" s="24">
        <v>28806</v>
      </c>
    </row>
    <row r="65" spans="1:11" ht="20.100000000000001" customHeight="1" x14ac:dyDescent="0.25">
      <c r="A65" s="47" t="s">
        <v>48</v>
      </c>
      <c r="B65" s="22">
        <v>914740333</v>
      </c>
      <c r="C65" s="43" t="s">
        <v>112</v>
      </c>
      <c r="D65" s="22" t="s">
        <v>111</v>
      </c>
      <c r="E65" s="22">
        <v>28691</v>
      </c>
    </row>
    <row r="66" spans="1:11" ht="20.100000000000001" customHeight="1" x14ac:dyDescent="0.25">
      <c r="A66" s="47" t="s">
        <v>48</v>
      </c>
      <c r="B66" s="30">
        <v>914163715</v>
      </c>
      <c r="C66" s="44" t="s">
        <v>114</v>
      </c>
      <c r="D66" s="30" t="s">
        <v>113</v>
      </c>
      <c r="E66" s="30">
        <v>28320</v>
      </c>
    </row>
    <row r="67" spans="1:11" s="35" customFormat="1" ht="20.100000000000001" customHeight="1" x14ac:dyDescent="0.25">
      <c r="A67" s="48" t="str">
        <f>$C$1</f>
        <v>HALCÓN VIAJES</v>
      </c>
      <c r="B67" s="45">
        <v>900802020</v>
      </c>
      <c r="C67" s="46" t="s">
        <v>115</v>
      </c>
      <c r="D67" s="45" t="s">
        <v>116</v>
      </c>
      <c r="E67" s="45">
        <v>7620</v>
      </c>
      <c r="F67" s="51"/>
      <c r="G67" s="51"/>
      <c r="H67" s="51"/>
      <c r="I67" s="51"/>
      <c r="J67" s="51"/>
      <c r="K67" s="51"/>
    </row>
    <row r="68" spans="1:11" ht="20.100000000000001" customHeight="1" x14ac:dyDescent="0.25">
      <c r="A68" s="26" t="s">
        <v>117</v>
      </c>
      <c r="B68" s="25">
        <v>918767127</v>
      </c>
      <c r="C68" s="26" t="s">
        <v>118</v>
      </c>
      <c r="D68" s="25" t="s">
        <v>119</v>
      </c>
      <c r="E68" s="25">
        <v>28500</v>
      </c>
    </row>
    <row r="69" spans="1:11" ht="20.100000000000001" customHeight="1" x14ac:dyDescent="0.25">
      <c r="A69" s="26" t="s">
        <v>117</v>
      </c>
      <c r="B69" s="25">
        <v>919613192</v>
      </c>
      <c r="C69" s="26" t="s">
        <v>121</v>
      </c>
      <c r="D69" s="25" t="s">
        <v>122</v>
      </c>
      <c r="E69" s="25">
        <v>28231</v>
      </c>
    </row>
    <row r="70" spans="1:11" ht="20.100000000000001" customHeight="1" x14ac:dyDescent="0.25">
      <c r="A70" s="26" t="s">
        <v>117</v>
      </c>
      <c r="B70" s="25">
        <v>918837377</v>
      </c>
      <c r="C70" s="26" t="s">
        <v>123</v>
      </c>
      <c r="D70" s="25" t="s">
        <v>124</v>
      </c>
      <c r="E70" s="25">
        <v>28803</v>
      </c>
    </row>
    <row r="71" spans="1:11" ht="20.100000000000001" customHeight="1" x14ac:dyDescent="0.25">
      <c r="A71" s="26" t="s">
        <v>117</v>
      </c>
      <c r="B71" s="25">
        <v>918733559</v>
      </c>
      <c r="C71" s="26" t="s">
        <v>125</v>
      </c>
      <c r="D71" s="25" t="s">
        <v>126</v>
      </c>
      <c r="E71" s="25">
        <v>28510</v>
      </c>
    </row>
    <row r="72" spans="1:11" ht="20.100000000000001" customHeight="1" x14ac:dyDescent="0.25">
      <c r="A72" s="26" t="s">
        <v>117</v>
      </c>
      <c r="B72" s="25">
        <v>915474232</v>
      </c>
      <c r="C72" s="26" t="s">
        <v>127</v>
      </c>
      <c r="D72" s="25" t="s">
        <v>120</v>
      </c>
      <c r="E72" s="25">
        <v>28015</v>
      </c>
    </row>
    <row r="73" spans="1:11" ht="20.100000000000001" customHeight="1" x14ac:dyDescent="0.25">
      <c r="A73" s="26" t="s">
        <v>117</v>
      </c>
      <c r="B73" s="25">
        <v>916169189</v>
      </c>
      <c r="C73" s="26" t="s">
        <v>128</v>
      </c>
      <c r="D73" s="25" t="s">
        <v>129</v>
      </c>
      <c r="E73" s="25">
        <v>28670</v>
      </c>
    </row>
    <row r="74" spans="1:11" ht="20.100000000000001" customHeight="1" x14ac:dyDescent="0.25">
      <c r="A74" s="26" t="s">
        <v>117</v>
      </c>
      <c r="B74" s="25">
        <v>912183806</v>
      </c>
      <c r="C74" s="26" t="s">
        <v>130</v>
      </c>
      <c r="D74" s="25" t="s">
        <v>120</v>
      </c>
      <c r="E74" s="25">
        <v>28020</v>
      </c>
    </row>
    <row r="75" spans="1:11" ht="20.100000000000001" customHeight="1" x14ac:dyDescent="0.25">
      <c r="A75" s="26" t="s">
        <v>117</v>
      </c>
      <c r="B75" s="25">
        <v>911462318</v>
      </c>
      <c r="C75" s="26" t="s">
        <v>131</v>
      </c>
      <c r="D75" s="25" t="s">
        <v>120</v>
      </c>
      <c r="E75" s="25">
        <v>28026</v>
      </c>
    </row>
    <row r="76" spans="1:11" ht="20.100000000000001" customHeight="1" x14ac:dyDescent="0.25">
      <c r="A76" s="26" t="s">
        <v>117</v>
      </c>
      <c r="B76" s="25">
        <v>670872537</v>
      </c>
      <c r="C76" s="26" t="s">
        <v>132</v>
      </c>
      <c r="D76" s="25" t="s">
        <v>133</v>
      </c>
      <c r="E76" s="25">
        <v>28981</v>
      </c>
    </row>
    <row r="77" spans="1:11" ht="20.100000000000001" customHeight="1" x14ac:dyDescent="0.25">
      <c r="A77" s="26" t="s">
        <v>117</v>
      </c>
      <c r="B77" s="25">
        <v>918141300</v>
      </c>
      <c r="C77" s="26" t="s">
        <v>134</v>
      </c>
      <c r="D77" s="25" t="s">
        <v>135</v>
      </c>
      <c r="E77" s="25">
        <v>28979</v>
      </c>
    </row>
    <row r="78" spans="1:11" ht="20.100000000000001" customHeight="1" x14ac:dyDescent="0.25">
      <c r="A78" s="26" t="s">
        <v>117</v>
      </c>
      <c r="B78" s="25">
        <v>915150944</v>
      </c>
      <c r="C78" s="26" t="s">
        <v>136</v>
      </c>
      <c r="D78" s="25" t="s">
        <v>120</v>
      </c>
      <c r="E78" s="25">
        <v>28022</v>
      </c>
    </row>
    <row r="79" spans="1:11" ht="20.100000000000001" customHeight="1" x14ac:dyDescent="0.25">
      <c r="A79" s="26" t="s">
        <v>117</v>
      </c>
      <c r="B79" s="25">
        <v>648659370</v>
      </c>
      <c r="C79" s="26" t="s">
        <v>137</v>
      </c>
      <c r="D79" s="25" t="s">
        <v>120</v>
      </c>
      <c r="E79" s="25">
        <v>28037</v>
      </c>
    </row>
    <row r="80" spans="1:11" ht="20.100000000000001" customHeight="1" x14ac:dyDescent="0.25">
      <c r="A80" s="26" t="s">
        <v>117</v>
      </c>
      <c r="B80" s="25">
        <v>653992121</v>
      </c>
      <c r="C80" s="26" t="s">
        <v>138</v>
      </c>
      <c r="D80" s="25" t="s">
        <v>120</v>
      </c>
      <c r="E80" s="25">
        <v>28023</v>
      </c>
    </row>
    <row r="81" spans="1:5" ht="20.100000000000001" customHeight="1" x14ac:dyDescent="0.25">
      <c r="A81" s="26" t="s">
        <v>117</v>
      </c>
      <c r="B81" s="25">
        <v>914880697</v>
      </c>
      <c r="C81" s="26" t="s">
        <v>139</v>
      </c>
      <c r="D81" s="25" t="s">
        <v>140</v>
      </c>
      <c r="E81" s="25">
        <v>28921</v>
      </c>
    </row>
    <row r="82" spans="1:5" ht="20.100000000000001" customHeight="1" x14ac:dyDescent="0.25">
      <c r="A82" s="26" t="s">
        <v>117</v>
      </c>
      <c r="B82" s="25">
        <v>911138030</v>
      </c>
      <c r="C82" s="26" t="s">
        <v>141</v>
      </c>
      <c r="D82" s="25" t="s">
        <v>120</v>
      </c>
      <c r="E82" s="25">
        <v>28009</v>
      </c>
    </row>
    <row r="83" spans="1:5" ht="20.100000000000001" customHeight="1" x14ac:dyDescent="0.25">
      <c r="A83" s="26" t="s">
        <v>117</v>
      </c>
      <c r="B83" s="25">
        <v>628642413</v>
      </c>
      <c r="C83" s="26" t="s">
        <v>142</v>
      </c>
      <c r="D83" s="25" t="s">
        <v>143</v>
      </c>
      <c r="E83" s="25">
        <v>28907</v>
      </c>
    </row>
    <row r="84" spans="1:5" ht="20.100000000000001" customHeight="1" x14ac:dyDescent="0.25">
      <c r="A84" s="26" t="s">
        <v>117</v>
      </c>
      <c r="B84" s="25">
        <v>609847447</v>
      </c>
      <c r="C84" s="26" t="s">
        <v>144</v>
      </c>
      <c r="D84" s="25" t="s">
        <v>124</v>
      </c>
      <c r="E84" s="25">
        <v>28805</v>
      </c>
    </row>
    <row r="85" spans="1:5" ht="20.100000000000001" customHeight="1" x14ac:dyDescent="0.25">
      <c r="A85" s="26" t="s">
        <v>117</v>
      </c>
      <c r="B85" s="25">
        <v>916979979</v>
      </c>
      <c r="C85" s="26" t="s">
        <v>145</v>
      </c>
      <c r="D85" s="25" t="s">
        <v>146</v>
      </c>
      <c r="E85" s="25">
        <v>28938</v>
      </c>
    </row>
    <row r="86" spans="1:5" ht="20.100000000000001" customHeight="1" x14ac:dyDescent="0.25">
      <c r="A86" s="26" t="s">
        <v>117</v>
      </c>
      <c r="B86" s="25">
        <v>686048063</v>
      </c>
      <c r="C86" s="26" t="s">
        <v>147</v>
      </c>
      <c r="D86" s="25" t="s">
        <v>124</v>
      </c>
      <c r="E86" s="25">
        <v>28806</v>
      </c>
    </row>
    <row r="87" spans="1:5" ht="20.100000000000001" customHeight="1" x14ac:dyDescent="0.25">
      <c r="A87" s="26" t="s">
        <v>117</v>
      </c>
      <c r="B87" s="25">
        <v>917430944</v>
      </c>
      <c r="C87" s="26" t="s">
        <v>148</v>
      </c>
      <c r="D87" s="25" t="s">
        <v>20</v>
      </c>
      <c r="E87" s="25">
        <v>28022</v>
      </c>
    </row>
    <row r="88" spans="1:5" ht="20.100000000000001" customHeight="1" x14ac:dyDescent="0.25">
      <c r="A88" s="26" t="s">
        <v>117</v>
      </c>
      <c r="B88" s="25">
        <v>916660900</v>
      </c>
      <c r="C88" s="26" t="s">
        <v>149</v>
      </c>
      <c r="D88" s="25" t="s">
        <v>150</v>
      </c>
      <c r="E88" s="25">
        <v>28522</v>
      </c>
    </row>
    <row r="89" spans="1:5" ht="20.100000000000001" customHeight="1" x14ac:dyDescent="0.25">
      <c r="A89" s="26" t="s">
        <v>117</v>
      </c>
      <c r="B89" s="25">
        <v>918547701</v>
      </c>
      <c r="C89" s="26" t="s">
        <v>151</v>
      </c>
      <c r="D89" s="25" t="s">
        <v>152</v>
      </c>
      <c r="E89" s="25">
        <v>28440</v>
      </c>
    </row>
    <row r="90" spans="1:5" ht="20.100000000000001" customHeight="1" x14ac:dyDescent="0.25">
      <c r="A90" s="26" t="s">
        <v>117</v>
      </c>
      <c r="B90" s="25">
        <v>641052485</v>
      </c>
      <c r="C90" s="26" t="s">
        <v>153</v>
      </c>
      <c r="D90" s="25" t="s">
        <v>154</v>
      </c>
      <c r="E90" s="25">
        <v>28937</v>
      </c>
    </row>
    <row r="91" spans="1:5" ht="20.100000000000001" customHeight="1" x14ac:dyDescent="0.25">
      <c r="A91" s="26" t="s">
        <v>117</v>
      </c>
      <c r="B91" s="25">
        <v>912351215</v>
      </c>
      <c r="C91" s="26" t="s">
        <v>155</v>
      </c>
      <c r="D91" s="25" t="s">
        <v>120</v>
      </c>
      <c r="E91" s="25">
        <v>28017</v>
      </c>
    </row>
    <row r="92" spans="1:5" ht="20.100000000000001" customHeight="1" x14ac:dyDescent="0.25">
      <c r="A92" s="26" t="s">
        <v>117</v>
      </c>
      <c r="B92" s="25">
        <v>918803247</v>
      </c>
      <c r="C92" s="26" t="s">
        <v>156</v>
      </c>
      <c r="D92" s="25" t="s">
        <v>124</v>
      </c>
      <c r="E92" s="25">
        <v>28805</v>
      </c>
    </row>
    <row r="93" spans="1:5" ht="20.100000000000001" customHeight="1" x14ac:dyDescent="0.25">
      <c r="A93" s="26" t="s">
        <v>117</v>
      </c>
      <c r="B93" s="25">
        <v>912390402</v>
      </c>
      <c r="C93" s="26" t="s">
        <v>157</v>
      </c>
      <c r="D93" s="25" t="s">
        <v>158</v>
      </c>
      <c r="E93" s="25">
        <v>28600</v>
      </c>
    </row>
    <row r="94" spans="1:5" ht="20.100000000000001" customHeight="1" x14ac:dyDescent="0.25">
      <c r="A94" s="26" t="s">
        <v>117</v>
      </c>
      <c r="B94" s="25">
        <v>914862252</v>
      </c>
      <c r="C94" s="26" t="s">
        <v>159</v>
      </c>
      <c r="D94" s="25" t="s">
        <v>140</v>
      </c>
      <c r="E94" s="25">
        <v>28921</v>
      </c>
    </row>
    <row r="95" spans="1:5" ht="20.100000000000001" customHeight="1" x14ac:dyDescent="0.25">
      <c r="A95" s="26" t="s">
        <v>117</v>
      </c>
      <c r="B95" s="25">
        <v>913566104</v>
      </c>
      <c r="C95" s="26" t="s">
        <v>160</v>
      </c>
      <c r="D95" s="25" t="s">
        <v>120</v>
      </c>
      <c r="E95" s="25">
        <v>28028</v>
      </c>
    </row>
    <row r="96" spans="1:5" ht="20.100000000000001" customHeight="1" x14ac:dyDescent="0.25">
      <c r="A96" s="26" t="s">
        <v>117</v>
      </c>
      <c r="B96" s="25">
        <v>918436463</v>
      </c>
      <c r="C96" s="26" t="s">
        <v>161</v>
      </c>
      <c r="D96" s="25" t="s">
        <v>162</v>
      </c>
      <c r="E96" s="25">
        <v>28750</v>
      </c>
    </row>
    <row r="97" spans="1:5" ht="20.100000000000001" customHeight="1" x14ac:dyDescent="0.25">
      <c r="A97" s="26" t="s">
        <v>117</v>
      </c>
      <c r="B97" s="25">
        <v>914061207</v>
      </c>
      <c r="C97" s="26" t="s">
        <v>163</v>
      </c>
      <c r="D97" s="25" t="s">
        <v>120</v>
      </c>
      <c r="E97" s="25">
        <v>28017</v>
      </c>
    </row>
    <row r="98" spans="1:5" ht="20.100000000000001" customHeight="1" x14ac:dyDescent="0.25">
      <c r="A98" s="26" t="s">
        <v>117</v>
      </c>
      <c r="B98" s="25">
        <v>916050468</v>
      </c>
      <c r="C98" s="26" t="s">
        <v>164</v>
      </c>
      <c r="D98" s="25" t="s">
        <v>133</v>
      </c>
      <c r="E98" s="25">
        <v>28982</v>
      </c>
    </row>
    <row r="99" spans="1:5" ht="20.100000000000001" customHeight="1" x14ac:dyDescent="0.25">
      <c r="A99" s="26" t="s">
        <v>117</v>
      </c>
      <c r="B99" s="25">
        <v>912269721</v>
      </c>
      <c r="C99" s="26" t="s">
        <v>165</v>
      </c>
      <c r="D99" s="25" t="s">
        <v>35</v>
      </c>
      <c r="E99" s="25">
        <v>28943</v>
      </c>
    </row>
    <row r="100" spans="1:5" ht="20.100000000000001" customHeight="1" x14ac:dyDescent="0.25">
      <c r="A100" s="26" t="s">
        <v>117</v>
      </c>
      <c r="B100" s="25">
        <v>916850056</v>
      </c>
      <c r="C100" s="26" t="s">
        <v>166</v>
      </c>
      <c r="D100" s="25" t="s">
        <v>167</v>
      </c>
      <c r="E100" s="25">
        <v>28915</v>
      </c>
    </row>
    <row r="101" spans="1:5" ht="20.100000000000001" customHeight="1" x14ac:dyDescent="0.25">
      <c r="A101" s="26" t="s">
        <v>117</v>
      </c>
      <c r="B101" s="25">
        <v>911283604</v>
      </c>
      <c r="C101" s="26" t="s">
        <v>168</v>
      </c>
      <c r="D101" s="25" t="s">
        <v>20</v>
      </c>
      <c r="E101" s="25">
        <v>28045</v>
      </c>
    </row>
    <row r="102" spans="1:5" ht="20.100000000000001" customHeight="1" x14ac:dyDescent="0.25">
      <c r="A102" s="26" t="s">
        <v>117</v>
      </c>
      <c r="B102" s="25">
        <v>609634433</v>
      </c>
      <c r="C102" s="26" t="s">
        <v>169</v>
      </c>
      <c r="D102" s="25" t="s">
        <v>133</v>
      </c>
      <c r="E102" s="25">
        <v>28981</v>
      </c>
    </row>
    <row r="103" spans="1:5" ht="20.100000000000001" customHeight="1" x14ac:dyDescent="0.25">
      <c r="A103" s="26" t="s">
        <v>117</v>
      </c>
      <c r="B103" s="25">
        <v>910549024</v>
      </c>
      <c r="C103" s="26" t="s">
        <v>170</v>
      </c>
      <c r="D103" s="25" t="s">
        <v>120</v>
      </c>
      <c r="E103" s="25">
        <v>28022</v>
      </c>
    </row>
    <row r="104" spans="1:5" ht="20.100000000000001" customHeight="1" x14ac:dyDescent="0.25">
      <c r="A104" s="26" t="s">
        <v>117</v>
      </c>
      <c r="B104" s="25">
        <v>635697990</v>
      </c>
      <c r="C104" s="26" t="s">
        <v>171</v>
      </c>
      <c r="D104" s="25" t="s">
        <v>120</v>
      </c>
      <c r="E104" s="25">
        <v>28043</v>
      </c>
    </row>
    <row r="105" spans="1:5" ht="20.100000000000001" customHeight="1" x14ac:dyDescent="0.25">
      <c r="A105" s="26" t="s">
        <v>117</v>
      </c>
      <c r="B105" s="25">
        <v>915781585</v>
      </c>
      <c r="C105" s="26" t="s">
        <v>172</v>
      </c>
      <c r="D105" s="25" t="s">
        <v>120</v>
      </c>
      <c r="E105" s="25">
        <v>28006</v>
      </c>
    </row>
    <row r="106" spans="1:5" ht="20.100000000000001" customHeight="1" x14ac:dyDescent="0.25">
      <c r="A106" s="26" t="s">
        <v>117</v>
      </c>
      <c r="B106" s="25">
        <v>912294114</v>
      </c>
      <c r="C106" s="26" t="s">
        <v>173</v>
      </c>
      <c r="D106" s="25" t="s">
        <v>133</v>
      </c>
      <c r="E106" s="25">
        <v>28981</v>
      </c>
    </row>
    <row r="107" spans="1:5" ht="20.100000000000001" customHeight="1" x14ac:dyDescent="0.25">
      <c r="A107" s="26" t="s">
        <v>117</v>
      </c>
      <c r="B107" s="25">
        <v>911838120</v>
      </c>
      <c r="C107" s="26" t="s">
        <v>174</v>
      </c>
      <c r="D107" s="25" t="s">
        <v>120</v>
      </c>
      <c r="E107" s="25">
        <v>28010</v>
      </c>
    </row>
    <row r="108" spans="1:5" ht="20.100000000000001" customHeight="1" x14ac:dyDescent="0.25">
      <c r="A108" s="26" t="s">
        <v>117</v>
      </c>
      <c r="B108" s="25">
        <v>918851395</v>
      </c>
      <c r="C108" s="26" t="s">
        <v>175</v>
      </c>
      <c r="D108" s="25" t="s">
        <v>176</v>
      </c>
      <c r="E108" s="25">
        <v>28890</v>
      </c>
    </row>
    <row r="109" spans="1:5" ht="20.100000000000001" customHeight="1" x14ac:dyDescent="0.25">
      <c r="A109" s="26" t="s">
        <v>117</v>
      </c>
      <c r="B109" s="25">
        <v>918120435</v>
      </c>
      <c r="C109" s="26" t="s">
        <v>177</v>
      </c>
      <c r="D109" s="25" t="s">
        <v>178</v>
      </c>
      <c r="E109" s="25">
        <v>28607</v>
      </c>
    </row>
    <row r="110" spans="1:5" ht="20.100000000000001" customHeight="1" x14ac:dyDescent="0.25">
      <c r="A110" s="26" t="s">
        <v>117</v>
      </c>
      <c r="B110" s="25">
        <v>914910994</v>
      </c>
      <c r="C110" s="26" t="s">
        <v>179</v>
      </c>
      <c r="D110" s="25" t="s">
        <v>143</v>
      </c>
      <c r="E110" s="25">
        <v>28907</v>
      </c>
    </row>
    <row r="111" spans="1:5" ht="20.100000000000001" customHeight="1" x14ac:dyDescent="0.25">
      <c r="A111" s="26" t="s">
        <v>117</v>
      </c>
      <c r="B111" s="25">
        <v>911255055</v>
      </c>
      <c r="C111" s="26" t="s">
        <v>180</v>
      </c>
      <c r="D111" s="25" t="s">
        <v>181</v>
      </c>
      <c r="E111" s="25">
        <v>28660</v>
      </c>
    </row>
    <row r="112" spans="1:5" ht="20.100000000000001" customHeight="1" x14ac:dyDescent="0.25">
      <c r="A112" s="26" t="s">
        <v>117</v>
      </c>
      <c r="B112" s="25">
        <v>601755526</v>
      </c>
      <c r="C112" s="26" t="s">
        <v>182</v>
      </c>
      <c r="D112" s="25" t="s">
        <v>167</v>
      </c>
      <c r="E112" s="25">
        <v>28917</v>
      </c>
    </row>
    <row r="113" spans="1:5" ht="20.100000000000001" customHeight="1" x14ac:dyDescent="0.25">
      <c r="A113" s="26" t="s">
        <v>117</v>
      </c>
      <c r="B113" s="25">
        <v>916869000</v>
      </c>
      <c r="C113" s="26" t="s">
        <v>183</v>
      </c>
      <c r="D113" s="25" t="s">
        <v>167</v>
      </c>
      <c r="E113" s="25">
        <v>28915</v>
      </c>
    </row>
    <row r="114" spans="1:5" ht="20.100000000000001" customHeight="1" x14ac:dyDescent="0.25">
      <c r="A114" s="26" t="s">
        <v>117</v>
      </c>
      <c r="B114" s="25">
        <v>918103797</v>
      </c>
      <c r="C114" s="26" t="s">
        <v>184</v>
      </c>
      <c r="D114" s="25" t="s">
        <v>185</v>
      </c>
      <c r="E114" s="25">
        <v>28971</v>
      </c>
    </row>
    <row r="115" spans="1:5" ht="20.100000000000001" customHeight="1" x14ac:dyDescent="0.25">
      <c r="A115" s="26" t="s">
        <v>117</v>
      </c>
      <c r="B115" s="25">
        <v>912458731</v>
      </c>
      <c r="C115" s="26" t="s">
        <v>186</v>
      </c>
      <c r="D115" s="25" t="s">
        <v>120</v>
      </c>
      <c r="E115" s="25">
        <v>28026</v>
      </c>
    </row>
    <row r="116" spans="1:5" ht="20.100000000000001" customHeight="1" x14ac:dyDescent="0.25">
      <c r="A116" s="26" t="s">
        <v>117</v>
      </c>
      <c r="B116" s="25">
        <v>916904527</v>
      </c>
      <c r="C116" s="26" t="s">
        <v>187</v>
      </c>
      <c r="D116" s="25" t="s">
        <v>188</v>
      </c>
      <c r="E116" s="25">
        <v>28945</v>
      </c>
    </row>
    <row r="117" spans="1:5" ht="20.100000000000001" customHeight="1" x14ac:dyDescent="0.25">
      <c r="A117" s="26" t="s">
        <v>117</v>
      </c>
      <c r="B117" s="25">
        <v>640241702</v>
      </c>
      <c r="C117" s="26" t="s">
        <v>189</v>
      </c>
      <c r="D117" s="25" t="s">
        <v>120</v>
      </c>
      <c r="E117" s="25">
        <v>28022</v>
      </c>
    </row>
    <row r="118" spans="1:5" ht="20.100000000000001" customHeight="1" x14ac:dyDescent="0.25">
      <c r="A118" s="26" t="s">
        <v>117</v>
      </c>
      <c r="B118" s="25">
        <v>915576808</v>
      </c>
      <c r="C118" s="26" t="s">
        <v>190</v>
      </c>
      <c r="D118" s="25" t="s">
        <v>120</v>
      </c>
      <c r="E118" s="25">
        <v>28010</v>
      </c>
    </row>
    <row r="119" spans="1:5" ht="20.100000000000001" customHeight="1" x14ac:dyDescent="0.25">
      <c r="A119" s="26" t="s">
        <v>117</v>
      </c>
      <c r="B119" s="25">
        <v>644149029</v>
      </c>
      <c r="C119" s="26" t="s">
        <v>191</v>
      </c>
      <c r="D119" s="25" t="s">
        <v>120</v>
      </c>
      <c r="E119" s="25">
        <v>28025</v>
      </c>
    </row>
    <row r="120" spans="1:5" ht="20.100000000000001" customHeight="1" x14ac:dyDescent="0.25">
      <c r="A120" s="26" t="s">
        <v>117</v>
      </c>
      <c r="B120" s="34">
        <v>913787585</v>
      </c>
      <c r="C120" s="26" t="s">
        <v>192</v>
      </c>
      <c r="D120" s="25" t="s">
        <v>122</v>
      </c>
      <c r="E120" s="25">
        <v>28231</v>
      </c>
    </row>
    <row r="121" spans="1:5" ht="20.100000000000001" customHeight="1" x14ac:dyDescent="0.25">
      <c r="A121" s="26" t="s">
        <v>117</v>
      </c>
      <c r="B121" s="25">
        <v>910419004</v>
      </c>
      <c r="C121" s="26" t="s">
        <v>193</v>
      </c>
      <c r="D121" s="25" t="s">
        <v>120</v>
      </c>
      <c r="E121" s="25">
        <v>28045</v>
      </c>
    </row>
    <row r="122" spans="1:5" ht="20.100000000000001" customHeight="1" x14ac:dyDescent="0.25">
      <c r="A122" s="26" t="s">
        <v>117</v>
      </c>
      <c r="B122" s="25">
        <v>913664405</v>
      </c>
      <c r="C122" s="26" t="s">
        <v>194</v>
      </c>
      <c r="D122" s="25" t="s">
        <v>122</v>
      </c>
      <c r="E122" s="25">
        <v>28290</v>
      </c>
    </row>
    <row r="123" spans="1:5" ht="20.100000000000001" customHeight="1" x14ac:dyDescent="0.25">
      <c r="A123" s="26" t="s">
        <v>117</v>
      </c>
      <c r="B123" s="25">
        <v>603317715</v>
      </c>
      <c r="C123" s="26" t="s">
        <v>195</v>
      </c>
      <c r="D123" s="25" t="s">
        <v>20</v>
      </c>
      <c r="E123" s="25">
        <v>28008</v>
      </c>
    </row>
    <row r="124" spans="1:5" ht="20.100000000000001" customHeight="1" x14ac:dyDescent="0.25">
      <c r="A124" s="26" t="s">
        <v>117</v>
      </c>
      <c r="B124" s="25">
        <v>910896026</v>
      </c>
      <c r="C124" s="26" t="s">
        <v>196</v>
      </c>
      <c r="D124" s="25" t="s">
        <v>120</v>
      </c>
      <c r="E124" s="25">
        <v>28045</v>
      </c>
    </row>
    <row r="125" spans="1:5" ht="20.100000000000001" customHeight="1" x14ac:dyDescent="0.25">
      <c r="A125" s="26" t="s">
        <v>117</v>
      </c>
      <c r="B125" s="25">
        <v>910066753</v>
      </c>
      <c r="C125" s="26" t="s">
        <v>197</v>
      </c>
      <c r="D125" s="25" t="s">
        <v>120</v>
      </c>
      <c r="E125" s="25">
        <v>28026</v>
      </c>
    </row>
    <row r="126" spans="1:5" ht="20.100000000000001" customHeight="1" x14ac:dyDescent="0.25">
      <c r="A126" s="26" t="s">
        <v>117</v>
      </c>
      <c r="B126" s="25">
        <v>627059691</v>
      </c>
      <c r="C126" s="26" t="s">
        <v>198</v>
      </c>
      <c r="D126" s="25" t="s">
        <v>199</v>
      </c>
      <c r="E126" s="25" t="s">
        <v>200</v>
      </c>
    </row>
    <row r="127" spans="1:5" ht="20.100000000000001" customHeight="1" x14ac:dyDescent="0.25">
      <c r="A127" s="26" t="s">
        <v>117</v>
      </c>
      <c r="B127" s="25">
        <v>914472332</v>
      </c>
      <c r="C127" s="26" t="s">
        <v>201</v>
      </c>
      <c r="D127" s="25" t="s">
        <v>120</v>
      </c>
      <c r="E127" s="25">
        <v>28003</v>
      </c>
    </row>
    <row r="128" spans="1:5" ht="20.100000000000001" customHeight="1" x14ac:dyDescent="0.25">
      <c r="A128" s="26" t="s">
        <v>117</v>
      </c>
      <c r="B128" s="25">
        <v>910642849</v>
      </c>
      <c r="C128" s="26" t="s">
        <v>202</v>
      </c>
      <c r="D128" s="25" t="s">
        <v>120</v>
      </c>
      <c r="E128" s="25">
        <v>28027</v>
      </c>
    </row>
    <row r="129" spans="1:5" ht="20.100000000000001" customHeight="1" x14ac:dyDescent="0.25">
      <c r="A129" s="26" t="s">
        <v>117</v>
      </c>
      <c r="B129" s="25">
        <v>605646273</v>
      </c>
      <c r="C129" s="26" t="s">
        <v>203</v>
      </c>
      <c r="D129" s="25" t="s">
        <v>120</v>
      </c>
      <c r="E129" s="25">
        <v>28011</v>
      </c>
    </row>
  </sheetData>
  <mergeCells count="1">
    <mergeCell ref="F67:K67"/>
  </mergeCells>
  <printOptions horizontalCentered="1"/>
  <pageMargins left="0.25" right="0.25" top="0.75" bottom="0.75" header="0.3" footer="0.3"/>
  <pageSetup paperSize="9" scale="1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3C323E100EE645A3088841FFC26AF1" ma:contentTypeVersion="14" ma:contentTypeDescription="Create a new document." ma:contentTypeScope="" ma:versionID="5ba96ba33a5da09223ca673ebca6b8ab">
  <xsd:schema xmlns:xsd="http://www.w3.org/2001/XMLSchema" xmlns:xs="http://www.w3.org/2001/XMLSchema" xmlns:p="http://schemas.microsoft.com/office/2006/metadata/properties" xmlns:ns2="cf72fb6e-36fb-464e-8ae2-64aa72daf399" xmlns:ns3="2a0aa121-d8ef-4d77-9e53-028f09e29e90" targetNamespace="http://schemas.microsoft.com/office/2006/metadata/properties" ma:root="true" ma:fieldsID="04220c52ccb1caefe1508dc70d12b21e" ns2:_="" ns3:_="">
    <xsd:import namespace="cf72fb6e-36fb-464e-8ae2-64aa72daf399"/>
    <xsd:import namespace="2a0aa121-d8ef-4d77-9e53-028f09e29e90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2fb6e-36fb-464e-8ae2-64aa72daf399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6" nillable="true" ma:displayName="Taxonomy Catch All Column" ma:hidden="true" ma:list="{2e6dcbc6-88f4-4a07-9bda-4369ebe0c3a1}" ma:internalName="TaxCatchAll" ma:showField="CatchAllData" ma:web="cf72fb6e-36fb-464e-8ae2-64aa72daf3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aa121-d8ef-4d77-9e53-028f09e29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2ad0fcc-bffd-4b40-bc29-0bacf8e7e4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72fb6e-36fb-464e-8ae2-64aa72daf399" xsi:nil="true"/>
    <lcf76f155ced4ddcb4097134ff3c332f xmlns="2a0aa121-d8ef-4d77-9e53-028f09e29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AEE068F-48EF-48A7-9D31-906F18D12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72fb6e-36fb-464e-8ae2-64aa72daf399"/>
    <ds:schemaRef ds:uri="2a0aa121-d8ef-4d77-9e53-028f09e29e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BB84D-5B8D-4A48-8907-CC52782FC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525D9A-EDA8-423F-97AE-2016090B3C1C}">
  <ds:schemaRefs>
    <ds:schemaRef ds:uri="http://schemas.microsoft.com/office/2006/metadata/properties"/>
    <ds:schemaRef ds:uri="http://schemas.microsoft.com/office/infopath/2007/PartnerControls"/>
    <ds:schemaRef ds:uri="cf72fb6e-36fb-464e-8ae2-64aa72daf399"/>
    <ds:schemaRef ds:uri="2a0aa121-d8ef-4d77-9e53-028f09e29e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Requisitos</vt:lpstr>
      <vt:lpstr>Agencias colaboradoras CAM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MARIANO GIL GARCIA-ROJAS</dc:creator>
  <cp:keywords/>
  <dc:description/>
  <cp:lastModifiedBy>GALEOTE RUBIO, RAQUEL</cp:lastModifiedBy>
  <cp:revision/>
  <dcterms:created xsi:type="dcterms:W3CDTF">2021-06-24T13:59:18Z</dcterms:created>
  <dcterms:modified xsi:type="dcterms:W3CDTF">2026-02-25T13:09:28Z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0x010100433C323E100EE645A3088841FFC26AF1</vt:lpwstr>
  </property>
  <property fmtid="{D5CDD505-2E9C-101B-9397-08002B2CF9AE}" pid="3" name="MediaServiceImageTags">
    <vt:lpwstr/>
  </property>
</Properties>
</file>