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Produccion\SISPE\Boletines\anuales\jovenes\2020\documentación\"/>
    </mc:Choice>
  </mc:AlternateContent>
  <bookViews>
    <workbookView xWindow="0" yWindow="0" windowWidth="20490" windowHeight="7620"/>
  </bookViews>
  <sheets>
    <sheet name="ÍNDICE" sheetId="1" r:id="rId1"/>
    <sheet name="1.1" sheetId="5" r:id="rId2"/>
    <sheet name="1.2" sheetId="6" r:id="rId3"/>
    <sheet name="1.3" sheetId="7" r:id="rId4"/>
    <sheet name="1.4" sheetId="8" r:id="rId5"/>
    <sheet name="1.5" sheetId="11" r:id="rId6"/>
    <sheet name="1.6" sheetId="12" r:id="rId7"/>
    <sheet name="1.7" sheetId="13" r:id="rId8"/>
    <sheet name="1.8" sheetId="14" r:id="rId9"/>
    <sheet name="1.9" sheetId="20" r:id="rId10"/>
    <sheet name="1.10" sheetId="21" r:id="rId11"/>
    <sheet name="1.11" sheetId="22" r:id="rId12"/>
    <sheet name="1.12" sheetId="23" r:id="rId13"/>
    <sheet name="2.1" sheetId="48" r:id="rId14"/>
    <sheet name="2.2" sheetId="49" r:id="rId15"/>
    <sheet name="2.3" sheetId="50" r:id="rId16"/>
    <sheet name="2.4" sheetId="51" r:id="rId17"/>
    <sheet name="2.5" sheetId="52" r:id="rId18"/>
    <sheet name="2.6" sheetId="53" r:id="rId19"/>
    <sheet name="3.1" sheetId="54" r:id="rId20"/>
    <sheet name="3.2" sheetId="55" r:id="rId21"/>
    <sheet name="3.3" sheetId="56" r:id="rId22"/>
    <sheet name="3.4" sheetId="57" r:id="rId23"/>
    <sheet name="3.5" sheetId="58" r:id="rId24"/>
    <sheet name="3.6" sheetId="59" r:id="rId25"/>
  </sheets>
  <externalReferences>
    <externalReference r:id="rId26"/>
  </externalReferences>
  <definedNames>
    <definedName name="_xlnm.Print_Area" localSheetId="1">'1.1'!$A$1:$N$88</definedName>
    <definedName name="_xlnm.Print_Area" localSheetId="10">'1.10'!$A$1:$N$89</definedName>
    <definedName name="_xlnm.Print_Area" localSheetId="11">'1.11'!$A$1:$N$90</definedName>
    <definedName name="_xlnm.Print_Area" localSheetId="12">'1.12'!$A$1:$N$90</definedName>
    <definedName name="_xlnm.Print_Area" localSheetId="2">'1.2'!$A$1:$N$89</definedName>
    <definedName name="_xlnm.Print_Area" localSheetId="3">'1.3'!$A$1:$N$90</definedName>
    <definedName name="_xlnm.Print_Area" localSheetId="4">'1.4'!$A$1:$N$89</definedName>
    <definedName name="_xlnm.Print_Area" localSheetId="5">'1.5'!$A$1:$O$87</definedName>
    <definedName name="_xlnm.Print_Area" localSheetId="6">'1.6'!$A$1:$N$90</definedName>
    <definedName name="_xlnm.Print_Area" localSheetId="7">'1.7'!$A$1:$N$90</definedName>
    <definedName name="_xlnm.Print_Area" localSheetId="8">'1.8'!$A$1:$N$90</definedName>
    <definedName name="_xlnm.Print_Area" localSheetId="9">'1.9'!$A$1:$O$87</definedName>
    <definedName name="_xlnm.Print_Area" localSheetId="13">'2.1'!$A$1:$N$47</definedName>
    <definedName name="_xlnm.Print_Area" localSheetId="14">'2.2'!$A$1:$I$70</definedName>
    <definedName name="_xlnm.Print_Area" localSheetId="15">'2.3'!$A$1:$I$66</definedName>
    <definedName name="_xlnm.Print_Area" localSheetId="16">'2.4'!$A$1:$N$18</definedName>
    <definedName name="_xlnm.Print_Area" localSheetId="17">'2.5'!$A$1:$M$138</definedName>
    <definedName name="_xlnm.Print_Area" localSheetId="18">'2.6'!$A$1:$M$138</definedName>
    <definedName name="_xlnm.Print_Titles" localSheetId="0">ÍNDICE!$1:$9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9" i="54" l="1"/>
  <c r="C40" i="54"/>
  <c r="C41" i="54"/>
  <c r="C42" i="54"/>
  <c r="C43" i="54"/>
  <c r="C44" i="54"/>
  <c r="C45" i="54"/>
  <c r="C46" i="54"/>
  <c r="C47" i="54"/>
  <c r="C48" i="54"/>
  <c r="C49" i="54"/>
  <c r="C50" i="54"/>
  <c r="C27" i="54"/>
  <c r="C28" i="54"/>
  <c r="C29" i="54"/>
  <c r="C30" i="54"/>
  <c r="C31" i="54"/>
  <c r="C32" i="54"/>
  <c r="C33" i="54"/>
  <c r="C34" i="54"/>
  <c r="C35" i="54"/>
  <c r="C36" i="54"/>
  <c r="C37" i="54"/>
  <c r="C38" i="54"/>
  <c r="C26" i="54"/>
  <c r="C25" i="54"/>
  <c r="C24" i="54"/>
  <c r="C23" i="54"/>
  <c r="C22" i="54"/>
  <c r="C21" i="54"/>
  <c r="C20" i="54"/>
  <c r="C19" i="54"/>
  <c r="C18" i="54"/>
  <c r="C17" i="54"/>
  <c r="C16" i="54"/>
  <c r="C15" i="54"/>
  <c r="C14" i="54"/>
  <c r="C13" i="54"/>
  <c r="C12" i="54"/>
  <c r="C11" i="54"/>
  <c r="C10" i="54"/>
  <c r="C9" i="54"/>
  <c r="C8" i="54"/>
  <c r="C7" i="54"/>
  <c r="C6" i="54"/>
  <c r="N18" i="51"/>
  <c r="L18" i="51"/>
  <c r="J18" i="51"/>
  <c r="H18" i="51"/>
  <c r="F18" i="51"/>
  <c r="D18" i="51"/>
  <c r="B18" i="51"/>
  <c r="B15" i="51"/>
  <c r="B14" i="51"/>
  <c r="B13" i="51"/>
  <c r="B12" i="51"/>
  <c r="B11" i="51"/>
  <c r="B10" i="51"/>
  <c r="B9" i="51"/>
  <c r="B8" i="51"/>
  <c r="B7" i="51"/>
  <c r="E62" i="50"/>
  <c r="I62" i="50" s="1"/>
  <c r="D62" i="50"/>
  <c r="F62" i="50" s="1"/>
  <c r="C62" i="50"/>
  <c r="E62" i="49"/>
  <c r="G62" i="49" s="1"/>
  <c r="D62" i="49"/>
  <c r="F62" i="49" s="1"/>
  <c r="C62" i="49"/>
  <c r="H62" i="50" l="1"/>
  <c r="G62" i="50"/>
  <c r="H62" i="49"/>
  <c r="I62" i="49"/>
  <c r="M43" i="48" l="1"/>
  <c r="N43" i="48" s="1"/>
  <c r="K43" i="48"/>
  <c r="L43" i="48" s="1"/>
  <c r="I43" i="48"/>
  <c r="J43" i="48" s="1"/>
  <c r="G43" i="48"/>
  <c r="H43" i="48" s="1"/>
  <c r="E43" i="48"/>
  <c r="F43" i="48" s="1"/>
  <c r="C43" i="48"/>
  <c r="D43" i="48" s="1"/>
  <c r="A40" i="1"/>
  <c r="A39" i="1"/>
  <c r="A38" i="1"/>
  <c r="A37" i="1"/>
  <c r="A36" i="1"/>
  <c r="A35" i="1"/>
</calcChain>
</file>

<file path=xl/sharedStrings.xml><?xml version="1.0" encoding="utf-8"?>
<sst xmlns="http://schemas.openxmlformats.org/spreadsheetml/2006/main" count="1764" uniqueCount="262">
  <si>
    <t xml:space="preserve"> ÍNDICE</t>
  </si>
  <si>
    <t>1.4 ACTIVOS POR SEXO Y EDAD. España</t>
  </si>
  <si>
    <t>Subdirección General de Análisis, Planificación y Evaluación</t>
  </si>
  <si>
    <t>VOLVER AL ÍNDICE</t>
  </si>
  <si>
    <t>PERÍODO</t>
  </si>
  <si>
    <t>2002 TI</t>
  </si>
  <si>
    <t>2002 TII</t>
  </si>
  <si>
    <t>2002 TIII</t>
  </si>
  <si>
    <t>2002 TIV</t>
  </si>
  <si>
    <t>2003 TI</t>
  </si>
  <si>
    <t>2003 TII</t>
  </si>
  <si>
    <t>2003 TIII</t>
  </si>
  <si>
    <t>2003 TIV</t>
  </si>
  <si>
    <t>2004 TI</t>
  </si>
  <si>
    <t>2004 TII</t>
  </si>
  <si>
    <t>2004 TIII</t>
  </si>
  <si>
    <t>2004 TIV</t>
  </si>
  <si>
    <t xml:space="preserve">2005 TI </t>
  </si>
  <si>
    <t>2005 TII</t>
  </si>
  <si>
    <t>2005 TIII</t>
  </si>
  <si>
    <t>2005T IV</t>
  </si>
  <si>
    <t>2006 TI</t>
  </si>
  <si>
    <t>2006 TII</t>
  </si>
  <si>
    <t>2006 TIII</t>
  </si>
  <si>
    <t>2006 TIV</t>
  </si>
  <si>
    <t>2007 TI</t>
  </si>
  <si>
    <t>2007 TII</t>
  </si>
  <si>
    <t>2007 TIII</t>
  </si>
  <si>
    <t>2007 TIV</t>
  </si>
  <si>
    <t>2008 TI</t>
  </si>
  <si>
    <t>2008 TII</t>
  </si>
  <si>
    <t>2008 TIII</t>
  </si>
  <si>
    <t>2008 TIV</t>
  </si>
  <si>
    <t>2009 TI</t>
  </si>
  <si>
    <t>2009 TII</t>
  </si>
  <si>
    <t>2009 TIII</t>
  </si>
  <si>
    <t>2009 TIV</t>
  </si>
  <si>
    <t>2010 TII</t>
  </si>
  <si>
    <t>2010 TIII</t>
  </si>
  <si>
    <t>2010 TIV</t>
  </si>
  <si>
    <t>2011 TII</t>
  </si>
  <si>
    <t>2011 TIII</t>
  </si>
  <si>
    <t>2011 TIV</t>
  </si>
  <si>
    <t>2012 TII</t>
  </si>
  <si>
    <t>2012 TIII</t>
  </si>
  <si>
    <t>2012 TIV</t>
  </si>
  <si>
    <t>2013 TI</t>
  </si>
  <si>
    <t>2013 TII</t>
  </si>
  <si>
    <t>2013 TIII</t>
  </si>
  <si>
    <t>2013 TIV</t>
  </si>
  <si>
    <t>2014 TI</t>
  </si>
  <si>
    <t>2014 TII</t>
  </si>
  <si>
    <t>2014 TIII</t>
  </si>
  <si>
    <t>2014 TIV</t>
  </si>
  <si>
    <t>2015 TI</t>
  </si>
  <si>
    <t>2015 TII</t>
  </si>
  <si>
    <t>2015 TIII</t>
  </si>
  <si>
    <t>2015 TIV</t>
  </si>
  <si>
    <t>2016 TI</t>
  </si>
  <si>
    <t>2016 TII</t>
  </si>
  <si>
    <t>2016 TIII</t>
  </si>
  <si>
    <t>2016 TIV</t>
  </si>
  <si>
    <t>2017 TI</t>
  </si>
  <si>
    <t>2017TII</t>
  </si>
  <si>
    <t>2017 TIII</t>
  </si>
  <si>
    <t>2017 TIV</t>
  </si>
  <si>
    <t>2018 TI</t>
  </si>
  <si>
    <t>2018 TII</t>
  </si>
  <si>
    <t>2018 TIII</t>
  </si>
  <si>
    <t>2018 TIV</t>
  </si>
  <si>
    <t>2019 TI</t>
  </si>
  <si>
    <t>2019 TII</t>
  </si>
  <si>
    <t>2019 TIII</t>
  </si>
  <si>
    <t>2019 TIV</t>
  </si>
  <si>
    <t>2020 TI</t>
  </si>
  <si>
    <t>2020 TII</t>
  </si>
  <si>
    <t>2020 TIII</t>
  </si>
  <si>
    <t>2020 TIV</t>
  </si>
  <si>
    <t>Fuente: Encuesta de Población Activa (INE). Elaboración propia</t>
  </si>
  <si>
    <t>&lt; 25</t>
  </si>
  <si>
    <t>&lt; 30</t>
  </si>
  <si>
    <t>16-64</t>
  </si>
  <si>
    <t>16 y más</t>
  </si>
  <si>
    <t>Total</t>
  </si>
  <si>
    <t>H</t>
  </si>
  <si>
    <t>M</t>
  </si>
  <si>
    <r>
      <t xml:space="preserve">2005 TI </t>
    </r>
    <r>
      <rPr>
        <sz val="6"/>
        <color indexed="56"/>
        <rFont val="Univers"/>
        <family val="2"/>
      </rPr>
      <t>(1</t>
    </r>
    <r>
      <rPr>
        <b/>
        <sz val="6"/>
        <color indexed="56"/>
        <rFont val="Univers"/>
        <family val="2"/>
      </rPr>
      <t>)</t>
    </r>
  </si>
  <si>
    <t>2010  TI</t>
  </si>
  <si>
    <t>2011  TI</t>
  </si>
  <si>
    <t>2012  TI</t>
  </si>
  <si>
    <t>Agricultura</t>
  </si>
  <si>
    <t>Industria</t>
  </si>
  <si>
    <t>Construcción</t>
  </si>
  <si>
    <t>Servicios</t>
  </si>
  <si>
    <t>SERIES ESTADÍSTICAS.  JÓVENES MENORES DE 30 AÑOS</t>
  </si>
  <si>
    <t>1. EPA PRINCIPALES VARIABLES</t>
  </si>
  <si>
    <t>1.1 ACTIVOS POR SEXO Y EDAD. Comunidad de Madrid</t>
  </si>
  <si>
    <t>1.2 ACTIVOS POR SEXO Y EDAD. España</t>
  </si>
  <si>
    <t>1.3  TASAS DE ACTIVIDAD POR SEXO Y EDAD. Comunidad de Madrid</t>
  </si>
  <si>
    <t>1.4  TASAS DE ACTIVIDAD POR SEXO Y EDAD. España</t>
  </si>
  <si>
    <t>1.5 OCUPADOS POR SEXO Y EDAD. Comunidad de Madrid</t>
  </si>
  <si>
    <t>1.6 OCUPADOS POR SEXO Y EDAD. España</t>
  </si>
  <si>
    <t>1.7  TASAS DE EMPLEO POR SEXO Y EDAD. Comunidad de Madrid</t>
  </si>
  <si>
    <t>1.8  TASAS DE EMPLEO POR SEXO Y EDAD. España</t>
  </si>
  <si>
    <t>1.9 PARADOS POR SEXO Y EDAD. Comunidad de Madrid</t>
  </si>
  <si>
    <t>1.10 PARADOS POR SEXO Y EDAD. España</t>
  </si>
  <si>
    <t>1.11 TASAS DE PARO POR SEXO Y EDAD. Comunidad de Madrid</t>
  </si>
  <si>
    <t>1.12 TASAS DE PARO POR SEXO Y EDAD. España</t>
  </si>
  <si>
    <t>2. DEMANDANTES DE EMPLEO Y PARO REGISTRADO</t>
  </si>
  <si>
    <t>3. CONTRATOS REGISTRADOS</t>
  </si>
  <si>
    <t>Ambos Sexos</t>
  </si>
  <si>
    <t>Hombres</t>
  </si>
  <si>
    <t>Mujeres</t>
  </si>
  <si>
    <t>Absoluto</t>
  </si>
  <si>
    <t>%    vertical</t>
  </si>
  <si>
    <t>Variación anual absoluta</t>
  </si>
  <si>
    <t xml:space="preserve">% Variación anual </t>
  </si>
  <si>
    <t>% Variación anual</t>
  </si>
  <si>
    <t>Edad</t>
  </si>
  <si>
    <t>&lt;25 años</t>
  </si>
  <si>
    <t>25-30 años</t>
  </si>
  <si>
    <t>Nivel de formación alcanzado</t>
  </si>
  <si>
    <t>Estudios primarios o menos</t>
  </si>
  <si>
    <t>Subtotal estudios secundarios</t>
  </si>
  <si>
    <t>Estudios secundarios. Educación general</t>
  </si>
  <si>
    <t>Estudios secundarios. Programas de FP</t>
  </si>
  <si>
    <t>Subtotal estudios postsecundarios</t>
  </si>
  <si>
    <t>Estudios postsecundarios. Técnico profesional superior</t>
  </si>
  <si>
    <t>Estudios postsecundarios. Primer ciclo</t>
  </si>
  <si>
    <t>Estudios postsecundarios. 2º y 3er ciclo</t>
  </si>
  <si>
    <t>Nacionalidad</t>
  </si>
  <si>
    <t>Español</t>
  </si>
  <si>
    <t>Unión Europea</t>
  </si>
  <si>
    <t>No Unión Europea</t>
  </si>
  <si>
    <t>Ocupación</t>
  </si>
  <si>
    <t>0 - Ocupaciones militares</t>
  </si>
  <si>
    <t>1 - Directores y gerentes</t>
  </si>
  <si>
    <t>2 - Técnicos y profesionales científicos e intelectuales</t>
  </si>
  <si>
    <t>3 - Técnicos; profesionales de apoyo</t>
  </si>
  <si>
    <t>4 - Empleados contables, administrativos y otros empleados de oficina</t>
  </si>
  <si>
    <t>5 - Trabajadores de los servicios de restauración, personales, protección y vendedores</t>
  </si>
  <si>
    <t>6 - Trabajadores cualificados en el sector agrícola, ganadero, forestal y pesquero</t>
  </si>
  <si>
    <t>7 - Artesanos y trabajadores cualificados de las industrias manufactureras y la construcción (excepto operadores de inst</t>
  </si>
  <si>
    <t>8 - Operadores de instalaciones y maquinaria, y montadores</t>
  </si>
  <si>
    <t>9 - Ocupaciones elementales</t>
  </si>
  <si>
    <t>Sector</t>
  </si>
  <si>
    <t>Agricultura y Pesca</t>
  </si>
  <si>
    <t>Sin empleo anterior</t>
  </si>
  <si>
    <t>Tiempo de permanencia en el desempleo</t>
  </si>
  <si>
    <t>3 meses o menos</t>
  </si>
  <si>
    <t>De 3 a 6 meses</t>
  </si>
  <si>
    <t>De 6 a 12 meses</t>
  </si>
  <si>
    <t>Paro de larga duración</t>
  </si>
  <si>
    <t>De 1 a 2 años</t>
  </si>
  <si>
    <t>De 2 a 3 años</t>
  </si>
  <si>
    <t>De 3 a 4 años</t>
  </si>
  <si>
    <t>Más de 4 años</t>
  </si>
  <si>
    <t>Sexo</t>
  </si>
  <si>
    <t>Porcentajes horizontales</t>
  </si>
  <si>
    <t>Porcentajes verticales</t>
  </si>
  <si>
    <t>Hombres%</t>
  </si>
  <si>
    <t>Mujeres%</t>
  </si>
  <si>
    <t>Sector de actividad</t>
  </si>
  <si>
    <t>Insdustria</t>
  </si>
  <si>
    <t>Sección de actividad</t>
  </si>
  <si>
    <t>A. Agricultura, ganadería, silvicultura y pesca</t>
  </si>
  <si>
    <t>B. Industrias extractivas</t>
  </si>
  <si>
    <t>C. Industria manufacturera</t>
  </si>
  <si>
    <t>D. Suministro de energía eléctrica, gas, vapor y aire acondicionado</t>
  </si>
  <si>
    <t>E. Suministro de agua, actividades de saneamiento, gestión de residuos y descontaminación</t>
  </si>
  <si>
    <t>F. Construcción</t>
  </si>
  <si>
    <t>G. Comercio al por mayor y al por menor; reparación de vehículos de motor y motocicletas</t>
  </si>
  <si>
    <t>H. Transporte y almacenamiento</t>
  </si>
  <si>
    <t>I. Hostelería</t>
  </si>
  <si>
    <t>J. Información y comunicaciones</t>
  </si>
  <si>
    <t>K. Actividades financieras y de seguros</t>
  </si>
  <si>
    <t>L. Actividades inmobiliarias</t>
  </si>
  <si>
    <t>M. Actividades profesionales, científicas y técnicas</t>
  </si>
  <si>
    <t>N. Actividades administrativas y servicios auxliares</t>
  </si>
  <si>
    <t>O. Administración Pública y defensa; Seguridad Social obligatoria</t>
  </si>
  <si>
    <t>P. Educación</t>
  </si>
  <si>
    <t>Q. Actividades sanitarias y de servicios sociales</t>
  </si>
  <si>
    <t>R. Actividades artísticas, recreativas y de entrenimiento</t>
  </si>
  <si>
    <t>S. Otros servicios</t>
  </si>
  <si>
    <t>T. Actividades de los hogares como empleadores de personal doméstico; actividades de los hogares como productores de bie</t>
  </si>
  <si>
    <t>U. Actividades de organizaciones y organismos extraterritoriales</t>
  </si>
  <si>
    <t>X. Sin empleo anterior</t>
  </si>
  <si>
    <t>Tiempo en el desempleo (meses)</t>
  </si>
  <si>
    <t>&lt;=3 meses</t>
  </si>
  <si>
    <t>&gt;3 &lt;=6 meses</t>
  </si>
  <si>
    <t>&gt;6 &lt;=12 meses</t>
  </si>
  <si>
    <t>Demandantes  de larga duración</t>
  </si>
  <si>
    <t>&gt;1 &lt;=2 años</t>
  </si>
  <si>
    <t>&gt;2 &lt;=3 años</t>
  </si>
  <si>
    <t>&gt;3 &lt;=4 años</t>
  </si>
  <si>
    <t>&gt;4 años</t>
  </si>
  <si>
    <t>Ambos sexos</t>
  </si>
  <si>
    <t>Hombre</t>
  </si>
  <si>
    <t>Mujer</t>
  </si>
  <si>
    <t>&lt; 25 años</t>
  </si>
  <si>
    <t>25-29 años</t>
  </si>
  <si>
    <t>% del N de fila</t>
  </si>
  <si>
    <t>No parado</t>
  </si>
  <si>
    <t>Parado</t>
  </si>
  <si>
    <t>Nivel académico</t>
  </si>
  <si>
    <t>Analfabetos / sin estudios</t>
  </si>
  <si>
    <t>Estudios primarios</t>
  </si>
  <si>
    <t>Sin determinar</t>
  </si>
  <si>
    <t>Modalidades de contratación</t>
  </si>
  <si>
    <t>Indefinido tiempo completo</t>
  </si>
  <si>
    <t>Indefinido tiempo parcial</t>
  </si>
  <si>
    <t>Temporal tiempo completo</t>
  </si>
  <si>
    <t>Temporal tiempo parcial</t>
  </si>
  <si>
    <t>Formativos</t>
  </si>
  <si>
    <t>Tipología de la jornada laboral</t>
  </si>
  <si>
    <t>Completa</t>
  </si>
  <si>
    <t>Tiempo parcial</t>
  </si>
  <si>
    <t>Fijo discontinuo</t>
  </si>
  <si>
    <t>Comunitario</t>
  </si>
  <si>
    <t>Extracomunitario</t>
  </si>
  <si>
    <t>Año actual</t>
  </si>
  <si>
    <t>% Vertical</t>
  </si>
  <si>
    <t>Año anterior</t>
  </si>
  <si>
    <t>% Tasa de Variacion interanual</t>
  </si>
  <si>
    <t>16 - 24</t>
  </si>
  <si>
    <t>25 - 29</t>
  </si>
  <si>
    <t>Total indefinidos</t>
  </si>
  <si>
    <t>Total temporales</t>
  </si>
  <si>
    <t>2017</t>
  </si>
  <si>
    <t>De Madrid trabaja en el municipio de residencia</t>
  </si>
  <si>
    <t>De Madrid trabaja en distinto municipio al de residencia en la misma provincia</t>
  </si>
  <si>
    <t>Viene de fuera de Madrid a trabajar en Madrid</t>
  </si>
  <si>
    <t>De Madrid trabaja fuera de Madrid</t>
  </si>
  <si>
    <t>Empresas de Madrid con contratos fuera de Madrid</t>
  </si>
  <si>
    <t>2018</t>
  </si>
  <si>
    <t>2019</t>
  </si>
  <si>
    <t>3.4 Jovenes menores de 30 años. Contratos registrados. Duración del contrato</t>
  </si>
  <si>
    <t xml:space="preserve"> Indefinidos</t>
  </si>
  <si>
    <t xml:space="preserve"> Temporales</t>
  </si>
  <si>
    <t>2009</t>
  </si>
  <si>
    <t>2010</t>
  </si>
  <si>
    <t>2011</t>
  </si>
  <si>
    <t>2012</t>
  </si>
  <si>
    <t>2013</t>
  </si>
  <si>
    <t>2014</t>
  </si>
  <si>
    <t>2015</t>
  </si>
  <si>
    <t>2016</t>
  </si>
  <si>
    <t>3.5 Jovenes menores de 30 años. Contratos registrados. Tipo de jornada</t>
  </si>
  <si>
    <t>Total contratos</t>
  </si>
  <si>
    <t>TIPO JORNADA</t>
  </si>
  <si>
    <t>Parcial</t>
  </si>
  <si>
    <t>% Horizontal</t>
  </si>
  <si>
    <t>3.6 Jovenes menores de 30 años. Contratos registrados. Duración del contrato y Tipo de jornada</t>
  </si>
  <si>
    <t>2.1 Evolución de jóvenes menores de 30 años. PARO REGISTRADO . Diciembre  2020</t>
  </si>
  <si>
    <t>2.2 Perfil de demandantes jóvenes menores de 30 años. TOTAL DEMANDANTES DE EMPLEO . Diciembre  2020</t>
  </si>
  <si>
    <t>2.3 Perfil de demandantes jóvenes menores de 30 años. PARO REGISTRADO. Diciembre  2020</t>
  </si>
  <si>
    <t>2.4 Evolución demandantes parados según edad.  Diciembre 2009 a Diciembre 2020</t>
  </si>
  <si>
    <t>2.5 Evolución demandantes menores de 30 años. 2009-2020. C. Madrid</t>
  </si>
  <si>
    <t>2.6 Evolución demandantes parados menores de 30 años. 2009-2020. C. Madrid</t>
  </si>
  <si>
    <t>3.1 Jóvenes menores de 30. Contratos registrados.  Acumulado 2020.</t>
  </si>
  <si>
    <t>3.2 Jóvenes menores de 30. Contratos registrados . Variación ANUAL 2020</t>
  </si>
  <si>
    <t>3.3 Jovenes menores de 30. Movilidad de la contratación en C. Madrid (2018-2020)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</si>
</sst>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#,##0.0"/>
    <numFmt numFmtId="166" formatCode="0.0%"/>
    <numFmt numFmtId="167" formatCode="_-* #,##0\ _€_-;\-* #,##0\ _€_-;_-* &quot;-&quot;??\ _€_-;_-@_-"/>
    <numFmt numFmtId="168" formatCode="#,##0_ ;\-#,##0\ "/>
    <numFmt numFmtId="169" formatCode="###0.0%"/>
  </numFmts>
  <fonts count="4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16"/>
      <name val="Arial"/>
      <family val="2"/>
    </font>
    <font>
      <sz val="10"/>
      <color indexed="56"/>
      <name val="Univers"/>
      <family val="2"/>
    </font>
    <font>
      <sz val="9"/>
      <color indexed="56"/>
      <name val="Univers"/>
      <family val="2"/>
    </font>
    <font>
      <b/>
      <sz val="10"/>
      <color indexed="9"/>
      <name val="Arial"/>
      <family val="2"/>
    </font>
    <font>
      <u/>
      <sz val="10"/>
      <color theme="10"/>
      <name val="Arial"/>
      <family val="2"/>
    </font>
    <font>
      <b/>
      <u/>
      <sz val="10"/>
      <color theme="10"/>
      <name val="Arial"/>
      <family val="2"/>
    </font>
    <font>
      <b/>
      <sz val="12"/>
      <color indexed="16"/>
      <name val="Arial"/>
      <family val="2"/>
    </font>
    <font>
      <sz val="8"/>
      <color rgb="FF474747"/>
      <name val="Arial"/>
      <family val="2"/>
    </font>
    <font>
      <sz val="8"/>
      <color indexed="56"/>
      <name val="Univers"/>
      <family val="2"/>
    </font>
    <font>
      <u/>
      <sz val="8"/>
      <color theme="10"/>
      <name val="Arial"/>
      <family val="2"/>
    </font>
    <font>
      <b/>
      <sz val="8"/>
      <color indexed="9"/>
      <name val="Univers"/>
      <family val="2"/>
    </font>
    <font>
      <sz val="8"/>
      <color indexed="8"/>
      <name val="Arial"/>
      <family val="2"/>
    </font>
    <font>
      <sz val="8"/>
      <name val="Univers"/>
      <family val="2"/>
    </font>
    <font>
      <i/>
      <sz val="9"/>
      <color rgb="FF474747"/>
      <name val="Arial"/>
      <family val="2"/>
    </font>
    <font>
      <b/>
      <sz val="8"/>
      <color indexed="56"/>
      <name val="Univers"/>
      <family val="2"/>
    </font>
    <font>
      <b/>
      <sz val="7"/>
      <color indexed="56"/>
      <name val="Univers"/>
      <family val="2"/>
    </font>
    <font>
      <sz val="7"/>
      <color indexed="8"/>
      <name val="Arial"/>
      <family val="2"/>
    </font>
    <font>
      <sz val="6"/>
      <color indexed="56"/>
      <name val="Univers"/>
      <family val="2"/>
    </font>
    <font>
      <b/>
      <sz val="6"/>
      <color indexed="56"/>
      <name val="Univers"/>
      <family val="2"/>
    </font>
    <font>
      <sz val="6"/>
      <color theme="1"/>
      <name val="Univers"/>
      <family val="2"/>
    </font>
    <font>
      <sz val="9"/>
      <name val="Arial"/>
      <family val="2"/>
    </font>
    <font>
      <b/>
      <sz val="11"/>
      <color rgb="FF7030A0"/>
      <name val="Arial"/>
      <family val="2"/>
    </font>
    <font>
      <sz val="10"/>
      <color rgb="FF7030A0"/>
      <name val="Univers"/>
      <family val="2"/>
    </font>
    <font>
      <sz val="9"/>
      <color rgb="FF7030A0"/>
      <name val="Univers"/>
      <family val="2"/>
    </font>
    <font>
      <sz val="11"/>
      <color rgb="FF7030A0"/>
      <name val="Univers"/>
      <family val="2"/>
    </font>
    <font>
      <sz val="9"/>
      <color theme="0"/>
      <name val="Arial"/>
      <family val="2"/>
    </font>
    <font>
      <i/>
      <sz val="8"/>
      <color indexed="56"/>
      <name val="Univers"/>
      <family val="2"/>
    </font>
    <font>
      <i/>
      <sz val="10"/>
      <name val="Arial"/>
      <family val="2"/>
    </font>
    <font>
      <i/>
      <u/>
      <sz val="8"/>
      <color theme="10"/>
      <name val="Arial"/>
      <family val="2"/>
    </font>
    <font>
      <b/>
      <sz val="8"/>
      <name val="Arial"/>
      <family val="2"/>
    </font>
    <font>
      <b/>
      <i/>
      <sz val="8"/>
      <color rgb="FF5A5A5A"/>
      <name val="HelveticaNeueLT Std Cn"/>
    </font>
    <font>
      <i/>
      <sz val="9"/>
      <name val="Arial"/>
      <family val="2"/>
    </font>
    <font>
      <sz val="9"/>
      <color rgb="FF000000"/>
      <name val="Arial"/>
      <family val="2"/>
    </font>
    <font>
      <sz val="9"/>
      <color indexed="8"/>
      <name val="Arial"/>
      <family val="2"/>
    </font>
    <font>
      <i/>
      <sz val="9"/>
      <color rgb="FF000000"/>
      <name val="Arial"/>
      <family val="2"/>
    </font>
    <font>
      <sz val="9"/>
      <color rgb="FF000000"/>
      <name val="Calibri"/>
      <family val="2"/>
      <scheme val="minor"/>
    </font>
    <font>
      <b/>
      <sz val="9"/>
      <name val="Arial"/>
      <family val="2"/>
    </font>
    <font>
      <sz val="10"/>
      <color rgb="FF000000"/>
      <name val="Calibri"/>
      <family val="2"/>
      <scheme val="minor"/>
    </font>
    <font>
      <b/>
      <sz val="8"/>
      <color rgb="FF5A5A5A"/>
      <name val="HelveticaNeueLT Std Cn"/>
      <family val="2"/>
    </font>
    <font>
      <i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CCCCDA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3F4F7"/>
      </patternFill>
    </fill>
  </fills>
  <borders count="221">
    <border>
      <left/>
      <right/>
      <top/>
      <bottom/>
      <diagonal/>
    </border>
    <border>
      <left/>
      <right/>
      <top/>
      <bottom style="medium">
        <color indexed="16"/>
      </bottom>
      <diagonal/>
    </border>
    <border>
      <left/>
      <right/>
      <top style="medium">
        <color indexed="16"/>
      </top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ck">
        <color indexed="22"/>
      </left>
      <right/>
      <top/>
      <bottom/>
      <diagonal/>
    </border>
    <border>
      <left/>
      <right style="thick">
        <color indexed="22"/>
      </right>
      <top/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ck">
        <color indexed="22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ck">
        <color indexed="22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hair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hair">
        <color indexed="9"/>
      </bottom>
      <diagonal/>
    </border>
    <border>
      <left style="thin">
        <color indexed="9"/>
      </left>
      <right style="thick">
        <color indexed="22"/>
      </right>
      <top style="thin">
        <color indexed="9"/>
      </top>
      <bottom style="hair">
        <color indexed="9"/>
      </bottom>
      <diagonal/>
    </border>
    <border>
      <left style="thick">
        <color indexed="22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ck">
        <color indexed="22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ck">
        <color indexed="22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22"/>
      </top>
      <bottom/>
      <diagonal/>
    </border>
    <border>
      <left style="thin">
        <color indexed="9"/>
      </left>
      <right style="thick">
        <color indexed="22"/>
      </right>
      <top style="thin">
        <color indexed="22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22"/>
      </bottom>
      <diagonal/>
    </border>
    <border>
      <left style="thin">
        <color indexed="9"/>
      </left>
      <right style="thick">
        <color indexed="22"/>
      </right>
      <top style="thin">
        <color indexed="9"/>
      </top>
      <bottom style="thin">
        <color indexed="22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ck">
        <color indexed="22"/>
      </left>
      <right/>
      <top/>
      <bottom style="thin">
        <color indexed="22"/>
      </bottom>
      <diagonal/>
    </border>
    <border>
      <left style="thick">
        <color indexed="22"/>
      </left>
      <right/>
      <top style="thin">
        <color indexed="22"/>
      </top>
      <bottom/>
      <diagonal/>
    </border>
    <border>
      <left/>
      <right style="thin">
        <color indexed="9"/>
      </right>
      <top style="thin">
        <color indexed="22"/>
      </top>
      <bottom/>
      <diagonal/>
    </border>
    <border>
      <left/>
      <right/>
      <top/>
      <bottom style="thick">
        <color indexed="22"/>
      </bottom>
      <diagonal/>
    </border>
    <border>
      <left style="medium">
        <color indexed="9"/>
      </left>
      <right style="thin">
        <color indexed="9"/>
      </right>
      <top style="thick">
        <color indexed="22"/>
      </top>
      <bottom/>
      <diagonal/>
    </border>
    <border>
      <left style="thin">
        <color theme="0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ck">
        <color indexed="22"/>
      </left>
      <right/>
      <top/>
      <bottom style="thin">
        <color indexed="9"/>
      </bottom>
      <diagonal/>
    </border>
    <border>
      <left style="thick">
        <color indexed="22"/>
      </left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ck">
        <color indexed="22"/>
      </left>
      <right style="thin">
        <color indexed="9"/>
      </right>
      <top/>
      <bottom style="thick">
        <color indexed="22"/>
      </bottom>
      <diagonal/>
    </border>
    <border>
      <left/>
      <right style="thin">
        <color indexed="9"/>
      </right>
      <top/>
      <bottom style="thick">
        <color indexed="22"/>
      </bottom>
      <diagonal/>
    </border>
    <border>
      <left style="thin">
        <color indexed="9"/>
      </left>
      <right style="thin">
        <color indexed="9"/>
      </right>
      <top/>
      <bottom style="thick">
        <color indexed="22"/>
      </bottom>
      <diagonal/>
    </border>
    <border>
      <left style="thin">
        <color indexed="9"/>
      </left>
      <right/>
      <top/>
      <bottom style="thick">
        <color indexed="22"/>
      </bottom>
      <diagonal/>
    </border>
    <border>
      <left style="thin">
        <color indexed="9"/>
      </left>
      <right style="thick">
        <color indexed="22"/>
      </right>
      <top/>
      <bottom style="thick">
        <color indexed="22"/>
      </bottom>
      <diagonal/>
    </border>
    <border>
      <left style="thick">
        <color indexed="22"/>
      </left>
      <right/>
      <top style="thin">
        <color indexed="9"/>
      </top>
      <bottom style="thin">
        <color indexed="9"/>
      </bottom>
      <diagonal/>
    </border>
    <border>
      <left style="thick">
        <color indexed="22"/>
      </left>
      <right/>
      <top style="thin">
        <color indexed="9"/>
      </top>
      <bottom style="hair">
        <color indexed="9"/>
      </bottom>
      <diagonal/>
    </border>
    <border>
      <left style="thin">
        <color indexed="9"/>
      </left>
      <right/>
      <top style="thin">
        <color indexed="9"/>
      </top>
      <bottom style="hair">
        <color indexed="9"/>
      </bottom>
      <diagonal/>
    </border>
    <border>
      <left style="thin">
        <color indexed="9"/>
      </left>
      <right/>
      <top style="thin">
        <color indexed="22"/>
      </top>
      <bottom/>
      <diagonal/>
    </border>
    <border>
      <left/>
      <right style="thin">
        <color indexed="9"/>
      </right>
      <top/>
      <bottom style="thin">
        <color indexed="22"/>
      </bottom>
      <diagonal/>
    </border>
    <border>
      <left style="thin">
        <color indexed="9"/>
      </left>
      <right style="thin">
        <color indexed="9"/>
      </right>
      <top/>
      <bottom style="thin">
        <color indexed="22"/>
      </bottom>
      <diagonal/>
    </border>
    <border>
      <left style="thin">
        <color indexed="9"/>
      </left>
      <right/>
      <top/>
      <bottom style="thin">
        <color indexed="22"/>
      </bottom>
      <diagonal/>
    </border>
    <border>
      <left style="thin">
        <color indexed="9"/>
      </left>
      <right style="thick">
        <color indexed="22"/>
      </right>
      <top/>
      <bottom style="thin">
        <color indexed="22"/>
      </bottom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medium">
        <color rgb="FF7030A0"/>
      </bottom>
      <diagonal/>
    </border>
    <border>
      <left style="thick">
        <color theme="0" tint="-0.14993743705557422"/>
      </left>
      <right/>
      <top style="thick">
        <color theme="0" tint="-0.14993743705557422"/>
      </top>
      <bottom/>
      <diagonal/>
    </border>
    <border>
      <left/>
      <right/>
      <top style="thick">
        <color theme="0" tint="-0.14993743705557422"/>
      </top>
      <bottom/>
      <diagonal/>
    </border>
    <border>
      <left/>
      <right style="thick">
        <color theme="0" tint="-0.14993743705557422"/>
      </right>
      <top style="thick">
        <color theme="0" tint="-0.14993743705557422"/>
      </top>
      <bottom/>
      <diagonal/>
    </border>
    <border>
      <left style="thick">
        <color theme="0" tint="-0.14993743705557422"/>
      </left>
      <right/>
      <top/>
      <bottom style="thick">
        <color indexed="22"/>
      </bottom>
      <diagonal/>
    </border>
    <border>
      <left style="thin">
        <color indexed="9"/>
      </left>
      <right/>
      <top style="thin">
        <color indexed="9"/>
      </top>
      <bottom style="thin">
        <color theme="0"/>
      </bottom>
      <diagonal/>
    </border>
    <border>
      <left/>
      <right/>
      <top style="thin">
        <color indexed="9"/>
      </top>
      <bottom style="thin">
        <color theme="0"/>
      </bottom>
      <diagonal/>
    </border>
    <border>
      <left/>
      <right style="thin">
        <color indexed="9"/>
      </right>
      <top style="thin">
        <color indexed="9"/>
      </top>
      <bottom style="thin">
        <color theme="0"/>
      </bottom>
      <diagonal/>
    </border>
    <border>
      <left style="thick">
        <color theme="0" tint="-0.14993743705557422"/>
      </left>
      <right/>
      <top style="thin">
        <color indexed="9"/>
      </top>
      <bottom/>
      <diagonal/>
    </border>
    <border>
      <left style="thick">
        <color theme="0" tint="-0.14993743705557422"/>
      </left>
      <right/>
      <top/>
      <bottom/>
      <diagonal/>
    </border>
    <border>
      <left/>
      <right style="thick">
        <color theme="0" tint="-0.14993743705557422"/>
      </right>
      <top style="thin">
        <color indexed="9"/>
      </top>
      <bottom style="thin">
        <color theme="0"/>
      </bottom>
      <diagonal/>
    </border>
    <border>
      <left style="thin">
        <color indexed="9"/>
      </left>
      <right style="thick">
        <color theme="0" tint="-0.14993743705557422"/>
      </right>
      <top/>
      <bottom style="thin">
        <color indexed="9"/>
      </bottom>
      <diagonal/>
    </border>
    <border>
      <left style="thick">
        <color theme="0" tint="-0.14993743705557422"/>
      </left>
      <right/>
      <top style="thick">
        <color theme="0" tint="-0.14996795556505021"/>
      </top>
      <bottom/>
      <diagonal/>
    </border>
    <border>
      <left/>
      <right/>
      <top style="thick">
        <color theme="0" tint="-0.14996795556505021"/>
      </top>
      <bottom/>
      <diagonal/>
    </border>
    <border>
      <left/>
      <right style="thick">
        <color theme="0" tint="-0.14993743705557422"/>
      </right>
      <top style="thick">
        <color theme="0" tint="-0.14996795556505021"/>
      </top>
      <bottom/>
      <diagonal/>
    </border>
    <border>
      <left style="thick">
        <color theme="0" tint="-0.14996795556505021"/>
      </left>
      <right/>
      <top style="thick">
        <color theme="0" tint="-0.14996795556505021"/>
      </top>
      <bottom/>
      <diagonal/>
    </border>
    <border>
      <left/>
      <right style="thick">
        <color theme="0" tint="-0.14996795556505021"/>
      </right>
      <top style="thick">
        <color theme="0" tint="-0.14996795556505021"/>
      </top>
      <bottom/>
      <diagonal/>
    </border>
    <border>
      <left style="thick">
        <color theme="0" tint="-0.14996795556505021"/>
      </left>
      <right/>
      <top/>
      <bottom/>
      <diagonal/>
    </border>
    <border>
      <left style="thin">
        <color indexed="9"/>
      </left>
      <right/>
      <top style="thin">
        <color indexed="9"/>
      </top>
      <bottom style="medium">
        <color theme="0"/>
      </bottom>
      <diagonal/>
    </border>
    <border>
      <left/>
      <right style="thin">
        <color indexed="9"/>
      </right>
      <top style="thin">
        <color indexed="9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/>
      <top style="medium">
        <color theme="0"/>
      </top>
      <bottom/>
      <diagonal/>
    </border>
    <border>
      <left style="thin">
        <color theme="0"/>
      </left>
      <right style="thick">
        <color theme="0" tint="-0.14996795556505021"/>
      </right>
      <top style="medium">
        <color theme="0"/>
      </top>
      <bottom/>
      <diagonal/>
    </border>
    <border>
      <left style="thick">
        <color theme="0" tint="-0.14996795556505021"/>
      </left>
      <right style="thin">
        <color indexed="9"/>
      </right>
      <top/>
      <bottom style="thin">
        <color indexed="9"/>
      </bottom>
      <diagonal/>
    </border>
    <border>
      <left style="thick">
        <color theme="0" tint="-0.14996795556505021"/>
      </left>
      <right/>
      <top style="thin">
        <color indexed="9"/>
      </top>
      <bottom/>
      <diagonal/>
    </border>
    <border>
      <left style="thick">
        <color theme="0" tint="-0.14996795556505021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 tint="-0.14996795556505021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 tint="-0.14996795556505021"/>
      </left>
      <right/>
      <top/>
      <bottom style="thick">
        <color theme="0" tint="-0.14996795556505021"/>
      </bottom>
      <diagonal/>
    </border>
    <border>
      <left/>
      <right/>
      <top/>
      <bottom style="thick">
        <color theme="0" tint="-0.14996795556505021"/>
      </bottom>
      <diagonal/>
    </border>
    <border>
      <left/>
      <right/>
      <top style="thin">
        <color indexed="9"/>
      </top>
      <bottom/>
      <diagonal/>
    </border>
    <border>
      <left/>
      <right style="thick">
        <color theme="0" tint="-0.14996795556505021"/>
      </right>
      <top style="thin">
        <color indexed="9"/>
      </top>
      <bottom style="thin">
        <color theme="0"/>
      </bottom>
      <diagonal/>
    </border>
    <border>
      <left/>
      <right style="thick">
        <color theme="0" tint="-0.14996795556505021"/>
      </right>
      <top/>
      <bottom/>
      <diagonal/>
    </border>
    <border>
      <left style="thick">
        <color theme="0" tint="-0.14996795556505021"/>
      </left>
      <right style="thin">
        <color theme="0" tint="-0.14999847407452621"/>
      </right>
      <top style="thin">
        <color indexed="9"/>
      </top>
      <bottom/>
      <diagonal/>
    </border>
    <border>
      <left/>
      <right/>
      <top style="medium">
        <color theme="3" tint="0.39994506668294322"/>
      </top>
      <bottom/>
      <diagonal/>
    </border>
    <border>
      <left style="thick">
        <color theme="0" tint="-0.14996795556505021"/>
      </left>
      <right style="thin">
        <color theme="0" tint="-0.14999847407452621"/>
      </right>
      <top/>
      <bottom style="thin">
        <color theme="0"/>
      </bottom>
      <diagonal/>
    </border>
    <border>
      <left style="thin">
        <color indexed="9"/>
      </left>
      <right style="thick">
        <color theme="0" tint="-0.14996795556505021"/>
      </right>
      <top/>
      <bottom style="thin">
        <color indexed="9"/>
      </bottom>
      <diagonal/>
    </border>
    <border>
      <left/>
      <right style="thick">
        <color theme="0" tint="-0.14996795556505021"/>
      </right>
      <top/>
      <bottom style="thick">
        <color theme="0" tint="-0.14996795556505021"/>
      </bottom>
      <diagonal/>
    </border>
    <border>
      <left style="thick">
        <color theme="0" tint="-0.14996795556505021"/>
      </left>
      <right style="thin">
        <color theme="0"/>
      </right>
      <top style="thin">
        <color indexed="9"/>
      </top>
      <bottom/>
      <diagonal/>
    </border>
    <border>
      <left/>
      <right/>
      <top/>
      <bottom style="medium">
        <color theme="0"/>
      </bottom>
      <diagonal/>
    </border>
    <border>
      <left/>
      <right style="thin">
        <color indexed="9"/>
      </right>
      <top/>
      <bottom style="medium">
        <color theme="0"/>
      </bottom>
      <diagonal/>
    </border>
    <border>
      <left style="thick">
        <color theme="0" tint="-0.14996795556505021"/>
      </left>
      <right style="thin">
        <color theme="0"/>
      </right>
      <top/>
      <bottom/>
      <diagonal/>
    </border>
    <border>
      <left/>
      <right style="thin">
        <color theme="0"/>
      </right>
      <top style="medium">
        <color theme="0"/>
      </top>
      <bottom/>
      <diagonal/>
    </border>
    <border>
      <left style="thin">
        <color theme="0"/>
      </left>
      <right/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/>
      <right style="thick">
        <color theme="0" tint="-0.14996795556505021"/>
      </right>
      <top style="medium">
        <color theme="0"/>
      </top>
      <bottom style="medium">
        <color theme="0"/>
      </bottom>
      <diagonal/>
    </border>
    <border>
      <left style="thick">
        <color theme="0" tint="-0.14996795556505021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 tint="-0.14996795556505021"/>
      </left>
      <right style="thin">
        <color theme="0" tint="-0.14993743705557422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3743705557422"/>
      </right>
      <top/>
      <bottom/>
      <diagonal/>
    </border>
    <border>
      <left style="thin">
        <color theme="0" tint="-0.14996795556505021"/>
      </left>
      <right style="thin">
        <color theme="0" tint="-0.14993743705557422"/>
      </right>
      <top/>
      <bottom style="thick">
        <color theme="0" tint="-0.14996795556505021"/>
      </bottom>
      <diagonal/>
    </border>
    <border>
      <left style="thin">
        <color theme="0" tint="-0.14996795556505021"/>
      </left>
      <right/>
      <top/>
      <bottom style="thick">
        <color theme="0" tint="-0.14996795556505021"/>
      </bottom>
      <diagonal/>
    </border>
    <border>
      <left style="thin">
        <color theme="0"/>
      </left>
      <right/>
      <top style="thin">
        <color indexed="9"/>
      </top>
      <bottom style="medium">
        <color theme="0"/>
      </bottom>
      <diagonal/>
    </border>
    <border>
      <left/>
      <right/>
      <top style="thin">
        <color indexed="9"/>
      </top>
      <bottom style="medium">
        <color theme="0"/>
      </bottom>
      <diagonal/>
    </border>
    <border>
      <left/>
      <right style="thick">
        <color theme="0" tint="-0.14996795556505021"/>
      </right>
      <top style="thin">
        <color indexed="9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theme="0" tint="-0.14999847407452621"/>
      </bottom>
      <diagonal/>
    </border>
    <border>
      <left style="thin">
        <color theme="0"/>
      </left>
      <right style="thick">
        <color theme="0" tint="-0.14996795556505021"/>
      </right>
      <top style="medium">
        <color theme="0"/>
      </top>
      <bottom style="thin">
        <color theme="0" tint="-0.14999847407452621"/>
      </bottom>
      <diagonal/>
    </border>
    <border>
      <left style="thick">
        <color theme="0" tint="-0.14996795556505021"/>
      </left>
      <right style="thin">
        <color theme="0" tint="-0.14999847407452621"/>
      </right>
      <top style="thin">
        <color theme="0"/>
      </top>
      <bottom style="thin">
        <color theme="0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 style="thick">
        <color theme="0" tint="-0.14993743705557422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ck">
        <color theme="0" tint="-0.14993743705557422"/>
      </bottom>
      <diagonal/>
    </border>
    <border>
      <left style="thick">
        <color theme="0" tint="-0.14993743705557422"/>
      </left>
      <right style="thin">
        <color theme="0"/>
      </right>
      <top style="thin">
        <color indexed="9"/>
      </top>
      <bottom/>
      <diagonal/>
    </border>
    <border>
      <left/>
      <right style="thin">
        <color theme="0"/>
      </right>
      <top style="thin">
        <color indexed="9"/>
      </top>
      <bottom style="medium">
        <color theme="0"/>
      </bottom>
      <diagonal/>
    </border>
    <border>
      <left/>
      <right style="thick">
        <color theme="0" tint="-0.14993743705557422"/>
      </right>
      <top style="thin">
        <color indexed="9"/>
      </top>
      <bottom style="medium">
        <color theme="0"/>
      </bottom>
      <diagonal/>
    </border>
    <border>
      <left style="thick">
        <color theme="0" tint="-0.14993743705557422"/>
      </left>
      <right style="thin">
        <color theme="0"/>
      </right>
      <top/>
      <bottom/>
      <diagonal/>
    </border>
    <border>
      <left/>
      <right style="thick">
        <color theme="0" tint="-0.14993743705557422"/>
      </right>
      <top style="medium">
        <color theme="0"/>
      </top>
      <bottom style="medium">
        <color theme="0"/>
      </bottom>
      <diagonal/>
    </border>
    <border>
      <left style="thick">
        <color theme="0" tint="-0.14993743705557422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theme="0" tint="-0.14993743705557422"/>
      </right>
      <top style="medium">
        <color theme="0"/>
      </top>
      <bottom style="thin">
        <color theme="0" tint="-0.14999847407452621"/>
      </bottom>
      <diagonal/>
    </border>
    <border>
      <left style="thick">
        <color theme="0" tint="-0.14993743705557422"/>
      </left>
      <right style="thin">
        <color theme="0" tint="-0.14999847407452621"/>
      </right>
      <top style="thin">
        <color theme="0"/>
      </top>
      <bottom style="thin">
        <color theme="0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ck">
        <color theme="0" tint="-0.14993743705557422"/>
      </right>
      <top/>
      <bottom/>
      <diagonal/>
    </border>
    <border>
      <left style="thick">
        <color theme="0" tint="-0.14993743705557422"/>
      </left>
      <right style="thin">
        <color theme="0" tint="-0.14999847407452621"/>
      </right>
      <top/>
      <bottom style="thin">
        <color theme="0"/>
      </bottom>
      <diagonal/>
    </border>
    <border>
      <left style="thick">
        <color theme="0" tint="-0.14993743705557422"/>
      </left>
      <right style="thin">
        <color theme="0" tint="-0.14999847407452621"/>
      </right>
      <top/>
      <bottom style="thick">
        <color theme="0" tint="-0.14993743705557422"/>
      </bottom>
      <diagonal/>
    </border>
    <border>
      <left/>
      <right style="thick">
        <color theme="0" tint="-0.14993743705557422"/>
      </right>
      <top/>
      <bottom style="thick">
        <color theme="0" tint="-0.14993743705557422"/>
      </bottom>
      <diagonal/>
    </border>
    <border>
      <left style="thick">
        <color theme="0" tint="-0.14990691854609822"/>
      </left>
      <right/>
      <top style="thick">
        <color theme="0" tint="-0.14990691854609822"/>
      </top>
      <bottom/>
      <diagonal/>
    </border>
    <border>
      <left/>
      <right/>
      <top style="thick">
        <color theme="0" tint="-0.14990691854609822"/>
      </top>
      <bottom/>
      <diagonal/>
    </border>
    <border>
      <left/>
      <right style="thick">
        <color theme="0" tint="-0.14990691854609822"/>
      </right>
      <top style="thick">
        <color theme="0" tint="-0.14990691854609822"/>
      </top>
      <bottom/>
      <diagonal/>
    </border>
    <border>
      <left style="thick">
        <color theme="0" tint="-0.14990691854609822"/>
      </left>
      <right/>
      <top/>
      <bottom/>
      <diagonal/>
    </border>
    <border>
      <left/>
      <right style="thick">
        <color theme="0" tint="-0.14990691854609822"/>
      </right>
      <top style="thin">
        <color indexed="9"/>
      </top>
      <bottom style="medium">
        <color theme="0"/>
      </bottom>
      <diagonal/>
    </border>
    <border>
      <left style="thin">
        <color theme="0"/>
      </left>
      <right style="thick">
        <color theme="0" tint="-0.14990691854609822"/>
      </right>
      <top style="medium">
        <color theme="0"/>
      </top>
      <bottom/>
      <diagonal/>
    </border>
    <border>
      <left style="thick">
        <color theme="0" tint="-0.14990691854609822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ck">
        <color theme="0" tint="-0.14990691854609822"/>
      </right>
      <top/>
      <bottom/>
      <diagonal/>
    </border>
    <border>
      <left style="thick">
        <color theme="0" tint="-0.14990691854609822"/>
      </left>
      <right/>
      <top style="thin">
        <color indexed="9"/>
      </top>
      <bottom/>
      <diagonal/>
    </border>
    <border>
      <left/>
      <right style="thick">
        <color theme="0" tint="-0.14990691854609822"/>
      </right>
      <top/>
      <bottom/>
      <diagonal/>
    </border>
    <border>
      <left style="thick">
        <color theme="0" tint="-0.14990691854609822"/>
      </left>
      <right/>
      <top/>
      <bottom style="thin">
        <color indexed="9"/>
      </bottom>
      <diagonal/>
    </border>
    <border>
      <left style="thick">
        <color theme="0" tint="-0.14990691854609822"/>
      </left>
      <right/>
      <top/>
      <bottom style="thick">
        <color theme="0" tint="-0.14990691854609822"/>
      </bottom>
      <diagonal/>
    </border>
    <border>
      <left/>
      <right/>
      <top/>
      <bottom style="thick">
        <color theme="0" tint="-0.14990691854609822"/>
      </bottom>
      <diagonal/>
    </border>
    <border>
      <left/>
      <right style="thick">
        <color theme="0" tint="-0.14990691854609822"/>
      </right>
      <top/>
      <bottom style="thick">
        <color theme="0" tint="-0.14990691854609822"/>
      </bottom>
      <diagonal/>
    </border>
    <border>
      <left style="thick">
        <color theme="0" tint="-0.1498764000366222"/>
      </left>
      <right/>
      <top style="thick">
        <color theme="0" tint="-0.1498764000366222"/>
      </top>
      <bottom/>
      <diagonal/>
    </border>
    <border>
      <left/>
      <right/>
      <top style="thick">
        <color theme="0" tint="-0.1498764000366222"/>
      </top>
      <bottom/>
      <diagonal/>
    </border>
    <border>
      <left/>
      <right style="thick">
        <color theme="0" tint="-0.1498764000366222"/>
      </right>
      <top style="thick">
        <color theme="0" tint="-0.1498764000366222"/>
      </top>
      <bottom/>
      <diagonal/>
    </border>
    <border>
      <left style="thick">
        <color theme="0" tint="-0.1498764000366222"/>
      </left>
      <right/>
      <top/>
      <bottom/>
      <diagonal/>
    </border>
    <border>
      <left style="thin">
        <color theme="0" tint="-0.14996795556505021"/>
      </left>
      <right/>
      <top style="thin">
        <color indexed="9"/>
      </top>
      <bottom style="medium">
        <color theme="0"/>
      </bottom>
      <diagonal/>
    </border>
    <border>
      <left/>
      <right style="thin">
        <color theme="0" tint="-0.14996795556505021"/>
      </right>
      <top style="thin">
        <color indexed="9"/>
      </top>
      <bottom style="medium">
        <color theme="0"/>
      </bottom>
      <diagonal/>
    </border>
    <border>
      <left/>
      <right style="thin">
        <color theme="0" tint="-0.14993743705557422"/>
      </right>
      <top style="thin">
        <color indexed="9"/>
      </top>
      <bottom style="medium">
        <color theme="0"/>
      </bottom>
      <diagonal/>
    </border>
    <border>
      <left style="thin">
        <color theme="0" tint="-0.14993743705557422"/>
      </left>
      <right/>
      <top style="thin">
        <color indexed="9"/>
      </top>
      <bottom style="medium">
        <color theme="0"/>
      </bottom>
      <diagonal/>
    </border>
    <border>
      <left/>
      <right style="thin">
        <color theme="0" tint="-0.14990691854609822"/>
      </right>
      <top style="thin">
        <color indexed="9"/>
      </top>
      <bottom style="medium">
        <color theme="0"/>
      </bottom>
      <diagonal/>
    </border>
    <border>
      <left/>
      <right style="thick">
        <color theme="0" tint="-0.1498764000366222"/>
      </right>
      <top style="thin">
        <color indexed="9"/>
      </top>
      <bottom style="medium">
        <color theme="0"/>
      </bottom>
      <diagonal/>
    </border>
    <border>
      <left style="thin">
        <color theme="0" tint="-0.14996795556505021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 tint="-0.14996795556505021"/>
      </right>
      <top style="medium">
        <color theme="0"/>
      </top>
      <bottom/>
      <diagonal/>
    </border>
    <border>
      <left style="thin">
        <color theme="0"/>
      </left>
      <right style="thin">
        <color theme="0" tint="-0.14993743705557422"/>
      </right>
      <top style="medium">
        <color theme="0"/>
      </top>
      <bottom/>
      <diagonal/>
    </border>
    <border>
      <left style="thin">
        <color theme="0" tint="-0.14993743705557422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 tint="-0.14990691854609822"/>
      </right>
      <top style="medium">
        <color theme="0"/>
      </top>
      <bottom/>
      <diagonal/>
    </border>
    <border>
      <left style="thin">
        <color theme="0"/>
      </left>
      <right style="thick">
        <color theme="0" tint="-0.1498764000366222"/>
      </right>
      <top style="medium">
        <color theme="0"/>
      </top>
      <bottom/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0691854609822"/>
      </right>
      <top/>
      <bottom/>
      <diagonal/>
    </border>
    <border>
      <left/>
      <right style="thick">
        <color theme="0" tint="-0.1498764000366222"/>
      </right>
      <top/>
      <bottom/>
      <diagonal/>
    </border>
    <border>
      <left style="thick">
        <color theme="0" tint="-0.1498764000366222"/>
      </left>
      <right/>
      <top/>
      <bottom style="thin">
        <color theme="0"/>
      </bottom>
      <diagonal/>
    </border>
    <border>
      <left style="thick">
        <color theme="0" tint="-0.1498764000366222"/>
      </left>
      <right/>
      <top style="thin">
        <color theme="0"/>
      </top>
      <bottom/>
      <diagonal/>
    </border>
    <border>
      <left style="thick">
        <color theme="0" tint="-0.1498764000366222"/>
      </left>
      <right/>
      <top/>
      <bottom style="thin">
        <color indexed="9"/>
      </bottom>
      <diagonal/>
    </border>
    <border>
      <left style="thick">
        <color theme="0" tint="-0.1498764000366222"/>
      </left>
      <right/>
      <top style="thin">
        <color indexed="9"/>
      </top>
      <bottom/>
      <diagonal/>
    </border>
    <border>
      <left style="thick">
        <color theme="0" tint="-0.1498764000366222"/>
      </left>
      <right/>
      <top/>
      <bottom style="thick">
        <color theme="0" tint="-0.1498764000366222"/>
      </bottom>
      <diagonal/>
    </border>
    <border>
      <left/>
      <right/>
      <top/>
      <bottom style="thick">
        <color theme="0" tint="-0.1498764000366222"/>
      </bottom>
      <diagonal/>
    </border>
    <border>
      <left style="thin">
        <color theme="0" tint="-0.14996795556505021"/>
      </left>
      <right/>
      <top/>
      <bottom style="thick">
        <color theme="0" tint="-0.1498764000366222"/>
      </bottom>
      <diagonal/>
    </border>
    <border>
      <left/>
      <right style="thin">
        <color theme="0" tint="-0.14996795556505021"/>
      </right>
      <top/>
      <bottom style="thick">
        <color theme="0" tint="-0.1498764000366222"/>
      </bottom>
      <diagonal/>
    </border>
    <border>
      <left/>
      <right style="thin">
        <color theme="0" tint="-0.14993743705557422"/>
      </right>
      <top/>
      <bottom style="thick">
        <color theme="0" tint="-0.1498764000366222"/>
      </bottom>
      <diagonal/>
    </border>
    <border>
      <left style="thin">
        <color theme="0" tint="-0.14993743705557422"/>
      </left>
      <right/>
      <top/>
      <bottom style="thick">
        <color theme="0" tint="-0.1498764000366222"/>
      </bottom>
      <diagonal/>
    </border>
    <border>
      <left/>
      <right style="thin">
        <color theme="0" tint="-0.14990691854609822"/>
      </right>
      <top/>
      <bottom style="thick">
        <color theme="0" tint="-0.1498764000366222"/>
      </bottom>
      <diagonal/>
    </border>
    <border>
      <left/>
      <right style="thick">
        <color theme="0" tint="-0.1498764000366222"/>
      </right>
      <top/>
      <bottom style="thick">
        <color theme="0" tint="-0.1498764000366222"/>
      </bottom>
      <diagonal/>
    </border>
    <border>
      <left style="thick">
        <color theme="0" tint="-0.14996795556505021"/>
      </left>
      <right style="thin">
        <color theme="0"/>
      </right>
      <top style="thick">
        <color theme="0" tint="-0.1499679555650502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 tint="-0.14996795556505021"/>
      </top>
      <bottom style="thin">
        <color theme="0"/>
      </bottom>
      <diagonal/>
    </border>
    <border>
      <left style="thin">
        <color theme="0"/>
      </left>
      <right style="thick">
        <color theme="0" tint="-0.14996795556505021"/>
      </right>
      <top style="thick">
        <color theme="0" tint="-0.14996795556505021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 tint="-0.14996795556505021"/>
      </right>
      <top style="thin">
        <color theme="0"/>
      </top>
      <bottom style="thin">
        <color theme="0"/>
      </bottom>
      <diagonal/>
    </border>
    <border>
      <left style="thick">
        <color theme="0" tint="-0.14996795556505021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theme="0" tint="-0.14996795556505021"/>
      </right>
      <top style="thin">
        <color theme="0"/>
      </top>
      <bottom style="thin">
        <color theme="0"/>
      </bottom>
      <diagonal/>
    </border>
    <border>
      <left style="thick">
        <color theme="0" tint="-0.14996795556505021"/>
      </left>
      <right style="thin">
        <color theme="0"/>
      </right>
      <top/>
      <bottom style="thick">
        <color theme="0" tint="-0.149967955565050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 tint="-0.14996795556505021"/>
      </bottom>
      <diagonal/>
    </border>
    <border>
      <left style="thin">
        <color theme="0"/>
      </left>
      <right style="thick">
        <color theme="0" tint="-0.14996795556505021"/>
      </right>
      <top style="thin">
        <color theme="0"/>
      </top>
      <bottom style="thick">
        <color theme="0" tint="-0.14996795556505021"/>
      </bottom>
      <diagonal/>
    </border>
    <border>
      <left style="thick">
        <color theme="0" tint="-0.14996795556505021"/>
      </left>
      <right style="thin">
        <color theme="0"/>
      </right>
      <top style="thick">
        <color theme="0" tint="-0.14996795556505021"/>
      </top>
      <bottom/>
      <diagonal/>
    </border>
    <border>
      <left style="thick">
        <color theme="0" tint="-0.14993743705557422"/>
      </left>
      <right style="thin">
        <color theme="0"/>
      </right>
      <top style="thick">
        <color theme="0" tint="-0.14993743705557422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 tint="-0.14993743705557422"/>
      </top>
      <bottom style="thin">
        <color theme="0"/>
      </bottom>
      <diagonal/>
    </border>
    <border>
      <left style="thin">
        <color theme="0"/>
      </left>
      <right style="thick">
        <color theme="0" tint="-0.14993743705557422"/>
      </right>
      <top style="thick">
        <color theme="0" tint="-0.14993743705557422"/>
      </top>
      <bottom style="thin">
        <color theme="0"/>
      </bottom>
      <diagonal/>
    </border>
    <border>
      <left style="thin">
        <color theme="0"/>
      </left>
      <right style="thin">
        <color theme="0" tint="-0.1499679555650502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theme="0" tint="-0.14993743705557422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ck">
        <color theme="0" tint="-0.14993743705557422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 tint="-0.14993743705557422"/>
      </left>
      <right style="thin">
        <color theme="0"/>
      </right>
      <top style="thin">
        <color theme="0"/>
      </top>
      <bottom style="thick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 tint="-0.14993743705557422"/>
      </bottom>
      <diagonal/>
    </border>
    <border>
      <left style="thin">
        <color theme="0"/>
      </left>
      <right style="thin">
        <color theme="0" tint="-0.14996795556505021"/>
      </right>
      <top style="thin">
        <color theme="0"/>
      </top>
      <bottom style="thick">
        <color theme="0" tint="-0.14993743705557422"/>
      </bottom>
      <diagonal/>
    </border>
    <border>
      <left/>
      <right style="thin">
        <color theme="0"/>
      </right>
      <top style="thin">
        <color theme="0"/>
      </top>
      <bottom style="thick">
        <color theme="0" tint="-0.14993743705557422"/>
      </bottom>
      <diagonal/>
    </border>
    <border>
      <left style="thin">
        <color theme="0"/>
      </left>
      <right style="thick">
        <color theme="0" tint="-0.14993743705557422"/>
      </right>
      <top style="thin">
        <color theme="0"/>
      </top>
      <bottom style="thick">
        <color theme="0" tint="-0.14993743705557422"/>
      </bottom>
      <diagonal/>
    </border>
    <border>
      <left style="thick">
        <color theme="0" tint="-0.14990691854609822"/>
      </left>
      <right/>
      <top style="thick">
        <color theme="0" tint="-0.14990691854609822"/>
      </top>
      <bottom style="thin">
        <color theme="0"/>
      </bottom>
      <diagonal/>
    </border>
    <border>
      <left/>
      <right/>
      <top style="thick">
        <color theme="0" tint="-0.14990691854609822"/>
      </top>
      <bottom style="thin">
        <color theme="0"/>
      </bottom>
      <diagonal/>
    </border>
    <border>
      <left/>
      <right style="thick">
        <color theme="0" tint="-0.14990691854609822"/>
      </right>
      <top style="thick">
        <color theme="0" tint="-0.14990691854609822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ck">
        <color theme="0" tint="-0.1499069185460982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1499984740745262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theme="0" tint="-0.14990691854609822"/>
      </right>
      <top style="thin">
        <color theme="0"/>
      </top>
      <bottom style="thin">
        <color theme="0"/>
      </bottom>
      <diagonal/>
    </border>
    <border>
      <left style="thick">
        <color theme="0" tint="-0.14996795556505021"/>
      </left>
      <right style="thin">
        <color theme="0" tint="-0.14999847407452621"/>
      </right>
      <top/>
      <bottom style="thick">
        <color theme="0" tint="-0.149967955565050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 tint="-0.14990691854609822"/>
      </bottom>
      <diagonal/>
    </border>
    <border>
      <left style="thin">
        <color theme="0"/>
      </left>
      <right style="thin">
        <color theme="0" tint="-0.14999847407452621"/>
      </right>
      <top style="thin">
        <color theme="0"/>
      </top>
      <bottom style="thick">
        <color theme="0" tint="-0.14990691854609822"/>
      </bottom>
      <diagonal/>
    </border>
    <border>
      <left/>
      <right style="thin">
        <color theme="0"/>
      </right>
      <top style="thin">
        <color theme="0"/>
      </top>
      <bottom style="thick">
        <color theme="0" tint="-0.14990691854609822"/>
      </bottom>
      <diagonal/>
    </border>
    <border>
      <left style="thin">
        <color theme="0"/>
      </left>
      <right style="thick">
        <color theme="0" tint="-0.14990691854609822"/>
      </right>
      <top style="thin">
        <color theme="0"/>
      </top>
      <bottom style="thick">
        <color theme="0" tint="-0.14990691854609822"/>
      </bottom>
      <diagonal/>
    </border>
    <border>
      <left style="thick">
        <color theme="0" tint="-0.1498764000366222"/>
      </left>
      <right/>
      <top style="thick">
        <color theme="0" tint="-0.1498764000366222"/>
      </top>
      <bottom style="thin">
        <color theme="0"/>
      </bottom>
      <diagonal/>
    </border>
    <border>
      <left/>
      <right/>
      <top style="thick">
        <color theme="0" tint="-0.1498764000366222"/>
      </top>
      <bottom style="thin">
        <color theme="0"/>
      </bottom>
      <diagonal/>
    </border>
    <border>
      <left/>
      <right style="thick">
        <color theme="0" tint="-0.1498764000366222"/>
      </right>
      <top style="thick">
        <color theme="0" tint="-0.1498764000366222"/>
      </top>
      <bottom style="thin">
        <color theme="0"/>
      </bottom>
      <diagonal/>
    </border>
    <border>
      <left style="thin">
        <color theme="0"/>
      </left>
      <right style="thick">
        <color theme="0" tint="-0.149876400036622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 tint="-0.1498764000366222"/>
      </bottom>
      <diagonal/>
    </border>
    <border>
      <left style="thin">
        <color theme="0"/>
      </left>
      <right style="thin">
        <color theme="0" tint="-0.14999847407452621"/>
      </right>
      <top style="thin">
        <color theme="0"/>
      </top>
      <bottom style="thick">
        <color theme="0" tint="-0.1498764000366222"/>
      </bottom>
      <diagonal/>
    </border>
    <border>
      <left/>
      <right style="thin">
        <color theme="0"/>
      </right>
      <top style="thin">
        <color theme="0"/>
      </top>
      <bottom style="thick">
        <color theme="0" tint="-0.1498764000366222"/>
      </bottom>
      <diagonal/>
    </border>
    <border>
      <left style="thin">
        <color theme="0"/>
      </left>
      <right style="thick">
        <color theme="0" tint="-0.1498764000366222"/>
      </right>
      <top style="thin">
        <color theme="0"/>
      </top>
      <bottom style="thick">
        <color theme="0" tint="-0.1498764000366222"/>
      </bottom>
      <diagonal/>
    </border>
  </borders>
  <cellStyleXfs count="91">
    <xf numFmtId="0" fontId="0" fillId="0" borderId="0"/>
    <xf numFmtId="0" fontId="8" fillId="0" borderId="0" applyNumberFormat="0" applyFill="0" applyBorder="0" applyAlignment="0" applyProtection="0"/>
    <xf numFmtId="0" fontId="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58">
    <xf numFmtId="0" fontId="0" fillId="0" borderId="0" xfId="0"/>
    <xf numFmtId="0" fontId="6" fillId="0" borderId="0" xfId="0" applyFont="1"/>
    <xf numFmtId="0" fontId="6" fillId="0" borderId="0" xfId="0" applyFont="1" applyAlignment="1">
      <alignment vertical="center"/>
    </xf>
    <xf numFmtId="0" fontId="6" fillId="2" borderId="0" xfId="0" applyFont="1" applyFill="1"/>
    <xf numFmtId="0" fontId="10" fillId="0" borderId="0" xfId="3" applyFont="1" applyFill="1" applyBorder="1" applyAlignment="1">
      <alignment vertical="center" wrapText="1"/>
    </xf>
    <xf numFmtId="0" fontId="4" fillId="0" borderId="0" xfId="3" applyFont="1" applyFill="1" applyBorder="1" applyAlignment="1">
      <alignment vertical="center" wrapText="1"/>
    </xf>
    <xf numFmtId="0" fontId="5" fillId="0" borderId="0" xfId="0" applyFont="1"/>
    <xf numFmtId="0" fontId="12" fillId="2" borderId="0" xfId="0" applyFont="1" applyFill="1"/>
    <xf numFmtId="0" fontId="0" fillId="2" borderId="0" xfId="0" applyFill="1"/>
    <xf numFmtId="0" fontId="13" fillId="2" borderId="0" xfId="1" applyFont="1" applyFill="1" applyAlignment="1">
      <alignment horizontal="right"/>
    </xf>
    <xf numFmtId="164" fontId="15" fillId="0" borderId="16" xfId="0" applyNumberFormat="1" applyFont="1" applyBorder="1" applyAlignment="1">
      <alignment horizontal="left" vertical="center" wrapText="1"/>
    </xf>
    <xf numFmtId="0" fontId="8" fillId="2" borderId="0" xfId="1" applyFill="1" applyAlignment="1">
      <alignment horizontal="left"/>
    </xf>
    <xf numFmtId="0" fontId="8" fillId="2" borderId="0" xfId="1" applyFill="1" applyAlignment="1">
      <alignment horizontal="right"/>
    </xf>
    <xf numFmtId="0" fontId="12" fillId="2" borderId="0" xfId="3" applyFont="1" applyFill="1"/>
    <xf numFmtId="0" fontId="3" fillId="2" borderId="0" xfId="3" applyFill="1"/>
    <xf numFmtId="0" fontId="3" fillId="0" borderId="0" xfId="3"/>
    <xf numFmtId="0" fontId="18" fillId="3" borderId="30" xfId="3" applyFont="1" applyFill="1" applyBorder="1" applyAlignment="1">
      <alignment horizontal="left" vertical="center" wrapText="1"/>
    </xf>
    <xf numFmtId="0" fontId="19" fillId="3" borderId="3" xfId="3" applyFont="1" applyFill="1" applyBorder="1" applyAlignment="1">
      <alignment horizontal="left" vertical="center" wrapText="1"/>
    </xf>
    <xf numFmtId="0" fontId="20" fillId="4" borderId="8" xfId="3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horizontal="center" vertical="center" wrapText="1" readingOrder="1"/>
    </xf>
    <xf numFmtId="0" fontId="20" fillId="4" borderId="25" xfId="3" applyFont="1" applyFill="1" applyBorder="1" applyAlignment="1">
      <alignment horizontal="center" vertical="center" wrapText="1"/>
    </xf>
    <xf numFmtId="0" fontId="20" fillId="4" borderId="31" xfId="3" applyFont="1" applyFill="1" applyBorder="1" applyAlignment="1">
      <alignment horizontal="center" vertical="center" wrapText="1"/>
    </xf>
    <xf numFmtId="0" fontId="20" fillId="4" borderId="11" xfId="3" applyFont="1" applyFill="1" applyBorder="1" applyAlignment="1">
      <alignment horizontal="center" vertical="center" wrapText="1"/>
    </xf>
    <xf numFmtId="0" fontId="20" fillId="4" borderId="9" xfId="3" applyFont="1" applyFill="1" applyBorder="1" applyAlignment="1">
      <alignment horizontal="center" vertical="center" wrapText="1"/>
    </xf>
    <xf numFmtId="0" fontId="14" fillId="3" borderId="5" xfId="3" applyFont="1" applyFill="1" applyBorder="1" applyAlignment="1">
      <alignment horizontal="center" vertical="center" wrapText="1"/>
    </xf>
    <xf numFmtId="0" fontId="14" fillId="3" borderId="0" xfId="3" applyFont="1" applyFill="1" applyBorder="1" applyAlignment="1">
      <alignment horizontal="center" vertical="center" wrapText="1"/>
    </xf>
    <xf numFmtId="0" fontId="15" fillId="3" borderId="0" xfId="3" applyFont="1" applyFill="1" applyBorder="1" applyAlignment="1">
      <alignment horizontal="center" vertical="center" wrapText="1"/>
    </xf>
    <xf numFmtId="0" fontId="15" fillId="3" borderId="0" xfId="3" applyFont="1" applyFill="1" applyBorder="1" applyAlignment="1">
      <alignment horizontal="center" vertical="center" wrapText="1" readingOrder="1"/>
    </xf>
    <xf numFmtId="0" fontId="15" fillId="3" borderId="4" xfId="3" applyFont="1" applyFill="1" applyBorder="1" applyAlignment="1">
      <alignment horizontal="center" vertical="center" wrapText="1"/>
    </xf>
    <xf numFmtId="0" fontId="15" fillId="3" borderId="6" xfId="3" applyFont="1" applyFill="1" applyBorder="1" applyAlignment="1">
      <alignment horizontal="center" vertical="center" wrapText="1"/>
    </xf>
    <xf numFmtId="164" fontId="15" fillId="4" borderId="16" xfId="3" applyNumberFormat="1" applyFont="1" applyFill="1" applyBorder="1" applyAlignment="1">
      <alignment horizontal="left" vertical="center" wrapText="1"/>
    </xf>
    <xf numFmtId="164" fontId="15" fillId="3" borderId="0" xfId="3" applyNumberFormat="1" applyFont="1" applyFill="1" applyBorder="1" applyAlignment="1">
      <alignment horizontal="left" vertical="center" wrapText="1"/>
    </xf>
    <xf numFmtId="164" fontId="15" fillId="4" borderId="17" xfId="3" applyNumberFormat="1" applyFont="1" applyFill="1" applyBorder="1" applyAlignment="1">
      <alignment horizontal="right" vertical="center" wrapText="1"/>
    </xf>
    <xf numFmtId="164" fontId="15" fillId="4" borderId="4" xfId="3" applyNumberFormat="1" applyFont="1" applyFill="1" applyBorder="1" applyAlignment="1">
      <alignment horizontal="right" vertical="center" wrapText="1"/>
    </xf>
    <xf numFmtId="164" fontId="15" fillId="4" borderId="18" xfId="3" applyNumberFormat="1" applyFont="1" applyFill="1" applyBorder="1" applyAlignment="1">
      <alignment horizontal="right" vertical="center" wrapText="1"/>
    </xf>
    <xf numFmtId="0" fontId="3" fillId="2" borderId="0" xfId="3" applyFill="1" applyBorder="1" applyAlignment="1">
      <alignment horizontal="right" vertical="center" wrapText="1"/>
    </xf>
    <xf numFmtId="164" fontId="15" fillId="0" borderId="16" xfId="3" applyNumberFormat="1" applyFont="1" applyBorder="1" applyAlignment="1">
      <alignment horizontal="left" vertical="center" wrapText="1"/>
    </xf>
    <xf numFmtId="164" fontId="15" fillId="0" borderId="17" xfId="3" applyNumberFormat="1" applyFont="1" applyBorder="1" applyAlignment="1">
      <alignment horizontal="right" vertical="center" wrapText="1"/>
    </xf>
    <xf numFmtId="164" fontId="15" fillId="0" borderId="4" xfId="3" applyNumberFormat="1" applyFont="1" applyBorder="1" applyAlignment="1">
      <alignment horizontal="right" vertical="center" wrapText="1"/>
    </xf>
    <xf numFmtId="164" fontId="15" fillId="0" borderId="18" xfId="3" applyNumberFormat="1" applyFont="1" applyBorder="1" applyAlignment="1">
      <alignment horizontal="right" vertical="center" wrapText="1"/>
    </xf>
    <xf numFmtId="0" fontId="3" fillId="2" borderId="0" xfId="3" applyFill="1" applyBorder="1"/>
    <xf numFmtId="164" fontId="15" fillId="0" borderId="5" xfId="3" applyNumberFormat="1" applyFont="1" applyBorder="1" applyAlignment="1">
      <alignment horizontal="left" vertical="center" wrapText="1"/>
    </xf>
    <xf numFmtId="164" fontId="15" fillId="4" borderId="5" xfId="3" applyNumberFormat="1" applyFont="1" applyFill="1" applyBorder="1" applyAlignment="1">
      <alignment horizontal="left" vertical="center" wrapText="1"/>
    </xf>
    <xf numFmtId="164" fontId="15" fillId="4" borderId="3" xfId="3" applyNumberFormat="1" applyFont="1" applyFill="1" applyBorder="1" applyAlignment="1">
      <alignment horizontal="right" vertical="center" wrapText="1"/>
    </xf>
    <xf numFmtId="164" fontId="15" fillId="3" borderId="3" xfId="3" applyNumberFormat="1" applyFont="1" applyFill="1" applyBorder="1" applyAlignment="1">
      <alignment horizontal="left" vertical="center" wrapText="1"/>
    </xf>
    <xf numFmtId="0" fontId="3" fillId="0" borderId="0" xfId="3" applyBorder="1"/>
    <xf numFmtId="0" fontId="12" fillId="0" borderId="0" xfId="3" applyFont="1"/>
    <xf numFmtId="0" fontId="13" fillId="2" borderId="0" xfId="1" applyFont="1" applyFill="1" applyAlignment="1"/>
    <xf numFmtId="0" fontId="3" fillId="0" borderId="0" xfId="3" applyBorder="1" applyAlignment="1">
      <alignment horizontal="right" vertical="center" wrapText="1"/>
    </xf>
    <xf numFmtId="164" fontId="15" fillId="4" borderId="32" xfId="3" applyNumberFormat="1" applyFont="1" applyFill="1" applyBorder="1" applyAlignment="1">
      <alignment horizontal="left" vertical="center" wrapText="1"/>
    </xf>
    <xf numFmtId="4" fontId="15" fillId="4" borderId="7" xfId="3" applyNumberFormat="1" applyFont="1" applyFill="1" applyBorder="1" applyAlignment="1">
      <alignment horizontal="right" vertical="center" wrapText="1"/>
    </xf>
    <xf numFmtId="4" fontId="15" fillId="4" borderId="8" xfId="3" applyNumberFormat="1" applyFont="1" applyFill="1" applyBorder="1" applyAlignment="1">
      <alignment horizontal="right" vertical="center" wrapText="1"/>
    </xf>
    <xf numFmtId="4" fontId="15" fillId="4" borderId="25" xfId="3" applyNumberFormat="1" applyFont="1" applyFill="1" applyBorder="1" applyAlignment="1">
      <alignment horizontal="right" vertical="center" wrapText="1"/>
    </xf>
    <xf numFmtId="4" fontId="15" fillId="4" borderId="9" xfId="3" applyNumberFormat="1" applyFont="1" applyFill="1" applyBorder="1" applyAlignment="1">
      <alignment horizontal="right" vertical="center" wrapText="1"/>
    </xf>
    <xf numFmtId="164" fontId="15" fillId="0" borderId="33" xfId="3" applyNumberFormat="1" applyFont="1" applyBorder="1" applyAlignment="1">
      <alignment horizontal="left" vertical="center" wrapText="1"/>
    </xf>
    <xf numFmtId="4" fontId="15" fillId="0" borderId="10" xfId="3" applyNumberFormat="1" applyFont="1" applyBorder="1" applyAlignment="1">
      <alignment horizontal="right" vertical="center" wrapText="1"/>
    </xf>
    <xf numFmtId="4" fontId="15" fillId="0" borderId="11" xfId="3" applyNumberFormat="1" applyFont="1" applyBorder="1" applyAlignment="1">
      <alignment horizontal="right" vertical="center" wrapText="1"/>
    </xf>
    <xf numFmtId="4" fontId="15" fillId="0" borderId="34" xfId="3" applyNumberFormat="1" applyFont="1" applyBorder="1" applyAlignment="1">
      <alignment horizontal="right" vertical="center" wrapText="1"/>
    </xf>
    <xf numFmtId="4" fontId="15" fillId="0" borderId="12" xfId="3" applyNumberFormat="1" applyFont="1" applyBorder="1" applyAlignment="1">
      <alignment horizontal="right" vertical="center" wrapText="1"/>
    </xf>
    <xf numFmtId="4" fontId="15" fillId="4" borderId="10" xfId="3" applyNumberFormat="1" applyFont="1" applyFill="1" applyBorder="1" applyAlignment="1">
      <alignment horizontal="right" vertical="center" wrapText="1"/>
    </xf>
    <xf numFmtId="4" fontId="15" fillId="4" borderId="11" xfId="3" applyNumberFormat="1" applyFont="1" applyFill="1" applyBorder="1" applyAlignment="1">
      <alignment horizontal="right" vertical="center" wrapText="1"/>
    </xf>
    <xf numFmtId="4" fontId="15" fillId="4" borderId="34" xfId="3" applyNumberFormat="1" applyFont="1" applyFill="1" applyBorder="1" applyAlignment="1">
      <alignment horizontal="right" vertical="center" wrapText="1"/>
    </xf>
    <xf numFmtId="4" fontId="15" fillId="4" borderId="12" xfId="3" applyNumberFormat="1" applyFont="1" applyFill="1" applyBorder="1" applyAlignment="1">
      <alignment horizontal="right" vertical="center" wrapText="1"/>
    </xf>
    <xf numFmtId="4" fontId="15" fillId="4" borderId="35" xfId="3" applyNumberFormat="1" applyFont="1" applyFill="1" applyBorder="1" applyAlignment="1">
      <alignment horizontal="right" vertical="center" wrapText="1"/>
    </xf>
    <xf numFmtId="4" fontId="15" fillId="4" borderId="19" xfId="3" applyNumberFormat="1" applyFont="1" applyFill="1" applyBorder="1" applyAlignment="1">
      <alignment horizontal="right" vertical="center" wrapText="1"/>
    </xf>
    <xf numFmtId="4" fontId="15" fillId="4" borderId="36" xfId="3" applyNumberFormat="1" applyFont="1" applyFill="1" applyBorder="1" applyAlignment="1">
      <alignment horizontal="right" vertical="center" wrapText="1"/>
    </xf>
    <xf numFmtId="4" fontId="15" fillId="4" borderId="20" xfId="3" applyNumberFormat="1" applyFont="1" applyFill="1" applyBorder="1" applyAlignment="1">
      <alignment horizontal="right" vertical="center" wrapText="1"/>
    </xf>
    <xf numFmtId="164" fontId="15" fillId="0" borderId="37" xfId="3" applyNumberFormat="1" applyFont="1" applyBorder="1" applyAlignment="1">
      <alignment horizontal="left" vertical="center" wrapText="1"/>
    </xf>
    <xf numFmtId="164" fontId="15" fillId="3" borderId="38" xfId="3" applyNumberFormat="1" applyFont="1" applyFill="1" applyBorder="1" applyAlignment="1">
      <alignment horizontal="left" vertical="center" wrapText="1"/>
    </xf>
    <xf numFmtId="4" fontId="15" fillId="0" borderId="39" xfId="3" applyNumberFormat="1" applyFont="1" applyBorder="1" applyAlignment="1">
      <alignment horizontal="right" vertical="center" wrapText="1"/>
    </xf>
    <xf numFmtId="4" fontId="15" fillId="0" borderId="40" xfId="3" applyNumberFormat="1" applyFont="1" applyBorder="1" applyAlignment="1">
      <alignment horizontal="right" vertical="center" wrapText="1"/>
    </xf>
    <xf numFmtId="4" fontId="15" fillId="0" borderId="38" xfId="3" applyNumberFormat="1" applyFont="1" applyBorder="1" applyAlignment="1">
      <alignment horizontal="right" vertical="center" wrapText="1"/>
    </xf>
    <xf numFmtId="4" fontId="15" fillId="0" borderId="41" xfId="3" applyNumberFormat="1" applyFont="1" applyBorder="1" applyAlignment="1">
      <alignment horizontal="right" vertical="center" wrapText="1"/>
    </xf>
    <xf numFmtId="4" fontId="15" fillId="0" borderId="17" xfId="3" applyNumberFormat="1" applyFont="1" applyBorder="1" applyAlignment="1">
      <alignment horizontal="right" vertical="center" wrapText="1"/>
    </xf>
    <xf numFmtId="4" fontId="15" fillId="0" borderId="4" xfId="3" applyNumberFormat="1" applyFont="1" applyBorder="1" applyAlignment="1">
      <alignment horizontal="right" vertical="center" wrapText="1"/>
    </xf>
    <xf numFmtId="4" fontId="15" fillId="0" borderId="3" xfId="3" applyNumberFormat="1" applyFont="1" applyBorder="1" applyAlignment="1">
      <alignment horizontal="right" vertical="center" wrapText="1"/>
    </xf>
    <xf numFmtId="4" fontId="15" fillId="0" borderId="18" xfId="3" applyNumberFormat="1" applyFont="1" applyBorder="1" applyAlignment="1">
      <alignment horizontal="right" vertical="center" wrapText="1"/>
    </xf>
    <xf numFmtId="4" fontId="15" fillId="4" borderId="3" xfId="3" applyNumberFormat="1" applyFont="1" applyFill="1" applyBorder="1" applyAlignment="1">
      <alignment horizontal="right" vertical="center" wrapText="1"/>
    </xf>
    <xf numFmtId="4" fontId="15" fillId="4" borderId="17" xfId="3" applyNumberFormat="1" applyFont="1" applyFill="1" applyBorder="1" applyAlignment="1">
      <alignment horizontal="right" vertical="center" wrapText="1"/>
    </xf>
    <xf numFmtId="4" fontId="15" fillId="4" borderId="4" xfId="3" applyNumberFormat="1" applyFont="1" applyFill="1" applyBorder="1" applyAlignment="1">
      <alignment horizontal="right" vertical="center" wrapText="1"/>
    </xf>
    <xf numFmtId="4" fontId="15" fillId="4" borderId="18" xfId="3" applyNumberFormat="1" applyFont="1" applyFill="1" applyBorder="1" applyAlignment="1">
      <alignment horizontal="right" vertical="center" wrapText="1"/>
    </xf>
    <xf numFmtId="4" fontId="15" fillId="0" borderId="35" xfId="3" applyNumberFormat="1" applyFont="1" applyBorder="1" applyAlignment="1">
      <alignment horizontal="right" vertical="center" wrapText="1"/>
    </xf>
    <xf numFmtId="4" fontId="15" fillId="0" borderId="19" xfId="3" applyNumberFormat="1" applyFont="1" applyBorder="1" applyAlignment="1">
      <alignment horizontal="right" vertical="center" wrapText="1"/>
    </xf>
    <xf numFmtId="4" fontId="15" fillId="0" borderId="36" xfId="3" applyNumberFormat="1" applyFont="1" applyBorder="1" applyAlignment="1">
      <alignment horizontal="right" vertical="center" wrapText="1"/>
    </xf>
    <xf numFmtId="4" fontId="15" fillId="0" borderId="20" xfId="3" applyNumberFormat="1" applyFont="1" applyBorder="1" applyAlignment="1">
      <alignment horizontal="right" vertical="center" wrapText="1"/>
    </xf>
    <xf numFmtId="164" fontId="15" fillId="0" borderId="3" xfId="3" applyNumberFormat="1" applyFont="1" applyBorder="1" applyAlignment="1">
      <alignment horizontal="right" vertical="center" wrapText="1"/>
    </xf>
    <xf numFmtId="4" fontId="15" fillId="4" borderId="17" xfId="0" applyNumberFormat="1" applyFont="1" applyFill="1" applyBorder="1" applyAlignment="1">
      <alignment horizontal="right" vertical="center" wrapText="1"/>
    </xf>
    <xf numFmtId="164" fontId="15" fillId="0" borderId="42" xfId="3" applyNumberFormat="1" applyFont="1" applyBorder="1" applyAlignment="1">
      <alignment horizontal="left" vertical="center" wrapText="1"/>
    </xf>
    <xf numFmtId="164" fontId="15" fillId="4" borderId="43" xfId="3" applyNumberFormat="1" applyFont="1" applyFill="1" applyBorder="1" applyAlignment="1">
      <alignment horizontal="left" vertical="center" wrapText="1"/>
    </xf>
    <xf numFmtId="4" fontId="15" fillId="4" borderId="15" xfId="3" applyNumberFormat="1" applyFont="1" applyFill="1" applyBorder="1" applyAlignment="1">
      <alignment horizontal="right" vertical="center" wrapText="1"/>
    </xf>
    <xf numFmtId="164" fontId="15" fillId="4" borderId="33" xfId="3" applyNumberFormat="1" applyFont="1" applyFill="1" applyBorder="1" applyAlignment="1">
      <alignment horizontal="left" vertical="center" wrapText="1"/>
    </xf>
    <xf numFmtId="164" fontId="15" fillId="0" borderId="27" xfId="3" applyNumberFormat="1" applyFont="1" applyBorder="1" applyAlignment="1">
      <alignment horizontal="left" vertical="center" wrapText="1"/>
    </xf>
    <xf numFmtId="4" fontId="15" fillId="0" borderId="22" xfId="3" applyNumberFormat="1" applyFont="1" applyBorder="1" applyAlignment="1">
      <alignment horizontal="right" vertical="center" wrapText="1"/>
    </xf>
    <xf numFmtId="164" fontId="15" fillId="0" borderId="26" xfId="3" applyNumberFormat="1" applyFont="1" applyBorder="1" applyAlignment="1">
      <alignment horizontal="left" vertical="center" wrapText="1"/>
    </xf>
    <xf numFmtId="4" fontId="15" fillId="0" borderId="49" xfId="3" applyNumberFormat="1" applyFont="1" applyBorder="1" applyAlignment="1">
      <alignment horizontal="right" vertical="center" wrapText="1"/>
    </xf>
    <xf numFmtId="164" fontId="15" fillId="4" borderId="50" xfId="3" applyNumberFormat="1" applyFont="1" applyFill="1" applyBorder="1" applyAlignment="1">
      <alignment horizontal="right" vertical="center" wrapText="1"/>
    </xf>
    <xf numFmtId="164" fontId="15" fillId="0" borderId="50" xfId="3" applyNumberFormat="1" applyFont="1" applyBorder="1" applyAlignment="1">
      <alignment horizontal="right" vertical="center" wrapText="1"/>
    </xf>
    <xf numFmtId="4" fontId="15" fillId="4" borderId="13" xfId="3" applyNumberFormat="1" applyFont="1" applyFill="1" applyBorder="1" applyAlignment="1">
      <alignment horizontal="right" vertical="center" wrapText="1"/>
    </xf>
    <xf numFmtId="4" fontId="15" fillId="4" borderId="14" xfId="3" applyNumberFormat="1" applyFont="1" applyFill="1" applyBorder="1" applyAlignment="1">
      <alignment horizontal="right" vertical="center" wrapText="1"/>
    </xf>
    <xf numFmtId="4" fontId="15" fillId="4" borderId="44" xfId="3" applyNumberFormat="1" applyFont="1" applyFill="1" applyBorder="1" applyAlignment="1">
      <alignment horizontal="right" vertical="center" wrapText="1"/>
    </xf>
    <xf numFmtId="4" fontId="15" fillId="0" borderId="28" xfId="3" applyNumberFormat="1" applyFont="1" applyBorder="1" applyAlignment="1">
      <alignment horizontal="right" vertical="center" wrapText="1"/>
    </xf>
    <xf numFmtId="4" fontId="15" fillId="0" borderId="21" xfId="3" applyNumberFormat="1" applyFont="1" applyBorder="1" applyAlignment="1">
      <alignment horizontal="right" vertical="center" wrapText="1"/>
    </xf>
    <xf numFmtId="4" fontId="15" fillId="0" borderId="45" xfId="3" applyNumberFormat="1" applyFont="1" applyBorder="1" applyAlignment="1">
      <alignment horizontal="right" vertical="center" wrapText="1"/>
    </xf>
    <xf numFmtId="4" fontId="15" fillId="0" borderId="47" xfId="3" applyNumberFormat="1" applyFont="1" applyBorder="1" applyAlignment="1">
      <alignment horizontal="right" vertical="center" wrapText="1"/>
    </xf>
    <xf numFmtId="4" fontId="15" fillId="0" borderId="48" xfId="3" applyNumberFormat="1" applyFont="1" applyBorder="1" applyAlignment="1">
      <alignment horizontal="right" vertical="center" wrapText="1"/>
    </xf>
    <xf numFmtId="4" fontId="15" fillId="0" borderId="23" xfId="3" applyNumberFormat="1" applyFont="1" applyBorder="1" applyAlignment="1">
      <alignment horizontal="right" vertical="center" wrapText="1"/>
    </xf>
    <xf numFmtId="4" fontId="15" fillId="0" borderId="46" xfId="3" applyNumberFormat="1" applyFont="1" applyBorder="1" applyAlignment="1">
      <alignment horizontal="right" vertical="center" wrapText="1"/>
    </xf>
    <xf numFmtId="4" fontId="15" fillId="0" borderId="24" xfId="3" applyNumberFormat="1" applyFont="1" applyBorder="1" applyAlignment="1">
      <alignment horizontal="right" vertical="center" wrapText="1"/>
    </xf>
    <xf numFmtId="4" fontId="15" fillId="4" borderId="50" xfId="3" applyNumberFormat="1" applyFont="1" applyFill="1" applyBorder="1" applyAlignment="1">
      <alignment horizontal="right" vertical="center" wrapText="1"/>
    </xf>
    <xf numFmtId="4" fontId="15" fillId="0" borderId="50" xfId="3" applyNumberFormat="1" applyFont="1" applyBorder="1" applyAlignment="1">
      <alignment horizontal="right" vertical="center" wrapText="1"/>
    </xf>
    <xf numFmtId="4" fontId="15" fillId="0" borderId="0" xfId="3" applyNumberFormat="1" applyFont="1" applyBorder="1" applyAlignment="1">
      <alignment horizontal="right" vertical="center" wrapText="1"/>
    </xf>
    <xf numFmtId="4" fontId="15" fillId="0" borderId="6" xfId="3" applyNumberFormat="1" applyFont="1" applyBorder="1" applyAlignment="1">
      <alignment horizontal="right" vertical="center" wrapText="1"/>
    </xf>
    <xf numFmtId="0" fontId="13" fillId="2" borderId="0" xfId="1" applyFont="1" applyFill="1" applyAlignment="1">
      <alignment horizontal="right"/>
    </xf>
    <xf numFmtId="4" fontId="26" fillId="0" borderId="1" xfId="0" applyNumberFormat="1" applyFont="1" applyBorder="1" applyAlignment="1">
      <alignment horizontal="left"/>
    </xf>
    <xf numFmtId="0" fontId="27" fillId="0" borderId="0" xfId="0" applyFont="1"/>
    <xf numFmtId="0" fontId="25" fillId="2" borderId="2" xfId="0" applyFont="1" applyFill="1" applyBorder="1" applyAlignment="1"/>
    <xf numFmtId="0" fontId="25" fillId="0" borderId="2" xfId="0" applyFont="1" applyFill="1" applyBorder="1" applyAlignment="1"/>
    <xf numFmtId="0" fontId="28" fillId="0" borderId="0" xfId="0" applyFont="1" applyAlignment="1">
      <alignment horizontal="left"/>
    </xf>
    <xf numFmtId="4" fontId="26" fillId="0" borderId="54" xfId="0" applyNumberFormat="1" applyFont="1" applyBorder="1" applyAlignment="1">
      <alignment horizontal="left"/>
    </xf>
    <xf numFmtId="0" fontId="7" fillId="5" borderId="4" xfId="0" applyFont="1" applyFill="1" applyBorder="1" applyAlignment="1">
      <alignment horizontal="left" vertical="center"/>
    </xf>
    <xf numFmtId="0" fontId="7" fillId="5" borderId="0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center" vertical="center"/>
    </xf>
    <xf numFmtId="0" fontId="9" fillId="0" borderId="4" xfId="1" applyFont="1" applyFill="1" applyBorder="1" applyAlignment="1">
      <alignment horizontal="left" vertical="center"/>
    </xf>
    <xf numFmtId="0" fontId="9" fillId="0" borderId="0" xfId="1" applyFont="1" applyFill="1" applyBorder="1" applyAlignment="1">
      <alignment horizontal="left" vertical="center"/>
    </xf>
    <xf numFmtId="0" fontId="6" fillId="0" borderId="0" xfId="0" applyFont="1" applyFill="1" applyAlignment="1">
      <alignment vertical="center"/>
    </xf>
    <xf numFmtId="0" fontId="0" fillId="7" borderId="59" xfId="0" applyFont="1" applyFill="1" applyBorder="1" applyAlignment="1">
      <alignment horizontal="center" vertical="center"/>
    </xf>
    <xf numFmtId="0" fontId="30" fillId="2" borderId="0" xfId="3" applyFont="1" applyFill="1"/>
    <xf numFmtId="0" fontId="31" fillId="2" borderId="0" xfId="3" applyFont="1" applyFill="1"/>
    <xf numFmtId="0" fontId="32" fillId="2" borderId="0" xfId="1" applyFont="1" applyFill="1" applyAlignment="1">
      <alignment horizontal="right"/>
    </xf>
    <xf numFmtId="0" fontId="8" fillId="0" borderId="0" xfId="1"/>
    <xf numFmtId="3" fontId="33" fillId="4" borderId="8" xfId="0" applyNumberFormat="1" applyFont="1" applyFill="1" applyBorder="1" applyAlignment="1">
      <alignment horizontal="center" vertical="center"/>
    </xf>
    <xf numFmtId="3" fontId="33" fillId="4" borderId="65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3" fontId="29" fillId="8" borderId="62" xfId="0" applyNumberFormat="1" applyFont="1" applyFill="1" applyBorder="1" applyAlignment="1">
      <alignment horizontal="center" vertical="center" wrapText="1"/>
    </xf>
    <xf numFmtId="3" fontId="29" fillId="8" borderId="63" xfId="0" applyNumberFormat="1" applyFont="1" applyFill="1" applyBorder="1" applyAlignment="1">
      <alignment horizontal="center" vertical="center" wrapText="1"/>
    </xf>
    <xf numFmtId="0" fontId="0" fillId="7" borderId="59" xfId="0" applyFont="1" applyFill="1" applyBorder="1" applyAlignment="1">
      <alignment horizontal="center" vertical="center"/>
    </xf>
    <xf numFmtId="0" fontId="0" fillId="7" borderId="60" xfId="0" applyFont="1" applyFill="1" applyBorder="1" applyAlignment="1">
      <alignment horizontal="center" vertical="center"/>
    </xf>
    <xf numFmtId="0" fontId="0" fillId="7" borderId="61" xfId="0" applyFont="1" applyFill="1" applyBorder="1" applyAlignment="1">
      <alignment horizontal="center" vertical="center"/>
    </xf>
    <xf numFmtId="0" fontId="0" fillId="6" borderId="58" xfId="0" applyNumberFormat="1" applyFont="1" applyFill="1" applyBorder="1" applyAlignment="1">
      <alignment horizontal="center" vertical="center"/>
    </xf>
    <xf numFmtId="0" fontId="0" fillId="6" borderId="29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right"/>
    </xf>
    <xf numFmtId="0" fontId="23" fillId="0" borderId="0" xfId="3" applyFont="1" applyBorder="1" applyAlignment="1">
      <alignment horizontal="left" vertical="center" wrapText="1"/>
    </xf>
    <xf numFmtId="164" fontId="17" fillId="0" borderId="0" xfId="0" applyNumberFormat="1" applyFont="1" applyBorder="1" applyAlignment="1">
      <alignment horizontal="left" vertical="center" wrapText="1"/>
    </xf>
    <xf numFmtId="0" fontId="8" fillId="2" borderId="0" xfId="1" applyFill="1" applyAlignment="1">
      <alignment horizontal="right"/>
    </xf>
    <xf numFmtId="49" fontId="0" fillId="6" borderId="58" xfId="0" applyNumberFormat="1" applyFont="1" applyFill="1" applyBorder="1" applyAlignment="1">
      <alignment horizontal="center" vertical="center"/>
    </xf>
    <xf numFmtId="49" fontId="0" fillId="6" borderId="29" xfId="0" applyNumberFormat="1" applyFont="1" applyFill="1" applyBorder="1" applyAlignment="1">
      <alignment horizontal="center" vertical="center"/>
    </xf>
    <xf numFmtId="0" fontId="3" fillId="0" borderId="0" xfId="3" applyAlignment="1">
      <alignment horizontal="center"/>
    </xf>
    <xf numFmtId="0" fontId="0" fillId="7" borderId="64" xfId="0" applyFont="1" applyFill="1" applyBorder="1" applyAlignment="1">
      <alignment horizontal="center" vertical="center"/>
    </xf>
    <xf numFmtId="0" fontId="0" fillId="6" borderId="55" xfId="0" applyFont="1" applyFill="1" applyBorder="1" applyAlignment="1">
      <alignment horizontal="center" vertical="center"/>
    </xf>
    <xf numFmtId="0" fontId="3" fillId="6" borderId="56" xfId="0" applyFont="1" applyFill="1" applyBorder="1" applyAlignment="1">
      <alignment horizontal="center" vertical="center"/>
    </xf>
    <xf numFmtId="0" fontId="3" fillId="6" borderId="57" xfId="0" applyFont="1" applyFill="1" applyBorder="1" applyAlignment="1">
      <alignment horizontal="center" vertical="center"/>
    </xf>
    <xf numFmtId="0" fontId="16" fillId="0" borderId="0" xfId="3" applyFont="1" applyAlignment="1">
      <alignment horizontal="right"/>
    </xf>
    <xf numFmtId="0" fontId="0" fillId="6" borderId="66" xfId="0" applyFont="1" applyFill="1" applyBorder="1" applyAlignment="1">
      <alignment horizontal="center" vertical="center"/>
    </xf>
    <xf numFmtId="0" fontId="3" fillId="6" borderId="67" xfId="0" applyFont="1" applyFill="1" applyBorder="1" applyAlignment="1">
      <alignment horizontal="center" vertical="center"/>
    </xf>
    <xf numFmtId="0" fontId="3" fillId="6" borderId="68" xfId="0" applyFont="1" applyFill="1" applyBorder="1" applyAlignment="1">
      <alignment horizontal="center" vertical="center"/>
    </xf>
    <xf numFmtId="0" fontId="13" fillId="2" borderId="0" xfId="1" applyFont="1" applyFill="1" applyAlignment="1">
      <alignment horizontal="right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6" fillId="0" borderId="0" xfId="0" applyFont="1" applyFill="1"/>
    <xf numFmtId="3" fontId="34" fillId="2" borderId="0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0" fontId="8" fillId="2" borderId="0" xfId="1" applyFill="1" applyAlignment="1">
      <alignment vertical="center"/>
    </xf>
    <xf numFmtId="0" fontId="35" fillId="2" borderId="0" xfId="0" applyFont="1" applyFill="1" applyBorder="1"/>
    <xf numFmtId="0" fontId="31" fillId="2" borderId="0" xfId="0" applyFont="1" applyFill="1" applyBorder="1" applyAlignment="1">
      <alignment horizontal="left"/>
    </xf>
    <xf numFmtId="0" fontId="0" fillId="2" borderId="0" xfId="0" applyFill="1" applyBorder="1"/>
    <xf numFmtId="0" fontId="0" fillId="6" borderId="69" xfId="0" applyFont="1" applyFill="1" applyBorder="1" applyAlignment="1">
      <alignment vertical="center"/>
    </xf>
    <xf numFmtId="0" fontId="3" fillId="6" borderId="67" xfId="0" applyFont="1" applyFill="1" applyBorder="1" applyAlignment="1">
      <alignment horizontal="left" vertical="center"/>
    </xf>
    <xf numFmtId="0" fontId="3" fillId="6" borderId="67" xfId="0" applyFont="1" applyFill="1" applyBorder="1" applyAlignment="1">
      <alignment vertical="center"/>
    </xf>
    <xf numFmtId="0" fontId="3" fillId="6" borderId="70" xfId="0" applyFont="1" applyFill="1" applyBorder="1" applyAlignment="1">
      <alignment vertical="center"/>
    </xf>
    <xf numFmtId="0" fontId="24" fillId="9" borderId="71" xfId="8" applyFont="1" applyFill="1" applyBorder="1" applyAlignment="1">
      <alignment wrapText="1"/>
    </xf>
    <xf numFmtId="0" fontId="24" fillId="9" borderId="0" xfId="8" applyFont="1" applyFill="1" applyBorder="1" applyAlignment="1">
      <alignment horizontal="left" wrapText="1"/>
    </xf>
    <xf numFmtId="0" fontId="0" fillId="7" borderId="72" xfId="0" applyFont="1" applyFill="1" applyBorder="1" applyAlignment="1">
      <alignment horizontal="center" vertical="center"/>
    </xf>
    <xf numFmtId="0" fontId="0" fillId="7" borderId="73" xfId="0" applyFont="1" applyFill="1" applyBorder="1" applyAlignment="1">
      <alignment horizontal="center" vertical="center"/>
    </xf>
    <xf numFmtId="0" fontId="36" fillId="9" borderId="74" xfId="9" applyFont="1" applyFill="1" applyBorder="1" applyAlignment="1">
      <alignment horizontal="center" vertical="center" wrapText="1"/>
    </xf>
    <xf numFmtId="0" fontId="36" fillId="9" borderId="75" xfId="9" applyFont="1" applyFill="1" applyBorder="1" applyAlignment="1">
      <alignment horizontal="center" wrapText="1"/>
    </xf>
    <xf numFmtId="0" fontId="36" fillId="9" borderId="74" xfId="9" applyFont="1" applyFill="1" applyBorder="1" applyAlignment="1">
      <alignment horizontal="center" wrapText="1"/>
    </xf>
    <xf numFmtId="0" fontId="36" fillId="9" borderId="76" xfId="9" applyFont="1" applyFill="1" applyBorder="1" applyAlignment="1">
      <alignment horizontal="center" wrapText="1"/>
    </xf>
    <xf numFmtId="0" fontId="33" fillId="4" borderId="77" xfId="0" applyFont="1" applyFill="1" applyBorder="1" applyAlignment="1">
      <alignment vertical="center" wrapText="1"/>
    </xf>
    <xf numFmtId="3" fontId="33" fillId="4" borderId="8" xfId="0" applyNumberFormat="1" applyFont="1" applyFill="1" applyBorder="1" applyAlignment="1">
      <alignment horizontal="right" vertical="center"/>
    </xf>
    <xf numFmtId="3" fontId="29" fillId="8" borderId="78" xfId="0" applyNumberFormat="1" applyFont="1" applyFill="1" applyBorder="1" applyAlignment="1">
      <alignment vertical="center" wrapText="1"/>
    </xf>
    <xf numFmtId="0" fontId="36" fillId="0" borderId="0" xfId="10" applyFont="1" applyFill="1" applyBorder="1" applyAlignment="1">
      <alignment horizontal="left" vertical="top" wrapText="1"/>
    </xf>
    <xf numFmtId="3" fontId="36" fillId="0" borderId="0" xfId="11" applyNumberFormat="1" applyFont="1" applyFill="1" applyBorder="1" applyAlignment="1">
      <alignment horizontal="right" vertical="center" wrapText="1"/>
    </xf>
    <xf numFmtId="164" fontId="36" fillId="0" borderId="0" xfId="12" applyNumberFormat="1" applyFont="1" applyFill="1" applyBorder="1" applyAlignment="1">
      <alignment horizontal="right" vertical="center" wrapText="1"/>
    </xf>
    <xf numFmtId="3" fontId="29" fillId="8" borderId="79" xfId="0" applyNumberFormat="1" applyFont="1" applyFill="1" applyBorder="1" applyAlignment="1">
      <alignment vertical="center" wrapText="1"/>
    </xf>
    <xf numFmtId="0" fontId="36" fillId="0" borderId="0" xfId="13" applyFont="1" applyFill="1" applyBorder="1" applyAlignment="1">
      <alignment horizontal="left" vertical="top" wrapText="1"/>
    </xf>
    <xf numFmtId="3" fontId="36" fillId="0" borderId="0" xfId="14" applyNumberFormat="1" applyFont="1" applyFill="1" applyBorder="1" applyAlignment="1">
      <alignment horizontal="right" vertical="center" wrapText="1"/>
    </xf>
    <xf numFmtId="164" fontId="36" fillId="0" borderId="0" xfId="14" applyNumberFormat="1" applyFont="1" applyFill="1" applyBorder="1" applyAlignment="1">
      <alignment horizontal="right" vertical="center" wrapText="1"/>
    </xf>
    <xf numFmtId="3" fontId="29" fillId="8" borderId="71" xfId="0" applyNumberFormat="1" applyFont="1" applyFill="1" applyBorder="1" applyAlignment="1">
      <alignment vertical="center" wrapText="1"/>
    </xf>
    <xf numFmtId="3" fontId="37" fillId="9" borderId="80" xfId="3" applyNumberFormat="1" applyFont="1" applyFill="1" applyBorder="1" applyAlignment="1">
      <alignment horizontal="left"/>
    </xf>
    <xf numFmtId="3" fontId="37" fillId="9" borderId="80" xfId="3" applyNumberFormat="1" applyFont="1" applyFill="1" applyBorder="1" applyAlignment="1">
      <alignment horizontal="right"/>
    </xf>
    <xf numFmtId="164" fontId="37" fillId="9" borderId="80" xfId="3" applyNumberFormat="1" applyFont="1" applyFill="1" applyBorder="1" applyAlignment="1">
      <alignment horizontal="right"/>
    </xf>
    <xf numFmtId="3" fontId="29" fillId="8" borderId="81" xfId="0" applyNumberFormat="1" applyFont="1" applyFill="1" applyBorder="1" applyAlignment="1">
      <alignment horizontal="center" vertical="top" wrapText="1"/>
    </xf>
    <xf numFmtId="0" fontId="38" fillId="10" borderId="0" xfId="15" applyFont="1" applyFill="1" applyBorder="1" applyAlignment="1">
      <alignment horizontal="left" vertical="top" wrapText="1"/>
    </xf>
    <xf numFmtId="3" fontId="37" fillId="11" borderId="80" xfId="3" applyNumberFormat="1" applyFont="1" applyFill="1" applyBorder="1" applyAlignment="1">
      <alignment horizontal="right"/>
    </xf>
    <xf numFmtId="164" fontId="37" fillId="11" borderId="80" xfId="3" applyNumberFormat="1" applyFont="1" applyFill="1" applyBorder="1" applyAlignment="1">
      <alignment horizontal="right"/>
    </xf>
    <xf numFmtId="3" fontId="29" fillId="8" borderId="71" xfId="0" applyNumberFormat="1" applyFont="1" applyFill="1" applyBorder="1" applyAlignment="1">
      <alignment horizontal="center" vertical="top" wrapText="1"/>
    </xf>
    <xf numFmtId="3" fontId="37" fillId="11" borderId="82" xfId="3" applyNumberFormat="1" applyFont="1" applyFill="1" applyBorder="1" applyAlignment="1">
      <alignment horizontal="right"/>
    </xf>
    <xf numFmtId="0" fontId="36" fillId="0" borderId="0" xfId="15" applyFont="1" applyFill="1" applyBorder="1" applyAlignment="1">
      <alignment horizontal="left" vertical="top" wrapText="1" indent="1"/>
    </xf>
    <xf numFmtId="0" fontId="0" fillId="0" borderId="0" xfId="0" applyAlignment="1">
      <alignment horizontal="center"/>
    </xf>
    <xf numFmtId="3" fontId="29" fillId="8" borderId="79" xfId="0" applyNumberFormat="1" applyFont="1" applyFill="1" applyBorder="1" applyAlignment="1">
      <alignment horizontal="center" vertical="top" wrapText="1"/>
    </xf>
    <xf numFmtId="3" fontId="29" fillId="8" borderId="81" xfId="0" applyNumberFormat="1" applyFont="1" applyFill="1" applyBorder="1" applyAlignment="1">
      <alignment vertical="center" wrapText="1"/>
    </xf>
    <xf numFmtId="0" fontId="38" fillId="0" borderId="0" xfId="13" applyFont="1" applyFill="1" applyBorder="1" applyAlignment="1">
      <alignment horizontal="left" vertical="top" wrapText="1"/>
    </xf>
    <xf numFmtId="0" fontId="36" fillId="0" borderId="0" xfId="13" applyFont="1" applyFill="1" applyBorder="1" applyAlignment="1">
      <alignment horizontal="left" vertical="top" wrapText="1" indent="1"/>
    </xf>
    <xf numFmtId="3" fontId="29" fillId="8" borderId="83" xfId="0" applyNumberFormat="1" applyFont="1" applyFill="1" applyBorder="1" applyAlignment="1">
      <alignment vertical="center" wrapText="1"/>
    </xf>
    <xf numFmtId="0" fontId="36" fillId="0" borderId="84" xfId="16" applyFont="1" applyFill="1" applyBorder="1" applyAlignment="1">
      <alignment horizontal="left" vertical="top" wrapText="1" indent="1"/>
    </xf>
    <xf numFmtId="0" fontId="8" fillId="2" borderId="0" xfId="1" applyFill="1" applyAlignment="1">
      <alignment horizontal="center" vertical="center"/>
    </xf>
    <xf numFmtId="0" fontId="31" fillId="2" borderId="0" xfId="0" applyFont="1" applyFill="1" applyBorder="1"/>
    <xf numFmtId="0" fontId="0" fillId="6" borderId="69" xfId="0" applyFont="1" applyFill="1" applyBorder="1" applyAlignment="1">
      <alignment horizontal="center" vertical="center"/>
    </xf>
    <xf numFmtId="0" fontId="3" fillId="6" borderId="70" xfId="0" applyFont="1" applyFill="1" applyBorder="1" applyAlignment="1">
      <alignment horizontal="center" vertical="center"/>
    </xf>
    <xf numFmtId="0" fontId="24" fillId="9" borderId="78" xfId="0" applyFont="1" applyFill="1" applyBorder="1" applyAlignment="1">
      <alignment horizontal="center" vertical="center"/>
    </xf>
    <xf numFmtId="0" fontId="24" fillId="9" borderId="85" xfId="0" applyFont="1" applyFill="1" applyBorder="1" applyAlignment="1">
      <alignment horizontal="center" vertical="center"/>
    </xf>
    <xf numFmtId="0" fontId="24" fillId="7" borderId="59" xfId="0" applyFont="1" applyFill="1" applyBorder="1" applyAlignment="1">
      <alignment horizontal="center" vertical="center"/>
    </xf>
    <xf numFmtId="0" fontId="24" fillId="7" borderId="59" xfId="0" applyFont="1" applyFill="1" applyBorder="1" applyAlignment="1">
      <alignment horizontal="center" vertical="center"/>
    </xf>
    <xf numFmtId="0" fontId="24" fillId="7" borderId="60" xfId="0" applyFont="1" applyFill="1" applyBorder="1" applyAlignment="1">
      <alignment horizontal="center" vertical="center"/>
    </xf>
    <xf numFmtId="0" fontId="24" fillId="7" borderId="86" xfId="0" applyFont="1" applyFill="1" applyBorder="1" applyAlignment="1">
      <alignment horizontal="center" vertical="center"/>
    </xf>
    <xf numFmtId="0" fontId="24" fillId="9" borderId="71" xfId="0" applyFont="1" applyFill="1" applyBorder="1" applyAlignment="1">
      <alignment horizontal="center" vertical="center"/>
    </xf>
    <xf numFmtId="0" fontId="24" fillId="9" borderId="0" xfId="0" applyFont="1" applyFill="1" applyBorder="1" applyAlignment="1">
      <alignment horizontal="center" vertical="center"/>
    </xf>
    <xf numFmtId="0" fontId="39" fillId="12" borderId="0" xfId="18" applyFont="1" applyFill="1" applyBorder="1" applyAlignment="1">
      <alignment horizontal="center" wrapText="1"/>
    </xf>
    <xf numFmtId="0" fontId="39" fillId="12" borderId="0" xfId="19" applyFont="1" applyFill="1" applyBorder="1" applyAlignment="1">
      <alignment horizontal="center" wrapText="1"/>
    </xf>
    <xf numFmtId="0" fontId="39" fillId="12" borderId="87" xfId="19" applyFont="1" applyFill="1" applyBorder="1" applyAlignment="1">
      <alignment horizontal="center" wrapText="1"/>
    </xf>
    <xf numFmtId="3" fontId="40" fillId="4" borderId="8" xfId="0" applyNumberFormat="1" applyFont="1" applyFill="1" applyBorder="1" applyAlignment="1">
      <alignment horizontal="right" vertical="center"/>
    </xf>
    <xf numFmtId="164" fontId="40" fillId="4" borderId="8" xfId="0" applyNumberFormat="1" applyFont="1" applyFill="1" applyBorder="1" applyAlignment="1">
      <alignment horizontal="right" vertical="center"/>
    </xf>
    <xf numFmtId="3" fontId="29" fillId="8" borderId="88" xfId="0" applyNumberFormat="1" applyFont="1" applyFill="1" applyBorder="1" applyAlignment="1">
      <alignment horizontal="center" vertical="center" wrapText="1"/>
    </xf>
    <xf numFmtId="0" fontId="41" fillId="0" borderId="89" xfId="20" applyFont="1" applyFill="1" applyBorder="1" applyAlignment="1">
      <alignment horizontal="left" vertical="top" wrapText="1"/>
    </xf>
    <xf numFmtId="3" fontId="36" fillId="0" borderId="89" xfId="21" applyNumberFormat="1" applyFont="1" applyFill="1" applyBorder="1" applyAlignment="1">
      <alignment horizontal="right" vertical="center"/>
    </xf>
    <xf numFmtId="3" fontId="36" fillId="0" borderId="89" xfId="22" applyNumberFormat="1" applyFont="1" applyFill="1" applyBorder="1" applyAlignment="1">
      <alignment horizontal="right" vertical="center"/>
    </xf>
    <xf numFmtId="4" fontId="36" fillId="0" borderId="0" xfId="23" applyNumberFormat="1" applyFont="1" applyFill="1" applyBorder="1" applyAlignment="1">
      <alignment horizontal="right" vertical="center"/>
    </xf>
    <xf numFmtId="3" fontId="29" fillId="8" borderId="90" xfId="0" applyNumberFormat="1" applyFont="1" applyFill="1" applyBorder="1" applyAlignment="1">
      <alignment horizontal="center" vertical="center" wrapText="1"/>
    </xf>
    <xf numFmtId="0" fontId="41" fillId="0" borderId="0" xfId="24" applyFont="1" applyFill="1" applyBorder="1" applyAlignment="1">
      <alignment horizontal="left" vertical="top" wrapText="1"/>
    </xf>
    <xf numFmtId="3" fontId="36" fillId="0" borderId="0" xfId="25" applyNumberFormat="1" applyFont="1" applyFill="1" applyBorder="1" applyAlignment="1">
      <alignment horizontal="right" vertical="center"/>
    </xf>
    <xf numFmtId="3" fontId="36" fillId="0" borderId="0" xfId="26" applyNumberFormat="1" applyFont="1" applyFill="1" applyBorder="1" applyAlignment="1">
      <alignment horizontal="right" vertical="center"/>
    </xf>
    <xf numFmtId="4" fontId="36" fillId="0" borderId="87" xfId="23" applyNumberFormat="1" applyFont="1" applyFill="1" applyBorder="1" applyAlignment="1">
      <alignment horizontal="right" vertical="center"/>
    </xf>
    <xf numFmtId="3" fontId="29" fillId="8" borderId="81" xfId="0" applyNumberFormat="1" applyFont="1" applyFill="1" applyBorder="1" applyAlignment="1">
      <alignment horizontal="center" vertical="center" wrapText="1"/>
    </xf>
    <xf numFmtId="3" fontId="24" fillId="4" borderId="8" xfId="0" applyNumberFormat="1" applyFont="1" applyFill="1" applyBorder="1" applyAlignment="1">
      <alignment horizontal="right" vertical="center"/>
    </xf>
    <xf numFmtId="164" fontId="24" fillId="4" borderId="8" xfId="0" applyNumberFormat="1" applyFont="1" applyFill="1" applyBorder="1" applyAlignment="1">
      <alignment horizontal="right" vertical="center"/>
    </xf>
    <xf numFmtId="164" fontId="24" fillId="4" borderId="91" xfId="0" applyNumberFormat="1" applyFont="1" applyFill="1" applyBorder="1" applyAlignment="1">
      <alignment horizontal="right" vertical="center"/>
    </xf>
    <xf numFmtId="3" fontId="29" fillId="8" borderId="71" xfId="0" applyNumberFormat="1" applyFont="1" applyFill="1" applyBorder="1" applyAlignment="1">
      <alignment horizontal="center" vertical="center" wrapText="1"/>
    </xf>
    <xf numFmtId="167" fontId="36" fillId="10" borderId="0" xfId="6" applyNumberFormat="1" applyFont="1" applyFill="1" applyBorder="1" applyAlignment="1">
      <alignment horizontal="right" vertical="top" wrapText="1"/>
    </xf>
    <xf numFmtId="3" fontId="29" fillId="8" borderId="78" xfId="0" applyNumberFormat="1" applyFont="1" applyFill="1" applyBorder="1" applyAlignment="1">
      <alignment horizontal="center" vertical="center" wrapText="1"/>
    </xf>
    <xf numFmtId="0" fontId="41" fillId="0" borderId="0" xfId="24" applyFont="1" applyFill="1" applyBorder="1" applyAlignment="1">
      <alignment horizontal="left" vertical="top" wrapText="1" indent="1"/>
    </xf>
    <xf numFmtId="3" fontId="29" fillId="8" borderId="83" xfId="0" applyNumberFormat="1" applyFont="1" applyFill="1" applyBorder="1" applyAlignment="1">
      <alignment horizontal="center" vertical="center" wrapText="1"/>
    </xf>
    <xf numFmtId="0" fontId="41" fillId="0" borderId="84" xfId="27" applyFont="1" applyFill="1" applyBorder="1" applyAlignment="1">
      <alignment horizontal="left" vertical="top" wrapText="1"/>
    </xf>
    <xf numFmtId="3" fontId="36" fillId="0" borderId="84" xfId="28" applyNumberFormat="1" applyFont="1" applyFill="1" applyBorder="1" applyAlignment="1">
      <alignment horizontal="right" vertical="center"/>
    </xf>
    <xf numFmtId="3" fontId="36" fillId="0" borderId="84" xfId="29" applyNumberFormat="1" applyFont="1" applyFill="1" applyBorder="1" applyAlignment="1">
      <alignment horizontal="right" vertical="center"/>
    </xf>
    <xf numFmtId="4" fontId="36" fillId="0" borderId="84" xfId="23" applyNumberFormat="1" applyFont="1" applyFill="1" applyBorder="1" applyAlignment="1">
      <alignment horizontal="right" vertical="center"/>
    </xf>
    <xf numFmtId="4" fontId="36" fillId="0" borderId="92" xfId="23" applyNumberFormat="1" applyFont="1" applyFill="1" applyBorder="1" applyAlignment="1">
      <alignment horizontal="right" vertical="center"/>
    </xf>
    <xf numFmtId="166" fontId="0" fillId="2" borderId="0" xfId="7" applyNumberFormat="1" applyFont="1" applyFill="1"/>
    <xf numFmtId="166" fontId="8" fillId="2" borderId="0" xfId="7" applyNumberFormat="1" applyFont="1" applyFill="1" applyAlignment="1">
      <alignment horizontal="center" vertical="center"/>
    </xf>
    <xf numFmtId="166" fontId="0" fillId="2" borderId="0" xfId="7" applyNumberFormat="1" applyFont="1" applyFill="1" applyBorder="1"/>
    <xf numFmtId="166" fontId="0" fillId="0" borderId="0" xfId="7" applyNumberFormat="1" applyFont="1"/>
    <xf numFmtId="166" fontId="24" fillId="7" borderId="59" xfId="7" applyNumberFormat="1" applyFont="1" applyFill="1" applyBorder="1" applyAlignment="1">
      <alignment horizontal="center" vertical="center"/>
    </xf>
    <xf numFmtId="166" fontId="24" fillId="7" borderId="60" xfId="7" applyNumberFormat="1" applyFont="1" applyFill="1" applyBorder="1" applyAlignment="1">
      <alignment horizontal="center" vertical="center"/>
    </xf>
    <xf numFmtId="166" fontId="24" fillId="7" borderId="86" xfId="7" applyNumberFormat="1" applyFont="1" applyFill="1" applyBorder="1" applyAlignment="1">
      <alignment horizontal="center" vertical="center"/>
    </xf>
    <xf numFmtId="166" fontId="39" fillId="12" borderId="0" xfId="7" applyNumberFormat="1" applyFont="1" applyFill="1" applyBorder="1" applyAlignment="1">
      <alignment horizontal="center" wrapText="1"/>
    </xf>
    <xf numFmtId="166" fontId="39" fillId="12" borderId="87" xfId="7" applyNumberFormat="1" applyFont="1" applyFill="1" applyBorder="1" applyAlignment="1">
      <alignment horizontal="center" wrapText="1"/>
    </xf>
    <xf numFmtId="3" fontId="37" fillId="9" borderId="0" xfId="3" applyNumberFormat="1" applyFont="1" applyFill="1" applyBorder="1" applyAlignment="1">
      <alignment horizontal="left"/>
    </xf>
    <xf numFmtId="3" fontId="42" fillId="2" borderId="0" xfId="0" applyNumberFormat="1" applyFont="1" applyFill="1" applyBorder="1" applyAlignment="1">
      <alignment horizontal="left"/>
    </xf>
    <xf numFmtId="0" fontId="43" fillId="0" borderId="0" xfId="30" applyFont="1"/>
    <xf numFmtId="0" fontId="1" fillId="0" borderId="0" xfId="30"/>
    <xf numFmtId="3" fontId="29" fillId="8" borderId="93" xfId="0" applyNumberFormat="1" applyFont="1" applyFill="1" applyBorder="1" applyAlignment="1">
      <alignment horizontal="center" vertical="center" wrapText="1"/>
    </xf>
    <xf numFmtId="0" fontId="0" fillId="7" borderId="94" xfId="0" applyFont="1" applyFill="1" applyBorder="1" applyAlignment="1">
      <alignment horizontal="center" vertical="center"/>
    </xf>
    <xf numFmtId="0" fontId="0" fillId="7" borderId="95" xfId="0" applyFont="1" applyFill="1" applyBorder="1" applyAlignment="1">
      <alignment horizontal="center" vertical="center"/>
    </xf>
    <xf numFmtId="0" fontId="0" fillId="7" borderId="4" xfId="0" applyFont="1" applyFill="1" applyBorder="1" applyAlignment="1">
      <alignment horizontal="center" vertical="center"/>
    </xf>
    <xf numFmtId="0" fontId="0" fillId="7" borderId="0" xfId="0" applyFont="1" applyFill="1" applyBorder="1" applyAlignment="1">
      <alignment horizontal="center" vertical="center"/>
    </xf>
    <xf numFmtId="0" fontId="0" fillId="7" borderId="87" xfId="0" applyFont="1" applyFill="1" applyBorder="1" applyAlignment="1">
      <alignment horizontal="center" vertical="center"/>
    </xf>
    <xf numFmtId="3" fontId="29" fillId="8" borderId="96" xfId="0" applyNumberFormat="1" applyFont="1" applyFill="1" applyBorder="1" applyAlignment="1">
      <alignment horizontal="center" vertical="center" wrapText="1"/>
    </xf>
    <xf numFmtId="0" fontId="36" fillId="9" borderId="97" xfId="9" applyFont="1" applyFill="1" applyBorder="1" applyAlignment="1">
      <alignment horizontal="center" vertical="center" wrapText="1"/>
    </xf>
    <xf numFmtId="0" fontId="44" fillId="6" borderId="98" xfId="0" applyFont="1" applyFill="1" applyBorder="1" applyAlignment="1">
      <alignment horizontal="center" vertical="center"/>
    </xf>
    <xf numFmtId="0" fontId="44" fillId="6" borderId="99" xfId="0" applyFont="1" applyFill="1" applyBorder="1" applyAlignment="1">
      <alignment horizontal="center" vertical="center"/>
    </xf>
    <xf numFmtId="0" fontId="44" fillId="6" borderId="100" xfId="0" applyFont="1" applyFill="1" applyBorder="1" applyAlignment="1">
      <alignment horizontal="center" vertical="center"/>
    </xf>
    <xf numFmtId="3" fontId="29" fillId="8" borderId="101" xfId="0" applyNumberFormat="1" applyFont="1" applyFill="1" applyBorder="1" applyAlignment="1">
      <alignment horizontal="center" vertical="center" wrapText="1"/>
    </xf>
    <xf numFmtId="0" fontId="36" fillId="9" borderId="102" xfId="9" applyFont="1" applyFill="1" applyBorder="1" applyAlignment="1">
      <alignment horizontal="center" vertical="center" wrapText="1"/>
    </xf>
    <xf numFmtId="0" fontId="36" fillId="9" borderId="76" xfId="9" applyFont="1" applyFill="1" applyBorder="1" applyAlignment="1">
      <alignment horizontal="center" vertical="center" wrapText="1"/>
    </xf>
    <xf numFmtId="17" fontId="29" fillId="8" borderId="79" xfId="0" applyNumberFormat="1" applyFont="1" applyFill="1" applyBorder="1"/>
    <xf numFmtId="167" fontId="36" fillId="0" borderId="103" xfId="6" applyNumberFormat="1" applyFont="1" applyFill="1" applyBorder="1" applyAlignment="1">
      <alignment vertical="top"/>
    </xf>
    <xf numFmtId="167" fontId="36" fillId="0" borderId="0" xfId="6" applyNumberFormat="1" applyFont="1" applyFill="1" applyBorder="1" applyAlignment="1">
      <alignment horizontal="right" vertical="center"/>
    </xf>
    <xf numFmtId="164" fontId="36" fillId="0" borderId="0" xfId="33" applyNumberFormat="1" applyFont="1" applyFill="1" applyBorder="1" applyAlignment="1">
      <alignment horizontal="right" vertical="center"/>
    </xf>
    <xf numFmtId="164" fontId="36" fillId="0" borderId="104" xfId="33" applyNumberFormat="1" applyFont="1" applyFill="1" applyBorder="1" applyAlignment="1">
      <alignment horizontal="right" vertical="center"/>
    </xf>
    <xf numFmtId="167" fontId="36" fillId="0" borderId="105" xfId="6" applyNumberFormat="1" applyFont="1" applyFill="1" applyBorder="1" applyAlignment="1">
      <alignment horizontal="right" vertical="center"/>
    </xf>
    <xf numFmtId="164" fontId="36" fillId="0" borderId="106" xfId="33" applyNumberFormat="1" applyFont="1" applyFill="1" applyBorder="1" applyAlignment="1">
      <alignment horizontal="right" vertical="center"/>
    </xf>
    <xf numFmtId="164" fontId="36" fillId="0" borderId="87" xfId="34" applyNumberFormat="1" applyFont="1" applyFill="1" applyBorder="1" applyAlignment="1">
      <alignment horizontal="right" vertical="center"/>
    </xf>
    <xf numFmtId="167" fontId="36" fillId="0" borderId="107" xfId="6" applyNumberFormat="1" applyFont="1" applyFill="1" applyBorder="1" applyAlignment="1">
      <alignment vertical="top"/>
    </xf>
    <xf numFmtId="167" fontId="36" fillId="0" borderId="84" xfId="6" applyNumberFormat="1" applyFont="1" applyFill="1" applyBorder="1" applyAlignment="1">
      <alignment horizontal="right" vertical="center"/>
    </xf>
    <xf numFmtId="164" fontId="36" fillId="0" borderId="84" xfId="35" applyNumberFormat="1" applyFont="1" applyFill="1" applyBorder="1" applyAlignment="1">
      <alignment horizontal="right" vertical="center"/>
    </xf>
    <xf numFmtId="167" fontId="36" fillId="0" borderId="108" xfId="6" applyNumberFormat="1" applyFont="1" applyFill="1" applyBorder="1" applyAlignment="1">
      <alignment horizontal="right" vertical="center"/>
    </xf>
    <xf numFmtId="164" fontId="36" fillId="0" borderId="92" xfId="36" applyNumberFormat="1" applyFont="1" applyFill="1" applyBorder="1" applyAlignment="1">
      <alignment horizontal="right" vertical="center"/>
    </xf>
    <xf numFmtId="3" fontId="36" fillId="0" borderId="0" xfId="12" applyNumberFormat="1" applyFont="1" applyFill="1" applyBorder="1" applyAlignment="1">
      <alignment horizontal="right" vertical="center" wrapText="1"/>
    </xf>
    <xf numFmtId="4" fontId="36" fillId="0" borderId="0" xfId="12" applyNumberFormat="1" applyFont="1" applyFill="1" applyBorder="1" applyAlignment="1">
      <alignment horizontal="right" vertical="center" wrapText="1"/>
    </xf>
    <xf numFmtId="4" fontId="36" fillId="0" borderId="0" xfId="37" applyNumberFormat="1" applyFont="1" applyFill="1" applyBorder="1" applyAlignment="1">
      <alignment horizontal="right" vertical="center" wrapText="1"/>
    </xf>
    <xf numFmtId="4" fontId="36" fillId="0" borderId="0" xfId="38" applyNumberFormat="1" applyFont="1" applyFill="1" applyBorder="1" applyAlignment="1">
      <alignment horizontal="right" vertical="center" wrapText="1"/>
    </xf>
    <xf numFmtId="3" fontId="36" fillId="0" borderId="0" xfId="39" applyNumberFormat="1" applyFont="1" applyFill="1" applyBorder="1" applyAlignment="1">
      <alignment horizontal="right" vertical="center" wrapText="1"/>
    </xf>
    <xf numFmtId="4" fontId="36" fillId="0" borderId="0" xfId="39" applyNumberFormat="1" applyFont="1" applyFill="1" applyBorder="1" applyAlignment="1">
      <alignment horizontal="right" vertical="center" wrapText="1"/>
    </xf>
    <xf numFmtId="4" fontId="36" fillId="0" borderId="0" xfId="40" applyNumberFormat="1" applyFont="1" applyFill="1" applyBorder="1" applyAlignment="1">
      <alignment horizontal="right" vertical="center" wrapText="1"/>
    </xf>
    <xf numFmtId="4" fontId="36" fillId="0" borderId="0" xfId="41" applyNumberFormat="1" applyFont="1" applyFill="1" applyBorder="1" applyAlignment="1">
      <alignment horizontal="right" vertical="center" wrapText="1"/>
    </xf>
    <xf numFmtId="3" fontId="37" fillId="13" borderId="80" xfId="3" applyNumberFormat="1" applyFont="1" applyFill="1" applyBorder="1" applyAlignment="1">
      <alignment horizontal="right"/>
    </xf>
    <xf numFmtId="0" fontId="43" fillId="0" borderId="0" xfId="30" applyFont="1" applyAlignment="1">
      <alignment horizontal="left"/>
    </xf>
    <xf numFmtId="3" fontId="43" fillId="0" borderId="0" xfId="30" applyNumberFormat="1" applyFont="1" applyAlignment="1">
      <alignment horizontal="left"/>
    </xf>
    <xf numFmtId="0" fontId="24" fillId="7" borderId="109" xfId="0" applyFont="1" applyFill="1" applyBorder="1" applyAlignment="1">
      <alignment horizontal="center" vertical="center"/>
    </xf>
    <xf numFmtId="0" fontId="24" fillId="7" borderId="110" xfId="0" applyFont="1" applyFill="1" applyBorder="1" applyAlignment="1">
      <alignment horizontal="center" vertical="center"/>
    </xf>
    <xf numFmtId="0" fontId="24" fillId="7" borderId="111" xfId="0" applyFont="1" applyFill="1" applyBorder="1" applyAlignment="1">
      <alignment horizontal="center" vertical="center"/>
    </xf>
    <xf numFmtId="0" fontId="36" fillId="9" borderId="112" xfId="9" applyFont="1" applyFill="1" applyBorder="1" applyAlignment="1">
      <alignment horizontal="center" vertical="center" wrapText="1"/>
    </xf>
    <xf numFmtId="0" fontId="36" fillId="9" borderId="113" xfId="9" applyFont="1" applyFill="1" applyBorder="1" applyAlignment="1">
      <alignment horizontal="center" vertical="center" wrapText="1"/>
    </xf>
    <xf numFmtId="17" fontId="29" fillId="8" borderId="114" xfId="0" applyNumberFormat="1" applyFont="1" applyFill="1" applyBorder="1"/>
    <xf numFmtId="3" fontId="36" fillId="0" borderId="115" xfId="42" applyNumberFormat="1" applyFont="1" applyFill="1" applyBorder="1" applyAlignment="1">
      <alignment horizontal="right" vertical="center"/>
    </xf>
    <xf numFmtId="164" fontId="36" fillId="0" borderId="116" xfId="31" applyNumberFormat="1" applyFont="1" applyFill="1" applyBorder="1" applyAlignment="1">
      <alignment horizontal="right" vertical="center"/>
    </xf>
    <xf numFmtId="3" fontId="36" fillId="0" borderId="116" xfId="43" applyNumberFormat="1" applyFont="1" applyFill="1" applyBorder="1" applyAlignment="1">
      <alignment horizontal="right" vertical="center"/>
    </xf>
    <xf numFmtId="3" fontId="36" fillId="0" borderId="115" xfId="43" applyNumberFormat="1" applyFont="1" applyFill="1" applyBorder="1" applyAlignment="1">
      <alignment horizontal="right" vertical="center"/>
    </xf>
    <xf numFmtId="164" fontId="36" fillId="0" borderId="87" xfId="32" applyNumberFormat="1" applyFont="1" applyFill="1" applyBorder="1" applyAlignment="1">
      <alignment horizontal="right" vertical="center"/>
    </xf>
    <xf numFmtId="17" fontId="29" fillId="8" borderId="90" xfId="0" applyNumberFormat="1" applyFont="1" applyFill="1" applyBorder="1"/>
    <xf numFmtId="3" fontId="36" fillId="0" borderId="115" xfId="44" applyNumberFormat="1" applyFont="1" applyFill="1" applyBorder="1" applyAlignment="1">
      <alignment horizontal="right" vertical="center"/>
    </xf>
    <xf numFmtId="164" fontId="36" fillId="0" borderId="116" xfId="33" applyNumberFormat="1" applyFont="1" applyFill="1" applyBorder="1" applyAlignment="1">
      <alignment horizontal="right" vertical="center"/>
    </xf>
    <xf numFmtId="3" fontId="36" fillId="0" borderId="116" xfId="45" applyNumberFormat="1" applyFont="1" applyFill="1" applyBorder="1" applyAlignment="1">
      <alignment horizontal="right" vertical="center"/>
    </xf>
    <xf numFmtId="3" fontId="36" fillId="0" borderId="115" xfId="45" applyNumberFormat="1" applyFont="1" applyFill="1" applyBorder="1" applyAlignment="1">
      <alignment horizontal="right" vertical="center"/>
    </xf>
    <xf numFmtId="168" fontId="36" fillId="0" borderId="117" xfId="6" applyNumberFormat="1" applyFont="1" applyFill="1" applyBorder="1" applyAlignment="1">
      <alignment horizontal="right" vertical="center"/>
    </xf>
    <xf numFmtId="164" fontId="36" fillId="0" borderId="118" xfId="33" applyNumberFormat="1" applyFont="1" applyFill="1" applyBorder="1" applyAlignment="1">
      <alignment horizontal="right" vertical="center"/>
    </xf>
    <xf numFmtId="3" fontId="1" fillId="0" borderId="0" xfId="30" applyNumberFormat="1"/>
    <xf numFmtId="167" fontId="0" fillId="0" borderId="0" xfId="6" applyNumberFormat="1" applyFont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167" fontId="43" fillId="0" borderId="0" xfId="6" applyNumberFormat="1" applyFont="1" applyAlignment="1">
      <alignment horizontal="left"/>
    </xf>
    <xf numFmtId="0" fontId="43" fillId="0" borderId="0" xfId="30" applyFont="1" applyAlignment="1">
      <alignment horizontal="center" vertical="center"/>
    </xf>
    <xf numFmtId="0" fontId="31" fillId="0" borderId="0" xfId="0" applyFont="1"/>
    <xf numFmtId="3" fontId="29" fillId="8" borderId="119" xfId="0" applyNumberFormat="1" applyFont="1" applyFill="1" applyBorder="1" applyAlignment="1">
      <alignment horizontal="center" vertical="center" wrapText="1"/>
    </xf>
    <xf numFmtId="0" fontId="24" fillId="7" borderId="120" xfId="0" applyFont="1" applyFill="1" applyBorder="1" applyAlignment="1">
      <alignment horizontal="center" vertical="center"/>
    </xf>
    <xf numFmtId="0" fontId="24" fillId="7" borderId="121" xfId="0" applyFont="1" applyFill="1" applyBorder="1" applyAlignment="1">
      <alignment horizontal="center" vertical="center"/>
    </xf>
    <xf numFmtId="3" fontId="29" fillId="8" borderId="122" xfId="0" applyNumberFormat="1" applyFont="1" applyFill="1" applyBorder="1" applyAlignment="1">
      <alignment horizontal="center" vertical="center" wrapText="1"/>
    </xf>
    <xf numFmtId="0" fontId="44" fillId="6" borderId="123" xfId="0" applyFont="1" applyFill="1" applyBorder="1" applyAlignment="1">
      <alignment horizontal="center" vertical="center"/>
    </xf>
    <xf numFmtId="3" fontId="29" fillId="8" borderId="124" xfId="0" applyNumberFormat="1" applyFont="1" applyFill="1" applyBorder="1" applyAlignment="1">
      <alignment horizontal="center" vertical="center" wrapText="1"/>
    </xf>
    <xf numFmtId="167" fontId="36" fillId="9" borderId="112" xfId="6" applyNumberFormat="1" applyFont="1" applyFill="1" applyBorder="1" applyAlignment="1">
      <alignment horizontal="center" vertical="center" wrapText="1"/>
    </xf>
    <xf numFmtId="0" fontId="36" fillId="9" borderId="125" xfId="9" applyFont="1" applyFill="1" applyBorder="1" applyAlignment="1">
      <alignment horizontal="center" vertical="center" wrapText="1"/>
    </xf>
    <xf numFmtId="17" fontId="29" fillId="8" borderId="126" xfId="0" applyNumberFormat="1" applyFont="1" applyFill="1" applyBorder="1"/>
    <xf numFmtId="167" fontId="36" fillId="0" borderId="127" xfId="6" applyNumberFormat="1" applyFont="1" applyFill="1" applyBorder="1" applyAlignment="1">
      <alignment horizontal="right" vertical="center"/>
    </xf>
    <xf numFmtId="164" fontId="36" fillId="0" borderId="128" xfId="31" applyNumberFormat="1" applyFont="1" applyFill="1" applyBorder="1" applyAlignment="1">
      <alignment horizontal="center" vertical="center"/>
    </xf>
    <xf numFmtId="167" fontId="36" fillId="0" borderId="128" xfId="6" applyNumberFormat="1" applyFont="1" applyFill="1" applyBorder="1" applyAlignment="1">
      <alignment horizontal="right" vertical="center"/>
    </xf>
    <xf numFmtId="164" fontId="36" fillId="0" borderId="129" xfId="32" applyNumberFormat="1" applyFont="1" applyFill="1" applyBorder="1" applyAlignment="1">
      <alignment horizontal="center" vertical="center"/>
    </xf>
    <xf numFmtId="17" fontId="29" fillId="8" borderId="130" xfId="0" applyNumberFormat="1" applyFont="1" applyFill="1" applyBorder="1"/>
    <xf numFmtId="167" fontId="36" fillId="0" borderId="115" xfId="6" applyNumberFormat="1" applyFont="1" applyFill="1" applyBorder="1" applyAlignment="1">
      <alignment horizontal="right" vertical="center"/>
    </xf>
    <xf numFmtId="164" fontId="36" fillId="0" borderId="116" xfId="33" applyNumberFormat="1" applyFont="1" applyFill="1" applyBorder="1" applyAlignment="1">
      <alignment horizontal="center" vertical="center"/>
    </xf>
    <xf numFmtId="167" fontId="36" fillId="0" borderId="116" xfId="6" applyNumberFormat="1" applyFont="1" applyFill="1" applyBorder="1" applyAlignment="1">
      <alignment horizontal="right" vertical="center"/>
    </xf>
    <xf numFmtId="164" fontId="36" fillId="0" borderId="129" xfId="34" applyNumberFormat="1" applyFont="1" applyFill="1" applyBorder="1" applyAlignment="1">
      <alignment horizontal="center" vertical="center"/>
    </xf>
    <xf numFmtId="164" fontId="36" fillId="0" borderId="115" xfId="33" applyNumberFormat="1" applyFont="1" applyFill="1" applyBorder="1" applyAlignment="1">
      <alignment horizontal="center" vertical="center"/>
    </xf>
    <xf numFmtId="17" fontId="29" fillId="8" borderId="131" xfId="0" applyNumberFormat="1" applyFont="1" applyFill="1" applyBorder="1"/>
    <xf numFmtId="167" fontId="36" fillId="0" borderId="117" xfId="6" applyNumberFormat="1" applyFont="1" applyFill="1" applyBorder="1" applyAlignment="1">
      <alignment horizontal="right" vertical="center"/>
    </xf>
    <xf numFmtId="164" fontId="36" fillId="0" borderId="118" xfId="33" applyNumberFormat="1" applyFont="1" applyFill="1" applyBorder="1" applyAlignment="1">
      <alignment horizontal="center" vertical="center"/>
    </xf>
    <xf numFmtId="167" fontId="36" fillId="0" borderId="118" xfId="6" applyNumberFormat="1" applyFont="1" applyFill="1" applyBorder="1" applyAlignment="1">
      <alignment horizontal="right" vertical="center"/>
    </xf>
    <xf numFmtId="164" fontId="36" fillId="0" borderId="132" xfId="34" applyNumberFormat="1" applyFont="1" applyFill="1" applyBorder="1" applyAlignment="1">
      <alignment horizontal="center" vertical="center"/>
    </xf>
    <xf numFmtId="164" fontId="36" fillId="0" borderId="116" xfId="31" applyNumberFormat="1" applyFont="1" applyFill="1" applyBorder="1" applyAlignment="1">
      <alignment horizontal="center" vertical="center"/>
    </xf>
    <xf numFmtId="164" fontId="36" fillId="0" borderId="115" xfId="31" applyNumberFormat="1" applyFont="1" applyFill="1" applyBorder="1" applyAlignment="1">
      <alignment horizontal="center" vertical="center"/>
    </xf>
    <xf numFmtId="167" fontId="1" fillId="0" borderId="0" xfId="6" applyNumberFormat="1" applyFont="1"/>
    <xf numFmtId="0" fontId="1" fillId="0" borderId="0" xfId="30" applyAlignment="1">
      <alignment horizontal="center" vertical="center"/>
    </xf>
    <xf numFmtId="0" fontId="0" fillId="6" borderId="133" xfId="0" applyFont="1" applyFill="1" applyBorder="1" applyAlignment="1">
      <alignment horizontal="center" vertical="center"/>
    </xf>
    <xf numFmtId="0" fontId="3" fillId="6" borderId="134" xfId="0" applyFont="1" applyFill="1" applyBorder="1" applyAlignment="1">
      <alignment horizontal="center" vertical="center"/>
    </xf>
    <xf numFmtId="0" fontId="3" fillId="6" borderId="135" xfId="0" applyFont="1" applyFill="1" applyBorder="1" applyAlignment="1">
      <alignment horizontal="center" vertical="center"/>
    </xf>
    <xf numFmtId="0" fontId="24" fillId="9" borderId="136" xfId="8" applyFont="1" applyFill="1" applyBorder="1" applyAlignment="1">
      <alignment horizontal="center" wrapText="1"/>
    </xf>
    <xf numFmtId="0" fontId="24" fillId="9" borderId="0" xfId="8" applyFont="1" applyFill="1" applyBorder="1" applyAlignment="1">
      <alignment horizontal="center" wrapText="1"/>
    </xf>
    <xf numFmtId="0" fontId="0" fillId="7" borderId="137" xfId="0" applyFont="1" applyFill="1" applyBorder="1" applyAlignment="1">
      <alignment horizontal="center" vertical="center"/>
    </xf>
    <xf numFmtId="0" fontId="36" fillId="9" borderId="138" xfId="9" applyFont="1" applyFill="1" applyBorder="1" applyAlignment="1">
      <alignment horizontal="center" vertical="center" wrapText="1"/>
    </xf>
    <xf numFmtId="0" fontId="33" fillId="4" borderId="139" xfId="0" applyFont="1" applyFill="1" applyBorder="1" applyAlignment="1">
      <alignment horizontal="center" vertical="center" wrapText="1"/>
    </xf>
    <xf numFmtId="3" fontId="33" fillId="4" borderId="17" xfId="0" applyNumberFormat="1" applyFont="1" applyFill="1" applyBorder="1" applyAlignment="1">
      <alignment horizontal="right" vertical="center"/>
    </xf>
    <xf numFmtId="3" fontId="33" fillId="4" borderId="17" xfId="0" applyNumberFormat="1" applyFont="1" applyFill="1" applyBorder="1" applyAlignment="1">
      <alignment horizontal="center" vertical="center"/>
    </xf>
    <xf numFmtId="166" fontId="33" fillId="4" borderId="17" xfId="7" applyNumberFormat="1" applyFont="1" applyFill="1" applyBorder="1" applyAlignment="1">
      <alignment horizontal="center" vertical="center"/>
    </xf>
    <xf numFmtId="166" fontId="33" fillId="4" borderId="140" xfId="7" applyNumberFormat="1" applyFont="1" applyFill="1" applyBorder="1" applyAlignment="1">
      <alignment horizontal="center" vertical="center"/>
    </xf>
    <xf numFmtId="3" fontId="29" fillId="8" borderId="141" xfId="0" applyNumberFormat="1" applyFont="1" applyFill="1" applyBorder="1" applyAlignment="1">
      <alignment horizontal="center" vertical="center" wrapText="1"/>
    </xf>
    <xf numFmtId="0" fontId="36" fillId="0" borderId="0" xfId="46" applyFont="1" applyFill="1" applyBorder="1" applyAlignment="1">
      <alignment horizontal="left" vertical="top" wrapText="1"/>
    </xf>
    <xf numFmtId="3" fontId="36" fillId="0" borderId="0" xfId="47" applyNumberFormat="1" applyFont="1" applyFill="1" applyBorder="1" applyAlignment="1">
      <alignment horizontal="right" vertical="center"/>
    </xf>
    <xf numFmtId="3" fontId="36" fillId="0" borderId="0" xfId="48" applyNumberFormat="1" applyFont="1" applyFill="1" applyBorder="1" applyAlignment="1">
      <alignment horizontal="right" vertical="center"/>
    </xf>
    <xf numFmtId="169" fontId="36" fillId="0" borderId="0" xfId="49" applyNumberFormat="1" applyFont="1" applyFill="1" applyBorder="1" applyAlignment="1">
      <alignment horizontal="right" vertical="center"/>
    </xf>
    <xf numFmtId="169" fontId="36" fillId="0" borderId="142" xfId="50" applyNumberFormat="1" applyFont="1" applyFill="1" applyBorder="1" applyAlignment="1">
      <alignment horizontal="right" vertical="center"/>
    </xf>
    <xf numFmtId="3" fontId="29" fillId="8" borderId="136" xfId="0" applyNumberFormat="1" applyFont="1" applyFill="1" applyBorder="1" applyAlignment="1">
      <alignment horizontal="center" vertical="center" wrapText="1"/>
    </xf>
    <xf numFmtId="0" fontId="36" fillId="0" borderId="0" xfId="15" applyFont="1" applyFill="1" applyBorder="1" applyAlignment="1">
      <alignment horizontal="left" vertical="top" wrapText="1"/>
    </xf>
    <xf numFmtId="3" fontId="36" fillId="0" borderId="0" xfId="51" applyNumberFormat="1" applyFont="1" applyFill="1" applyBorder="1" applyAlignment="1">
      <alignment horizontal="right" vertical="center"/>
    </xf>
    <xf numFmtId="169" fontId="36" fillId="0" borderId="0" xfId="52" applyNumberFormat="1" applyFont="1" applyFill="1" applyBorder="1" applyAlignment="1">
      <alignment horizontal="right" vertical="center"/>
    </xf>
    <xf numFmtId="169" fontId="36" fillId="0" borderId="142" xfId="53" applyNumberFormat="1" applyFont="1" applyFill="1" applyBorder="1" applyAlignment="1">
      <alignment horizontal="right" vertical="center"/>
    </xf>
    <xf numFmtId="0" fontId="36" fillId="9" borderId="0" xfId="15" applyFont="1" applyFill="1" applyBorder="1" applyAlignment="1">
      <alignment horizontal="left" vertical="top" wrapText="1"/>
    </xf>
    <xf numFmtId="3" fontId="36" fillId="9" borderId="0" xfId="54" applyNumberFormat="1" applyFont="1" applyFill="1" applyBorder="1" applyAlignment="1">
      <alignment horizontal="right" vertical="center"/>
    </xf>
    <xf numFmtId="3" fontId="36" fillId="9" borderId="0" xfId="51" applyNumberFormat="1" applyFont="1" applyFill="1" applyBorder="1" applyAlignment="1">
      <alignment horizontal="right" vertical="center"/>
    </xf>
    <xf numFmtId="169" fontId="36" fillId="9" borderId="0" xfId="52" applyNumberFormat="1" applyFont="1" applyFill="1" applyBorder="1" applyAlignment="1">
      <alignment horizontal="right" vertical="center"/>
    </xf>
    <xf numFmtId="169" fontId="36" fillId="9" borderId="142" xfId="53" applyNumberFormat="1" applyFont="1" applyFill="1" applyBorder="1" applyAlignment="1">
      <alignment horizontal="right" vertical="center"/>
    </xf>
    <xf numFmtId="3" fontId="36" fillId="10" borderId="0" xfId="54" applyNumberFormat="1" applyFont="1" applyFill="1" applyBorder="1" applyAlignment="1">
      <alignment horizontal="right" vertical="center"/>
    </xf>
    <xf numFmtId="3" fontId="36" fillId="10" borderId="0" xfId="51" applyNumberFormat="1" applyFont="1" applyFill="1" applyBorder="1" applyAlignment="1">
      <alignment horizontal="right" vertical="center"/>
    </xf>
    <xf numFmtId="169" fontId="36" fillId="10" borderId="0" xfId="52" applyNumberFormat="1" applyFont="1" applyFill="1" applyBorder="1" applyAlignment="1">
      <alignment horizontal="right" vertical="center"/>
    </xf>
    <xf numFmtId="169" fontId="36" fillId="10" borderId="142" xfId="53" applyNumberFormat="1" applyFont="1" applyFill="1" applyBorder="1" applyAlignment="1">
      <alignment horizontal="right" vertical="center"/>
    </xf>
    <xf numFmtId="3" fontId="36" fillId="0" borderId="0" xfId="54" applyNumberFormat="1" applyFont="1" applyFill="1" applyBorder="1" applyAlignment="1">
      <alignment horizontal="right" vertical="center"/>
    </xf>
    <xf numFmtId="0" fontId="36" fillId="10" borderId="0" xfId="15" applyFont="1" applyFill="1" applyBorder="1" applyAlignment="1">
      <alignment horizontal="left" vertical="top" wrapText="1"/>
    </xf>
    <xf numFmtId="0" fontId="38" fillId="9" borderId="0" xfId="15" applyFont="1" applyFill="1" applyBorder="1" applyAlignment="1">
      <alignment horizontal="left" vertical="top" wrapText="1"/>
    </xf>
    <xf numFmtId="3" fontId="29" fillId="8" borderId="143" xfId="0" applyNumberFormat="1" applyFont="1" applyFill="1" applyBorder="1" applyAlignment="1">
      <alignment horizontal="center" vertical="center" wrapText="1"/>
    </xf>
    <xf numFmtId="3" fontId="29" fillId="8" borderId="144" xfId="0" applyNumberFormat="1" applyFont="1" applyFill="1" applyBorder="1" applyAlignment="1">
      <alignment horizontal="center" vertical="center" wrapText="1"/>
    </xf>
    <xf numFmtId="0" fontId="36" fillId="0" borderId="145" xfId="55" applyFont="1" applyFill="1" applyBorder="1" applyAlignment="1">
      <alignment horizontal="left" vertical="top" wrapText="1"/>
    </xf>
    <xf numFmtId="3" fontId="36" fillId="0" borderId="145" xfId="56" applyNumberFormat="1" applyFont="1" applyFill="1" applyBorder="1" applyAlignment="1">
      <alignment horizontal="right" vertical="center"/>
    </xf>
    <xf numFmtId="169" fontId="36" fillId="0" borderId="145" xfId="57" applyNumberFormat="1" applyFont="1" applyFill="1" applyBorder="1" applyAlignment="1">
      <alignment horizontal="right" vertical="center"/>
    </xf>
    <xf numFmtId="169" fontId="36" fillId="0" borderId="146" xfId="58" applyNumberFormat="1" applyFont="1" applyFill="1" applyBorder="1" applyAlignment="1">
      <alignment horizontal="right" vertical="center"/>
    </xf>
    <xf numFmtId="0" fontId="0" fillId="6" borderId="147" xfId="0" applyFont="1" applyFill="1" applyBorder="1" applyAlignment="1">
      <alignment horizontal="center" vertical="center"/>
    </xf>
    <xf numFmtId="0" fontId="0" fillId="6" borderId="148" xfId="0" applyFont="1" applyFill="1" applyBorder="1" applyAlignment="1">
      <alignment horizontal="center" vertical="center"/>
    </xf>
    <xf numFmtId="0" fontId="0" fillId="6" borderId="149" xfId="0" applyFont="1" applyFill="1" applyBorder="1" applyAlignment="1">
      <alignment horizontal="center" vertical="center"/>
    </xf>
    <xf numFmtId="0" fontId="24" fillId="9" borderId="150" xfId="8" applyFont="1" applyFill="1" applyBorder="1" applyAlignment="1">
      <alignment horizontal="center" wrapText="1"/>
    </xf>
    <xf numFmtId="0" fontId="0" fillId="7" borderId="151" xfId="0" applyFont="1" applyFill="1" applyBorder="1" applyAlignment="1">
      <alignment horizontal="center" vertical="center"/>
    </xf>
    <xf numFmtId="0" fontId="0" fillId="7" borderId="152" xfId="0" applyFont="1" applyFill="1" applyBorder="1" applyAlignment="1">
      <alignment horizontal="center" vertical="center"/>
    </xf>
    <xf numFmtId="0" fontId="0" fillId="7" borderId="110" xfId="0" applyFont="1" applyFill="1" applyBorder="1" applyAlignment="1">
      <alignment horizontal="center" vertical="center"/>
    </xf>
    <xf numFmtId="0" fontId="0" fillId="7" borderId="153" xfId="0" applyFont="1" applyFill="1" applyBorder="1" applyAlignment="1">
      <alignment horizontal="center" vertical="center"/>
    </xf>
    <xf numFmtId="0" fontId="0" fillId="7" borderId="154" xfId="0" applyFont="1" applyFill="1" applyBorder="1" applyAlignment="1">
      <alignment horizontal="center" vertical="center"/>
    </xf>
    <xf numFmtId="0" fontId="0" fillId="7" borderId="155" xfId="0" applyFont="1" applyFill="1" applyBorder="1" applyAlignment="1">
      <alignment horizontal="center" vertical="center"/>
    </xf>
    <xf numFmtId="0" fontId="0" fillId="7" borderId="156" xfId="0" applyFont="1" applyFill="1" applyBorder="1" applyAlignment="1">
      <alignment horizontal="center" vertical="center"/>
    </xf>
    <xf numFmtId="0" fontId="36" fillId="9" borderId="157" xfId="9" applyFont="1" applyFill="1" applyBorder="1" applyAlignment="1">
      <alignment horizontal="center" vertical="center" wrapText="1"/>
    </xf>
    <xf numFmtId="0" fontId="36" fillId="9" borderId="158" xfId="9" applyFont="1" applyFill="1" applyBorder="1" applyAlignment="1">
      <alignment horizontal="center" vertical="center" wrapText="1"/>
    </xf>
    <xf numFmtId="0" fontId="36" fillId="9" borderId="159" xfId="9" applyFont="1" applyFill="1" applyBorder="1" applyAlignment="1">
      <alignment horizontal="center" vertical="center" wrapText="1"/>
    </xf>
    <xf numFmtId="0" fontId="36" fillId="9" borderId="160" xfId="9" applyFont="1" applyFill="1" applyBorder="1" applyAlignment="1">
      <alignment horizontal="center" vertical="center" wrapText="1"/>
    </xf>
    <xf numFmtId="0" fontId="36" fillId="9" borderId="161" xfId="9" applyFont="1" applyFill="1" applyBorder="1" applyAlignment="1">
      <alignment horizontal="center" vertical="center" wrapText="1"/>
    </xf>
    <xf numFmtId="0" fontId="36" fillId="9" borderId="97" xfId="9" applyFont="1" applyFill="1" applyBorder="1" applyAlignment="1">
      <alignment horizontal="center" vertical="center" wrapText="1"/>
    </xf>
    <xf numFmtId="0" fontId="36" fillId="9" borderId="162" xfId="9" applyFont="1" applyFill="1" applyBorder="1" applyAlignment="1">
      <alignment horizontal="center" vertical="center" wrapText="1"/>
    </xf>
    <xf numFmtId="3" fontId="29" fillId="8" borderId="150" xfId="0" applyNumberFormat="1" applyFont="1" applyFill="1" applyBorder="1" applyAlignment="1">
      <alignment horizontal="center" vertical="center" wrapText="1"/>
    </xf>
    <xf numFmtId="3" fontId="33" fillId="8" borderId="0" xfId="0" applyNumberFormat="1" applyFont="1" applyFill="1" applyBorder="1" applyAlignment="1">
      <alignment horizontal="right" vertical="center"/>
    </xf>
    <xf numFmtId="3" fontId="45" fillId="8" borderId="105" xfId="59" applyNumberFormat="1" applyFont="1" applyFill="1" applyBorder="1" applyAlignment="1">
      <alignment horizontal="right" vertical="center"/>
    </xf>
    <xf numFmtId="164" fontId="45" fillId="8" borderId="0" xfId="60" applyNumberFormat="1" applyFont="1" applyFill="1" applyBorder="1" applyAlignment="1">
      <alignment horizontal="right" vertical="center"/>
    </xf>
    <xf numFmtId="3" fontId="45" fillId="8" borderId="0" xfId="61" applyNumberFormat="1" applyFont="1" applyFill="1" applyBorder="1" applyAlignment="1">
      <alignment horizontal="right" vertical="center"/>
    </xf>
    <xf numFmtId="164" fontId="45" fillId="8" borderId="104" xfId="60" applyNumberFormat="1" applyFont="1" applyFill="1" applyBorder="1" applyAlignment="1">
      <alignment horizontal="right" vertical="center"/>
    </xf>
    <xf numFmtId="3" fontId="45" fillId="8" borderId="105" xfId="61" applyNumberFormat="1" applyFont="1" applyFill="1" applyBorder="1" applyAlignment="1">
      <alignment horizontal="right" vertical="center"/>
    </xf>
    <xf numFmtId="164" fontId="45" fillId="8" borderId="106" xfId="60" applyNumberFormat="1" applyFont="1" applyFill="1" applyBorder="1" applyAlignment="1">
      <alignment horizontal="right" vertical="center"/>
    </xf>
    <xf numFmtId="3" fontId="45" fillId="8" borderId="163" xfId="61" applyNumberFormat="1" applyFont="1" applyFill="1" applyBorder="1" applyAlignment="1">
      <alignment horizontal="right" vertical="center"/>
    </xf>
    <xf numFmtId="164" fontId="45" fillId="8" borderId="164" xfId="60" applyNumberFormat="1" applyFont="1" applyFill="1" applyBorder="1" applyAlignment="1">
      <alignment horizontal="right" vertical="center"/>
    </xf>
    <xf numFmtId="164" fontId="45" fillId="8" borderId="165" xfId="62" applyNumberFormat="1" applyFont="1" applyFill="1" applyBorder="1" applyAlignment="1">
      <alignment horizontal="right" vertical="center"/>
    </xf>
    <xf numFmtId="0" fontId="36" fillId="0" borderId="0" xfId="63" applyFont="1" applyFill="1" applyBorder="1" applyAlignment="1">
      <alignment horizontal="left" vertical="top" wrapText="1"/>
    </xf>
    <xf numFmtId="3" fontId="36" fillId="0" borderId="105" xfId="64" applyNumberFormat="1" applyFont="1" applyFill="1" applyBorder="1" applyAlignment="1">
      <alignment horizontal="right" vertical="center"/>
    </xf>
    <xf numFmtId="164" fontId="36" fillId="0" borderId="0" xfId="65" applyNumberFormat="1" applyFont="1" applyFill="1" applyBorder="1" applyAlignment="1">
      <alignment horizontal="right" vertical="center"/>
    </xf>
    <xf numFmtId="3" fontId="36" fillId="0" borderId="0" xfId="66" applyNumberFormat="1" applyFont="1" applyFill="1" applyBorder="1" applyAlignment="1">
      <alignment horizontal="right" vertical="center"/>
    </xf>
    <xf numFmtId="164" fontId="36" fillId="0" borderId="104" xfId="65" applyNumberFormat="1" applyFont="1" applyFill="1" applyBorder="1" applyAlignment="1">
      <alignment horizontal="right" vertical="center"/>
    </xf>
    <xf numFmtId="3" fontId="36" fillId="0" borderId="105" xfId="66" applyNumberFormat="1" applyFont="1" applyFill="1" applyBorder="1" applyAlignment="1">
      <alignment horizontal="right" vertical="center"/>
    </xf>
    <xf numFmtId="164" fontId="36" fillId="0" borderId="106" xfId="65" applyNumberFormat="1" applyFont="1" applyFill="1" applyBorder="1" applyAlignment="1">
      <alignment horizontal="right" vertical="center"/>
    </xf>
    <xf numFmtId="3" fontId="36" fillId="0" borderId="163" xfId="66" applyNumberFormat="1" applyFont="1" applyFill="1" applyBorder="1" applyAlignment="1">
      <alignment horizontal="right" vertical="center"/>
    </xf>
    <xf numFmtId="164" fontId="36" fillId="0" borderId="164" xfId="65" applyNumberFormat="1" applyFont="1" applyFill="1" applyBorder="1" applyAlignment="1">
      <alignment horizontal="right" vertical="center"/>
    </xf>
    <xf numFmtId="164" fontId="36" fillId="0" borderId="165" xfId="67" applyNumberFormat="1" applyFont="1" applyFill="1" applyBorder="1" applyAlignment="1">
      <alignment horizontal="right" vertical="center"/>
    </xf>
    <xf numFmtId="3" fontId="29" fillId="8" borderId="166" xfId="0" applyNumberFormat="1" applyFont="1" applyFill="1" applyBorder="1" applyAlignment="1">
      <alignment horizontal="center" vertical="center" wrapText="1"/>
    </xf>
    <xf numFmtId="3" fontId="29" fillId="8" borderId="167" xfId="0" applyNumberFormat="1" applyFont="1" applyFill="1" applyBorder="1" applyAlignment="1">
      <alignment horizontal="center" vertical="center" wrapText="1"/>
    </xf>
    <xf numFmtId="3" fontId="36" fillId="9" borderId="105" xfId="64" applyNumberFormat="1" applyFont="1" applyFill="1" applyBorder="1" applyAlignment="1">
      <alignment horizontal="right" vertical="center"/>
    </xf>
    <xf numFmtId="164" fontId="36" fillId="9" borderId="0" xfId="65" applyNumberFormat="1" applyFont="1" applyFill="1" applyBorder="1" applyAlignment="1">
      <alignment horizontal="right" vertical="center"/>
    </xf>
    <xf numFmtId="3" fontId="36" fillId="9" borderId="0" xfId="66" applyNumberFormat="1" applyFont="1" applyFill="1" applyBorder="1" applyAlignment="1">
      <alignment horizontal="right" vertical="center"/>
    </xf>
    <xf numFmtId="164" fontId="36" fillId="9" borderId="104" xfId="65" applyNumberFormat="1" applyFont="1" applyFill="1" applyBorder="1" applyAlignment="1">
      <alignment horizontal="right" vertical="center"/>
    </xf>
    <xf numFmtId="3" fontId="36" fillId="9" borderId="105" xfId="66" applyNumberFormat="1" applyFont="1" applyFill="1" applyBorder="1" applyAlignment="1">
      <alignment horizontal="right" vertical="center"/>
    </xf>
    <xf numFmtId="164" fontId="36" fillId="9" borderId="106" xfId="65" applyNumberFormat="1" applyFont="1" applyFill="1" applyBorder="1" applyAlignment="1">
      <alignment horizontal="right" vertical="center"/>
    </xf>
    <xf numFmtId="3" fontId="36" fillId="9" borderId="163" xfId="66" applyNumberFormat="1" applyFont="1" applyFill="1" applyBorder="1" applyAlignment="1">
      <alignment horizontal="right" vertical="center"/>
    </xf>
    <xf numFmtId="164" fontId="36" fillId="9" borderId="164" xfId="65" applyNumberFormat="1" applyFont="1" applyFill="1" applyBorder="1" applyAlignment="1">
      <alignment horizontal="right" vertical="center"/>
    </xf>
    <xf numFmtId="164" fontId="36" fillId="9" borderId="165" xfId="67" applyNumberFormat="1" applyFont="1" applyFill="1" applyBorder="1" applyAlignment="1">
      <alignment horizontal="right" vertical="center"/>
    </xf>
    <xf numFmtId="3" fontId="29" fillId="8" borderId="168" xfId="0" applyNumberFormat="1" applyFont="1" applyFill="1" applyBorder="1" applyAlignment="1">
      <alignment horizontal="center" vertical="center" wrapText="1"/>
    </xf>
    <xf numFmtId="3" fontId="29" fillId="8" borderId="169" xfId="0" applyNumberFormat="1" applyFont="1" applyFill="1" applyBorder="1" applyAlignment="1">
      <alignment horizontal="center" vertical="center" wrapText="1"/>
    </xf>
    <xf numFmtId="3" fontId="29" fillId="8" borderId="170" xfId="0" applyNumberFormat="1" applyFont="1" applyFill="1" applyBorder="1" applyAlignment="1">
      <alignment horizontal="center" vertical="center" wrapText="1"/>
    </xf>
    <xf numFmtId="0" fontId="36" fillId="0" borderId="171" xfId="68" applyFont="1" applyFill="1" applyBorder="1" applyAlignment="1">
      <alignment horizontal="left" vertical="top" wrapText="1"/>
    </xf>
    <xf numFmtId="3" fontId="36" fillId="0" borderId="172" xfId="69" applyNumberFormat="1" applyFont="1" applyFill="1" applyBorder="1" applyAlignment="1">
      <alignment horizontal="right" vertical="center"/>
    </xf>
    <xf numFmtId="164" fontId="36" fillId="0" borderId="171" xfId="70" applyNumberFormat="1" applyFont="1" applyFill="1" applyBorder="1" applyAlignment="1">
      <alignment horizontal="right" vertical="center"/>
    </xf>
    <xf numFmtId="3" fontId="36" fillId="0" borderId="171" xfId="71" applyNumberFormat="1" applyFont="1" applyFill="1" applyBorder="1" applyAlignment="1">
      <alignment horizontal="right" vertical="center"/>
    </xf>
    <xf numFmtId="164" fontId="36" fillId="0" borderId="173" xfId="70" applyNumberFormat="1" applyFont="1" applyFill="1" applyBorder="1" applyAlignment="1">
      <alignment horizontal="right" vertical="center"/>
    </xf>
    <xf numFmtId="3" fontId="36" fillId="0" borderId="172" xfId="71" applyNumberFormat="1" applyFont="1" applyFill="1" applyBorder="1" applyAlignment="1">
      <alignment horizontal="right" vertical="center"/>
    </xf>
    <xf numFmtId="164" fontId="36" fillId="0" borderId="174" xfId="70" applyNumberFormat="1" applyFont="1" applyFill="1" applyBorder="1" applyAlignment="1">
      <alignment horizontal="right" vertical="center"/>
    </xf>
    <xf numFmtId="3" fontId="36" fillId="0" borderId="175" xfId="71" applyNumberFormat="1" applyFont="1" applyFill="1" applyBorder="1" applyAlignment="1">
      <alignment horizontal="right" vertical="center"/>
    </xf>
    <xf numFmtId="164" fontId="36" fillId="0" borderId="176" xfId="70" applyNumberFormat="1" applyFont="1" applyFill="1" applyBorder="1" applyAlignment="1">
      <alignment horizontal="right" vertical="center"/>
    </xf>
    <xf numFmtId="164" fontId="36" fillId="0" borderId="177" xfId="72" applyNumberFormat="1" applyFont="1" applyFill="1" applyBorder="1" applyAlignment="1">
      <alignment horizontal="right" vertical="center"/>
    </xf>
    <xf numFmtId="0" fontId="0" fillId="6" borderId="178" xfId="0" applyFont="1" applyFill="1" applyBorder="1" applyAlignment="1">
      <alignment horizontal="center" vertical="center"/>
    </xf>
    <xf numFmtId="0" fontId="3" fillId="6" borderId="179" xfId="0" applyFont="1" applyFill="1" applyBorder="1" applyAlignment="1">
      <alignment horizontal="center" vertical="center"/>
    </xf>
    <xf numFmtId="0" fontId="3" fillId="6" borderId="180" xfId="0" applyFont="1" applyFill="1" applyBorder="1" applyAlignment="1">
      <alignment horizontal="center" vertical="center"/>
    </xf>
    <xf numFmtId="0" fontId="0" fillId="7" borderId="181" xfId="0" applyFont="1" applyFill="1" applyBorder="1" applyAlignment="1">
      <alignment horizontal="center" vertical="center"/>
    </xf>
    <xf numFmtId="0" fontId="0" fillId="7" borderId="82" xfId="0" applyFont="1" applyFill="1" applyBorder="1" applyAlignment="1">
      <alignment horizontal="center" vertical="center"/>
    </xf>
    <xf numFmtId="0" fontId="0" fillId="7" borderId="182" xfId="0" applyFont="1" applyFill="1" applyBorder="1" applyAlignment="1">
      <alignment horizontal="center" vertical="center"/>
    </xf>
    <xf numFmtId="0" fontId="24" fillId="9" borderId="0" xfId="8" applyFont="1" applyFill="1" applyBorder="1" applyAlignment="1">
      <alignment horizontal="center" wrapText="1"/>
    </xf>
    <xf numFmtId="0" fontId="45" fillId="8" borderId="80" xfId="73" applyFont="1" applyFill="1" applyBorder="1" applyAlignment="1">
      <alignment horizontal="right" vertical="center" wrapText="1"/>
    </xf>
    <xf numFmtId="3" fontId="33" fillId="8" borderId="80" xfId="0" applyNumberFormat="1" applyFont="1" applyFill="1" applyBorder="1" applyAlignment="1">
      <alignment horizontal="center" vertical="center"/>
    </xf>
    <xf numFmtId="164" fontId="45" fillId="8" borderId="80" xfId="60" applyNumberFormat="1" applyFont="1" applyFill="1" applyBorder="1" applyAlignment="1">
      <alignment horizontal="right" vertical="center"/>
    </xf>
    <xf numFmtId="3" fontId="45" fillId="8" borderId="80" xfId="61" applyNumberFormat="1" applyFont="1" applyFill="1" applyBorder="1" applyAlignment="1">
      <alignment horizontal="right" vertical="center"/>
    </xf>
    <xf numFmtId="164" fontId="45" fillId="8" borderId="184" xfId="62" applyNumberFormat="1" applyFont="1" applyFill="1" applyBorder="1" applyAlignment="1">
      <alignment horizontal="right" vertical="center"/>
    </xf>
    <xf numFmtId="0" fontId="36" fillId="0" borderId="80" xfId="63" applyFont="1" applyFill="1" applyBorder="1" applyAlignment="1">
      <alignment horizontal="left" vertical="center" wrapText="1"/>
    </xf>
    <xf numFmtId="3" fontId="36" fillId="0" borderId="80" xfId="64" applyNumberFormat="1" applyFont="1" applyFill="1" applyBorder="1" applyAlignment="1">
      <alignment horizontal="right" vertical="center"/>
    </xf>
    <xf numFmtId="164" fontId="36" fillId="0" borderId="80" xfId="65" applyNumberFormat="1" applyFont="1" applyFill="1" applyBorder="1" applyAlignment="1">
      <alignment horizontal="right" vertical="center"/>
    </xf>
    <xf numFmtId="3" fontId="36" fillId="0" borderId="80" xfId="66" applyNumberFormat="1" applyFont="1" applyFill="1" applyBorder="1" applyAlignment="1">
      <alignment horizontal="right" vertical="center"/>
    </xf>
    <xf numFmtId="164" fontId="36" fillId="0" borderId="184" xfId="67" applyNumberFormat="1" applyFont="1" applyFill="1" applyBorder="1" applyAlignment="1">
      <alignment horizontal="right" vertical="center"/>
    </xf>
    <xf numFmtId="3" fontId="29" fillId="8" borderId="185" xfId="0" applyNumberFormat="1" applyFont="1" applyFill="1" applyBorder="1" applyAlignment="1">
      <alignment horizontal="center" vertical="center" wrapText="1"/>
    </xf>
    <xf numFmtId="0" fontId="36" fillId="0" borderId="186" xfId="68" applyFont="1" applyFill="1" applyBorder="1" applyAlignment="1">
      <alignment horizontal="left" vertical="center" wrapText="1"/>
    </xf>
    <xf numFmtId="3" fontId="36" fillId="0" borderId="186" xfId="69" applyNumberFormat="1" applyFont="1" applyFill="1" applyBorder="1" applyAlignment="1">
      <alignment horizontal="right" vertical="center"/>
    </xf>
    <xf numFmtId="164" fontId="36" fillId="0" borderId="186" xfId="70" applyNumberFormat="1" applyFont="1" applyFill="1" applyBorder="1" applyAlignment="1">
      <alignment horizontal="right" vertical="center"/>
    </xf>
    <xf numFmtId="3" fontId="36" fillId="0" borderId="186" xfId="71" applyNumberFormat="1" applyFont="1" applyFill="1" applyBorder="1" applyAlignment="1">
      <alignment horizontal="right" vertical="center"/>
    </xf>
    <xf numFmtId="164" fontId="36" fillId="0" borderId="187" xfId="72" applyNumberFormat="1" applyFont="1" applyFill="1" applyBorder="1" applyAlignment="1">
      <alignment horizontal="right" vertical="center"/>
    </xf>
    <xf numFmtId="3" fontId="29" fillId="8" borderId="188" xfId="0" applyNumberFormat="1" applyFont="1" applyFill="1" applyBorder="1" applyAlignment="1">
      <alignment horizontal="center" vertical="center" wrapText="1"/>
    </xf>
    <xf numFmtId="0" fontId="36" fillId="0" borderId="80" xfId="63" applyFont="1" applyFill="1" applyBorder="1" applyAlignment="1">
      <alignment horizontal="left" vertical="top" wrapText="1"/>
    </xf>
    <xf numFmtId="0" fontId="36" fillId="0" borderId="186" xfId="68" applyFont="1" applyFill="1" applyBorder="1" applyAlignment="1">
      <alignment horizontal="left" vertical="top" wrapText="1"/>
    </xf>
    <xf numFmtId="0" fontId="0" fillId="6" borderId="189" xfId="0" applyFont="1" applyFill="1" applyBorder="1" applyAlignment="1">
      <alignment horizontal="center" vertical="center"/>
    </xf>
    <xf numFmtId="0" fontId="0" fillId="6" borderId="190" xfId="0" applyFont="1" applyFill="1" applyBorder="1" applyAlignment="1">
      <alignment horizontal="center" vertical="center"/>
    </xf>
    <xf numFmtId="0" fontId="0" fillId="6" borderId="191" xfId="0" applyFont="1" applyFill="1" applyBorder="1" applyAlignment="1">
      <alignment horizontal="center" vertical="center"/>
    </xf>
    <xf numFmtId="0" fontId="29" fillId="8" borderId="52" xfId="8" applyFont="1" applyFill="1" applyBorder="1" applyAlignment="1">
      <alignment horizontal="center" vertical="center" wrapText="1"/>
    </xf>
    <xf numFmtId="0" fontId="0" fillId="7" borderId="80" xfId="0" applyFont="1" applyFill="1" applyBorder="1" applyAlignment="1">
      <alignment horizontal="center" vertical="center"/>
    </xf>
    <xf numFmtId="0" fontId="0" fillId="7" borderId="192" xfId="0" applyFont="1" applyFill="1" applyBorder="1" applyAlignment="1">
      <alignment horizontal="center" vertical="center"/>
    </xf>
    <xf numFmtId="0" fontId="0" fillId="7" borderId="193" xfId="0" applyFont="1" applyFill="1" applyBorder="1" applyAlignment="1">
      <alignment horizontal="center" vertical="center"/>
    </xf>
    <xf numFmtId="0" fontId="29" fillId="8" borderId="102" xfId="8" applyFont="1" applyFill="1" applyBorder="1" applyAlignment="1">
      <alignment horizontal="center" vertical="center" wrapText="1"/>
    </xf>
    <xf numFmtId="0" fontId="36" fillId="9" borderId="80" xfId="9" applyFont="1" applyFill="1" applyBorder="1" applyAlignment="1">
      <alignment horizontal="center" vertical="center" wrapText="1"/>
    </xf>
    <xf numFmtId="0" fontId="36" fillId="9" borderId="192" xfId="9" applyFont="1" applyFill="1" applyBorder="1" applyAlignment="1">
      <alignment horizontal="center" vertical="center" wrapText="1"/>
    </xf>
    <xf numFmtId="0" fontId="36" fillId="9" borderId="82" xfId="9" applyFont="1" applyFill="1" applyBorder="1" applyAlignment="1">
      <alignment horizontal="center" vertical="center" wrapText="1"/>
    </xf>
    <xf numFmtId="0" fontId="36" fillId="9" borderId="193" xfId="9" applyFont="1" applyFill="1" applyBorder="1" applyAlignment="1">
      <alignment horizontal="center" vertical="center" wrapText="1"/>
    </xf>
    <xf numFmtId="0" fontId="29" fillId="8" borderId="194" xfId="8" applyFont="1" applyFill="1" applyBorder="1" applyAlignment="1">
      <alignment horizontal="center" vertical="center" wrapText="1"/>
    </xf>
    <xf numFmtId="0" fontId="36" fillId="9" borderId="80" xfId="9" applyFont="1" applyFill="1" applyBorder="1" applyAlignment="1">
      <alignment horizontal="center" vertical="center" wrapText="1"/>
    </xf>
    <xf numFmtId="0" fontId="36" fillId="9" borderId="192" xfId="9" applyFont="1" applyFill="1" applyBorder="1" applyAlignment="1">
      <alignment horizontal="center" vertical="center" wrapText="1"/>
    </xf>
    <xf numFmtId="0" fontId="36" fillId="9" borderId="82" xfId="9" applyFont="1" applyFill="1" applyBorder="1" applyAlignment="1">
      <alignment horizontal="center" vertical="center" wrapText="1"/>
    </xf>
    <xf numFmtId="0" fontId="36" fillId="9" borderId="193" xfId="9" applyFont="1" applyFill="1" applyBorder="1" applyAlignment="1">
      <alignment horizontal="center" vertical="center" wrapText="1"/>
    </xf>
    <xf numFmtId="0" fontId="29" fillId="8" borderId="195" xfId="74" applyFont="1" applyFill="1" applyBorder="1" applyAlignment="1">
      <alignment horizontal="center"/>
    </xf>
    <xf numFmtId="3" fontId="36" fillId="0" borderId="80" xfId="75" applyNumberFormat="1" applyFont="1" applyFill="1" applyBorder="1" applyAlignment="1">
      <alignment horizontal="right" vertical="center"/>
    </xf>
    <xf numFmtId="164" fontId="36" fillId="0" borderId="80" xfId="76" applyNumberFormat="1" applyFont="1" applyFill="1" applyBorder="1" applyAlignment="1">
      <alignment horizontal="right" vertical="center"/>
    </xf>
    <xf numFmtId="3" fontId="36" fillId="0" borderId="80" xfId="77" applyNumberFormat="1" applyFont="1" applyFill="1" applyBorder="1" applyAlignment="1">
      <alignment horizontal="right" vertical="center"/>
    </xf>
    <xf numFmtId="164" fontId="36" fillId="0" borderId="192" xfId="76" applyNumberFormat="1" applyFont="1" applyFill="1" applyBorder="1" applyAlignment="1">
      <alignment horizontal="right" vertical="center"/>
    </xf>
    <xf numFmtId="3" fontId="36" fillId="0" borderId="82" xfId="77" applyNumberFormat="1" applyFont="1" applyFill="1" applyBorder="1" applyAlignment="1">
      <alignment horizontal="right" vertical="center"/>
    </xf>
    <xf numFmtId="164" fontId="36" fillId="0" borderId="193" xfId="78" applyNumberFormat="1" applyFont="1" applyFill="1" applyBorder="1" applyAlignment="1">
      <alignment horizontal="right" vertical="center"/>
    </xf>
    <xf numFmtId="0" fontId="29" fillId="8" borderId="195" xfId="79" applyFont="1" applyFill="1" applyBorder="1" applyAlignment="1">
      <alignment horizontal="center"/>
    </xf>
    <xf numFmtId="3" fontId="36" fillId="0" borderId="80" xfId="80" applyNumberFormat="1" applyFont="1" applyFill="1" applyBorder="1" applyAlignment="1">
      <alignment horizontal="right" vertical="center"/>
    </xf>
    <xf numFmtId="164" fontId="36" fillId="0" borderId="80" xfId="81" applyNumberFormat="1" applyFont="1" applyFill="1" applyBorder="1" applyAlignment="1">
      <alignment horizontal="right" vertical="center"/>
    </xf>
    <xf numFmtId="3" fontId="36" fillId="0" borderId="80" xfId="82" applyNumberFormat="1" applyFont="1" applyFill="1" applyBorder="1" applyAlignment="1">
      <alignment horizontal="right" vertical="center"/>
    </xf>
    <xf numFmtId="164" fontId="36" fillId="0" borderId="192" xfId="81" applyNumberFormat="1" applyFont="1" applyFill="1" applyBorder="1" applyAlignment="1">
      <alignment horizontal="right" vertical="center"/>
    </xf>
    <xf numFmtId="3" fontId="36" fillId="0" borderId="82" xfId="82" applyNumberFormat="1" applyFont="1" applyFill="1" applyBorder="1" applyAlignment="1">
      <alignment horizontal="right" vertical="center"/>
    </xf>
    <xf numFmtId="164" fontId="36" fillId="0" borderId="193" xfId="83" applyNumberFormat="1" applyFont="1" applyFill="1" applyBorder="1" applyAlignment="1">
      <alignment horizontal="right" vertical="center"/>
    </xf>
    <xf numFmtId="0" fontId="29" fillId="8" borderId="196" xfId="84" applyFont="1" applyFill="1" applyBorder="1" applyAlignment="1">
      <alignment horizontal="center"/>
    </xf>
    <xf numFmtId="3" fontId="36" fillId="0" borderId="197" xfId="85" applyNumberFormat="1" applyFont="1" applyFill="1" applyBorder="1" applyAlignment="1">
      <alignment horizontal="right" vertical="center"/>
    </xf>
    <xf numFmtId="164" fontId="36" fillId="0" borderId="197" xfId="86" applyNumberFormat="1" applyFont="1" applyFill="1" applyBorder="1" applyAlignment="1">
      <alignment horizontal="right" vertical="center"/>
    </xf>
    <xf numFmtId="3" fontId="36" fillId="0" borderId="197" xfId="87" applyNumberFormat="1" applyFont="1" applyFill="1" applyBorder="1" applyAlignment="1">
      <alignment horizontal="right" vertical="center"/>
    </xf>
    <xf numFmtId="164" fontId="36" fillId="0" borderId="198" xfId="86" applyNumberFormat="1" applyFont="1" applyFill="1" applyBorder="1" applyAlignment="1">
      <alignment horizontal="right" vertical="center"/>
    </xf>
    <xf numFmtId="3" fontId="36" fillId="0" borderId="199" xfId="87" applyNumberFormat="1" applyFont="1" applyFill="1" applyBorder="1" applyAlignment="1">
      <alignment horizontal="right" vertical="center"/>
    </xf>
    <xf numFmtId="164" fontId="36" fillId="0" borderId="200" xfId="88" applyNumberFormat="1" applyFont="1" applyFill="1" applyBorder="1" applyAlignment="1">
      <alignment horizontal="right" vertical="center"/>
    </xf>
    <xf numFmtId="0" fontId="0" fillId="6" borderId="201" xfId="0" applyFont="1" applyFill="1" applyBorder="1" applyAlignment="1">
      <alignment horizontal="center" vertical="center"/>
    </xf>
    <xf numFmtId="0" fontId="0" fillId="6" borderId="202" xfId="0" applyFont="1" applyFill="1" applyBorder="1" applyAlignment="1">
      <alignment horizontal="center" vertical="center"/>
    </xf>
    <xf numFmtId="0" fontId="0" fillId="6" borderId="203" xfId="0" applyFont="1" applyFill="1" applyBorder="1" applyAlignment="1">
      <alignment horizontal="center" vertical="center"/>
    </xf>
    <xf numFmtId="0" fontId="0" fillId="7" borderId="204" xfId="0" applyFont="1" applyFill="1" applyBorder="1" applyAlignment="1">
      <alignment horizontal="center" vertical="center"/>
    </xf>
    <xf numFmtId="0" fontId="0" fillId="7" borderId="205" xfId="0" applyFont="1" applyFill="1" applyBorder="1" applyAlignment="1">
      <alignment horizontal="center" vertical="center"/>
    </xf>
    <xf numFmtId="0" fontId="36" fillId="9" borderId="206" xfId="9" applyFont="1" applyFill="1" applyBorder="1" applyAlignment="1">
      <alignment horizontal="center" vertical="center" wrapText="1"/>
    </xf>
    <xf numFmtId="0" fontId="36" fillId="9" borderId="207" xfId="9" applyFont="1" applyFill="1" applyBorder="1" applyAlignment="1">
      <alignment horizontal="center" vertical="center" wrapText="1"/>
    </xf>
    <xf numFmtId="17" fontId="29" fillId="8" borderId="114" xfId="0" applyNumberFormat="1" applyFont="1" applyFill="1" applyBorder="1" applyAlignment="1">
      <alignment horizontal="right" vertical="center"/>
    </xf>
    <xf numFmtId="164" fontId="36" fillId="0" borderId="206" xfId="76" applyNumberFormat="1" applyFont="1" applyFill="1" applyBorder="1" applyAlignment="1">
      <alignment horizontal="right" vertical="center"/>
    </xf>
    <xf numFmtId="164" fontId="36" fillId="0" borderId="207" xfId="78" applyNumberFormat="1" applyFont="1" applyFill="1" applyBorder="1" applyAlignment="1">
      <alignment horizontal="right" vertical="center"/>
    </xf>
    <xf numFmtId="17" fontId="29" fillId="8" borderId="90" xfId="0" applyNumberFormat="1" applyFont="1" applyFill="1" applyBorder="1" applyAlignment="1">
      <alignment vertical="center"/>
    </xf>
    <xf numFmtId="164" fontId="36" fillId="0" borderId="206" xfId="81" applyNumberFormat="1" applyFont="1" applyFill="1" applyBorder="1" applyAlignment="1">
      <alignment horizontal="right" vertical="center"/>
    </xf>
    <xf numFmtId="164" fontId="36" fillId="0" borderId="207" xfId="83" applyNumberFormat="1" applyFont="1" applyFill="1" applyBorder="1" applyAlignment="1">
      <alignment horizontal="right" vertical="center"/>
    </xf>
    <xf numFmtId="17" fontId="29" fillId="8" borderId="208" xfId="0" applyNumberFormat="1" applyFont="1" applyFill="1" applyBorder="1" applyAlignment="1">
      <alignment vertical="center"/>
    </xf>
    <xf numFmtId="3" fontId="36" fillId="0" borderId="209" xfId="80" applyNumberFormat="1" applyFont="1" applyFill="1" applyBorder="1" applyAlignment="1">
      <alignment horizontal="right" vertical="center"/>
    </xf>
    <xf numFmtId="164" fontId="36" fillId="0" borderId="209" xfId="81" applyNumberFormat="1" applyFont="1" applyFill="1" applyBorder="1" applyAlignment="1">
      <alignment horizontal="right" vertical="center"/>
    </xf>
    <xf numFmtId="3" fontId="36" fillId="0" borderId="209" xfId="82" applyNumberFormat="1" applyFont="1" applyFill="1" applyBorder="1" applyAlignment="1">
      <alignment horizontal="right" vertical="center"/>
    </xf>
    <xf numFmtId="164" fontId="36" fillId="0" borderId="210" xfId="81" applyNumberFormat="1" applyFont="1" applyFill="1" applyBorder="1" applyAlignment="1">
      <alignment horizontal="right" vertical="center"/>
    </xf>
    <xf numFmtId="3" fontId="36" fillId="0" borderId="211" xfId="82" applyNumberFormat="1" applyFont="1" applyFill="1" applyBorder="1" applyAlignment="1">
      <alignment horizontal="right" vertical="center"/>
    </xf>
    <xf numFmtId="164" fontId="36" fillId="0" borderId="212" xfId="83" applyNumberFormat="1" applyFont="1" applyFill="1" applyBorder="1" applyAlignment="1">
      <alignment horizontal="right" vertical="center"/>
    </xf>
    <xf numFmtId="0" fontId="0" fillId="6" borderId="213" xfId="0" applyFont="1" applyFill="1" applyBorder="1" applyAlignment="1">
      <alignment horizontal="center" vertical="center"/>
    </xf>
    <xf numFmtId="0" fontId="0" fillId="6" borderId="214" xfId="0" applyFont="1" applyFill="1" applyBorder="1" applyAlignment="1">
      <alignment horizontal="center" vertical="center"/>
    </xf>
    <xf numFmtId="0" fontId="0" fillId="6" borderId="215" xfId="0" applyFont="1" applyFill="1" applyBorder="1" applyAlignment="1">
      <alignment horizontal="center" vertical="center"/>
    </xf>
    <xf numFmtId="0" fontId="29" fillId="8" borderId="51" xfId="8" applyFont="1" applyFill="1" applyBorder="1" applyAlignment="1">
      <alignment horizontal="center" wrapText="1"/>
    </xf>
    <xf numFmtId="0" fontId="0" fillId="7" borderId="216" xfId="0" applyFont="1" applyFill="1" applyBorder="1" applyAlignment="1">
      <alignment horizontal="center" vertical="center"/>
    </xf>
    <xf numFmtId="0" fontId="29" fillId="8" borderId="53" xfId="8" applyFont="1" applyFill="1" applyBorder="1" applyAlignment="1">
      <alignment horizontal="center" wrapText="1"/>
    </xf>
    <xf numFmtId="0" fontId="36" fillId="9" borderId="216" xfId="9" applyFont="1" applyFill="1" applyBorder="1" applyAlignment="1">
      <alignment horizontal="center" vertical="center" wrapText="1"/>
    </xf>
    <xf numFmtId="164" fontId="36" fillId="0" borderId="216" xfId="78" applyNumberFormat="1" applyFont="1" applyFill="1" applyBorder="1" applyAlignment="1">
      <alignment horizontal="right" vertical="center"/>
    </xf>
    <xf numFmtId="164" fontId="36" fillId="0" borderId="216" xfId="83" applyNumberFormat="1" applyFont="1" applyFill="1" applyBorder="1" applyAlignment="1">
      <alignment horizontal="right" vertical="center"/>
    </xf>
    <xf numFmtId="17" fontId="29" fillId="8" borderId="208" xfId="0" applyNumberFormat="1" applyFont="1" applyFill="1" applyBorder="1"/>
    <xf numFmtId="3" fontId="36" fillId="0" borderId="217" xfId="80" applyNumberFormat="1" applyFont="1" applyFill="1" applyBorder="1" applyAlignment="1">
      <alignment horizontal="right" vertical="center"/>
    </xf>
    <xf numFmtId="164" fontId="36" fillId="0" borderId="217" xfId="81" applyNumberFormat="1" applyFont="1" applyFill="1" applyBorder="1" applyAlignment="1">
      <alignment horizontal="right" vertical="center"/>
    </xf>
    <xf numFmtId="3" fontId="36" fillId="0" borderId="217" xfId="82" applyNumberFormat="1" applyFont="1" applyFill="1" applyBorder="1" applyAlignment="1">
      <alignment horizontal="right" vertical="center"/>
    </xf>
    <xf numFmtId="164" fontId="36" fillId="0" borderId="218" xfId="81" applyNumberFormat="1" applyFont="1" applyFill="1" applyBorder="1" applyAlignment="1">
      <alignment horizontal="right" vertical="center"/>
    </xf>
    <xf numFmtId="3" fontId="36" fillId="0" borderId="219" xfId="82" applyNumberFormat="1" applyFont="1" applyFill="1" applyBorder="1" applyAlignment="1">
      <alignment horizontal="right" vertical="center"/>
    </xf>
    <xf numFmtId="164" fontId="36" fillId="0" borderId="220" xfId="83" applyNumberFormat="1" applyFont="1" applyFill="1" applyBorder="1" applyAlignment="1">
      <alignment horizontal="right" vertical="center"/>
    </xf>
    <xf numFmtId="3" fontId="29" fillId="8" borderId="183" xfId="0" applyNumberFormat="1" applyFont="1" applyFill="1" applyBorder="1" applyAlignment="1">
      <alignment horizontal="center" vertical="center" wrapText="1"/>
    </xf>
    <xf numFmtId="3" fontId="29" fillId="8" borderId="96" xfId="0" applyNumberFormat="1" applyFont="1" applyFill="1" applyBorder="1" applyAlignment="1">
      <alignment horizontal="center" vertical="center" wrapText="1"/>
    </xf>
    <xf numFmtId="3" fontId="29" fillId="8" borderId="185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Border="1" applyAlignment="1">
      <alignment horizontal="left" vertical="center" wrapText="1"/>
    </xf>
  </cellXfs>
  <cellStyles count="91">
    <cellStyle name="Hipervínculo" xfId="1" builtinId="8"/>
    <cellStyle name="Millares" xfId="6" builtinId="3"/>
    <cellStyle name="Normal" xfId="0" builtinId="0"/>
    <cellStyle name="Normal 2" xfId="4"/>
    <cellStyle name="Normal 3" xfId="3"/>
    <cellStyle name="Normal 4" xfId="2"/>
    <cellStyle name="Normal 5" xfId="30"/>
    <cellStyle name="Porcentaje" xfId="7" builtinId="5"/>
    <cellStyle name="Porcentaje 2" xfId="5"/>
    <cellStyle name="style1573052404887" xfId="46"/>
    <cellStyle name="style1573052404934" xfId="15"/>
    <cellStyle name="style1573052405215" xfId="55"/>
    <cellStyle name="style1573052405246" xfId="47"/>
    <cellStyle name="style1573052405308" xfId="48"/>
    <cellStyle name="style1573052405371" xfId="49"/>
    <cellStyle name="style1573052405417" xfId="50"/>
    <cellStyle name="style1573052405464" xfId="54"/>
    <cellStyle name="style1573052405527" xfId="51"/>
    <cellStyle name="style1573052405573" xfId="52"/>
    <cellStyle name="style1573052405620" xfId="53"/>
    <cellStyle name="style1573052405901" xfId="56"/>
    <cellStyle name="style1573052405963" xfId="57"/>
    <cellStyle name="style1573052406026" xfId="58"/>
    <cellStyle name="style1573058599121" xfId="73"/>
    <cellStyle name="style1573058599153" xfId="63"/>
    <cellStyle name="style1573058599246" xfId="68"/>
    <cellStyle name="style1573058599277" xfId="59"/>
    <cellStyle name="style1573058599355" xfId="60"/>
    <cellStyle name="style1573058599433" xfId="61"/>
    <cellStyle name="style1573058599511" xfId="62"/>
    <cellStyle name="style1573058599605" xfId="64"/>
    <cellStyle name="style1573058599699" xfId="65"/>
    <cellStyle name="style1573058599792" xfId="66"/>
    <cellStyle name="style1573058599824" xfId="67"/>
    <cellStyle name="style1573058600042" xfId="69"/>
    <cellStyle name="style1573058600089" xfId="70"/>
    <cellStyle name="style1573058600136" xfId="71"/>
    <cellStyle name="style1573058600167" xfId="72"/>
    <cellStyle name="style1573500432967" xfId="42"/>
    <cellStyle name="style1573500433013" xfId="31"/>
    <cellStyle name="style1573500433076" xfId="43"/>
    <cellStyle name="style1573500433123" xfId="32"/>
    <cellStyle name="style1573500433169" xfId="44"/>
    <cellStyle name="style1573500433232" xfId="33"/>
    <cellStyle name="style1573500433325" xfId="45"/>
    <cellStyle name="style1573500433357" xfId="34"/>
    <cellStyle name="style1573500433637" xfId="35"/>
    <cellStyle name="style1573500433731" xfId="36"/>
    <cellStyle name="style1573545026152" xfId="8"/>
    <cellStyle name="style1573545026760" xfId="9"/>
    <cellStyle name="style1573545027212" xfId="10"/>
    <cellStyle name="style1573545027290" xfId="13"/>
    <cellStyle name="style1573545027415" xfId="16"/>
    <cellStyle name="style1573545027462" xfId="11"/>
    <cellStyle name="style1573545027618" xfId="12"/>
    <cellStyle name="style1573545027680" xfId="37"/>
    <cellStyle name="style1573545027727" xfId="38"/>
    <cellStyle name="style1573545027805" xfId="14"/>
    <cellStyle name="style1573545027946" xfId="39"/>
    <cellStyle name="style1573545028008" xfId="40"/>
    <cellStyle name="style1573545028070" xfId="41"/>
    <cellStyle name="style1573545028336" xfId="17"/>
    <cellStyle name="style1573549612587" xfId="18"/>
    <cellStyle name="style1573549612681" xfId="19"/>
    <cellStyle name="style1573549613180" xfId="20"/>
    <cellStyle name="style1573549613227" xfId="24"/>
    <cellStyle name="style1573549613367" xfId="27"/>
    <cellStyle name="style1573549613461" xfId="21"/>
    <cellStyle name="style1573549613523" xfId="22"/>
    <cellStyle name="style1573549613601" xfId="23"/>
    <cellStyle name="style1573549613742" xfId="25"/>
    <cellStyle name="style1573549613789" xfId="26"/>
    <cellStyle name="style1573549613976" xfId="28"/>
    <cellStyle name="style1573549614054" xfId="29"/>
    <cellStyle name="style1573726734158" xfId="75"/>
    <cellStyle name="style1573726734205" xfId="76"/>
    <cellStyle name="style1573726734252" xfId="77"/>
    <cellStyle name="style1573726734283" xfId="78"/>
    <cellStyle name="style1573726734330" xfId="80"/>
    <cellStyle name="style1573726734377" xfId="81"/>
    <cellStyle name="style1573726734424" xfId="82"/>
    <cellStyle name="style1573726734470" xfId="83"/>
    <cellStyle name="style1573726734767" xfId="85"/>
    <cellStyle name="style1573726734829" xfId="86"/>
    <cellStyle name="style1573726734892" xfId="87"/>
    <cellStyle name="style1573726734923" xfId="88"/>
    <cellStyle name="style1573726736124" xfId="74"/>
    <cellStyle name="style1573726736233" xfId="79"/>
    <cellStyle name="style1573726736342" xfId="84"/>
    <cellStyle name="style1620217063257" xfId="89"/>
    <cellStyle name="style1620217063476" xfId="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28575</xdr:rowOff>
    </xdr:from>
    <xdr:to>
      <xdr:col>3</xdr:col>
      <xdr:colOff>557285</xdr:colOff>
      <xdr:row>4</xdr:row>
      <xdr:rowOff>114299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8575"/>
          <a:ext cx="1947935" cy="6953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38100</xdr:rowOff>
    </xdr:from>
    <xdr:to>
      <xdr:col>5</xdr:col>
      <xdr:colOff>214385</xdr:colOff>
      <xdr:row>1</xdr:row>
      <xdr:rowOff>104774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38100"/>
          <a:ext cx="1881260" cy="69532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28575</xdr:rowOff>
    </xdr:from>
    <xdr:to>
      <xdr:col>5</xdr:col>
      <xdr:colOff>109610</xdr:colOff>
      <xdr:row>1</xdr:row>
      <xdr:rowOff>95249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8575"/>
          <a:ext cx="1881260" cy="69532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28575</xdr:rowOff>
    </xdr:from>
    <xdr:to>
      <xdr:col>5</xdr:col>
      <xdr:colOff>109610</xdr:colOff>
      <xdr:row>1</xdr:row>
      <xdr:rowOff>95249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8575"/>
          <a:ext cx="1881260" cy="69532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5</xdr:col>
      <xdr:colOff>100085</xdr:colOff>
      <xdr:row>1</xdr:row>
      <xdr:rowOff>95249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28575"/>
          <a:ext cx="1881260" cy="69532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52335</xdr:colOff>
      <xdr:row>0</xdr:row>
      <xdr:rowOff>31401</xdr:rowOff>
    </xdr:from>
    <xdr:to>
      <xdr:col>1</xdr:col>
      <xdr:colOff>1096232</xdr:colOff>
      <xdr:row>0</xdr:row>
      <xdr:rowOff>726725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35" y="31401"/>
          <a:ext cx="1882097" cy="69532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64214</xdr:colOff>
      <xdr:row>0</xdr:row>
      <xdr:rowOff>53512</xdr:rowOff>
    </xdr:from>
    <xdr:to>
      <xdr:col>1</xdr:col>
      <xdr:colOff>1185614</xdr:colOff>
      <xdr:row>0</xdr:row>
      <xdr:rowOff>748836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214" y="53512"/>
          <a:ext cx="1883400" cy="695324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38100</xdr:rowOff>
    </xdr:from>
    <xdr:to>
      <xdr:col>1</xdr:col>
      <xdr:colOff>1195460</xdr:colOff>
      <xdr:row>0</xdr:row>
      <xdr:rowOff>733424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38100"/>
          <a:ext cx="1881260" cy="695324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2</xdr:col>
      <xdr:colOff>357260</xdr:colOff>
      <xdr:row>0</xdr:row>
      <xdr:rowOff>733424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38100"/>
          <a:ext cx="1881260" cy="695324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2</xdr:col>
      <xdr:colOff>404885</xdr:colOff>
      <xdr:row>0</xdr:row>
      <xdr:rowOff>752474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57150"/>
          <a:ext cx="1881260" cy="695324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2</xdr:col>
      <xdr:colOff>414410</xdr:colOff>
      <xdr:row>0</xdr:row>
      <xdr:rowOff>733424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38100"/>
          <a:ext cx="1881260" cy="6953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38100</xdr:rowOff>
    </xdr:from>
    <xdr:to>
      <xdr:col>5</xdr:col>
      <xdr:colOff>204860</xdr:colOff>
      <xdr:row>1</xdr:row>
      <xdr:rowOff>104774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38100"/>
          <a:ext cx="1881260" cy="6953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1</xdr:col>
      <xdr:colOff>1166885</xdr:colOff>
      <xdr:row>0</xdr:row>
      <xdr:rowOff>742949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47625"/>
          <a:ext cx="1881260" cy="695324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57150</xdr:rowOff>
    </xdr:from>
    <xdr:to>
      <xdr:col>1</xdr:col>
      <xdr:colOff>1176410</xdr:colOff>
      <xdr:row>0</xdr:row>
      <xdr:rowOff>752474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57150"/>
          <a:ext cx="1881260" cy="695324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1</xdr:col>
      <xdr:colOff>1185935</xdr:colOff>
      <xdr:row>0</xdr:row>
      <xdr:rowOff>742949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47625"/>
          <a:ext cx="1881260" cy="695324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28575</xdr:rowOff>
    </xdr:from>
    <xdr:to>
      <xdr:col>2</xdr:col>
      <xdr:colOff>414410</xdr:colOff>
      <xdr:row>0</xdr:row>
      <xdr:rowOff>723899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28575"/>
          <a:ext cx="1881260" cy="695324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38100</xdr:rowOff>
    </xdr:from>
    <xdr:to>
      <xdr:col>2</xdr:col>
      <xdr:colOff>462035</xdr:colOff>
      <xdr:row>0</xdr:row>
      <xdr:rowOff>733424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38100"/>
          <a:ext cx="1881260" cy="695324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66675</xdr:rowOff>
    </xdr:from>
    <xdr:to>
      <xdr:col>2</xdr:col>
      <xdr:colOff>414410</xdr:colOff>
      <xdr:row>0</xdr:row>
      <xdr:rowOff>761999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66675"/>
          <a:ext cx="1881260" cy="6953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38100</xdr:rowOff>
    </xdr:from>
    <xdr:to>
      <xdr:col>5</xdr:col>
      <xdr:colOff>100085</xdr:colOff>
      <xdr:row>1</xdr:row>
      <xdr:rowOff>104774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38100"/>
          <a:ext cx="1881260" cy="6953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5</xdr:col>
      <xdr:colOff>90560</xdr:colOff>
      <xdr:row>1</xdr:row>
      <xdr:rowOff>104774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38100"/>
          <a:ext cx="1881260" cy="6953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5</xdr:col>
      <xdr:colOff>90560</xdr:colOff>
      <xdr:row>1</xdr:row>
      <xdr:rowOff>104774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38100"/>
          <a:ext cx="1881260" cy="6953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5</xdr:col>
      <xdr:colOff>195335</xdr:colOff>
      <xdr:row>1</xdr:row>
      <xdr:rowOff>95249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28575"/>
          <a:ext cx="1881260" cy="6953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5</xdr:col>
      <xdr:colOff>100085</xdr:colOff>
      <xdr:row>1</xdr:row>
      <xdr:rowOff>104774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81260" cy="6953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5</xdr:col>
      <xdr:colOff>109610</xdr:colOff>
      <xdr:row>1</xdr:row>
      <xdr:rowOff>104774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38100"/>
          <a:ext cx="1881260" cy="6953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5</xdr:col>
      <xdr:colOff>100085</xdr:colOff>
      <xdr:row>1</xdr:row>
      <xdr:rowOff>104774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881260" cy="6953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duccion/SISPE/Boletines/anuales/jovenes/2019/documentaci&#243;n/Series%20JOVENES%20MENORES%20DE%2030_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1.1"/>
      <sheetName val="1.2"/>
      <sheetName val="1.3"/>
      <sheetName val="1.4"/>
      <sheetName val="1.5"/>
      <sheetName val="1.6"/>
      <sheetName val="1.7"/>
      <sheetName val="1.8"/>
      <sheetName val="1.9"/>
      <sheetName val="1.10"/>
      <sheetName val="1.11"/>
      <sheetName val="1.12"/>
      <sheetName val="2.1"/>
      <sheetName val="2.2"/>
      <sheetName val="2.3"/>
      <sheetName val="2.4"/>
      <sheetName val="2.5"/>
      <sheetName val="2.6"/>
      <sheetName val="3.1"/>
      <sheetName val="3.2"/>
      <sheetName val="3.3"/>
      <sheetName val="3.4"/>
      <sheetName val="3.5"/>
      <sheetName val="3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>
        <row r="3">
          <cell r="A3" t="str">
            <v>3.1 Jóvenes menores de 30. Contratos registrados.  Acumulado 2020.</v>
          </cell>
        </row>
      </sheetData>
      <sheetData sheetId="20">
        <row r="3">
          <cell r="A3" t="str">
            <v>3.2 Jóvenes menores de 30. Contratos registrados . Variación ANUAL 2019</v>
          </cell>
        </row>
      </sheetData>
      <sheetData sheetId="21">
        <row r="3">
          <cell r="A3" t="str">
            <v>3.3 Jovenes menores de 30. Movilidad de la contratación en C. Madrid (2017-2019)</v>
          </cell>
        </row>
      </sheetData>
      <sheetData sheetId="22">
        <row r="3">
          <cell r="A3" t="str">
            <v>3.4 Jovenes menores de 30 años. Contratos registrados. Duración del contrato</v>
          </cell>
        </row>
      </sheetData>
      <sheetData sheetId="23">
        <row r="3">
          <cell r="A3" t="str">
            <v>3.5 Jovenes menores de 30 años. Contratos registrados. Tipo de jornada</v>
          </cell>
        </row>
      </sheetData>
      <sheetData sheetId="24">
        <row r="3">
          <cell r="A3" t="str">
            <v>3.6 Jovenes menores de 30 años. Contratos registrados. Duración del contrato y Tipo de jornada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O41"/>
  <sheetViews>
    <sheetView showGridLines="0" tabSelected="1" view="pageBreakPreview" zoomScale="115" zoomScaleNormal="100" zoomScaleSheetLayoutView="115" workbookViewId="0"/>
  </sheetViews>
  <sheetFormatPr baseColWidth="10" defaultColWidth="11.42578125" defaultRowHeight="12"/>
  <cols>
    <col min="1" max="1" width="4.140625" style="3" customWidth="1"/>
    <col min="2" max="2" width="4.85546875" style="1" customWidth="1"/>
    <col min="3" max="7" width="11.42578125" style="1"/>
    <col min="8" max="8" width="14.85546875" style="1" customWidth="1"/>
    <col min="9" max="9" width="7.140625" style="1" customWidth="1"/>
    <col min="10" max="16384" width="11.42578125" style="1"/>
  </cols>
  <sheetData>
    <row r="6" spans="1:15" ht="18.75" customHeight="1" thickBot="1">
      <c r="A6" s="113" t="s">
        <v>0</v>
      </c>
      <c r="B6" s="113"/>
      <c r="C6" s="113"/>
      <c r="D6" s="118"/>
      <c r="E6" s="118"/>
      <c r="F6" s="118"/>
      <c r="G6" s="118"/>
      <c r="H6" s="118"/>
      <c r="I6" s="118"/>
    </row>
    <row r="7" spans="1:15" s="114" customFormat="1" ht="18.75" customHeight="1">
      <c r="A7" s="115" t="s">
        <v>94</v>
      </c>
      <c r="B7" s="116"/>
      <c r="C7" s="116"/>
      <c r="D7" s="117"/>
      <c r="E7" s="117"/>
      <c r="F7" s="117"/>
      <c r="G7" s="117"/>
      <c r="H7" s="117"/>
      <c r="I7" s="117"/>
    </row>
    <row r="8" spans="1:15" customFormat="1" ht="16.5" customHeight="1"/>
    <row r="9" spans="1:15" s="2" customFormat="1" ht="16.5" customHeight="1">
      <c r="A9" s="119" t="s">
        <v>95</v>
      </c>
      <c r="B9" s="120"/>
      <c r="C9" s="120"/>
      <c r="D9" s="120"/>
      <c r="E9" s="120"/>
      <c r="F9" s="120"/>
      <c r="G9" s="120"/>
      <c r="H9" s="120"/>
    </row>
    <row r="10" spans="1:15" s="124" customFormat="1" ht="20.100000000000001" customHeight="1">
      <c r="A10" s="121"/>
      <c r="B10" s="122"/>
      <c r="C10" s="123"/>
      <c r="D10" s="123"/>
      <c r="E10" s="123"/>
      <c r="F10" s="123"/>
      <c r="G10" s="123"/>
      <c r="H10" s="123"/>
      <c r="I10" s="123"/>
    </row>
    <row r="11" spans="1:15" ht="16.5" customHeight="1">
      <c r="A11" s="129" t="s">
        <v>96</v>
      </c>
      <c r="C11" s="129"/>
      <c r="D11" s="129"/>
      <c r="E11" s="129"/>
      <c r="F11" s="129"/>
      <c r="G11" s="129"/>
      <c r="H11" s="129"/>
      <c r="I11" s="129"/>
      <c r="J11" s="4"/>
      <c r="K11" s="4"/>
      <c r="L11" s="4"/>
      <c r="M11" s="4"/>
      <c r="N11" s="4"/>
    </row>
    <row r="12" spans="1:15" ht="16.5" customHeight="1">
      <c r="A12" s="129" t="s">
        <v>97</v>
      </c>
      <c r="C12" s="129"/>
      <c r="D12" s="129"/>
      <c r="E12" s="129"/>
      <c r="F12" s="129"/>
      <c r="G12" s="129"/>
      <c r="H12" s="129"/>
      <c r="I12" s="129"/>
      <c r="J12" s="4"/>
      <c r="K12" s="4"/>
      <c r="L12" s="4"/>
      <c r="M12" s="4"/>
      <c r="N12" s="4"/>
      <c r="O12" s="4"/>
    </row>
    <row r="13" spans="1:15" ht="16.5" customHeight="1">
      <c r="A13" s="129" t="s">
        <v>98</v>
      </c>
      <c r="C13" s="129"/>
      <c r="D13" s="129"/>
      <c r="E13" s="129"/>
      <c r="F13" s="129"/>
      <c r="G13" s="129"/>
      <c r="H13" s="129"/>
      <c r="I13" s="129"/>
      <c r="J13" s="4"/>
      <c r="K13" s="4"/>
      <c r="L13" s="4"/>
      <c r="M13" s="4"/>
      <c r="N13" s="4"/>
      <c r="O13" s="4"/>
    </row>
    <row r="14" spans="1:15" ht="16.5" customHeight="1">
      <c r="A14" s="129" t="s">
        <v>99</v>
      </c>
      <c r="C14" s="129"/>
      <c r="D14" s="129"/>
      <c r="E14" s="129"/>
      <c r="F14" s="129"/>
      <c r="G14" s="129"/>
      <c r="H14" s="129"/>
      <c r="I14" s="129"/>
      <c r="J14" s="4"/>
      <c r="K14" s="4"/>
      <c r="L14" s="4"/>
      <c r="M14" s="4"/>
      <c r="N14" s="4"/>
      <c r="O14" s="4"/>
    </row>
    <row r="15" spans="1:15" s="6" customFormat="1" ht="16.5" customHeight="1">
      <c r="A15" s="129" t="s">
        <v>100</v>
      </c>
      <c r="C15" s="129"/>
      <c r="D15" s="129"/>
      <c r="E15" s="129"/>
      <c r="F15" s="129"/>
      <c r="G15" s="129"/>
      <c r="H15" s="129"/>
      <c r="I15" s="129"/>
      <c r="J15" s="5"/>
      <c r="K15" s="5"/>
      <c r="L15" s="5"/>
      <c r="M15" s="5"/>
      <c r="N15" s="5"/>
      <c r="O15" s="5"/>
    </row>
    <row r="16" spans="1:15" s="6" customFormat="1" ht="16.5" customHeight="1">
      <c r="A16" s="129" t="s">
        <v>101</v>
      </c>
      <c r="C16" s="129"/>
      <c r="D16" s="129"/>
      <c r="E16" s="129"/>
      <c r="F16" s="129"/>
      <c r="G16" s="129"/>
      <c r="H16" s="129"/>
      <c r="I16" s="129"/>
      <c r="J16" s="5"/>
      <c r="K16" s="5"/>
      <c r="L16" s="5"/>
      <c r="M16" s="5"/>
      <c r="N16" s="5"/>
      <c r="O16" s="5"/>
    </row>
    <row r="17" spans="1:15" s="6" customFormat="1" ht="16.5" customHeight="1">
      <c r="A17" s="129" t="s">
        <v>102</v>
      </c>
      <c r="C17" s="129"/>
      <c r="D17" s="129"/>
      <c r="E17" s="129"/>
      <c r="F17" s="129"/>
      <c r="G17" s="129"/>
      <c r="H17" s="129"/>
      <c r="I17" s="129"/>
      <c r="J17" s="5"/>
      <c r="K17" s="5"/>
      <c r="L17" s="5"/>
      <c r="M17" s="5"/>
      <c r="N17" s="5"/>
      <c r="O17" s="5"/>
    </row>
    <row r="18" spans="1:15" s="6" customFormat="1" ht="16.5" customHeight="1">
      <c r="A18" s="129" t="s">
        <v>103</v>
      </c>
      <c r="C18" s="129"/>
      <c r="D18" s="129"/>
      <c r="E18" s="129"/>
      <c r="F18" s="129"/>
      <c r="G18" s="129"/>
      <c r="H18" s="129"/>
      <c r="I18" s="129"/>
      <c r="J18" s="5"/>
      <c r="K18" s="5"/>
      <c r="L18" s="5"/>
      <c r="M18" s="5"/>
      <c r="N18" s="5"/>
      <c r="O18" s="5"/>
    </row>
    <row r="19" spans="1:15" ht="16.5" customHeight="1">
      <c r="A19" s="129" t="s">
        <v>104</v>
      </c>
      <c r="C19" s="129"/>
      <c r="D19" s="129"/>
      <c r="E19" s="129"/>
      <c r="F19" s="129"/>
      <c r="G19" s="129"/>
      <c r="H19" s="129"/>
      <c r="I19" s="129"/>
      <c r="J19" s="4"/>
      <c r="K19" s="4"/>
      <c r="L19" s="4"/>
      <c r="M19" s="4"/>
      <c r="N19" s="4"/>
      <c r="O19" s="4"/>
    </row>
    <row r="20" spans="1:15" ht="16.5" customHeight="1">
      <c r="A20" s="129" t="s">
        <v>105</v>
      </c>
      <c r="C20" s="129"/>
      <c r="D20" s="129"/>
      <c r="E20" s="129"/>
      <c r="F20" s="129"/>
      <c r="G20" s="129"/>
      <c r="H20" s="129"/>
      <c r="I20" s="129"/>
      <c r="J20" s="4"/>
      <c r="K20" s="4"/>
      <c r="L20" s="4"/>
      <c r="M20" s="4"/>
      <c r="N20" s="4"/>
      <c r="O20" s="4"/>
    </row>
    <row r="21" spans="1:15" ht="16.5" customHeight="1">
      <c r="A21" s="129" t="s">
        <v>106</v>
      </c>
      <c r="C21" s="129"/>
      <c r="D21" s="129"/>
      <c r="E21" s="129"/>
      <c r="F21" s="129"/>
      <c r="G21" s="129"/>
      <c r="H21" s="129"/>
      <c r="I21" s="129"/>
      <c r="J21" s="4"/>
      <c r="K21" s="4"/>
      <c r="L21" s="4"/>
      <c r="M21" s="4"/>
      <c r="N21" s="4"/>
      <c r="O21" s="4"/>
    </row>
    <row r="22" spans="1:15" ht="16.5" customHeight="1">
      <c r="A22" s="129" t="s">
        <v>107</v>
      </c>
      <c r="C22" s="129"/>
      <c r="D22" s="129"/>
      <c r="E22" s="129"/>
      <c r="F22" s="129"/>
      <c r="G22" s="129"/>
      <c r="H22" s="129"/>
      <c r="I22" s="129"/>
      <c r="J22" s="4"/>
      <c r="K22" s="4"/>
      <c r="L22" s="4"/>
      <c r="M22" s="4"/>
      <c r="N22" s="4"/>
      <c r="O22" s="4"/>
    </row>
    <row r="23" spans="1:15" customFormat="1" ht="16.5" customHeight="1"/>
    <row r="24" spans="1:15" ht="16.5" customHeight="1">
      <c r="A24" s="119" t="s">
        <v>108</v>
      </c>
      <c r="B24" s="120"/>
      <c r="C24" s="120"/>
      <c r="D24" s="120"/>
      <c r="E24" s="120"/>
      <c r="F24" s="120"/>
      <c r="G24" s="120"/>
      <c r="H24" s="120"/>
    </row>
    <row r="25" spans="1:15" s="158" customFormat="1" ht="5.0999999999999996" customHeight="1">
      <c r="A25" s="156"/>
      <c r="B25" s="157"/>
      <c r="C25" s="157"/>
      <c r="D25" s="157"/>
      <c r="E25" s="157"/>
      <c r="F25" s="157"/>
      <c r="G25" s="157"/>
      <c r="H25" s="157"/>
      <c r="I25" s="157"/>
    </row>
    <row r="26" spans="1:15" customFormat="1" ht="16.5" customHeight="1">
      <c r="A26" s="129" t="s">
        <v>253</v>
      </c>
      <c r="B26" s="1"/>
      <c r="C26" s="1"/>
    </row>
    <row r="27" spans="1:15" customFormat="1" ht="16.5" customHeight="1">
      <c r="A27" s="129" t="s">
        <v>254</v>
      </c>
      <c r="B27" s="1"/>
      <c r="C27" s="1"/>
    </row>
    <row r="28" spans="1:15" customFormat="1" ht="16.5" customHeight="1">
      <c r="A28" s="129" t="s">
        <v>255</v>
      </c>
      <c r="B28" s="1"/>
      <c r="C28" s="1"/>
    </row>
    <row r="29" spans="1:15" customFormat="1" ht="16.5" customHeight="1">
      <c r="A29" s="129" t="s">
        <v>256</v>
      </c>
      <c r="B29" s="1"/>
      <c r="C29" s="1"/>
    </row>
    <row r="30" spans="1:15" customFormat="1" ht="16.5" customHeight="1">
      <c r="A30" s="129" t="s">
        <v>257</v>
      </c>
      <c r="B30" s="1"/>
      <c r="C30" s="1"/>
    </row>
    <row r="31" spans="1:15" customFormat="1" ht="16.5" customHeight="1">
      <c r="A31" s="129" t="s">
        <v>258</v>
      </c>
      <c r="B31" s="1"/>
      <c r="C31" s="1"/>
    </row>
    <row r="32" spans="1:15" customFormat="1" ht="16.5" customHeight="1"/>
    <row r="33" spans="1:8" s="2" customFormat="1" ht="16.5" customHeight="1">
      <c r="A33" s="119" t="s">
        <v>109</v>
      </c>
      <c r="B33" s="120"/>
      <c r="C33" s="120"/>
      <c r="D33" s="120"/>
      <c r="E33" s="120"/>
      <c r="F33" s="120"/>
      <c r="G33" s="120"/>
      <c r="H33" s="120"/>
    </row>
    <row r="34" spans="1:8" customFormat="1" ht="5.0999999999999996" customHeight="1"/>
    <row r="35" spans="1:8" customFormat="1" ht="16.5" customHeight="1">
      <c r="A35" s="129" t="str">
        <f>'[1]3.1'!A3:I3</f>
        <v>3.1 Jóvenes menores de 30. Contratos registrados.  Acumulado 2020.</v>
      </c>
    </row>
    <row r="36" spans="1:8" customFormat="1" ht="16.5" customHeight="1">
      <c r="A36" s="129" t="str">
        <f>'[1]3.2'!A3:T3</f>
        <v>3.2 Jóvenes menores de 30. Contratos registrados . Variación ANUAL 2019</v>
      </c>
    </row>
    <row r="37" spans="1:8" customFormat="1" ht="16.5" customHeight="1">
      <c r="A37" s="129" t="str">
        <f>'[1]3.3'!A3:H3</f>
        <v>3.3 Jovenes menores de 30. Movilidad de la contratación en C. Madrid (2017-2019)</v>
      </c>
    </row>
    <row r="38" spans="1:8" customFormat="1" ht="16.5" customHeight="1">
      <c r="A38" s="129" t="str">
        <f>'[1]3.4'!A3:M3</f>
        <v>3.4 Jovenes menores de 30 años. Contratos registrados. Duración del contrato</v>
      </c>
    </row>
    <row r="39" spans="1:8" customFormat="1" ht="16.5" customHeight="1">
      <c r="A39" s="129" t="str">
        <f>'[1]3.5'!A3:M3</f>
        <v>3.5 Jovenes menores de 30 años. Contratos registrados. Tipo de jornada</v>
      </c>
    </row>
    <row r="40" spans="1:8" customFormat="1" ht="16.5" customHeight="1">
      <c r="A40" s="129" t="str">
        <f>'[1]3.6'!A3:Q3</f>
        <v>3.6 Jovenes menores de 30 años. Contratos registrados. Duración del contrato y Tipo de jornada</v>
      </c>
    </row>
    <row r="41" spans="1:8" customFormat="1" ht="16.5" customHeight="1"/>
  </sheetData>
  <hyperlinks>
    <hyperlink ref="A11:I11" location="'1.1'!Área_de_impresión" display="1.1 ACTIVOS POR SEXO Y EDAD. Comunidad de Madrid"/>
    <hyperlink ref="A12:I12" location="'1.2'!Área_de_impresión" display="1.2 ACTIVOS POR SEXO Y EDAD. España"/>
    <hyperlink ref="A13:I13" location="'1.3'!Área_de_impresión" display="1.3  TASAS DE ACTIVIDAD POR SEXO Y EDAD. Comunidad de Madrid"/>
    <hyperlink ref="A14:I14" location="'1.4'!Área_de_impresión" display="1.4  TASAS DE ACTIVIDAD POR SEXO Y EDAD. España"/>
    <hyperlink ref="A15:I15" location="'1.5'!Área_de_impresión" display="1.5 OCUPADOS POR SEXO Y EDAD. Comunidad de Madrid"/>
    <hyperlink ref="A16:I16" location="'1.6'!Área_de_impresión" display="1.6 OCUPADOS POR SEXO Y EDAD. España"/>
    <hyperlink ref="A17:I17" location="'1.7'!Área_de_impresión" display="1.7  TASAS DE EMPLEO POR SEXO Y EDAD. Comunidad de Madrid"/>
    <hyperlink ref="A18:I18" location="'1.8'!A1" display="1.8  TASAS DE EMPLEO POR SEXO Y EDAD. España"/>
    <hyperlink ref="A19:I19" location="'1.9'!A1" display="1.9 PARADOS POR SEXO Y EDAD. Comunidad de Madrid"/>
    <hyperlink ref="A20:I20" location="'1.10'!A1" display="1.10 PARADOS POR SEXO Y EDAD. España"/>
    <hyperlink ref="A21:I21" location="'1.11'!A1" display="1.11 TASAS DE PARO POR SEXO Y EDAD. Comunidad de Madrid"/>
    <hyperlink ref="A22:I22" location="'1.12'!A1" display="1.12 TASAS DE PARO POR SEXO Y EDAD. España"/>
    <hyperlink ref="A35" location="'3.1'!A1" display="'3.1'!A1"/>
    <hyperlink ref="A36" location="'3.2'!A1" display="'3.2'!A1"/>
    <hyperlink ref="A37" location="'3.3'!A1" display="'3.3'!A1"/>
    <hyperlink ref="A38" location="'3.4'!A1" display="'3.4'!A1"/>
    <hyperlink ref="A39" location="'3.5'!A1" display="'3.5'!A1"/>
    <hyperlink ref="A40" location="'3.6'!A1" display="'3.6'!A1"/>
    <hyperlink ref="A26" location="'2.1'!A1" display="2.1 Evolución de jóvenes menores de 30 años. PARO REGISTRADO . Diciembre  2020"/>
    <hyperlink ref="A27" location="'2.2'!A1" display="2.2 Perfil de demandantes jóvenes menores de 30 años. TOTAL DEMANDANTES DE EMPLEO . Diciembre  2020"/>
    <hyperlink ref="A28" location="'2.3'!A1" display="2.3 Perfil de demandantes jóvenes menores de 30 años. PARO REGISTRADO. Diciembre  2020"/>
    <hyperlink ref="A29" location="'2.4'!A1" display="2.4 Evolución demandantes parados según edad.  Diciembre 2008 a Diciembre 2020"/>
    <hyperlink ref="A30" location="'2.5'!A1" display="2.5 Evolución demandantes menores de 30 años. 2009-2020. C. Madrid"/>
    <hyperlink ref="A31" location="'2.6'!A1" display="2.6 Evolución demandantes parados menores de 30 años. 2009-2020. C. Madrid"/>
  </hyperlinks>
  <pageMargins left="0.78740157480314965" right="0.78740157480314965" top="0.78740157480314965" bottom="0.78740157480314965" header="0" footer="0"/>
  <pageSetup paperSize="9" scale="87" orientation="portrait" r:id="rId1"/>
  <headerFooter scaleWithDoc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1"/>
  <sheetViews>
    <sheetView showGridLines="0" topLeftCell="A58" zoomScaleNormal="100" workbookViewId="0">
      <selection activeCell="A84" sqref="A84:XFD84"/>
    </sheetView>
  </sheetViews>
  <sheetFormatPr baseColWidth="10" defaultColWidth="1.7109375" defaultRowHeight="12.75"/>
  <cols>
    <col min="1" max="1" width="8.7109375" style="46" customWidth="1"/>
    <col min="2" max="2" width="0.7109375" style="46" customWidth="1"/>
    <col min="3" max="8" width="5.42578125" style="46" customWidth="1"/>
    <col min="9" max="9" width="6.7109375" style="15" customWidth="1"/>
    <col min="10" max="10" width="6.140625" style="15" customWidth="1"/>
    <col min="11" max="11" width="6.42578125" style="15" customWidth="1"/>
    <col min="12" max="12" width="6.7109375" style="15" customWidth="1"/>
    <col min="13" max="13" width="6.28515625" style="15" customWidth="1"/>
    <col min="14" max="14" width="7" style="15" customWidth="1"/>
    <col min="15" max="15" width="0.28515625" style="15" customWidth="1"/>
    <col min="16" max="18" width="1.7109375" style="15" customWidth="1"/>
    <col min="19" max="16384" width="1.7109375" style="15"/>
  </cols>
  <sheetData>
    <row r="1" spans="1:15" s="14" customFormat="1" ht="49.5" customHeight="1">
      <c r="A1" s="13"/>
      <c r="B1" s="13"/>
      <c r="C1" s="13"/>
      <c r="D1" s="13"/>
      <c r="E1" s="13"/>
      <c r="F1" s="13"/>
      <c r="G1" s="13"/>
      <c r="H1" s="13"/>
      <c r="L1" s="143" t="s">
        <v>3</v>
      </c>
      <c r="M1" s="143"/>
      <c r="N1" s="143"/>
    </row>
    <row r="2" spans="1:15" s="14" customFormat="1" ht="13.5" customHeight="1">
      <c r="A2" s="13"/>
      <c r="B2" s="13"/>
      <c r="C2" s="13"/>
      <c r="D2" s="13"/>
      <c r="E2" s="13"/>
      <c r="F2" s="13"/>
      <c r="G2" s="13"/>
      <c r="H2" s="13"/>
      <c r="L2" s="9"/>
      <c r="M2" s="9"/>
      <c r="N2" s="9"/>
    </row>
    <row r="3" spans="1:15" s="14" customFormat="1" ht="13.5" customHeight="1" thickBot="1">
      <c r="A3" s="126" t="s">
        <v>2</v>
      </c>
      <c r="B3" s="13"/>
      <c r="C3" s="13"/>
      <c r="D3" s="13"/>
      <c r="E3" s="13"/>
      <c r="F3" s="13"/>
      <c r="G3" s="13"/>
      <c r="H3" s="13"/>
      <c r="L3" s="112"/>
      <c r="M3" s="112"/>
      <c r="N3" s="112"/>
    </row>
    <row r="4" spans="1:15" ht="27.75" customHeight="1" thickTop="1" thickBot="1">
      <c r="A4" s="152" t="s">
        <v>104</v>
      </c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4"/>
    </row>
    <row r="5" spans="1:15" ht="15" customHeight="1" thickTop="1">
      <c r="A5" s="133" t="s">
        <v>4</v>
      </c>
      <c r="B5" s="16"/>
      <c r="C5" s="135" t="s">
        <v>79</v>
      </c>
      <c r="D5" s="136"/>
      <c r="E5" s="137"/>
      <c r="F5" s="135" t="s">
        <v>80</v>
      </c>
      <c r="G5" s="136"/>
      <c r="H5" s="137"/>
      <c r="I5" s="135" t="s">
        <v>81</v>
      </c>
      <c r="J5" s="136"/>
      <c r="K5" s="137"/>
      <c r="L5" s="135" t="s">
        <v>82</v>
      </c>
      <c r="M5" s="136"/>
      <c r="N5" s="147"/>
    </row>
    <row r="6" spans="1:15" ht="13.5" customHeight="1">
      <c r="A6" s="134"/>
      <c r="B6" s="17"/>
      <c r="C6" s="130" t="s">
        <v>83</v>
      </c>
      <c r="D6" s="130" t="s">
        <v>84</v>
      </c>
      <c r="E6" s="130" t="s">
        <v>85</v>
      </c>
      <c r="F6" s="130" t="s">
        <v>83</v>
      </c>
      <c r="G6" s="130" t="s">
        <v>84</v>
      </c>
      <c r="H6" s="130" t="s">
        <v>85</v>
      </c>
      <c r="I6" s="130" t="s">
        <v>83</v>
      </c>
      <c r="J6" s="130" t="s">
        <v>84</v>
      </c>
      <c r="K6" s="130" t="s">
        <v>85</v>
      </c>
      <c r="L6" s="130" t="s">
        <v>83</v>
      </c>
      <c r="M6" s="130" t="s">
        <v>84</v>
      </c>
      <c r="N6" s="131" t="s">
        <v>85</v>
      </c>
    </row>
    <row r="7" spans="1:15" ht="6.75" customHeight="1">
      <c r="A7" s="24"/>
      <c r="B7" s="25"/>
      <c r="C7" s="26"/>
      <c r="D7" s="26"/>
      <c r="E7" s="26"/>
      <c r="F7" s="26"/>
      <c r="G7" s="27"/>
      <c r="H7" s="27"/>
      <c r="I7" s="26"/>
      <c r="J7" s="27"/>
      <c r="K7" s="27"/>
      <c r="L7" s="26"/>
      <c r="M7" s="26"/>
      <c r="N7" s="29"/>
    </row>
    <row r="8" spans="1:15" ht="11.45" customHeight="1">
      <c r="A8" s="30" t="s">
        <v>5</v>
      </c>
      <c r="B8" s="31"/>
      <c r="C8" s="32">
        <v>44.386989999999997</v>
      </c>
      <c r="D8" s="32">
        <v>20.257869999999997</v>
      </c>
      <c r="E8" s="32">
        <v>24.129119999999993</v>
      </c>
      <c r="F8" s="32">
        <v>92.650109999999984</v>
      </c>
      <c r="G8" s="32">
        <v>35.120439999999995</v>
      </c>
      <c r="H8" s="33">
        <v>57.529670000000003</v>
      </c>
      <c r="I8" s="95">
        <v>202.61297999999996</v>
      </c>
      <c r="J8" s="32">
        <v>80.970980000000012</v>
      </c>
      <c r="K8" s="33">
        <v>121.642</v>
      </c>
      <c r="L8" s="32">
        <v>202.61297999999996</v>
      </c>
      <c r="M8" s="32">
        <v>80.970980000000012</v>
      </c>
      <c r="N8" s="34">
        <v>121.642</v>
      </c>
      <c r="O8" s="48"/>
    </row>
    <row r="9" spans="1:15" ht="11.45" customHeight="1">
      <c r="A9" s="36" t="s">
        <v>6</v>
      </c>
      <c r="B9" s="31"/>
      <c r="C9" s="37">
        <v>44.252749999999992</v>
      </c>
      <c r="D9" s="37">
        <v>17.502399999999998</v>
      </c>
      <c r="E9" s="37">
        <v>26.750350000000005</v>
      </c>
      <c r="F9" s="37">
        <v>89.98612</v>
      </c>
      <c r="G9" s="37">
        <v>36.162429999999986</v>
      </c>
      <c r="H9" s="38">
        <v>53.823689999999999</v>
      </c>
      <c r="I9" s="96">
        <v>189.55494999999999</v>
      </c>
      <c r="J9" s="37">
        <v>72.854539999999986</v>
      </c>
      <c r="K9" s="38">
        <v>116.70040999999999</v>
      </c>
      <c r="L9" s="37">
        <v>190.10414</v>
      </c>
      <c r="M9" s="37">
        <v>72.854539999999986</v>
      </c>
      <c r="N9" s="39">
        <v>117.24959999999999</v>
      </c>
      <c r="O9" s="48"/>
    </row>
    <row r="10" spans="1:15" ht="11.45" customHeight="1">
      <c r="A10" s="30" t="s">
        <v>7</v>
      </c>
      <c r="B10" s="31"/>
      <c r="C10" s="32">
        <v>49.601520000000001</v>
      </c>
      <c r="D10" s="32">
        <v>24.787210000000002</v>
      </c>
      <c r="E10" s="32">
        <v>24.814309999999999</v>
      </c>
      <c r="F10" s="32">
        <v>108.75398000000003</v>
      </c>
      <c r="G10" s="32">
        <v>48.116349999999997</v>
      </c>
      <c r="H10" s="33">
        <v>60.637629999999987</v>
      </c>
      <c r="I10" s="95">
        <v>215.02292</v>
      </c>
      <c r="J10" s="32">
        <v>89.147930000000002</v>
      </c>
      <c r="K10" s="33">
        <v>125.87498999999998</v>
      </c>
      <c r="L10" s="32">
        <v>215.02292</v>
      </c>
      <c r="M10" s="32">
        <v>89.147930000000002</v>
      </c>
      <c r="N10" s="34">
        <v>125.87498999999998</v>
      </c>
      <c r="O10" s="48"/>
    </row>
    <row r="11" spans="1:15" ht="11.45" customHeight="1">
      <c r="A11" s="36" t="s">
        <v>8</v>
      </c>
      <c r="B11" s="31"/>
      <c r="C11" s="37">
        <v>46.741609999999994</v>
      </c>
      <c r="D11" s="37">
        <v>19.581910000000001</v>
      </c>
      <c r="E11" s="37">
        <v>27.159700000000004</v>
      </c>
      <c r="F11" s="37">
        <v>88.075919999999996</v>
      </c>
      <c r="G11" s="37">
        <v>34.307069999999996</v>
      </c>
      <c r="H11" s="38">
        <v>53.768850000000008</v>
      </c>
      <c r="I11" s="96">
        <v>194.10103000000001</v>
      </c>
      <c r="J11" s="37">
        <v>73.043159999999986</v>
      </c>
      <c r="K11" s="38">
        <v>121.05786999999999</v>
      </c>
      <c r="L11" s="37">
        <v>194.10103000000001</v>
      </c>
      <c r="M11" s="37">
        <v>73.043159999999986</v>
      </c>
      <c r="N11" s="39">
        <v>121.05786999999999</v>
      </c>
      <c r="O11" s="48"/>
    </row>
    <row r="12" spans="1:15" ht="11.45" customHeight="1">
      <c r="A12" s="30" t="s">
        <v>9</v>
      </c>
      <c r="B12" s="31"/>
      <c r="C12" s="32">
        <v>42.502539999999996</v>
      </c>
      <c r="D12" s="32">
        <v>20.002810000000004</v>
      </c>
      <c r="E12" s="32">
        <v>22.49973</v>
      </c>
      <c r="F12" s="32">
        <v>101.71332</v>
      </c>
      <c r="G12" s="32">
        <v>38.887529999999998</v>
      </c>
      <c r="H12" s="33">
        <v>62.825790000000012</v>
      </c>
      <c r="I12" s="95">
        <v>218.30657000000002</v>
      </c>
      <c r="J12" s="32">
        <v>83.650639999999981</v>
      </c>
      <c r="K12" s="33">
        <v>134.65593000000001</v>
      </c>
      <c r="L12" s="32">
        <v>218.30657000000002</v>
      </c>
      <c r="M12" s="32">
        <v>83.650639999999981</v>
      </c>
      <c r="N12" s="34">
        <v>134.65593000000001</v>
      </c>
      <c r="O12" s="48"/>
    </row>
    <row r="13" spans="1:15" ht="11.45" customHeight="1">
      <c r="A13" s="36" t="s">
        <v>10</v>
      </c>
      <c r="B13" s="31"/>
      <c r="C13" s="37">
        <v>44.476099999999988</v>
      </c>
      <c r="D13" s="37">
        <v>26.574739999999995</v>
      </c>
      <c r="E13" s="37">
        <v>17.90136</v>
      </c>
      <c r="F13" s="37">
        <v>89.469949999999983</v>
      </c>
      <c r="G13" s="37">
        <v>39.577879999999993</v>
      </c>
      <c r="H13" s="38">
        <v>49.892070000000004</v>
      </c>
      <c r="I13" s="96">
        <v>199.65758999999997</v>
      </c>
      <c r="J13" s="37">
        <v>84.095789999999994</v>
      </c>
      <c r="K13" s="38">
        <v>115.56180000000002</v>
      </c>
      <c r="L13" s="37">
        <v>200.02773999999997</v>
      </c>
      <c r="M13" s="37">
        <v>84.465939999999989</v>
      </c>
      <c r="N13" s="39">
        <v>115.56180000000002</v>
      </c>
      <c r="O13" s="48"/>
    </row>
    <row r="14" spans="1:15" ht="11.45" customHeight="1">
      <c r="A14" s="30" t="s">
        <v>11</v>
      </c>
      <c r="B14" s="31"/>
      <c r="C14" s="32">
        <v>59.419809999999991</v>
      </c>
      <c r="D14" s="32">
        <v>32.324089999999998</v>
      </c>
      <c r="E14" s="32">
        <v>27.095719999999993</v>
      </c>
      <c r="F14" s="32">
        <v>105.19039000000001</v>
      </c>
      <c r="G14" s="32">
        <v>48.822289999999995</v>
      </c>
      <c r="H14" s="33">
        <v>56.368099999999998</v>
      </c>
      <c r="I14" s="95">
        <v>213.73965000000001</v>
      </c>
      <c r="J14" s="32">
        <v>91.84093</v>
      </c>
      <c r="K14" s="33">
        <v>121.89871999999998</v>
      </c>
      <c r="L14" s="32">
        <v>213.73965000000001</v>
      </c>
      <c r="M14" s="32">
        <v>91.84093</v>
      </c>
      <c r="N14" s="34">
        <v>121.89871999999998</v>
      </c>
      <c r="O14" s="48"/>
    </row>
    <row r="15" spans="1:15" ht="11.45" customHeight="1">
      <c r="A15" s="36" t="s">
        <v>12</v>
      </c>
      <c r="B15" s="31"/>
      <c r="C15" s="37">
        <v>61.002870000000016</v>
      </c>
      <c r="D15" s="37">
        <v>34.448240000000006</v>
      </c>
      <c r="E15" s="37">
        <v>26.55463</v>
      </c>
      <c r="F15" s="37">
        <v>99.013790000000014</v>
      </c>
      <c r="G15" s="37">
        <v>50.179240000000007</v>
      </c>
      <c r="H15" s="38">
        <v>48.834549999999993</v>
      </c>
      <c r="I15" s="96">
        <v>206.58158000000003</v>
      </c>
      <c r="J15" s="37">
        <v>93.783370000000005</v>
      </c>
      <c r="K15" s="38">
        <v>112.79820999999997</v>
      </c>
      <c r="L15" s="37">
        <v>206.58158000000003</v>
      </c>
      <c r="M15" s="37">
        <v>93.783370000000005</v>
      </c>
      <c r="N15" s="39">
        <v>112.79820999999997</v>
      </c>
      <c r="O15" s="48"/>
    </row>
    <row r="16" spans="1:15" ht="11.45" customHeight="1">
      <c r="A16" s="30" t="s">
        <v>13</v>
      </c>
      <c r="B16" s="31"/>
      <c r="C16" s="32">
        <v>46.697499999999998</v>
      </c>
      <c r="D16" s="32">
        <v>29.824850000000005</v>
      </c>
      <c r="E16" s="32">
        <v>16.872649999999997</v>
      </c>
      <c r="F16" s="32">
        <v>85.515650000000008</v>
      </c>
      <c r="G16" s="32">
        <v>45.111150000000009</v>
      </c>
      <c r="H16" s="33">
        <v>40.404499999999999</v>
      </c>
      <c r="I16" s="95">
        <v>193.64364</v>
      </c>
      <c r="J16" s="32">
        <v>87.86366000000001</v>
      </c>
      <c r="K16" s="33">
        <v>105.77997999999998</v>
      </c>
      <c r="L16" s="32">
        <v>194.03753</v>
      </c>
      <c r="M16" s="32">
        <v>88.257550000000009</v>
      </c>
      <c r="N16" s="34">
        <v>105.77997999999998</v>
      </c>
      <c r="O16" s="48"/>
    </row>
    <row r="17" spans="1:15" ht="11.45" customHeight="1">
      <c r="A17" s="36" t="s">
        <v>14</v>
      </c>
      <c r="B17" s="31"/>
      <c r="C17" s="37">
        <v>42.071630000000006</v>
      </c>
      <c r="D17" s="37">
        <v>25.677089999999996</v>
      </c>
      <c r="E17" s="37">
        <v>16.394539999999999</v>
      </c>
      <c r="F17" s="37">
        <v>84.183840000000018</v>
      </c>
      <c r="G17" s="37">
        <v>44.598719999999993</v>
      </c>
      <c r="H17" s="38">
        <v>39.585120000000003</v>
      </c>
      <c r="I17" s="96">
        <v>203.00052000000002</v>
      </c>
      <c r="J17" s="37">
        <v>98.777999999999992</v>
      </c>
      <c r="K17" s="38">
        <v>104.22252</v>
      </c>
      <c r="L17" s="37">
        <v>203.00052000000002</v>
      </c>
      <c r="M17" s="37">
        <v>98.777999999999992</v>
      </c>
      <c r="N17" s="39">
        <v>104.22252</v>
      </c>
      <c r="O17" s="48"/>
    </row>
    <row r="18" spans="1:15" ht="11.45" customHeight="1">
      <c r="A18" s="30" t="s">
        <v>15</v>
      </c>
      <c r="B18" s="31"/>
      <c r="C18" s="32">
        <v>51.203640000000014</v>
      </c>
      <c r="D18" s="32">
        <v>28.677240000000001</v>
      </c>
      <c r="E18" s="32">
        <v>22.526400000000002</v>
      </c>
      <c r="F18" s="32">
        <v>88.113219999999998</v>
      </c>
      <c r="G18" s="32">
        <v>49.91292</v>
      </c>
      <c r="H18" s="33">
        <v>38.200299999999999</v>
      </c>
      <c r="I18" s="95">
        <v>191.90283000000002</v>
      </c>
      <c r="J18" s="32">
        <v>92.364720000000005</v>
      </c>
      <c r="K18" s="33">
        <v>99.538109999999989</v>
      </c>
      <c r="L18" s="32">
        <v>191.90283000000002</v>
      </c>
      <c r="M18" s="32">
        <v>92.364720000000005</v>
      </c>
      <c r="N18" s="34">
        <v>99.538109999999989</v>
      </c>
      <c r="O18" s="48"/>
    </row>
    <row r="19" spans="1:15" ht="11.45" customHeight="1">
      <c r="A19" s="36" t="s">
        <v>16</v>
      </c>
      <c r="B19" s="31"/>
      <c r="C19" s="37">
        <v>48.249350000000007</v>
      </c>
      <c r="D19" s="37">
        <v>23.968530000000001</v>
      </c>
      <c r="E19" s="37">
        <v>24.280819999999999</v>
      </c>
      <c r="F19" s="37">
        <v>78.171040000000005</v>
      </c>
      <c r="G19" s="37">
        <v>42.33287</v>
      </c>
      <c r="H19" s="38">
        <v>35.838169999999998</v>
      </c>
      <c r="I19" s="96">
        <v>209.99302999999998</v>
      </c>
      <c r="J19" s="37">
        <v>91.222360000000009</v>
      </c>
      <c r="K19" s="38">
        <v>118.77067</v>
      </c>
      <c r="L19" s="37">
        <v>209.99302999999998</v>
      </c>
      <c r="M19" s="37">
        <v>91.222360000000009</v>
      </c>
      <c r="N19" s="39">
        <v>118.77067</v>
      </c>
      <c r="O19" s="48"/>
    </row>
    <row r="20" spans="1:15" ht="11.45" customHeight="1">
      <c r="A20" s="30" t="s">
        <v>17</v>
      </c>
      <c r="B20" s="31"/>
      <c r="C20" s="32">
        <v>68.059539999999984</v>
      </c>
      <c r="D20" s="32">
        <v>36.13991</v>
      </c>
      <c r="E20" s="32">
        <v>31.919629999999994</v>
      </c>
      <c r="F20" s="32">
        <v>109.77651999999998</v>
      </c>
      <c r="G20" s="32">
        <v>57.27881</v>
      </c>
      <c r="H20" s="33">
        <v>52.497709999999998</v>
      </c>
      <c r="I20" s="95">
        <v>256.57292999999993</v>
      </c>
      <c r="J20" s="32">
        <v>129.80811</v>
      </c>
      <c r="K20" s="33">
        <v>126.76482</v>
      </c>
      <c r="L20" s="32">
        <v>256.57292999999993</v>
      </c>
      <c r="M20" s="32">
        <v>129.80811</v>
      </c>
      <c r="N20" s="34">
        <v>126.76482</v>
      </c>
      <c r="O20" s="48"/>
    </row>
    <row r="21" spans="1:15" ht="11.45" customHeight="1">
      <c r="A21" s="36" t="s">
        <v>18</v>
      </c>
      <c r="B21" s="31"/>
      <c r="C21" s="37">
        <v>60.732709999999983</v>
      </c>
      <c r="D21" s="37">
        <v>28.807950000000005</v>
      </c>
      <c r="E21" s="37">
        <v>31.924759999999999</v>
      </c>
      <c r="F21" s="37">
        <v>101.29890999999999</v>
      </c>
      <c r="G21" s="37">
        <v>57.056259999999995</v>
      </c>
      <c r="H21" s="38">
        <v>44.242649999999998</v>
      </c>
      <c r="I21" s="96">
        <v>220.08895000000001</v>
      </c>
      <c r="J21" s="37">
        <v>123.84358000000002</v>
      </c>
      <c r="K21" s="38">
        <v>96.245369999999994</v>
      </c>
      <c r="L21" s="37">
        <v>220.08895000000001</v>
      </c>
      <c r="M21" s="37">
        <v>123.84358000000002</v>
      </c>
      <c r="N21" s="39">
        <v>96.245369999999994</v>
      </c>
      <c r="O21" s="48"/>
    </row>
    <row r="22" spans="1:15" ht="11.45" customHeight="1">
      <c r="A22" s="30" t="s">
        <v>19</v>
      </c>
      <c r="B22" s="31"/>
      <c r="C22" s="32">
        <v>56.156840000000003</v>
      </c>
      <c r="D22" s="32">
        <v>21.960179999999994</v>
      </c>
      <c r="E22" s="32">
        <v>34.196660000000001</v>
      </c>
      <c r="F22" s="32">
        <v>86.355630000000005</v>
      </c>
      <c r="G22" s="32">
        <v>39.961469999999991</v>
      </c>
      <c r="H22" s="33">
        <v>46.394159999999999</v>
      </c>
      <c r="I22" s="95">
        <v>192.61778000000001</v>
      </c>
      <c r="J22" s="32">
        <v>90.862129999999979</v>
      </c>
      <c r="K22" s="33">
        <v>101.75564999999999</v>
      </c>
      <c r="L22" s="32">
        <v>194.47114000000002</v>
      </c>
      <c r="M22" s="32">
        <v>91.966609999999974</v>
      </c>
      <c r="N22" s="34">
        <v>102.50452999999999</v>
      </c>
      <c r="O22" s="48"/>
    </row>
    <row r="23" spans="1:15" ht="11.45" customHeight="1">
      <c r="A23" s="36" t="s">
        <v>20</v>
      </c>
      <c r="B23" s="31"/>
      <c r="C23" s="37">
        <v>42.641579999999998</v>
      </c>
      <c r="D23" s="37">
        <v>17.62285</v>
      </c>
      <c r="E23" s="37">
        <v>25.018729999999998</v>
      </c>
      <c r="F23" s="37">
        <v>82.666889999999995</v>
      </c>
      <c r="G23" s="37">
        <v>35.440390000000001</v>
      </c>
      <c r="H23" s="38">
        <v>47.226500000000001</v>
      </c>
      <c r="I23" s="96">
        <v>184.09291999999999</v>
      </c>
      <c r="J23" s="37">
        <v>83.478050000000025</v>
      </c>
      <c r="K23" s="38">
        <v>100.61487</v>
      </c>
      <c r="L23" s="37">
        <v>185.08729</v>
      </c>
      <c r="M23" s="37">
        <v>84.472420000000028</v>
      </c>
      <c r="N23" s="39">
        <v>100.61487</v>
      </c>
      <c r="O23" s="48"/>
    </row>
    <row r="24" spans="1:15" ht="11.45" customHeight="1">
      <c r="A24" s="30" t="s">
        <v>21</v>
      </c>
      <c r="B24" s="31"/>
      <c r="C24" s="32">
        <v>41.088810000000009</v>
      </c>
      <c r="D24" s="32">
        <v>20.412269999999999</v>
      </c>
      <c r="E24" s="32">
        <v>20.676539999999996</v>
      </c>
      <c r="F24" s="32">
        <v>79.17589000000001</v>
      </c>
      <c r="G24" s="32">
        <v>38.388590000000001</v>
      </c>
      <c r="H24" s="33">
        <v>40.787300000000002</v>
      </c>
      <c r="I24" s="95">
        <v>186.24323999999999</v>
      </c>
      <c r="J24" s="32">
        <v>81.04970999999999</v>
      </c>
      <c r="K24" s="33">
        <v>105.19353000000001</v>
      </c>
      <c r="L24" s="32">
        <v>186.82200999999998</v>
      </c>
      <c r="M24" s="32">
        <v>81.628479999999996</v>
      </c>
      <c r="N24" s="34">
        <v>105.19353000000001</v>
      </c>
      <c r="O24" s="45"/>
    </row>
    <row r="25" spans="1:15" ht="11.45" customHeight="1">
      <c r="A25" s="36" t="s">
        <v>22</v>
      </c>
      <c r="B25" s="31"/>
      <c r="C25" s="37">
        <v>52.331009999999992</v>
      </c>
      <c r="D25" s="37">
        <v>25.483259999999998</v>
      </c>
      <c r="E25" s="37">
        <v>26.847749999999998</v>
      </c>
      <c r="F25" s="37">
        <v>90.422820000000002</v>
      </c>
      <c r="G25" s="37">
        <v>38.215949999999999</v>
      </c>
      <c r="H25" s="38">
        <v>52.206869999999995</v>
      </c>
      <c r="I25" s="96">
        <v>222.01166999999998</v>
      </c>
      <c r="J25" s="37">
        <v>94.027999999999992</v>
      </c>
      <c r="K25" s="38">
        <v>127.98367</v>
      </c>
      <c r="L25" s="37">
        <v>222.51695999999998</v>
      </c>
      <c r="M25" s="37">
        <v>94.533289999999994</v>
      </c>
      <c r="N25" s="39">
        <v>127.98367</v>
      </c>
      <c r="O25" s="45"/>
    </row>
    <row r="26" spans="1:15" ht="11.45" customHeight="1">
      <c r="A26" s="30" t="s">
        <v>23</v>
      </c>
      <c r="B26" s="31"/>
      <c r="C26" s="32">
        <v>45.926629999999996</v>
      </c>
      <c r="D26" s="32">
        <v>20.099180000000004</v>
      </c>
      <c r="E26" s="32">
        <v>25.827449999999999</v>
      </c>
      <c r="F26" s="32">
        <v>84.951899999999995</v>
      </c>
      <c r="G26" s="32">
        <v>31.784980000000004</v>
      </c>
      <c r="H26" s="33">
        <v>53.16691999999999</v>
      </c>
      <c r="I26" s="95">
        <v>191.41781999999995</v>
      </c>
      <c r="J26" s="32">
        <v>68.343599999999995</v>
      </c>
      <c r="K26" s="33">
        <v>123.07421999999998</v>
      </c>
      <c r="L26" s="32">
        <v>191.41781999999995</v>
      </c>
      <c r="M26" s="32">
        <v>68.343599999999995</v>
      </c>
      <c r="N26" s="34">
        <v>123.07421999999998</v>
      </c>
      <c r="O26" s="45"/>
    </row>
    <row r="27" spans="1:15" ht="11.45" customHeight="1">
      <c r="A27" s="36" t="s">
        <v>24</v>
      </c>
      <c r="B27" s="31"/>
      <c r="C27" s="37">
        <v>62.067890000000006</v>
      </c>
      <c r="D27" s="37">
        <v>26.56129</v>
      </c>
      <c r="E27" s="37">
        <v>35.506600000000006</v>
      </c>
      <c r="F27" s="37">
        <v>102.23008000000002</v>
      </c>
      <c r="G27" s="37">
        <v>47.802169999999997</v>
      </c>
      <c r="H27" s="38">
        <v>54.427909999999997</v>
      </c>
      <c r="I27" s="96">
        <v>212.18717000000001</v>
      </c>
      <c r="J27" s="37">
        <v>83.572959999999966</v>
      </c>
      <c r="K27" s="38">
        <v>128.61420999999999</v>
      </c>
      <c r="L27" s="37">
        <v>212.92663000000002</v>
      </c>
      <c r="M27" s="37">
        <v>84.31241999999996</v>
      </c>
      <c r="N27" s="39">
        <v>128.61420999999999</v>
      </c>
      <c r="O27" s="45"/>
    </row>
    <row r="28" spans="1:15" ht="11.45" customHeight="1">
      <c r="A28" s="30" t="s">
        <v>25</v>
      </c>
      <c r="B28" s="31"/>
      <c r="C28" s="32">
        <v>55.054130000000001</v>
      </c>
      <c r="D28" s="32">
        <v>21.46001</v>
      </c>
      <c r="E28" s="32">
        <v>33.594120000000004</v>
      </c>
      <c r="F28" s="32">
        <v>89.799170000000004</v>
      </c>
      <c r="G28" s="32">
        <v>37.429339999999996</v>
      </c>
      <c r="H28" s="33">
        <v>52.36983</v>
      </c>
      <c r="I28" s="95">
        <v>212.83367999999996</v>
      </c>
      <c r="J28" s="32">
        <v>86.975579999999994</v>
      </c>
      <c r="K28" s="33">
        <v>125.85810000000001</v>
      </c>
      <c r="L28" s="32">
        <v>212.83367999999996</v>
      </c>
      <c r="M28" s="32">
        <v>86.975579999999994</v>
      </c>
      <c r="N28" s="34">
        <v>125.85810000000001</v>
      </c>
      <c r="O28" s="45"/>
    </row>
    <row r="29" spans="1:15" ht="11.45" customHeight="1">
      <c r="A29" s="36" t="s">
        <v>26</v>
      </c>
      <c r="B29" s="31"/>
      <c r="C29" s="37">
        <v>61.294340000000005</v>
      </c>
      <c r="D29" s="37">
        <v>26.709409999999995</v>
      </c>
      <c r="E29" s="37">
        <v>34.58493</v>
      </c>
      <c r="F29" s="37">
        <v>88.711169999999996</v>
      </c>
      <c r="G29" s="37">
        <v>40.884129999999999</v>
      </c>
      <c r="H29" s="38">
        <v>47.827039999999997</v>
      </c>
      <c r="I29" s="96">
        <v>204.52953000000002</v>
      </c>
      <c r="J29" s="37">
        <v>97.629080000000002</v>
      </c>
      <c r="K29" s="38">
        <v>106.90044999999999</v>
      </c>
      <c r="L29" s="37">
        <v>204.52953000000002</v>
      </c>
      <c r="M29" s="37">
        <v>97.629080000000002</v>
      </c>
      <c r="N29" s="39">
        <v>106.90044999999999</v>
      </c>
      <c r="O29" s="45"/>
    </row>
    <row r="30" spans="1:15" ht="11.45" customHeight="1">
      <c r="A30" s="30" t="s">
        <v>27</v>
      </c>
      <c r="B30" s="31"/>
      <c r="C30" s="32">
        <v>60.207439999999991</v>
      </c>
      <c r="D30" s="32">
        <v>21.379319999999996</v>
      </c>
      <c r="E30" s="32">
        <v>38.828119999999998</v>
      </c>
      <c r="F30" s="32">
        <v>86.700939999999989</v>
      </c>
      <c r="G30" s="32">
        <v>30.714449999999996</v>
      </c>
      <c r="H30" s="33">
        <v>55.986490000000003</v>
      </c>
      <c r="I30" s="95">
        <v>200.07169999999996</v>
      </c>
      <c r="J30" s="32">
        <v>75.834419999999994</v>
      </c>
      <c r="K30" s="33">
        <v>124.23728000000001</v>
      </c>
      <c r="L30" s="32">
        <v>200.07169999999996</v>
      </c>
      <c r="M30" s="32">
        <v>75.834419999999994</v>
      </c>
      <c r="N30" s="34">
        <v>124.23728000000001</v>
      </c>
      <c r="O30" s="45"/>
    </row>
    <row r="31" spans="1:15" ht="11.45" customHeight="1">
      <c r="A31" s="36" t="s">
        <v>28</v>
      </c>
      <c r="B31" s="31"/>
      <c r="C31" s="37">
        <v>53.038199999999989</v>
      </c>
      <c r="D31" s="37">
        <v>25.270539999999997</v>
      </c>
      <c r="E31" s="37">
        <v>27.767659999999999</v>
      </c>
      <c r="F31" s="37">
        <v>90.01845999999999</v>
      </c>
      <c r="G31" s="37">
        <v>42.793679999999995</v>
      </c>
      <c r="H31" s="38">
        <v>47.224780000000003</v>
      </c>
      <c r="I31" s="96">
        <v>215.33727999999996</v>
      </c>
      <c r="J31" s="37">
        <v>98.192099999999996</v>
      </c>
      <c r="K31" s="38">
        <v>117.14518000000001</v>
      </c>
      <c r="L31" s="37">
        <v>215.33727999999996</v>
      </c>
      <c r="M31" s="37">
        <v>98.192099999999996</v>
      </c>
      <c r="N31" s="39">
        <v>117.14518000000001</v>
      </c>
      <c r="O31" s="45"/>
    </row>
    <row r="32" spans="1:15" ht="11.45" customHeight="1">
      <c r="A32" s="30" t="s">
        <v>29</v>
      </c>
      <c r="B32" s="31"/>
      <c r="C32" s="32">
        <v>67.677379999999971</v>
      </c>
      <c r="D32" s="32">
        <v>33.554839999999999</v>
      </c>
      <c r="E32" s="32">
        <v>34.122540000000001</v>
      </c>
      <c r="F32" s="32">
        <v>106.38701999999998</v>
      </c>
      <c r="G32" s="32">
        <v>50.955079999999995</v>
      </c>
      <c r="H32" s="33">
        <v>55.431939999999997</v>
      </c>
      <c r="I32" s="95">
        <v>249.49647999999999</v>
      </c>
      <c r="J32" s="32">
        <v>111.98814</v>
      </c>
      <c r="K32" s="33">
        <v>137.50834</v>
      </c>
      <c r="L32" s="32">
        <v>249.49647999999999</v>
      </c>
      <c r="M32" s="32">
        <v>111.98814</v>
      </c>
      <c r="N32" s="34">
        <v>137.50834</v>
      </c>
      <c r="O32" s="45"/>
    </row>
    <row r="33" spans="1:15" ht="11.45" customHeight="1">
      <c r="A33" s="36" t="s">
        <v>30</v>
      </c>
      <c r="B33" s="31"/>
      <c r="C33" s="37">
        <v>69.818369999999987</v>
      </c>
      <c r="D33" s="37">
        <v>30.759720000000002</v>
      </c>
      <c r="E33" s="37">
        <v>39.05865</v>
      </c>
      <c r="F33" s="37">
        <v>114.71590999999999</v>
      </c>
      <c r="G33" s="37">
        <v>52.403869999999998</v>
      </c>
      <c r="H33" s="38">
        <v>62.312039999999996</v>
      </c>
      <c r="I33" s="96">
        <v>296.06592000000001</v>
      </c>
      <c r="J33" s="37">
        <v>142.55534</v>
      </c>
      <c r="K33" s="38">
        <v>153.51057999999998</v>
      </c>
      <c r="L33" s="37">
        <v>296.92063000000002</v>
      </c>
      <c r="M33" s="37">
        <v>143.41005000000001</v>
      </c>
      <c r="N33" s="39">
        <v>153.51057999999998</v>
      </c>
      <c r="O33" s="45"/>
    </row>
    <row r="34" spans="1:15" ht="11.45" customHeight="1">
      <c r="A34" s="30" t="s">
        <v>31</v>
      </c>
      <c r="B34" s="31"/>
      <c r="C34" s="32">
        <v>65.480289999999968</v>
      </c>
      <c r="D34" s="32">
        <v>35.58023</v>
      </c>
      <c r="E34" s="32">
        <v>29.90006</v>
      </c>
      <c r="F34" s="32">
        <v>114.22191999999995</v>
      </c>
      <c r="G34" s="32">
        <v>61.447550000000007</v>
      </c>
      <c r="H34" s="33">
        <v>52.774370000000005</v>
      </c>
      <c r="I34" s="95">
        <v>286.01329999999996</v>
      </c>
      <c r="J34" s="32">
        <v>154.13872000000001</v>
      </c>
      <c r="K34" s="33">
        <v>131.87458000000001</v>
      </c>
      <c r="L34" s="32">
        <v>286.01329999999996</v>
      </c>
      <c r="M34" s="32">
        <v>154.13872000000001</v>
      </c>
      <c r="N34" s="34">
        <v>131.87458000000001</v>
      </c>
      <c r="O34" s="45"/>
    </row>
    <row r="35" spans="1:15" ht="11.45" customHeight="1">
      <c r="A35" s="41" t="s">
        <v>32</v>
      </c>
      <c r="B35" s="44"/>
      <c r="C35" s="37">
        <v>72.091399999999993</v>
      </c>
      <c r="D35" s="37">
        <v>41.59606999999999</v>
      </c>
      <c r="E35" s="37">
        <v>30.495330000000003</v>
      </c>
      <c r="F35" s="37">
        <v>121.90022999999998</v>
      </c>
      <c r="G35" s="37">
        <v>72.112650000000002</v>
      </c>
      <c r="H35" s="38">
        <v>49.787580000000005</v>
      </c>
      <c r="I35" s="96">
        <v>346.53063999999995</v>
      </c>
      <c r="J35" s="37">
        <v>172.73507000000001</v>
      </c>
      <c r="K35" s="38">
        <v>173.79557</v>
      </c>
      <c r="L35" s="37">
        <v>347.70728999999994</v>
      </c>
      <c r="M35" s="37">
        <v>173.35338000000002</v>
      </c>
      <c r="N35" s="39">
        <v>174.35390999999998</v>
      </c>
      <c r="O35" s="45"/>
    </row>
    <row r="36" spans="1:15" ht="11.45" customHeight="1">
      <c r="A36" s="30" t="s">
        <v>33</v>
      </c>
      <c r="B36" s="31"/>
      <c r="C36" s="32">
        <v>88.224630000000005</v>
      </c>
      <c r="D36" s="32">
        <v>42.258599999999994</v>
      </c>
      <c r="E36" s="32">
        <v>45.966029999999996</v>
      </c>
      <c r="F36" s="32">
        <v>162.62371999999999</v>
      </c>
      <c r="G36" s="32">
        <v>81.16234</v>
      </c>
      <c r="H36" s="33">
        <v>81.461379999999991</v>
      </c>
      <c r="I36" s="95">
        <v>465.34230999999994</v>
      </c>
      <c r="J36" s="32">
        <v>245.11649000000003</v>
      </c>
      <c r="K36" s="33">
        <v>220.22582</v>
      </c>
      <c r="L36" s="32">
        <v>465.34230999999994</v>
      </c>
      <c r="M36" s="32">
        <v>245.11649000000003</v>
      </c>
      <c r="N36" s="34">
        <v>220.22582</v>
      </c>
      <c r="O36" s="45"/>
    </row>
    <row r="37" spans="1:15" ht="11.45" customHeight="1">
      <c r="A37" s="36" t="s">
        <v>34</v>
      </c>
      <c r="B37" s="31"/>
      <c r="C37" s="37">
        <v>110.17710000000002</v>
      </c>
      <c r="D37" s="37">
        <v>64.239099999999993</v>
      </c>
      <c r="E37" s="37">
        <v>45.938000000000002</v>
      </c>
      <c r="F37" s="37">
        <v>176.72550000000007</v>
      </c>
      <c r="G37" s="37">
        <v>100.12376</v>
      </c>
      <c r="H37" s="38">
        <v>76.601739999999992</v>
      </c>
      <c r="I37" s="96">
        <v>466.64100000000008</v>
      </c>
      <c r="J37" s="37">
        <v>260.50682</v>
      </c>
      <c r="K37" s="38">
        <v>206.13417999999999</v>
      </c>
      <c r="L37" s="37">
        <v>466.64100000000008</v>
      </c>
      <c r="M37" s="37">
        <v>260.50682</v>
      </c>
      <c r="N37" s="39">
        <v>206.13417999999999</v>
      </c>
      <c r="O37" s="45"/>
    </row>
    <row r="38" spans="1:15" ht="11.45" customHeight="1">
      <c r="A38" s="30" t="s">
        <v>35</v>
      </c>
      <c r="B38" s="31"/>
      <c r="C38" s="32">
        <v>119.81779000000003</v>
      </c>
      <c r="D38" s="32">
        <v>69.51500999999999</v>
      </c>
      <c r="E38" s="32">
        <v>50.302780000000006</v>
      </c>
      <c r="F38" s="32">
        <v>183.73978000000002</v>
      </c>
      <c r="G38" s="32">
        <v>103.51819999999998</v>
      </c>
      <c r="H38" s="33">
        <v>80.221580000000003</v>
      </c>
      <c r="I38" s="95">
        <v>488.46712999999988</v>
      </c>
      <c r="J38" s="32">
        <v>262.54181</v>
      </c>
      <c r="K38" s="33">
        <v>225.92532000000003</v>
      </c>
      <c r="L38" s="32">
        <v>488.9772099999999</v>
      </c>
      <c r="M38" s="32">
        <v>263.05189000000001</v>
      </c>
      <c r="N38" s="34">
        <v>225.92532000000003</v>
      </c>
      <c r="O38" s="45"/>
    </row>
    <row r="39" spans="1:15" ht="11.45" customHeight="1">
      <c r="A39" s="41" t="s">
        <v>36</v>
      </c>
      <c r="B39" s="44"/>
      <c r="C39" s="37">
        <v>96.026430000000005</v>
      </c>
      <c r="D39" s="37">
        <v>56.951509999999992</v>
      </c>
      <c r="E39" s="37">
        <v>39.074919999999992</v>
      </c>
      <c r="F39" s="37">
        <v>176.46697</v>
      </c>
      <c r="G39" s="37">
        <v>97.27791999999998</v>
      </c>
      <c r="H39" s="38">
        <v>79.18904999999998</v>
      </c>
      <c r="I39" s="96">
        <v>500.79037</v>
      </c>
      <c r="J39" s="37">
        <v>263.46031000000005</v>
      </c>
      <c r="K39" s="38">
        <v>237.33005999999997</v>
      </c>
      <c r="L39" s="37">
        <v>501.98962999999998</v>
      </c>
      <c r="M39" s="37">
        <v>264.65957000000003</v>
      </c>
      <c r="N39" s="39">
        <v>237.33005999999997</v>
      </c>
    </row>
    <row r="40" spans="1:15" ht="11.45" customHeight="1">
      <c r="A40" s="30" t="s">
        <v>87</v>
      </c>
      <c r="B40" s="31"/>
      <c r="C40" s="32">
        <v>95.371989999999983</v>
      </c>
      <c r="D40" s="32">
        <v>54.871029999999998</v>
      </c>
      <c r="E40" s="32">
        <v>40.500960000000006</v>
      </c>
      <c r="F40" s="32">
        <v>185.52719999999997</v>
      </c>
      <c r="G40" s="32">
        <v>100.03523000000004</v>
      </c>
      <c r="H40" s="33">
        <v>85.491970000000009</v>
      </c>
      <c r="I40" s="95">
        <v>553.58165999999994</v>
      </c>
      <c r="J40" s="32">
        <v>295.04943000000003</v>
      </c>
      <c r="K40" s="33">
        <v>258.53223000000003</v>
      </c>
      <c r="L40" s="32">
        <v>553.58165999999994</v>
      </c>
      <c r="M40" s="32">
        <v>295.04943000000003</v>
      </c>
      <c r="N40" s="34">
        <v>258.53223000000003</v>
      </c>
    </row>
    <row r="41" spans="1:15" ht="11.45" customHeight="1">
      <c r="A41" s="36" t="s">
        <v>37</v>
      </c>
      <c r="B41" s="31"/>
      <c r="C41" s="37">
        <v>104.41780999999999</v>
      </c>
      <c r="D41" s="37">
        <v>60.663170000000008</v>
      </c>
      <c r="E41" s="37">
        <v>43.754640000000002</v>
      </c>
      <c r="F41" s="37">
        <v>187.40816999999998</v>
      </c>
      <c r="G41" s="37">
        <v>105.64277999999999</v>
      </c>
      <c r="H41" s="38">
        <v>81.765389999999996</v>
      </c>
      <c r="I41" s="96">
        <v>566.11666000000002</v>
      </c>
      <c r="J41" s="37">
        <v>297.48903999999999</v>
      </c>
      <c r="K41" s="38">
        <v>268.62761999999998</v>
      </c>
      <c r="L41" s="37">
        <v>566.56606999999997</v>
      </c>
      <c r="M41" s="37">
        <v>297.93844999999999</v>
      </c>
      <c r="N41" s="39">
        <v>268.62761999999998</v>
      </c>
    </row>
    <row r="42" spans="1:15" ht="11.45" customHeight="1">
      <c r="A42" s="30" t="s">
        <v>38</v>
      </c>
      <c r="B42" s="31"/>
      <c r="C42" s="32">
        <v>107.91210000000002</v>
      </c>
      <c r="D42" s="32">
        <v>53.547290000000018</v>
      </c>
      <c r="E42" s="32">
        <v>54.364809999999999</v>
      </c>
      <c r="F42" s="32">
        <v>196.27037000000001</v>
      </c>
      <c r="G42" s="32">
        <v>99.768440000000012</v>
      </c>
      <c r="H42" s="33">
        <v>96.501930000000016</v>
      </c>
      <c r="I42" s="95">
        <v>548.92073000000005</v>
      </c>
      <c r="J42" s="32">
        <v>275.96393</v>
      </c>
      <c r="K42" s="33">
        <v>272.95679999999999</v>
      </c>
      <c r="L42" s="32">
        <v>548.92073000000005</v>
      </c>
      <c r="M42" s="32">
        <v>275.96393</v>
      </c>
      <c r="N42" s="34">
        <v>272.95679999999999</v>
      </c>
    </row>
    <row r="43" spans="1:15" ht="11.45" customHeight="1">
      <c r="A43" s="41" t="s">
        <v>39</v>
      </c>
      <c r="B43" s="44"/>
      <c r="C43" s="37">
        <v>106.53418000000002</v>
      </c>
      <c r="D43" s="37">
        <v>57.640760000000014</v>
      </c>
      <c r="E43" s="37">
        <v>48.893420000000006</v>
      </c>
      <c r="F43" s="37">
        <v>181.10955999999999</v>
      </c>
      <c r="G43" s="37">
        <v>95.293590000000023</v>
      </c>
      <c r="H43" s="38">
        <v>85.815970000000007</v>
      </c>
      <c r="I43" s="96">
        <v>545.33172000000002</v>
      </c>
      <c r="J43" s="37">
        <v>279.14758</v>
      </c>
      <c r="K43" s="38">
        <v>266.18414000000001</v>
      </c>
      <c r="L43" s="37">
        <v>545.33172000000002</v>
      </c>
      <c r="M43" s="37">
        <v>279.14758</v>
      </c>
      <c r="N43" s="39">
        <v>266.18414000000001</v>
      </c>
    </row>
    <row r="44" spans="1:15" ht="11.45" customHeight="1">
      <c r="A44" s="30" t="s">
        <v>88</v>
      </c>
      <c r="B44" s="31"/>
      <c r="C44" s="32">
        <v>91.856160000000017</v>
      </c>
      <c r="D44" s="32">
        <v>49.605910000000009</v>
      </c>
      <c r="E44" s="32">
        <v>42.250250000000001</v>
      </c>
      <c r="F44" s="32">
        <v>167.75333000000001</v>
      </c>
      <c r="G44" s="32">
        <v>87.227840000000015</v>
      </c>
      <c r="H44" s="33">
        <v>80.525490000000005</v>
      </c>
      <c r="I44" s="95">
        <v>523.9192700000001</v>
      </c>
      <c r="J44" s="32">
        <v>266.15807999999998</v>
      </c>
      <c r="K44" s="33">
        <v>257.76119</v>
      </c>
      <c r="L44" s="32">
        <v>524.42408000000012</v>
      </c>
      <c r="M44" s="32">
        <v>266.66289</v>
      </c>
      <c r="N44" s="34">
        <v>257.76119</v>
      </c>
    </row>
    <row r="45" spans="1:15" ht="11.45" customHeight="1">
      <c r="A45" s="36" t="s">
        <v>40</v>
      </c>
      <c r="B45" s="31"/>
      <c r="C45" s="37">
        <v>103.71049000000001</v>
      </c>
      <c r="D45" s="37">
        <v>56.955559999999984</v>
      </c>
      <c r="E45" s="37">
        <v>46.754930000000002</v>
      </c>
      <c r="F45" s="37">
        <v>181.22954000000001</v>
      </c>
      <c r="G45" s="37">
        <v>98.291629999999984</v>
      </c>
      <c r="H45" s="38">
        <v>82.937910000000002</v>
      </c>
      <c r="I45" s="96">
        <v>543.63608000000011</v>
      </c>
      <c r="J45" s="37">
        <v>298.37554</v>
      </c>
      <c r="K45" s="38">
        <v>245.26054000000002</v>
      </c>
      <c r="L45" s="37">
        <v>544.1345500000001</v>
      </c>
      <c r="M45" s="37">
        <v>298.87401</v>
      </c>
      <c r="N45" s="39">
        <v>245.26054000000002</v>
      </c>
    </row>
    <row r="46" spans="1:15" ht="11.45" customHeight="1">
      <c r="A46" s="30" t="s">
        <v>41</v>
      </c>
      <c r="B46" s="31"/>
      <c r="C46" s="32">
        <v>109.43326</v>
      </c>
      <c r="D46" s="32">
        <v>55.451550000000012</v>
      </c>
      <c r="E46" s="32">
        <v>53.981709999999993</v>
      </c>
      <c r="F46" s="32">
        <v>184.10367000000002</v>
      </c>
      <c r="G46" s="32">
        <v>93.472070000000002</v>
      </c>
      <c r="H46" s="33">
        <v>90.631599999999992</v>
      </c>
      <c r="I46" s="95">
        <v>569.27393000000018</v>
      </c>
      <c r="J46" s="32">
        <v>290.61781000000008</v>
      </c>
      <c r="K46" s="33">
        <v>278.65612000000004</v>
      </c>
      <c r="L46" s="32">
        <v>569.82797000000016</v>
      </c>
      <c r="M46" s="32">
        <v>291.17185000000006</v>
      </c>
      <c r="N46" s="34">
        <v>278.65612000000004</v>
      </c>
    </row>
    <row r="47" spans="1:15" ht="11.45" customHeight="1">
      <c r="A47" s="41" t="s">
        <v>42</v>
      </c>
      <c r="B47" s="44"/>
      <c r="C47" s="37">
        <v>104.35974</v>
      </c>
      <c r="D47" s="37">
        <v>56.209700000000012</v>
      </c>
      <c r="E47" s="37">
        <v>48.150040000000004</v>
      </c>
      <c r="F47" s="37">
        <v>186.27145999999996</v>
      </c>
      <c r="G47" s="37">
        <v>101.43194</v>
      </c>
      <c r="H47" s="38">
        <v>84.839519999999993</v>
      </c>
      <c r="I47" s="96">
        <v>619.03838999999994</v>
      </c>
      <c r="J47" s="37">
        <v>335.95635999999996</v>
      </c>
      <c r="K47" s="38">
        <v>283.08203000000003</v>
      </c>
      <c r="L47" s="37">
        <v>619.03838999999994</v>
      </c>
      <c r="M47" s="37">
        <v>335.95635999999996</v>
      </c>
      <c r="N47" s="39">
        <v>283.08203000000003</v>
      </c>
    </row>
    <row r="48" spans="1:15" ht="11.45" customHeight="1">
      <c r="A48" s="30" t="s">
        <v>89</v>
      </c>
      <c r="B48" s="31"/>
      <c r="C48" s="32">
        <v>120.02705</v>
      </c>
      <c r="D48" s="32">
        <v>68.123689999999982</v>
      </c>
      <c r="E48" s="32">
        <v>51.903360000000006</v>
      </c>
      <c r="F48" s="32">
        <v>198.76335</v>
      </c>
      <c r="G48" s="32">
        <v>115.94602999999998</v>
      </c>
      <c r="H48" s="33">
        <v>82.817320000000009</v>
      </c>
      <c r="I48" s="95">
        <v>628.36837000000003</v>
      </c>
      <c r="J48" s="32">
        <v>342.42110999999994</v>
      </c>
      <c r="K48" s="33">
        <v>285.94726000000009</v>
      </c>
      <c r="L48" s="32">
        <v>629.08224000000007</v>
      </c>
      <c r="M48" s="32">
        <v>342.42110999999994</v>
      </c>
      <c r="N48" s="34">
        <v>286.66113000000007</v>
      </c>
    </row>
    <row r="49" spans="1:14" ht="11.45" customHeight="1">
      <c r="A49" s="36" t="s">
        <v>43</v>
      </c>
      <c r="B49" s="31"/>
      <c r="C49" s="37">
        <v>103.74414999999999</v>
      </c>
      <c r="D49" s="37">
        <v>57.750979999999998</v>
      </c>
      <c r="E49" s="37">
        <v>45.993169999999999</v>
      </c>
      <c r="F49" s="37">
        <v>188.35967999999997</v>
      </c>
      <c r="G49" s="37">
        <v>107.83009000000001</v>
      </c>
      <c r="H49" s="38">
        <v>80.529589999999985</v>
      </c>
      <c r="I49" s="96">
        <v>639.94482000000005</v>
      </c>
      <c r="J49" s="37">
        <v>343.67599999999999</v>
      </c>
      <c r="K49" s="38">
        <v>296.26882000000001</v>
      </c>
      <c r="L49" s="37">
        <v>641.43353999999999</v>
      </c>
      <c r="M49" s="37">
        <v>345.16471999999999</v>
      </c>
      <c r="N49" s="39">
        <v>296.26882000000001</v>
      </c>
    </row>
    <row r="50" spans="1:14" ht="11.45" customHeight="1">
      <c r="A50" s="30" t="s">
        <v>44</v>
      </c>
      <c r="B50" s="31"/>
      <c r="C50" s="32">
        <v>115.28509999999997</v>
      </c>
      <c r="D50" s="32">
        <v>64.298599999999993</v>
      </c>
      <c r="E50" s="32">
        <v>50.986499999999999</v>
      </c>
      <c r="F50" s="32">
        <v>194.40938</v>
      </c>
      <c r="G50" s="32">
        <v>108.89214999999999</v>
      </c>
      <c r="H50" s="33">
        <v>85.517229999999984</v>
      </c>
      <c r="I50" s="95">
        <v>627.58659999999986</v>
      </c>
      <c r="J50" s="32">
        <v>330.66354999999999</v>
      </c>
      <c r="K50" s="33">
        <v>296.92304999999999</v>
      </c>
      <c r="L50" s="32">
        <v>629.37472999999989</v>
      </c>
      <c r="M50" s="32">
        <v>331.75049999999999</v>
      </c>
      <c r="N50" s="34">
        <v>297.62423000000001</v>
      </c>
    </row>
    <row r="51" spans="1:14" ht="11.45" customHeight="1">
      <c r="A51" s="41" t="s">
        <v>45</v>
      </c>
      <c r="B51" s="44"/>
      <c r="C51" s="37">
        <v>107.92754999999998</v>
      </c>
      <c r="D51" s="37">
        <v>61.344059999999992</v>
      </c>
      <c r="E51" s="37">
        <v>46.583489999999998</v>
      </c>
      <c r="F51" s="37">
        <v>206.13430000000002</v>
      </c>
      <c r="G51" s="37">
        <v>113.62217</v>
      </c>
      <c r="H51" s="38">
        <v>92.512130000000013</v>
      </c>
      <c r="I51" s="96">
        <v>662.11786999999993</v>
      </c>
      <c r="J51" s="37">
        <v>351.65651000000003</v>
      </c>
      <c r="K51" s="38">
        <v>310.46136000000007</v>
      </c>
      <c r="L51" s="37">
        <v>664.52062999999987</v>
      </c>
      <c r="M51" s="37">
        <v>352.79321000000004</v>
      </c>
      <c r="N51" s="39">
        <v>311.72742000000005</v>
      </c>
    </row>
    <row r="52" spans="1:14" ht="11.45" customHeight="1">
      <c r="A52" s="30" t="s">
        <v>46</v>
      </c>
      <c r="B52" s="31"/>
      <c r="C52" s="32">
        <v>112.78465000000001</v>
      </c>
      <c r="D52" s="32">
        <v>63.334870000000002</v>
      </c>
      <c r="E52" s="32">
        <v>49.44977999999999</v>
      </c>
      <c r="F52" s="32">
        <v>200.59676000000002</v>
      </c>
      <c r="G52" s="32">
        <v>102.07144</v>
      </c>
      <c r="H52" s="33">
        <v>98.525319999999994</v>
      </c>
      <c r="I52" s="95">
        <v>687.41669000000002</v>
      </c>
      <c r="J52" s="32">
        <v>352.16245999999995</v>
      </c>
      <c r="K52" s="33">
        <v>335.25423000000001</v>
      </c>
      <c r="L52" s="32">
        <v>689.72388999999998</v>
      </c>
      <c r="M52" s="32">
        <v>354.46965999999998</v>
      </c>
      <c r="N52" s="34">
        <v>335.25423000000001</v>
      </c>
    </row>
    <row r="53" spans="1:14" ht="11.45" customHeight="1">
      <c r="A53" s="36" t="s">
        <v>47</v>
      </c>
      <c r="B53" s="31"/>
      <c r="C53" s="37">
        <v>101.24374999999998</v>
      </c>
      <c r="D53" s="37">
        <v>54.471640000000001</v>
      </c>
      <c r="E53" s="37">
        <v>46.772109999999991</v>
      </c>
      <c r="F53" s="37">
        <v>179.09191999999996</v>
      </c>
      <c r="G53" s="37">
        <v>92.235479999999995</v>
      </c>
      <c r="H53" s="38">
        <v>86.856439999999992</v>
      </c>
      <c r="I53" s="96">
        <v>647.86998999999992</v>
      </c>
      <c r="J53" s="37">
        <v>328.05792000000002</v>
      </c>
      <c r="K53" s="38">
        <v>319.81207000000001</v>
      </c>
      <c r="L53" s="37">
        <v>650.98666999999989</v>
      </c>
      <c r="M53" s="37">
        <v>329.85114000000004</v>
      </c>
      <c r="N53" s="39">
        <v>321.13553000000002</v>
      </c>
    </row>
    <row r="54" spans="1:14" ht="11.45" customHeight="1">
      <c r="A54" s="30" t="s">
        <v>48</v>
      </c>
      <c r="B54" s="31"/>
      <c r="C54" s="32">
        <v>109.13079000000003</v>
      </c>
      <c r="D54" s="32">
        <v>53.11542</v>
      </c>
      <c r="E54" s="32">
        <v>56.015370000000004</v>
      </c>
      <c r="F54" s="32">
        <v>182.26319000000004</v>
      </c>
      <c r="G54" s="32">
        <v>89.619489999999999</v>
      </c>
      <c r="H54" s="33">
        <v>92.643699999999995</v>
      </c>
      <c r="I54" s="95">
        <v>648.95006000000012</v>
      </c>
      <c r="J54" s="32">
        <v>326.10826999999995</v>
      </c>
      <c r="K54" s="33">
        <v>322.84179</v>
      </c>
      <c r="L54" s="32">
        <v>651.83485000000007</v>
      </c>
      <c r="M54" s="32">
        <v>327.75086999999996</v>
      </c>
      <c r="N54" s="34">
        <v>324.08398</v>
      </c>
    </row>
    <row r="55" spans="1:14" ht="11.45" customHeight="1">
      <c r="A55" s="36" t="s">
        <v>49</v>
      </c>
      <c r="B55" s="44"/>
      <c r="C55" s="37">
        <v>114.84896000000003</v>
      </c>
      <c r="D55" s="37">
        <v>54.011639999999986</v>
      </c>
      <c r="E55" s="37">
        <v>60.837319999999998</v>
      </c>
      <c r="F55" s="37">
        <v>188.13890000000004</v>
      </c>
      <c r="G55" s="37">
        <v>93.950729999999979</v>
      </c>
      <c r="H55" s="38">
        <v>94.18817</v>
      </c>
      <c r="I55" s="96">
        <v>681.22295999999994</v>
      </c>
      <c r="J55" s="37">
        <v>333.08097000000004</v>
      </c>
      <c r="K55" s="38">
        <v>348.14199000000002</v>
      </c>
      <c r="L55" s="37">
        <v>685.51430999999991</v>
      </c>
      <c r="M55" s="37">
        <v>334.65760000000006</v>
      </c>
      <c r="N55" s="39">
        <v>350.85671000000002</v>
      </c>
    </row>
    <row r="56" spans="1:14" ht="11.45" customHeight="1">
      <c r="A56" s="30" t="s">
        <v>50</v>
      </c>
      <c r="B56" s="31"/>
      <c r="C56" s="32">
        <v>117.29286</v>
      </c>
      <c r="D56" s="32">
        <v>56.584040000000002</v>
      </c>
      <c r="E56" s="32">
        <v>60.708820000000003</v>
      </c>
      <c r="F56" s="32">
        <v>194.20078000000001</v>
      </c>
      <c r="G56" s="32">
        <v>90.805999999999997</v>
      </c>
      <c r="H56" s="33">
        <v>103.39478</v>
      </c>
      <c r="I56" s="95">
        <v>675.13661000000002</v>
      </c>
      <c r="J56" s="32">
        <v>323.31869</v>
      </c>
      <c r="K56" s="33">
        <v>351.81792000000002</v>
      </c>
      <c r="L56" s="32">
        <v>676.95471999999938</v>
      </c>
      <c r="M56" s="32">
        <v>324.33314999999982</v>
      </c>
      <c r="N56" s="34">
        <v>352.62156999999991</v>
      </c>
    </row>
    <row r="57" spans="1:14" ht="11.45" customHeight="1">
      <c r="A57" s="36" t="s">
        <v>51</v>
      </c>
      <c r="B57" s="31"/>
      <c r="C57" s="37">
        <v>100.95034999999997</v>
      </c>
      <c r="D57" s="37">
        <v>51.006059999999998</v>
      </c>
      <c r="E57" s="37">
        <v>49.944290000000009</v>
      </c>
      <c r="F57" s="37">
        <v>173.45882999999998</v>
      </c>
      <c r="G57" s="37">
        <v>85.806950000000001</v>
      </c>
      <c r="H57" s="38">
        <v>87.651880000000006</v>
      </c>
      <c r="I57" s="96">
        <v>630.27042999999992</v>
      </c>
      <c r="J57" s="37">
        <v>314.86832999999996</v>
      </c>
      <c r="K57" s="38">
        <v>315.40209999999996</v>
      </c>
      <c r="L57" s="37">
        <v>631.79912000000013</v>
      </c>
      <c r="M57" s="37">
        <v>314.86832999999973</v>
      </c>
      <c r="N57" s="39">
        <v>316.93079</v>
      </c>
    </row>
    <row r="58" spans="1:14" ht="11.45" customHeight="1">
      <c r="A58" s="30" t="s">
        <v>52</v>
      </c>
      <c r="B58" s="31"/>
      <c r="C58" s="32">
        <v>100.39008</v>
      </c>
      <c r="D58" s="32">
        <v>44.231830000000002</v>
      </c>
      <c r="E58" s="32">
        <v>56.158250000000002</v>
      </c>
      <c r="F58" s="32">
        <v>172.92976000000002</v>
      </c>
      <c r="G58" s="32">
        <v>79.996399999999994</v>
      </c>
      <c r="H58" s="33">
        <v>92.933359999999993</v>
      </c>
      <c r="I58" s="95">
        <v>582.72676999999999</v>
      </c>
      <c r="J58" s="32">
        <v>282.00630999999998</v>
      </c>
      <c r="K58" s="33">
        <v>300.72045999999995</v>
      </c>
      <c r="L58" s="32">
        <v>583.56898999999964</v>
      </c>
      <c r="M58" s="32">
        <v>282.0063100000001</v>
      </c>
      <c r="N58" s="34">
        <v>301.56267999999994</v>
      </c>
    </row>
    <row r="59" spans="1:14" ht="11.45" customHeight="1">
      <c r="A59" s="36" t="s">
        <v>53</v>
      </c>
      <c r="B59" s="44"/>
      <c r="C59" s="37">
        <v>102.51292000000001</v>
      </c>
      <c r="D59" s="37">
        <v>47.600459999999998</v>
      </c>
      <c r="E59" s="37">
        <v>54.91246000000001</v>
      </c>
      <c r="F59" s="37">
        <v>190.17602000000002</v>
      </c>
      <c r="G59" s="37">
        <v>96.589120000000008</v>
      </c>
      <c r="H59" s="38">
        <v>93.5869</v>
      </c>
      <c r="I59" s="96">
        <v>610.48676999999998</v>
      </c>
      <c r="J59" s="37">
        <v>318.98468999999994</v>
      </c>
      <c r="K59" s="38">
        <v>291.50208000000003</v>
      </c>
      <c r="L59" s="37">
        <v>612.32888999999932</v>
      </c>
      <c r="M59" s="37">
        <v>320.82681000000008</v>
      </c>
      <c r="N59" s="39">
        <v>291.50207999999998</v>
      </c>
    </row>
    <row r="60" spans="1:14" ht="11.45" customHeight="1">
      <c r="A60" s="30" t="s">
        <v>54</v>
      </c>
      <c r="B60" s="31"/>
      <c r="C60" s="32">
        <v>103.97497999999999</v>
      </c>
      <c r="D60" s="32">
        <v>57.173650000000009</v>
      </c>
      <c r="E60" s="32">
        <v>46.801330000000007</v>
      </c>
      <c r="F60" s="32">
        <v>181.98203000000004</v>
      </c>
      <c r="G60" s="32">
        <v>98.630470000000031</v>
      </c>
      <c r="H60" s="33">
        <v>83.351560000000006</v>
      </c>
      <c r="I60" s="95">
        <v>601.70233999999994</v>
      </c>
      <c r="J60" s="32">
        <v>318.5330800000001</v>
      </c>
      <c r="K60" s="33">
        <v>283.16926000000007</v>
      </c>
      <c r="L60" s="32">
        <v>602.80569999999966</v>
      </c>
      <c r="M60" s="32">
        <v>319.63643999999994</v>
      </c>
      <c r="N60" s="34">
        <v>283.16925999999995</v>
      </c>
    </row>
    <row r="61" spans="1:14" ht="11.45" customHeight="1">
      <c r="A61" s="36" t="s">
        <v>55</v>
      </c>
      <c r="B61" s="31"/>
      <c r="C61" s="37">
        <v>95.798190000000005</v>
      </c>
      <c r="D61" s="37">
        <v>56.424090000000007</v>
      </c>
      <c r="E61" s="37">
        <v>39.374099999999999</v>
      </c>
      <c r="F61" s="37">
        <v>170.61237999999997</v>
      </c>
      <c r="G61" s="37">
        <v>92.898190000000014</v>
      </c>
      <c r="H61" s="38">
        <v>77.714190000000002</v>
      </c>
      <c r="I61" s="96">
        <v>601.39937999999995</v>
      </c>
      <c r="J61" s="37">
        <v>298.63533000000001</v>
      </c>
      <c r="K61" s="38">
        <v>302.76405</v>
      </c>
      <c r="L61" s="37">
        <v>602.47745999999961</v>
      </c>
      <c r="M61" s="37">
        <v>299.71341000000018</v>
      </c>
      <c r="N61" s="39">
        <v>302.76405000000005</v>
      </c>
    </row>
    <row r="62" spans="1:14" ht="11.45" customHeight="1">
      <c r="A62" s="30" t="s">
        <v>56</v>
      </c>
      <c r="B62" s="31"/>
      <c r="C62" s="32">
        <v>100.26736999999999</v>
      </c>
      <c r="D62" s="32">
        <v>49.928060000000002</v>
      </c>
      <c r="E62" s="32">
        <v>50.339310000000012</v>
      </c>
      <c r="F62" s="32">
        <v>170.36374000000001</v>
      </c>
      <c r="G62" s="32">
        <v>84.376370000000009</v>
      </c>
      <c r="H62" s="33">
        <v>85.987370000000013</v>
      </c>
      <c r="I62" s="95">
        <v>545.28519000000006</v>
      </c>
      <c r="J62" s="32">
        <v>274.27964000000003</v>
      </c>
      <c r="K62" s="33">
        <v>271.00555000000003</v>
      </c>
      <c r="L62" s="32">
        <v>545.28518999999994</v>
      </c>
      <c r="M62" s="32">
        <v>274.27964000000009</v>
      </c>
      <c r="N62" s="34">
        <v>271.00555000000008</v>
      </c>
    </row>
    <row r="63" spans="1:14" ht="11.45" customHeight="1">
      <c r="A63" s="36" t="s">
        <v>57</v>
      </c>
      <c r="B63" s="44"/>
      <c r="C63" s="37">
        <v>88.297859999999972</v>
      </c>
      <c r="D63" s="37">
        <v>48.579560000000008</v>
      </c>
      <c r="E63" s="37">
        <v>39.718299999999999</v>
      </c>
      <c r="F63" s="37">
        <v>163.72295999999994</v>
      </c>
      <c r="G63" s="37">
        <v>92.098950000000002</v>
      </c>
      <c r="H63" s="38">
        <v>71.624009999999998</v>
      </c>
      <c r="I63" s="96">
        <v>560.5625399999999</v>
      </c>
      <c r="J63" s="37">
        <v>284.91558999999995</v>
      </c>
      <c r="K63" s="38">
        <v>275.64695</v>
      </c>
      <c r="L63" s="37">
        <v>562.77555999999981</v>
      </c>
      <c r="M63" s="37">
        <v>286.19101999999998</v>
      </c>
      <c r="N63" s="39">
        <v>276.58454000000006</v>
      </c>
    </row>
    <row r="64" spans="1:14" ht="11.45" customHeight="1">
      <c r="A64" s="30" t="s">
        <v>58</v>
      </c>
      <c r="B64" s="31"/>
      <c r="C64" s="32">
        <v>88.745600000000024</v>
      </c>
      <c r="D64" s="32">
        <v>46.000509999999991</v>
      </c>
      <c r="E64" s="32">
        <v>42.745090000000005</v>
      </c>
      <c r="F64" s="32">
        <v>168.00985000000003</v>
      </c>
      <c r="G64" s="32">
        <v>84.636879999999991</v>
      </c>
      <c r="H64" s="33">
        <v>83.372970000000009</v>
      </c>
      <c r="I64" s="95">
        <v>567.64935000000003</v>
      </c>
      <c r="J64" s="32">
        <v>275.13755999999995</v>
      </c>
      <c r="K64" s="33">
        <v>292.51179000000002</v>
      </c>
      <c r="L64" s="32">
        <v>569.38365000000022</v>
      </c>
      <c r="M64" s="32">
        <v>275.93418999999983</v>
      </c>
      <c r="N64" s="34">
        <v>293.44945999999976</v>
      </c>
    </row>
    <row r="65" spans="1:14" ht="11.45" customHeight="1">
      <c r="A65" s="36" t="s">
        <v>59</v>
      </c>
      <c r="B65" s="31"/>
      <c r="C65" s="37">
        <v>93.761009999999956</v>
      </c>
      <c r="D65" s="37">
        <v>46.061910000000005</v>
      </c>
      <c r="E65" s="37">
        <v>47.699100000000001</v>
      </c>
      <c r="F65" s="37">
        <v>156.30840999999995</v>
      </c>
      <c r="G65" s="37">
        <v>76.974120000000013</v>
      </c>
      <c r="H65" s="38">
        <v>79.334289999999996</v>
      </c>
      <c r="I65" s="96">
        <v>548.56436999999994</v>
      </c>
      <c r="J65" s="37">
        <v>271.22762000000006</v>
      </c>
      <c r="K65" s="38">
        <v>277.33674999999999</v>
      </c>
      <c r="L65" s="37">
        <v>549.23988999999995</v>
      </c>
      <c r="M65" s="37">
        <v>271.90314000000018</v>
      </c>
      <c r="N65" s="39">
        <v>277.33675000000028</v>
      </c>
    </row>
    <row r="66" spans="1:14" ht="11.45" customHeight="1">
      <c r="A66" s="30" t="s">
        <v>60</v>
      </c>
      <c r="B66" s="31"/>
      <c r="C66" s="32">
        <v>73.816659999999999</v>
      </c>
      <c r="D66" s="32">
        <v>37.586999999999996</v>
      </c>
      <c r="E66" s="32">
        <v>36.229659999999996</v>
      </c>
      <c r="F66" s="32">
        <v>131.89366999999996</v>
      </c>
      <c r="G66" s="32">
        <v>61.795119999999997</v>
      </c>
      <c r="H66" s="33">
        <v>70.098550000000003</v>
      </c>
      <c r="I66" s="95">
        <v>506.80163999999996</v>
      </c>
      <c r="J66" s="32">
        <v>246.22208999999998</v>
      </c>
      <c r="K66" s="33">
        <v>260.57954999999993</v>
      </c>
      <c r="L66" s="32">
        <v>507.39914999999979</v>
      </c>
      <c r="M66" s="32">
        <v>246.22208999999998</v>
      </c>
      <c r="N66" s="34">
        <v>261.17705999999998</v>
      </c>
    </row>
    <row r="67" spans="1:14" ht="11.45" customHeight="1">
      <c r="A67" s="36" t="s">
        <v>61</v>
      </c>
      <c r="B67" s="44"/>
      <c r="C67" s="37">
        <v>70.785910000000001</v>
      </c>
      <c r="D67" s="37">
        <v>39.306730000000016</v>
      </c>
      <c r="E67" s="37">
        <v>31.479179999999996</v>
      </c>
      <c r="F67" s="37">
        <v>133.62077000000002</v>
      </c>
      <c r="G67" s="37">
        <v>70.376660000000015</v>
      </c>
      <c r="H67" s="38">
        <v>63.244109999999992</v>
      </c>
      <c r="I67" s="96">
        <v>488.55274000000003</v>
      </c>
      <c r="J67" s="37">
        <v>242.88483000000002</v>
      </c>
      <c r="K67" s="38">
        <v>245.66790999999998</v>
      </c>
      <c r="L67" s="37">
        <v>489.10986000000003</v>
      </c>
      <c r="M67" s="37">
        <v>243.44194999999996</v>
      </c>
      <c r="N67" s="39">
        <v>245.66790999999986</v>
      </c>
    </row>
    <row r="68" spans="1:14" ht="11.45" customHeight="1">
      <c r="A68" s="30" t="s">
        <v>62</v>
      </c>
      <c r="B68" s="31"/>
      <c r="C68" s="32">
        <v>66.748189999999994</v>
      </c>
      <c r="D68" s="32">
        <v>39.637930000000004</v>
      </c>
      <c r="E68" s="32">
        <v>27.11026</v>
      </c>
      <c r="F68" s="32">
        <v>128.80780999999999</v>
      </c>
      <c r="G68" s="32">
        <v>69.844130000000007</v>
      </c>
      <c r="H68" s="33">
        <v>58.963680000000004</v>
      </c>
      <c r="I68" s="95">
        <v>472.89063999999996</v>
      </c>
      <c r="J68" s="32">
        <v>232.26603</v>
      </c>
      <c r="K68" s="33">
        <v>240.62460999999999</v>
      </c>
      <c r="L68" s="32">
        <v>474.10385000000008</v>
      </c>
      <c r="M68" s="32">
        <v>232.80045000000004</v>
      </c>
      <c r="N68" s="34">
        <v>241.30339999999987</v>
      </c>
    </row>
    <row r="69" spans="1:14" ht="11.45" customHeight="1">
      <c r="A69" s="36" t="s">
        <v>63</v>
      </c>
      <c r="B69" s="31"/>
      <c r="C69" s="37">
        <v>69.486339999999998</v>
      </c>
      <c r="D69" s="37">
        <v>37.672319999999999</v>
      </c>
      <c r="E69" s="37">
        <v>31.814019999999996</v>
      </c>
      <c r="F69" s="37">
        <v>128.89885999999998</v>
      </c>
      <c r="G69" s="37">
        <v>71.589079999999996</v>
      </c>
      <c r="H69" s="38">
        <v>57.309779999999996</v>
      </c>
      <c r="I69" s="96">
        <v>433.81478000000004</v>
      </c>
      <c r="J69" s="37">
        <v>218.83543000000003</v>
      </c>
      <c r="K69" s="38">
        <v>214.97935000000001</v>
      </c>
      <c r="L69" s="37">
        <v>435.18874000000039</v>
      </c>
      <c r="M69" s="37">
        <v>219.53457999999992</v>
      </c>
      <c r="N69" s="39">
        <v>215.65416000000019</v>
      </c>
    </row>
    <row r="70" spans="1:14" ht="11.45" customHeight="1">
      <c r="A70" s="30" t="s">
        <v>64</v>
      </c>
      <c r="B70" s="31"/>
      <c r="C70" s="32">
        <v>64.619349999999997</v>
      </c>
      <c r="D70" s="32">
        <v>41.943339999999999</v>
      </c>
      <c r="E70" s="32">
        <v>22.676010000000002</v>
      </c>
      <c r="F70" s="32">
        <v>120.74812999999997</v>
      </c>
      <c r="G70" s="32">
        <v>74.145830000000004</v>
      </c>
      <c r="H70" s="33">
        <v>46.6023</v>
      </c>
      <c r="I70" s="95">
        <v>412.64571000000001</v>
      </c>
      <c r="J70" s="32">
        <v>202.73838000000001</v>
      </c>
      <c r="K70" s="33">
        <v>209.90733</v>
      </c>
      <c r="L70" s="32">
        <v>414.7595799999998</v>
      </c>
      <c r="M70" s="32">
        <v>204.85224999999994</v>
      </c>
      <c r="N70" s="34">
        <v>209.90733000000003</v>
      </c>
    </row>
    <row r="71" spans="1:14" ht="11.45" customHeight="1">
      <c r="A71" s="36" t="s">
        <v>65</v>
      </c>
      <c r="B71" s="44"/>
      <c r="C71" s="37">
        <v>74.137690000000006</v>
      </c>
      <c r="D71" s="37">
        <v>37.164580000000015</v>
      </c>
      <c r="E71" s="37">
        <v>36.973110000000005</v>
      </c>
      <c r="F71" s="37">
        <v>134.17166</v>
      </c>
      <c r="G71" s="37">
        <v>64.125960000000006</v>
      </c>
      <c r="H71" s="38">
        <v>70.045700000000011</v>
      </c>
      <c r="I71" s="96">
        <v>465.73779000000002</v>
      </c>
      <c r="J71" s="37">
        <v>224.40497999999999</v>
      </c>
      <c r="K71" s="38">
        <v>241.33281000000002</v>
      </c>
      <c r="L71" s="37">
        <v>466.53537999999992</v>
      </c>
      <c r="M71" s="37">
        <v>225.20257000000018</v>
      </c>
      <c r="N71" s="39">
        <v>241.33281000000008</v>
      </c>
    </row>
    <row r="72" spans="1:14" ht="11.45" customHeight="1">
      <c r="A72" s="30" t="s">
        <v>66</v>
      </c>
      <c r="B72" s="31"/>
      <c r="C72" s="32">
        <v>51.878850000000014</v>
      </c>
      <c r="D72" s="32">
        <v>31.071549999999998</v>
      </c>
      <c r="E72" s="32">
        <v>20.807299999999998</v>
      </c>
      <c r="F72" s="32">
        <v>106.67854000000003</v>
      </c>
      <c r="G72" s="32">
        <v>59.615589999999997</v>
      </c>
      <c r="H72" s="33">
        <v>47.062949999999994</v>
      </c>
      <c r="I72" s="95">
        <v>453.46969000000007</v>
      </c>
      <c r="J72" s="32">
        <v>222.35516999999999</v>
      </c>
      <c r="K72" s="33">
        <v>231.11452</v>
      </c>
      <c r="L72" s="32">
        <v>456.18577999999997</v>
      </c>
      <c r="M72" s="32">
        <v>225.07125999999997</v>
      </c>
      <c r="N72" s="34">
        <v>231.11452000000008</v>
      </c>
    </row>
    <row r="73" spans="1:14" ht="11.45" customHeight="1">
      <c r="A73" s="36" t="s">
        <v>67</v>
      </c>
      <c r="B73" s="44"/>
      <c r="C73" s="37">
        <v>56.2393</v>
      </c>
      <c r="D73" s="37">
        <v>28.592300000000002</v>
      </c>
      <c r="E73" s="37">
        <v>27.646999999999998</v>
      </c>
      <c r="F73" s="37">
        <v>108.61192</v>
      </c>
      <c r="G73" s="37">
        <v>54.192099999999996</v>
      </c>
      <c r="H73" s="38">
        <v>54.419820000000001</v>
      </c>
      <c r="I73" s="96">
        <v>406.9248</v>
      </c>
      <c r="J73" s="37">
        <v>196.44342999999998</v>
      </c>
      <c r="K73" s="38">
        <v>210.48137</v>
      </c>
      <c r="L73" s="37">
        <v>410.31611000000038</v>
      </c>
      <c r="M73" s="37">
        <v>199.01275000000001</v>
      </c>
      <c r="N73" s="39">
        <v>211.30335999999977</v>
      </c>
    </row>
    <row r="74" spans="1:14" ht="11.45" customHeight="1">
      <c r="A74" s="30" t="s">
        <v>68</v>
      </c>
      <c r="B74" s="31"/>
      <c r="C74" s="32">
        <v>59.416000000000011</v>
      </c>
      <c r="D74" s="32">
        <v>36.839690000000004</v>
      </c>
      <c r="E74" s="32">
        <v>22.576309999999996</v>
      </c>
      <c r="F74" s="32">
        <v>110.96950000000002</v>
      </c>
      <c r="G74" s="32">
        <v>56.454120000000003</v>
      </c>
      <c r="H74" s="33">
        <v>54.515380000000007</v>
      </c>
      <c r="I74" s="95">
        <v>400.64755999999994</v>
      </c>
      <c r="J74" s="32">
        <v>194.75741000000002</v>
      </c>
      <c r="K74" s="33">
        <v>205.89015000000001</v>
      </c>
      <c r="L74" s="32">
        <v>402.4549999999997</v>
      </c>
      <c r="M74" s="32">
        <v>196.56485000000004</v>
      </c>
      <c r="N74" s="34">
        <v>205.89015000000001</v>
      </c>
    </row>
    <row r="75" spans="1:14" ht="11.45" customHeight="1">
      <c r="A75" s="36" t="s">
        <v>69</v>
      </c>
      <c r="B75" s="44"/>
      <c r="C75" s="37">
        <v>65.56307000000001</v>
      </c>
      <c r="D75" s="37">
        <v>35.528289999999998</v>
      </c>
      <c r="E75" s="37">
        <v>30.034779999999994</v>
      </c>
      <c r="F75" s="37">
        <v>119.02410000000002</v>
      </c>
      <c r="G75" s="37">
        <v>60.323779999999999</v>
      </c>
      <c r="H75" s="38">
        <v>58.700319999999991</v>
      </c>
      <c r="I75" s="96">
        <v>395.00353999999999</v>
      </c>
      <c r="J75" s="37">
        <v>193.91376999999997</v>
      </c>
      <c r="K75" s="38">
        <v>201.08976999999999</v>
      </c>
      <c r="L75" s="37">
        <v>396.17637000000019</v>
      </c>
      <c r="M75" s="37">
        <v>195.08660000000006</v>
      </c>
      <c r="N75" s="39">
        <v>201.08977000000004</v>
      </c>
    </row>
    <row r="76" spans="1:14" s="45" customFormat="1" ht="11.45" customHeight="1">
      <c r="A76" s="30" t="s">
        <v>70</v>
      </c>
      <c r="B76" s="31"/>
      <c r="C76" s="32">
        <v>66.635449999999992</v>
      </c>
      <c r="D76" s="32">
        <v>31.818539999999999</v>
      </c>
      <c r="E76" s="32">
        <v>34.816910000000007</v>
      </c>
      <c r="F76" s="32">
        <v>118.50460999999999</v>
      </c>
      <c r="G76" s="32">
        <v>54.711500000000001</v>
      </c>
      <c r="H76" s="33">
        <v>63.793110000000013</v>
      </c>
      <c r="I76" s="95">
        <v>400.76537999999994</v>
      </c>
      <c r="J76" s="32">
        <v>185.47713000000002</v>
      </c>
      <c r="K76" s="33">
        <v>215.28825000000003</v>
      </c>
      <c r="L76" s="32">
        <v>401.88775999999984</v>
      </c>
      <c r="M76" s="32">
        <v>186.59950999999987</v>
      </c>
      <c r="N76" s="34">
        <v>215.28825000000003</v>
      </c>
    </row>
    <row r="77" spans="1:14" ht="11.45" customHeight="1">
      <c r="A77" s="36" t="s">
        <v>71</v>
      </c>
      <c r="B77" s="44"/>
      <c r="C77" s="37">
        <v>60.461069999999992</v>
      </c>
      <c r="D77" s="37">
        <v>30.882759999999998</v>
      </c>
      <c r="E77" s="37">
        <v>29.578309999999998</v>
      </c>
      <c r="F77" s="37">
        <v>102.27949</v>
      </c>
      <c r="G77" s="37">
        <v>48.768050000000002</v>
      </c>
      <c r="H77" s="38">
        <v>53.51144</v>
      </c>
      <c r="I77" s="96">
        <v>363.29408999999993</v>
      </c>
      <c r="J77" s="37">
        <v>172.37627999999998</v>
      </c>
      <c r="K77" s="38">
        <v>190.91781</v>
      </c>
      <c r="L77" s="37">
        <v>364.55245000000014</v>
      </c>
      <c r="M77" s="37">
        <v>172.96503999999999</v>
      </c>
      <c r="N77" s="39">
        <v>191.58741000000001</v>
      </c>
    </row>
    <row r="78" spans="1:14" s="45" customFormat="1" ht="11.45" customHeight="1">
      <c r="A78" s="30" t="s">
        <v>72</v>
      </c>
      <c r="B78" s="31"/>
      <c r="C78" s="32">
        <v>63.762450000000015</v>
      </c>
      <c r="D78" s="32">
        <v>31.792850000000005</v>
      </c>
      <c r="E78" s="32">
        <v>31.9696</v>
      </c>
      <c r="F78" s="32">
        <v>103.67353000000003</v>
      </c>
      <c r="G78" s="32">
        <v>54.304100000000005</v>
      </c>
      <c r="H78" s="33">
        <v>49.369430000000001</v>
      </c>
      <c r="I78" s="95">
        <v>353.46615000000003</v>
      </c>
      <c r="J78" s="32">
        <v>166.35300999999998</v>
      </c>
      <c r="K78" s="33">
        <v>187.11314000000002</v>
      </c>
      <c r="L78" s="32">
        <v>354.05239999999981</v>
      </c>
      <c r="M78" s="32">
        <v>166.93926000000002</v>
      </c>
      <c r="N78" s="34">
        <v>187.11313999999999</v>
      </c>
    </row>
    <row r="79" spans="1:14" ht="11.45" customHeight="1">
      <c r="A79" s="10" t="s">
        <v>73</v>
      </c>
      <c r="B79" s="44"/>
      <c r="C79" s="37">
        <v>51.643110000000007</v>
      </c>
      <c r="D79" s="37">
        <v>26.448819999999998</v>
      </c>
      <c r="E79" s="37">
        <v>25.194290000000002</v>
      </c>
      <c r="F79" s="37">
        <v>94.744389999999996</v>
      </c>
      <c r="G79" s="37">
        <v>51.545239999999993</v>
      </c>
      <c r="H79" s="38">
        <v>43.199150000000003</v>
      </c>
      <c r="I79" s="96">
        <v>350.11689000000001</v>
      </c>
      <c r="J79" s="37">
        <v>167.87009999999998</v>
      </c>
      <c r="K79" s="38">
        <v>182.24679</v>
      </c>
      <c r="L79" s="37">
        <v>352.33399000000009</v>
      </c>
      <c r="M79" s="37">
        <v>168.57663000000005</v>
      </c>
      <c r="N79" s="39">
        <v>183.75736000000006</v>
      </c>
    </row>
    <row r="80" spans="1:14" s="45" customFormat="1" ht="11.45" customHeight="1">
      <c r="A80" s="30" t="s">
        <v>74</v>
      </c>
      <c r="B80" s="31"/>
      <c r="C80" s="32">
        <v>51.377830000000003</v>
      </c>
      <c r="D80" s="32">
        <v>24.829410000000003</v>
      </c>
      <c r="E80" s="32">
        <v>26.54842</v>
      </c>
      <c r="F80" s="32">
        <v>92.297089999999997</v>
      </c>
      <c r="G80" s="32">
        <v>48.839470000000006</v>
      </c>
      <c r="H80" s="33">
        <v>43.457619999999999</v>
      </c>
      <c r="I80" s="95">
        <v>369.26121000000001</v>
      </c>
      <c r="J80" s="32">
        <v>172.10498999999999</v>
      </c>
      <c r="K80" s="33">
        <v>197.15621999999999</v>
      </c>
      <c r="L80" s="32">
        <v>372.96309999999994</v>
      </c>
      <c r="M80" s="32">
        <v>173.14932999999996</v>
      </c>
      <c r="N80" s="34">
        <v>199.81377000000012</v>
      </c>
    </row>
    <row r="81" spans="1:14" ht="11.45" customHeight="1">
      <c r="A81" s="10" t="s">
        <v>75</v>
      </c>
      <c r="B81" s="44"/>
      <c r="C81" s="37">
        <v>57.322960000000002</v>
      </c>
      <c r="D81" s="37">
        <v>26.14329</v>
      </c>
      <c r="E81" s="37">
        <v>31.179670000000002</v>
      </c>
      <c r="F81" s="37">
        <v>122.21516</v>
      </c>
      <c r="G81" s="37">
        <v>57.666960000000003</v>
      </c>
      <c r="H81" s="38">
        <v>64.548200000000008</v>
      </c>
      <c r="I81" s="96">
        <v>423.47226999999998</v>
      </c>
      <c r="J81" s="37">
        <v>202.94541000000001</v>
      </c>
      <c r="K81" s="38">
        <v>220.52686000000006</v>
      </c>
      <c r="L81" s="37">
        <v>427.46499000000028</v>
      </c>
      <c r="M81" s="37">
        <v>204.54765000000003</v>
      </c>
      <c r="N81" s="39">
        <v>222.91734000000002</v>
      </c>
    </row>
    <row r="82" spans="1:14" s="45" customFormat="1" ht="11.45" customHeight="1">
      <c r="A82" s="30" t="s">
        <v>76</v>
      </c>
      <c r="B82" s="31"/>
      <c r="C82" s="32">
        <v>70.741979999999984</v>
      </c>
      <c r="D82" s="32">
        <v>33.479810000000001</v>
      </c>
      <c r="E82" s="32">
        <v>37.262169999999998</v>
      </c>
      <c r="F82" s="32">
        <v>138.85198999999997</v>
      </c>
      <c r="G82" s="32">
        <v>66.355370000000008</v>
      </c>
      <c r="H82" s="33">
        <v>72.496620000000007</v>
      </c>
      <c r="I82" s="95">
        <v>455.19423</v>
      </c>
      <c r="J82" s="32">
        <v>209.27747000000002</v>
      </c>
      <c r="K82" s="33">
        <v>245.91675999999998</v>
      </c>
      <c r="L82" s="32">
        <v>459.06701000000027</v>
      </c>
      <c r="M82" s="32">
        <v>212.54769000000007</v>
      </c>
      <c r="N82" s="34">
        <v>246.51932000000002</v>
      </c>
    </row>
    <row r="83" spans="1:14" ht="11.45" customHeight="1">
      <c r="A83" s="10" t="s">
        <v>77</v>
      </c>
      <c r="B83" s="44"/>
      <c r="C83" s="37">
        <v>74.238100000000003</v>
      </c>
      <c r="D83" s="37">
        <v>40.982099999999988</v>
      </c>
      <c r="E83" s="37">
        <v>33.255999999999993</v>
      </c>
      <c r="F83" s="37">
        <v>135.65949000000003</v>
      </c>
      <c r="G83" s="37">
        <v>75.69844999999998</v>
      </c>
      <c r="H83" s="38">
        <v>59.96103999999999</v>
      </c>
      <c r="I83" s="96">
        <v>474.9239199999999</v>
      </c>
      <c r="J83" s="37">
        <v>224.89856999999998</v>
      </c>
      <c r="K83" s="38">
        <v>250.02535000000006</v>
      </c>
      <c r="L83" s="37">
        <v>480.03446000000019</v>
      </c>
      <c r="M83" s="37">
        <v>227.49124000000003</v>
      </c>
      <c r="N83" s="39">
        <v>252.54322000000008</v>
      </c>
    </row>
    <row r="84" spans="1:14">
      <c r="A84" s="141"/>
      <c r="B84" s="141"/>
      <c r="C84" s="141"/>
      <c r="D84" s="141"/>
      <c r="E84" s="141"/>
      <c r="F84" s="141"/>
      <c r="G84" s="141"/>
      <c r="H84" s="141"/>
    </row>
    <row r="85" spans="1:14" ht="12.75" customHeight="1">
      <c r="A85" s="142" t="s">
        <v>78</v>
      </c>
      <c r="B85" s="142"/>
      <c r="C85" s="142"/>
      <c r="D85" s="142"/>
      <c r="E85" s="142"/>
      <c r="F85" s="142"/>
      <c r="G85" s="142"/>
      <c r="H85" s="142"/>
    </row>
    <row r="87" spans="1:14">
      <c r="A87" s="132" t="s">
        <v>2</v>
      </c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9" spans="1:14">
      <c r="A89" s="15"/>
      <c r="B89" s="15"/>
      <c r="C89" s="15"/>
      <c r="D89" s="15"/>
      <c r="E89" s="15"/>
      <c r="F89" s="15"/>
      <c r="G89" s="15"/>
      <c r="H89" s="15"/>
    </row>
    <row r="91" spans="1:14">
      <c r="M91" s="151"/>
      <c r="N91" s="151"/>
    </row>
  </sheetData>
  <mergeCells count="11">
    <mergeCell ref="A84:H84"/>
    <mergeCell ref="A85:H85"/>
    <mergeCell ref="A87:N87"/>
    <mergeCell ref="M91:N91"/>
    <mergeCell ref="L1:N1"/>
    <mergeCell ref="A5:A6"/>
    <mergeCell ref="C5:E5"/>
    <mergeCell ref="F5:H5"/>
    <mergeCell ref="I5:K5"/>
    <mergeCell ref="L5:N5"/>
    <mergeCell ref="A4:N4"/>
  </mergeCells>
  <hyperlinks>
    <hyperlink ref="L1:N1" location="ÍNDICE!A1" display="VOLVER AL ÍNDICE"/>
  </hyperlinks>
  <printOptions horizontalCentered="1" verticalCentered="1"/>
  <pageMargins left="0.78740157480314965" right="0.78740157480314965" top="0" bottom="0.78740157480314965" header="0.51181102362204722" footer="0.31496062992125984"/>
  <pageSetup paperSize="9" scale="75" orientation="portrait" r:id="rId1"/>
  <drawing r:id="rId2"/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"/>
  <sheetViews>
    <sheetView showGridLines="0" topLeftCell="A61" zoomScaleNormal="100" workbookViewId="0">
      <selection activeCell="A84" sqref="A84:XFD84"/>
    </sheetView>
  </sheetViews>
  <sheetFormatPr baseColWidth="10" defaultColWidth="1.7109375" defaultRowHeight="12.75"/>
  <cols>
    <col min="1" max="1" width="8.7109375" style="46" customWidth="1"/>
    <col min="2" max="2" width="0.28515625" style="46" customWidth="1"/>
    <col min="3" max="3" width="5.85546875" style="46" customWidth="1"/>
    <col min="4" max="4" width="6" style="46" customWidth="1"/>
    <col min="5" max="6" width="6.28515625" style="46" customWidth="1"/>
    <col min="7" max="7" width="6.140625" style="46" customWidth="1"/>
    <col min="8" max="8" width="5.85546875" style="46" customWidth="1"/>
    <col min="9" max="9" width="7.140625" style="15" customWidth="1"/>
    <col min="10" max="10" width="6.7109375" style="15" customWidth="1"/>
    <col min="11" max="11" width="6.140625" style="15" customWidth="1"/>
    <col min="12" max="13" width="6.7109375" style="15" customWidth="1"/>
    <col min="14" max="14" width="5.85546875" style="15" customWidth="1"/>
    <col min="15" max="16" width="1.7109375" style="15" customWidth="1"/>
    <col min="17" max="16384" width="1.7109375" style="15"/>
  </cols>
  <sheetData>
    <row r="1" spans="1:15" s="14" customFormat="1" ht="49.5" customHeight="1">
      <c r="A1" s="13"/>
      <c r="B1" s="13"/>
      <c r="C1" s="13"/>
      <c r="D1" s="13"/>
      <c r="E1" s="13"/>
      <c r="F1" s="13"/>
      <c r="G1" s="13"/>
      <c r="H1" s="13"/>
      <c r="L1" s="143" t="s">
        <v>3</v>
      </c>
      <c r="M1" s="143"/>
      <c r="N1" s="143"/>
    </row>
    <row r="2" spans="1:15" s="14" customFormat="1" ht="13.5" customHeight="1">
      <c r="A2" s="13"/>
      <c r="B2" s="13"/>
      <c r="C2" s="13"/>
      <c r="D2" s="13"/>
      <c r="E2" s="13"/>
      <c r="F2" s="13"/>
      <c r="G2" s="13"/>
      <c r="H2" s="13"/>
      <c r="L2" s="155"/>
      <c r="M2" s="155"/>
      <c r="N2" s="155"/>
    </row>
    <row r="3" spans="1:15" s="14" customFormat="1" ht="13.5" customHeight="1" thickBot="1">
      <c r="A3" s="126" t="s">
        <v>2</v>
      </c>
      <c r="B3" s="13"/>
      <c r="C3" s="13"/>
      <c r="D3" s="13"/>
      <c r="E3" s="13"/>
      <c r="F3" s="13"/>
      <c r="G3" s="13"/>
      <c r="H3" s="13"/>
      <c r="L3" s="112"/>
      <c r="M3" s="112"/>
      <c r="N3" s="112"/>
    </row>
    <row r="4" spans="1:15" ht="27.75" customHeight="1" thickTop="1" thickBot="1">
      <c r="A4" s="152" t="s">
        <v>105</v>
      </c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4"/>
    </row>
    <row r="5" spans="1:15" ht="15" customHeight="1" thickTop="1">
      <c r="A5" s="133" t="s">
        <v>4</v>
      </c>
      <c r="B5" s="16"/>
      <c r="C5" s="135" t="s">
        <v>79</v>
      </c>
      <c r="D5" s="136"/>
      <c r="E5" s="137"/>
      <c r="F5" s="135" t="s">
        <v>80</v>
      </c>
      <c r="G5" s="136"/>
      <c r="H5" s="137"/>
      <c r="I5" s="135" t="s">
        <v>81</v>
      </c>
      <c r="J5" s="136"/>
      <c r="K5" s="137"/>
      <c r="L5" s="135" t="s">
        <v>82</v>
      </c>
      <c r="M5" s="136"/>
      <c r="N5" s="147"/>
    </row>
    <row r="6" spans="1:15" ht="13.5" customHeight="1">
      <c r="A6" s="134"/>
      <c r="B6" s="17"/>
      <c r="C6" s="130" t="s">
        <v>83</v>
      </c>
      <c r="D6" s="130" t="s">
        <v>84</v>
      </c>
      <c r="E6" s="130" t="s">
        <v>85</v>
      </c>
      <c r="F6" s="130" t="s">
        <v>83</v>
      </c>
      <c r="G6" s="130" t="s">
        <v>84</v>
      </c>
      <c r="H6" s="130" t="s">
        <v>85</v>
      </c>
      <c r="I6" s="130" t="s">
        <v>83</v>
      </c>
      <c r="J6" s="130" t="s">
        <v>84</v>
      </c>
      <c r="K6" s="130" t="s">
        <v>85</v>
      </c>
      <c r="L6" s="130" t="s">
        <v>83</v>
      </c>
      <c r="M6" s="130" t="s">
        <v>84</v>
      </c>
      <c r="N6" s="131" t="s">
        <v>85</v>
      </c>
    </row>
    <row r="7" spans="1:15" ht="6.75" customHeight="1">
      <c r="A7" s="24"/>
      <c r="B7" s="25"/>
      <c r="C7" s="26"/>
      <c r="D7" s="26"/>
      <c r="E7" s="26"/>
      <c r="F7" s="26"/>
      <c r="G7" s="27"/>
      <c r="H7" s="27"/>
      <c r="I7" s="26"/>
      <c r="J7" s="27"/>
      <c r="K7" s="27"/>
      <c r="L7" s="26"/>
      <c r="M7" s="26"/>
      <c r="N7" s="29"/>
    </row>
    <row r="8" spans="1:15" ht="12" customHeight="1">
      <c r="A8" s="30" t="s">
        <v>5</v>
      </c>
      <c r="B8" s="31"/>
      <c r="C8" s="32">
        <v>540.9</v>
      </c>
      <c r="D8" s="32">
        <v>257</v>
      </c>
      <c r="E8" s="32">
        <v>283.89999999999998</v>
      </c>
      <c r="F8" s="32">
        <v>962</v>
      </c>
      <c r="G8" s="32">
        <v>428.1</v>
      </c>
      <c r="H8" s="33">
        <v>533.9</v>
      </c>
      <c r="I8" s="43">
        <v>2150.4</v>
      </c>
      <c r="J8" s="32">
        <v>934.5</v>
      </c>
      <c r="K8" s="33">
        <v>1215.9000000000001</v>
      </c>
      <c r="L8" s="32">
        <v>2152.8000000000002</v>
      </c>
      <c r="M8" s="32">
        <v>936.1</v>
      </c>
      <c r="N8" s="34">
        <v>1216.7</v>
      </c>
      <c r="O8" s="48"/>
    </row>
    <row r="9" spans="1:15" ht="12" customHeight="1">
      <c r="A9" s="36" t="s">
        <v>6</v>
      </c>
      <c r="B9" s="31"/>
      <c r="C9" s="37">
        <v>526.29999999999995</v>
      </c>
      <c r="D9" s="37">
        <v>234</v>
      </c>
      <c r="E9" s="37">
        <v>292.3</v>
      </c>
      <c r="F9" s="37">
        <v>936.5</v>
      </c>
      <c r="G9" s="37">
        <v>402.8</v>
      </c>
      <c r="H9" s="38">
        <v>533.70000000000005</v>
      </c>
      <c r="I9" s="37">
        <v>2101.6000000000004</v>
      </c>
      <c r="J9" s="37">
        <v>886.1</v>
      </c>
      <c r="K9" s="38">
        <v>1215.5</v>
      </c>
      <c r="L9" s="37">
        <v>2103.3000000000002</v>
      </c>
      <c r="M9" s="37">
        <v>887.1</v>
      </c>
      <c r="N9" s="39">
        <v>1216.2</v>
      </c>
      <c r="O9" s="48"/>
    </row>
    <row r="10" spans="1:15" ht="12" customHeight="1">
      <c r="A10" s="30" t="s">
        <v>7</v>
      </c>
      <c r="B10" s="31"/>
      <c r="C10" s="32">
        <v>559.5</v>
      </c>
      <c r="D10" s="32">
        <v>269.89999999999998</v>
      </c>
      <c r="E10" s="32">
        <v>289.60000000000002</v>
      </c>
      <c r="F10" s="32">
        <v>984.5</v>
      </c>
      <c r="G10" s="32">
        <v>442.9</v>
      </c>
      <c r="H10" s="33">
        <v>541.70000000000005</v>
      </c>
      <c r="I10" s="32">
        <v>2195.3000000000002</v>
      </c>
      <c r="J10" s="32">
        <v>952.8</v>
      </c>
      <c r="K10" s="33">
        <v>1242.5</v>
      </c>
      <c r="L10" s="32">
        <v>2196</v>
      </c>
      <c r="M10" s="32">
        <v>953.3</v>
      </c>
      <c r="N10" s="34">
        <v>1242.7</v>
      </c>
      <c r="O10" s="48"/>
    </row>
    <row r="11" spans="1:15" ht="12" customHeight="1">
      <c r="A11" s="36" t="s">
        <v>8</v>
      </c>
      <c r="B11" s="31"/>
      <c r="C11" s="37">
        <v>567.70000000000005</v>
      </c>
      <c r="D11" s="37">
        <v>280.89999999999998</v>
      </c>
      <c r="E11" s="37">
        <v>286.89999999999998</v>
      </c>
      <c r="F11" s="37">
        <v>1009.5</v>
      </c>
      <c r="G11" s="37">
        <v>468.5</v>
      </c>
      <c r="H11" s="38">
        <v>541.09999999999991</v>
      </c>
      <c r="I11" s="37">
        <v>2230.7000000000003</v>
      </c>
      <c r="J11" s="37">
        <v>991</v>
      </c>
      <c r="K11" s="38">
        <v>1239.8</v>
      </c>
      <c r="L11" s="37">
        <v>2232.4</v>
      </c>
      <c r="M11" s="37">
        <v>992</v>
      </c>
      <c r="N11" s="39">
        <v>1240.5</v>
      </c>
      <c r="O11" s="48"/>
    </row>
    <row r="12" spans="1:15" ht="12" customHeight="1">
      <c r="A12" s="30" t="s">
        <v>9</v>
      </c>
      <c r="B12" s="31"/>
      <c r="C12" s="32">
        <v>565.79999999999995</v>
      </c>
      <c r="D12" s="32">
        <v>278</v>
      </c>
      <c r="E12" s="32">
        <v>287.8</v>
      </c>
      <c r="F12" s="32">
        <v>1024.5999999999999</v>
      </c>
      <c r="G12" s="32">
        <v>467.7</v>
      </c>
      <c r="H12" s="33">
        <v>556.90000000000009</v>
      </c>
      <c r="I12" s="32">
        <v>2326.1999999999998</v>
      </c>
      <c r="J12" s="32">
        <v>1009.8</v>
      </c>
      <c r="K12" s="33">
        <v>1316.3999999999999</v>
      </c>
      <c r="L12" s="32">
        <v>2328.5</v>
      </c>
      <c r="M12" s="32">
        <v>1011.9</v>
      </c>
      <c r="N12" s="34">
        <v>1316.6</v>
      </c>
      <c r="O12" s="48"/>
    </row>
    <row r="13" spans="1:15" ht="12" customHeight="1">
      <c r="A13" s="36" t="s">
        <v>10</v>
      </c>
      <c r="B13" s="31"/>
      <c r="C13" s="37">
        <v>544.5</v>
      </c>
      <c r="D13" s="37">
        <v>266.89999999999998</v>
      </c>
      <c r="E13" s="37">
        <v>277.60000000000002</v>
      </c>
      <c r="F13" s="37">
        <v>972.5</v>
      </c>
      <c r="G13" s="37">
        <v>439.2</v>
      </c>
      <c r="H13" s="38">
        <v>533.29999999999995</v>
      </c>
      <c r="I13" s="37">
        <v>2213.6999999999998</v>
      </c>
      <c r="J13" s="37">
        <v>963.8</v>
      </c>
      <c r="K13" s="38">
        <v>1249.9000000000001</v>
      </c>
      <c r="L13" s="37">
        <v>2216</v>
      </c>
      <c r="M13" s="37">
        <v>964.8</v>
      </c>
      <c r="N13" s="39">
        <v>1251.2</v>
      </c>
      <c r="O13" s="48"/>
    </row>
    <row r="14" spans="1:15" ht="12" customHeight="1">
      <c r="A14" s="30" t="s">
        <v>11</v>
      </c>
      <c r="B14" s="31"/>
      <c r="C14" s="32">
        <v>562.9</v>
      </c>
      <c r="D14" s="32">
        <v>275.10000000000002</v>
      </c>
      <c r="E14" s="32">
        <v>287.8</v>
      </c>
      <c r="F14" s="32">
        <v>1001.4</v>
      </c>
      <c r="G14" s="32">
        <v>456</v>
      </c>
      <c r="H14" s="33">
        <v>545.40000000000009</v>
      </c>
      <c r="I14" s="32">
        <v>2246.1</v>
      </c>
      <c r="J14" s="32">
        <v>989.5</v>
      </c>
      <c r="K14" s="33">
        <v>1256.3999999999999</v>
      </c>
      <c r="L14" s="32">
        <v>2247.5</v>
      </c>
      <c r="M14" s="32">
        <v>989.8</v>
      </c>
      <c r="N14" s="34">
        <v>1257.5999999999999</v>
      </c>
      <c r="O14" s="48"/>
    </row>
    <row r="15" spans="1:15" ht="12" customHeight="1">
      <c r="A15" s="36" t="s">
        <v>12</v>
      </c>
      <c r="B15" s="31"/>
      <c r="C15" s="37">
        <v>556.9</v>
      </c>
      <c r="D15" s="37">
        <v>271.89999999999998</v>
      </c>
      <c r="E15" s="37">
        <v>285.10000000000002</v>
      </c>
      <c r="F15" s="37">
        <v>997.7</v>
      </c>
      <c r="G15" s="37">
        <v>455.79999999999995</v>
      </c>
      <c r="H15" s="38">
        <v>542</v>
      </c>
      <c r="I15" s="37">
        <v>2274.2999999999997</v>
      </c>
      <c r="J15" s="37">
        <v>1013.9</v>
      </c>
      <c r="K15" s="38">
        <v>1260.4000000000001</v>
      </c>
      <c r="L15" s="37">
        <v>2276.6999999999998</v>
      </c>
      <c r="M15" s="37">
        <v>1014.4</v>
      </c>
      <c r="N15" s="39">
        <v>1262.2</v>
      </c>
      <c r="O15" s="48"/>
    </row>
    <row r="16" spans="1:15" ht="12" customHeight="1">
      <c r="A16" s="30" t="s">
        <v>13</v>
      </c>
      <c r="B16" s="31"/>
      <c r="C16" s="32">
        <v>541.79999999999995</v>
      </c>
      <c r="D16" s="32">
        <v>264.60000000000002</v>
      </c>
      <c r="E16" s="32">
        <v>277.2</v>
      </c>
      <c r="F16" s="32">
        <v>988.8</v>
      </c>
      <c r="G16" s="32">
        <v>459.90000000000003</v>
      </c>
      <c r="H16" s="33">
        <v>528.9</v>
      </c>
      <c r="I16" s="32">
        <v>2308</v>
      </c>
      <c r="J16" s="32">
        <v>1026.3</v>
      </c>
      <c r="K16" s="33">
        <v>1281.7</v>
      </c>
      <c r="L16" s="32">
        <v>2309.8000000000002</v>
      </c>
      <c r="M16" s="32">
        <v>1027.3</v>
      </c>
      <c r="N16" s="34">
        <v>1282.5</v>
      </c>
      <c r="O16" s="48"/>
    </row>
    <row r="17" spans="1:15" ht="12" customHeight="1">
      <c r="A17" s="36" t="s">
        <v>14</v>
      </c>
      <c r="B17" s="31"/>
      <c r="C17" s="37">
        <v>540.29999999999995</v>
      </c>
      <c r="D17" s="37">
        <v>264.89999999999998</v>
      </c>
      <c r="E17" s="37">
        <v>275.3</v>
      </c>
      <c r="F17" s="37">
        <v>949.59999999999991</v>
      </c>
      <c r="G17" s="37">
        <v>435.59999999999997</v>
      </c>
      <c r="H17" s="38">
        <v>513.9</v>
      </c>
      <c r="I17" s="37">
        <v>2245.6999999999998</v>
      </c>
      <c r="J17" s="37">
        <v>991.19999999999993</v>
      </c>
      <c r="K17" s="38">
        <v>1254.5</v>
      </c>
      <c r="L17" s="37">
        <v>2247.6</v>
      </c>
      <c r="M17" s="37">
        <v>992.4</v>
      </c>
      <c r="N17" s="39">
        <v>1255.2</v>
      </c>
      <c r="O17" s="48"/>
    </row>
    <row r="18" spans="1:15" ht="12" customHeight="1">
      <c r="A18" s="30" t="s">
        <v>15</v>
      </c>
      <c r="B18" s="31"/>
      <c r="C18" s="32">
        <v>540.9</v>
      </c>
      <c r="D18" s="32">
        <v>262.89999999999998</v>
      </c>
      <c r="E18" s="32">
        <v>277.89999999999998</v>
      </c>
      <c r="F18" s="32">
        <v>939.9</v>
      </c>
      <c r="G18" s="32">
        <v>442.5</v>
      </c>
      <c r="H18" s="33">
        <v>497.29999999999995</v>
      </c>
      <c r="I18" s="32">
        <v>2198.5</v>
      </c>
      <c r="J18" s="32">
        <v>988.7</v>
      </c>
      <c r="K18" s="33">
        <v>1209.7</v>
      </c>
      <c r="L18" s="32">
        <v>2199.8000000000002</v>
      </c>
      <c r="M18" s="32">
        <v>989.1</v>
      </c>
      <c r="N18" s="34">
        <v>1210.7</v>
      </c>
      <c r="O18" s="48"/>
    </row>
    <row r="19" spans="1:15" ht="12" customHeight="1">
      <c r="A19" s="36" t="s">
        <v>16</v>
      </c>
      <c r="B19" s="31"/>
      <c r="C19" s="37">
        <v>507.7</v>
      </c>
      <c r="D19" s="37">
        <v>241.60000000000002</v>
      </c>
      <c r="E19" s="37">
        <v>266.10000000000002</v>
      </c>
      <c r="F19" s="37">
        <v>890.3</v>
      </c>
      <c r="G19" s="37">
        <v>404.8</v>
      </c>
      <c r="H19" s="38">
        <v>485.6</v>
      </c>
      <c r="I19" s="37">
        <v>2175.2000000000003</v>
      </c>
      <c r="J19" s="37">
        <v>947.1</v>
      </c>
      <c r="K19" s="38">
        <v>1228</v>
      </c>
      <c r="L19" s="37">
        <v>2176.9</v>
      </c>
      <c r="M19" s="37">
        <v>947.9</v>
      </c>
      <c r="N19" s="39">
        <v>1228.9000000000001</v>
      </c>
      <c r="O19" s="48"/>
    </row>
    <row r="20" spans="1:15" ht="12" customHeight="1">
      <c r="A20" s="30" t="s">
        <v>17</v>
      </c>
      <c r="B20" s="31"/>
      <c r="C20" s="32">
        <v>535.70000000000005</v>
      </c>
      <c r="D20" s="32">
        <v>261.3</v>
      </c>
      <c r="E20" s="32">
        <v>274.3</v>
      </c>
      <c r="F20" s="32">
        <v>916.7</v>
      </c>
      <c r="G20" s="32">
        <v>432.6</v>
      </c>
      <c r="H20" s="33">
        <v>484</v>
      </c>
      <c r="I20" s="32">
        <v>2119.1000000000004</v>
      </c>
      <c r="J20" s="32">
        <v>957.6</v>
      </c>
      <c r="K20" s="33">
        <v>1161.6000000000001</v>
      </c>
      <c r="L20" s="32">
        <v>2121.3000000000002</v>
      </c>
      <c r="M20" s="32">
        <v>958.7</v>
      </c>
      <c r="N20" s="34">
        <v>1162.7</v>
      </c>
      <c r="O20" s="48"/>
    </row>
    <row r="21" spans="1:15" ht="12" customHeight="1">
      <c r="A21" s="36" t="s">
        <v>18</v>
      </c>
      <c r="B21" s="31"/>
      <c r="C21" s="37">
        <v>512.70000000000005</v>
      </c>
      <c r="D21" s="37">
        <v>245.1</v>
      </c>
      <c r="E21" s="37">
        <v>267.7</v>
      </c>
      <c r="F21" s="37">
        <v>869.1</v>
      </c>
      <c r="G21" s="37">
        <v>405</v>
      </c>
      <c r="H21" s="38">
        <v>464.2</v>
      </c>
      <c r="I21" s="37">
        <v>1965.8999999999999</v>
      </c>
      <c r="J21" s="37">
        <v>914</v>
      </c>
      <c r="K21" s="38">
        <v>1052</v>
      </c>
      <c r="L21" s="37">
        <v>1969.1</v>
      </c>
      <c r="M21" s="37">
        <v>915.1</v>
      </c>
      <c r="N21" s="39">
        <v>1054</v>
      </c>
      <c r="O21" s="48"/>
    </row>
    <row r="22" spans="1:15" ht="12" customHeight="1">
      <c r="A22" s="30" t="s">
        <v>19</v>
      </c>
      <c r="B22" s="31"/>
      <c r="C22" s="32">
        <v>471.20000000000005</v>
      </c>
      <c r="D22" s="32">
        <v>219.8</v>
      </c>
      <c r="E22" s="32">
        <v>251.29999999999998</v>
      </c>
      <c r="F22" s="32">
        <v>798.90000000000009</v>
      </c>
      <c r="G22" s="32">
        <v>369.8</v>
      </c>
      <c r="H22" s="33">
        <v>429</v>
      </c>
      <c r="I22" s="32">
        <v>1777.6</v>
      </c>
      <c r="J22" s="32">
        <v>812.8</v>
      </c>
      <c r="K22" s="33">
        <v>964.6</v>
      </c>
      <c r="L22" s="32">
        <v>1783.5</v>
      </c>
      <c r="M22" s="32">
        <v>815.8</v>
      </c>
      <c r="N22" s="34">
        <v>967.7</v>
      </c>
      <c r="O22" s="48"/>
    </row>
    <row r="23" spans="1:15" ht="12" customHeight="1">
      <c r="A23" s="36" t="s">
        <v>20</v>
      </c>
      <c r="B23" s="31"/>
      <c r="C23" s="37">
        <v>460.8</v>
      </c>
      <c r="D23" s="37">
        <v>222.9</v>
      </c>
      <c r="E23" s="37">
        <v>237.9</v>
      </c>
      <c r="F23" s="37">
        <v>801</v>
      </c>
      <c r="G23" s="37">
        <v>373.9</v>
      </c>
      <c r="H23" s="38">
        <v>427.20000000000005</v>
      </c>
      <c r="I23" s="37">
        <v>1858.3999999999999</v>
      </c>
      <c r="J23" s="37">
        <v>836.9</v>
      </c>
      <c r="K23" s="38">
        <v>1021.5</v>
      </c>
      <c r="L23" s="37">
        <v>1860.3</v>
      </c>
      <c r="M23" s="37">
        <v>838.3</v>
      </c>
      <c r="N23" s="39">
        <v>1022</v>
      </c>
      <c r="O23" s="48"/>
    </row>
    <row r="24" spans="1:15" ht="12" customHeight="1">
      <c r="A24" s="30" t="s">
        <v>21</v>
      </c>
      <c r="B24" s="31"/>
      <c r="C24" s="32">
        <v>456.20000000000005</v>
      </c>
      <c r="D24" s="32">
        <v>226.10000000000002</v>
      </c>
      <c r="E24" s="32">
        <v>230.1</v>
      </c>
      <c r="F24" s="32">
        <v>816.7</v>
      </c>
      <c r="G24" s="32">
        <v>372.40000000000003</v>
      </c>
      <c r="H24" s="33">
        <v>444.4</v>
      </c>
      <c r="I24" s="32">
        <v>1940</v>
      </c>
      <c r="J24" s="32">
        <v>854.9</v>
      </c>
      <c r="K24" s="33">
        <v>1085.2</v>
      </c>
      <c r="L24" s="32">
        <v>1942.8</v>
      </c>
      <c r="M24" s="32">
        <v>856.6</v>
      </c>
      <c r="N24" s="34">
        <v>1086.3</v>
      </c>
      <c r="O24" s="45"/>
    </row>
    <row r="25" spans="1:15" ht="12" customHeight="1">
      <c r="A25" s="36" t="s">
        <v>22</v>
      </c>
      <c r="B25" s="31"/>
      <c r="C25" s="37">
        <v>452.9</v>
      </c>
      <c r="D25" s="37">
        <v>209.5</v>
      </c>
      <c r="E25" s="37">
        <v>243.39999999999998</v>
      </c>
      <c r="F25" s="37">
        <v>770.5</v>
      </c>
      <c r="G25" s="37">
        <v>341.6</v>
      </c>
      <c r="H25" s="38">
        <v>428.9</v>
      </c>
      <c r="I25" s="37">
        <v>1831.7</v>
      </c>
      <c r="J25" s="37">
        <v>800.6</v>
      </c>
      <c r="K25" s="38">
        <v>1031.1999999999998</v>
      </c>
      <c r="L25" s="37">
        <v>1834.4</v>
      </c>
      <c r="M25" s="37">
        <v>802.4</v>
      </c>
      <c r="N25" s="39">
        <v>1032.0999999999999</v>
      </c>
      <c r="O25" s="45"/>
    </row>
    <row r="26" spans="1:15" ht="12" customHeight="1">
      <c r="A26" s="30" t="s">
        <v>23</v>
      </c>
      <c r="B26" s="31"/>
      <c r="C26" s="32">
        <v>434.79999999999995</v>
      </c>
      <c r="D26" s="32">
        <v>200</v>
      </c>
      <c r="E26" s="32">
        <v>234.79999999999998</v>
      </c>
      <c r="F26" s="32">
        <v>735.09999999999991</v>
      </c>
      <c r="G26" s="32">
        <v>331.5</v>
      </c>
      <c r="H26" s="33">
        <v>403.5</v>
      </c>
      <c r="I26" s="32">
        <v>1765.3000000000002</v>
      </c>
      <c r="J26" s="32">
        <v>766.80000000000007</v>
      </c>
      <c r="K26" s="33">
        <v>998.5</v>
      </c>
      <c r="L26" s="32">
        <v>1766.9</v>
      </c>
      <c r="M26" s="32">
        <v>767.7</v>
      </c>
      <c r="N26" s="34">
        <v>999.2</v>
      </c>
      <c r="O26" s="45"/>
    </row>
    <row r="27" spans="1:15" ht="12" customHeight="1">
      <c r="A27" s="36" t="s">
        <v>24</v>
      </c>
      <c r="B27" s="31"/>
      <c r="C27" s="37">
        <v>435.79999999999995</v>
      </c>
      <c r="D27" s="37">
        <v>191.5</v>
      </c>
      <c r="E27" s="37">
        <v>244.3</v>
      </c>
      <c r="F27" s="37">
        <v>746.4</v>
      </c>
      <c r="G27" s="37">
        <v>332.1</v>
      </c>
      <c r="H27" s="38">
        <v>414.3</v>
      </c>
      <c r="I27" s="37">
        <v>1816.3000000000002</v>
      </c>
      <c r="J27" s="37">
        <v>773.6</v>
      </c>
      <c r="K27" s="38">
        <v>1042.8</v>
      </c>
      <c r="L27" s="37">
        <v>1819.4</v>
      </c>
      <c r="M27" s="37">
        <v>775.7</v>
      </c>
      <c r="N27" s="39">
        <v>1043.8</v>
      </c>
      <c r="O27" s="45"/>
    </row>
    <row r="28" spans="1:15" ht="12" customHeight="1">
      <c r="A28" s="30" t="s">
        <v>25</v>
      </c>
      <c r="B28" s="31"/>
      <c r="C28" s="32">
        <v>423.1</v>
      </c>
      <c r="D28" s="32">
        <v>189.2</v>
      </c>
      <c r="E28" s="32">
        <v>233.9</v>
      </c>
      <c r="F28" s="32">
        <v>716</v>
      </c>
      <c r="G28" s="32">
        <v>322.7</v>
      </c>
      <c r="H28" s="33">
        <v>393.3</v>
      </c>
      <c r="I28" s="32">
        <v>1859.7</v>
      </c>
      <c r="J28" s="32">
        <v>805.09999999999991</v>
      </c>
      <c r="K28" s="33">
        <v>1054.5</v>
      </c>
      <c r="L28" s="32">
        <v>1863.2</v>
      </c>
      <c r="M28" s="32">
        <v>807.3</v>
      </c>
      <c r="N28" s="34">
        <v>1055.9000000000001</v>
      </c>
      <c r="O28" s="45"/>
    </row>
    <row r="29" spans="1:15" ht="12" customHeight="1">
      <c r="A29" s="36" t="s">
        <v>26</v>
      </c>
      <c r="B29" s="31"/>
      <c r="C29" s="37">
        <v>444.8</v>
      </c>
      <c r="D29" s="37">
        <v>208.5</v>
      </c>
      <c r="E29" s="37">
        <v>236.2</v>
      </c>
      <c r="F29" s="37">
        <v>702.40000000000009</v>
      </c>
      <c r="G29" s="37">
        <v>323.10000000000002</v>
      </c>
      <c r="H29" s="38">
        <v>379.2</v>
      </c>
      <c r="I29" s="37">
        <v>1770.8</v>
      </c>
      <c r="J29" s="37">
        <v>790.9</v>
      </c>
      <c r="K29" s="38">
        <v>979.90000000000009</v>
      </c>
      <c r="L29" s="37">
        <v>1773.2</v>
      </c>
      <c r="M29" s="37">
        <v>792.5</v>
      </c>
      <c r="N29" s="39">
        <v>980.7</v>
      </c>
      <c r="O29" s="45"/>
    </row>
    <row r="30" spans="1:15" ht="12" customHeight="1">
      <c r="A30" s="30" t="s">
        <v>27</v>
      </c>
      <c r="B30" s="31"/>
      <c r="C30" s="32">
        <v>461.7</v>
      </c>
      <c r="D30" s="32">
        <v>216.9</v>
      </c>
      <c r="E30" s="32">
        <v>244.9</v>
      </c>
      <c r="F30" s="32">
        <v>739</v>
      </c>
      <c r="G30" s="32">
        <v>346.5</v>
      </c>
      <c r="H30" s="33">
        <v>392.6</v>
      </c>
      <c r="I30" s="32">
        <v>1805</v>
      </c>
      <c r="J30" s="32">
        <v>811.4</v>
      </c>
      <c r="K30" s="33">
        <v>993.5</v>
      </c>
      <c r="L30" s="32">
        <v>1806.2</v>
      </c>
      <c r="M30" s="32">
        <v>811.6</v>
      </c>
      <c r="N30" s="34">
        <v>994.6</v>
      </c>
      <c r="O30" s="45"/>
    </row>
    <row r="31" spans="1:15" ht="12" customHeight="1">
      <c r="A31" s="36" t="s">
        <v>28</v>
      </c>
      <c r="B31" s="31"/>
      <c r="C31" s="37">
        <v>449.29999999999995</v>
      </c>
      <c r="D31" s="37">
        <v>221.20000000000002</v>
      </c>
      <c r="E31" s="37">
        <v>228.10000000000002</v>
      </c>
      <c r="F31" s="37">
        <v>761</v>
      </c>
      <c r="G31" s="37">
        <v>357.1</v>
      </c>
      <c r="H31" s="38">
        <v>403.90000000000003</v>
      </c>
      <c r="I31" s="37">
        <v>1940.8</v>
      </c>
      <c r="J31" s="37">
        <v>893.9</v>
      </c>
      <c r="K31" s="38">
        <v>1046.8999999999999</v>
      </c>
      <c r="L31" s="37">
        <v>1942</v>
      </c>
      <c r="M31" s="37">
        <v>894.4</v>
      </c>
      <c r="N31" s="39">
        <v>1047.5999999999999</v>
      </c>
      <c r="O31" s="45"/>
    </row>
    <row r="32" spans="1:15" ht="12" customHeight="1">
      <c r="A32" s="30" t="s">
        <v>29</v>
      </c>
      <c r="B32" s="31"/>
      <c r="C32" s="32">
        <v>499.9</v>
      </c>
      <c r="D32" s="32">
        <v>256.60000000000002</v>
      </c>
      <c r="E32" s="32">
        <v>243.3</v>
      </c>
      <c r="F32" s="32">
        <v>850.5</v>
      </c>
      <c r="G32" s="32">
        <v>427.8</v>
      </c>
      <c r="H32" s="33">
        <v>422.70000000000005</v>
      </c>
      <c r="I32" s="32">
        <v>2187.9</v>
      </c>
      <c r="J32" s="32">
        <v>1029.5999999999999</v>
      </c>
      <c r="K32" s="33">
        <v>1158.1999999999998</v>
      </c>
      <c r="L32" s="32">
        <v>2190.5</v>
      </c>
      <c r="M32" s="32">
        <v>1030.3</v>
      </c>
      <c r="N32" s="34">
        <v>1160.0999999999999</v>
      </c>
      <c r="O32" s="45"/>
    </row>
    <row r="33" spans="1:15" ht="12" customHeight="1">
      <c r="A33" s="36" t="s">
        <v>30</v>
      </c>
      <c r="B33" s="31"/>
      <c r="C33" s="37">
        <v>572.9</v>
      </c>
      <c r="D33" s="37">
        <v>292.5</v>
      </c>
      <c r="E33" s="37">
        <v>280.5</v>
      </c>
      <c r="F33" s="37">
        <v>943.8</v>
      </c>
      <c r="G33" s="37">
        <v>488.5</v>
      </c>
      <c r="H33" s="38">
        <v>455.4</v>
      </c>
      <c r="I33" s="37">
        <v>2380.7999999999997</v>
      </c>
      <c r="J33" s="37">
        <v>1188.3</v>
      </c>
      <c r="K33" s="38">
        <v>1192.5</v>
      </c>
      <c r="L33" s="37">
        <v>2385.6999999999998</v>
      </c>
      <c r="M33" s="37">
        <v>1190.8</v>
      </c>
      <c r="N33" s="39">
        <v>1194.9000000000001</v>
      </c>
      <c r="O33" s="45"/>
    </row>
    <row r="34" spans="1:15" ht="12" customHeight="1">
      <c r="A34" s="30" t="s">
        <v>31</v>
      </c>
      <c r="B34" s="31"/>
      <c r="C34" s="32">
        <v>617.4</v>
      </c>
      <c r="D34" s="32">
        <v>333.8</v>
      </c>
      <c r="E34" s="32">
        <v>283.60000000000002</v>
      </c>
      <c r="F34" s="32">
        <v>1050.5</v>
      </c>
      <c r="G34" s="32">
        <v>565</v>
      </c>
      <c r="H34" s="33">
        <v>485.5</v>
      </c>
      <c r="I34" s="32">
        <v>2596.6999999999998</v>
      </c>
      <c r="J34" s="32">
        <v>1357.2</v>
      </c>
      <c r="K34" s="33">
        <v>1239.5</v>
      </c>
      <c r="L34" s="32">
        <v>2600.6999999999998</v>
      </c>
      <c r="M34" s="32">
        <v>1357.8</v>
      </c>
      <c r="N34" s="34">
        <v>1242.9000000000001</v>
      </c>
      <c r="O34" s="45"/>
    </row>
    <row r="35" spans="1:15" ht="12" customHeight="1">
      <c r="A35" s="41" t="s">
        <v>32</v>
      </c>
      <c r="B35" s="44"/>
      <c r="C35" s="37">
        <v>687.7</v>
      </c>
      <c r="D35" s="37">
        <v>383.8</v>
      </c>
      <c r="E35" s="37">
        <v>304</v>
      </c>
      <c r="F35" s="37">
        <v>1203.7</v>
      </c>
      <c r="G35" s="37">
        <v>677</v>
      </c>
      <c r="H35" s="38">
        <v>526.79999999999995</v>
      </c>
      <c r="I35" s="37">
        <v>3202.5</v>
      </c>
      <c r="J35" s="37">
        <v>1697.8999999999999</v>
      </c>
      <c r="K35" s="38">
        <v>1504.6000000000001</v>
      </c>
      <c r="L35" s="37">
        <v>3206.8</v>
      </c>
      <c r="M35" s="37">
        <v>1699.6</v>
      </c>
      <c r="N35" s="39">
        <v>1507.2</v>
      </c>
      <c r="O35" s="45"/>
    </row>
    <row r="36" spans="1:15" ht="12" customHeight="1">
      <c r="A36" s="30" t="s">
        <v>33</v>
      </c>
      <c r="B36" s="31"/>
      <c r="C36" s="32">
        <v>813.4</v>
      </c>
      <c r="D36" s="32">
        <v>455.29999999999995</v>
      </c>
      <c r="E36" s="32">
        <v>358.1</v>
      </c>
      <c r="F36" s="32">
        <v>1461.9</v>
      </c>
      <c r="G36" s="32">
        <v>828.3</v>
      </c>
      <c r="H36" s="33">
        <v>633.5</v>
      </c>
      <c r="I36" s="32">
        <v>4014.7</v>
      </c>
      <c r="J36" s="32">
        <v>2206.6</v>
      </c>
      <c r="K36" s="33">
        <v>1808.1</v>
      </c>
      <c r="L36" s="32">
        <v>4018.2</v>
      </c>
      <c r="M36" s="32">
        <v>2207.9</v>
      </c>
      <c r="N36" s="34">
        <v>1810.3</v>
      </c>
      <c r="O36" s="45"/>
    </row>
    <row r="37" spans="1:15" ht="12" customHeight="1">
      <c r="A37" s="36" t="s">
        <v>34</v>
      </c>
      <c r="B37" s="31"/>
      <c r="C37" s="37">
        <v>860.69999999999993</v>
      </c>
      <c r="D37" s="37">
        <v>498.1</v>
      </c>
      <c r="E37" s="37">
        <v>362.70000000000005</v>
      </c>
      <c r="F37" s="37">
        <v>1485.6999999999998</v>
      </c>
      <c r="G37" s="37">
        <v>852.7</v>
      </c>
      <c r="H37" s="38">
        <v>633.20000000000005</v>
      </c>
      <c r="I37" s="37">
        <v>4136.5</v>
      </c>
      <c r="J37" s="37">
        <v>2294.5</v>
      </c>
      <c r="K37" s="38">
        <v>1842</v>
      </c>
      <c r="L37" s="37">
        <v>4139.6000000000004</v>
      </c>
      <c r="M37" s="37">
        <v>2296.1</v>
      </c>
      <c r="N37" s="39">
        <v>1843.5</v>
      </c>
      <c r="O37" s="45"/>
    </row>
    <row r="38" spans="1:15" ht="12" customHeight="1">
      <c r="A38" s="30" t="s">
        <v>35</v>
      </c>
      <c r="B38" s="31"/>
      <c r="C38" s="32">
        <v>891.8</v>
      </c>
      <c r="D38" s="32">
        <v>493.3</v>
      </c>
      <c r="E38" s="32">
        <v>398.4</v>
      </c>
      <c r="F38" s="32">
        <v>1537.3</v>
      </c>
      <c r="G38" s="32">
        <v>864</v>
      </c>
      <c r="H38" s="33">
        <v>673.09999999999991</v>
      </c>
      <c r="I38" s="32">
        <v>4118.5</v>
      </c>
      <c r="J38" s="32">
        <v>2288.8000000000002</v>
      </c>
      <c r="K38" s="33">
        <v>1829.7</v>
      </c>
      <c r="L38" s="32">
        <v>4121.3999999999996</v>
      </c>
      <c r="M38" s="32">
        <v>2290.5</v>
      </c>
      <c r="N38" s="34">
        <v>1830.9</v>
      </c>
      <c r="O38" s="45"/>
    </row>
    <row r="39" spans="1:15" ht="12" customHeight="1">
      <c r="A39" s="41" t="s">
        <v>36</v>
      </c>
      <c r="B39" s="44"/>
      <c r="C39" s="37">
        <v>820.2</v>
      </c>
      <c r="D39" s="37">
        <v>472.09999999999997</v>
      </c>
      <c r="E39" s="37">
        <v>348.1</v>
      </c>
      <c r="F39" s="37">
        <v>1512.5</v>
      </c>
      <c r="G39" s="37">
        <v>855.4</v>
      </c>
      <c r="H39" s="38">
        <v>657.1</v>
      </c>
      <c r="I39" s="37">
        <v>4327.3999999999996</v>
      </c>
      <c r="J39" s="37">
        <v>2397.4</v>
      </c>
      <c r="K39" s="38">
        <v>1930.1000000000001</v>
      </c>
      <c r="L39" s="37">
        <v>4335</v>
      </c>
      <c r="M39" s="37">
        <v>2403.8000000000002</v>
      </c>
      <c r="N39" s="39">
        <v>1931.2</v>
      </c>
    </row>
    <row r="40" spans="1:15" ht="12" customHeight="1">
      <c r="A40" s="30" t="s">
        <v>87</v>
      </c>
      <c r="B40" s="31"/>
      <c r="C40" s="32">
        <v>840.7</v>
      </c>
      <c r="D40" s="32">
        <v>484</v>
      </c>
      <c r="E40" s="32">
        <v>356.70000000000005</v>
      </c>
      <c r="F40" s="32">
        <v>1574.3000000000002</v>
      </c>
      <c r="G40" s="32">
        <v>896</v>
      </c>
      <c r="H40" s="33">
        <v>678.30000000000007</v>
      </c>
      <c r="I40" s="32">
        <v>4614.5999999999995</v>
      </c>
      <c r="J40" s="32">
        <v>2557</v>
      </c>
      <c r="K40" s="33">
        <v>2057.5</v>
      </c>
      <c r="L40" s="32">
        <v>4617.7</v>
      </c>
      <c r="M40" s="32">
        <v>2559.4</v>
      </c>
      <c r="N40" s="34">
        <v>2058.3000000000002</v>
      </c>
    </row>
    <row r="41" spans="1:15" ht="12" customHeight="1">
      <c r="A41" s="36" t="s">
        <v>37</v>
      </c>
      <c r="B41" s="31"/>
      <c r="C41" s="37">
        <v>879</v>
      </c>
      <c r="D41" s="37">
        <v>495</v>
      </c>
      <c r="E41" s="37">
        <v>384</v>
      </c>
      <c r="F41" s="37">
        <v>1569.7</v>
      </c>
      <c r="G41" s="37">
        <v>876</v>
      </c>
      <c r="H41" s="38">
        <v>693.8</v>
      </c>
      <c r="I41" s="37">
        <v>4649.6000000000004</v>
      </c>
      <c r="J41" s="37">
        <v>2541.5</v>
      </c>
      <c r="K41" s="38">
        <v>2108.1999999999998</v>
      </c>
      <c r="L41" s="37">
        <v>4655.3</v>
      </c>
      <c r="M41" s="37">
        <v>2545.8000000000002</v>
      </c>
      <c r="N41" s="39">
        <v>2109.5</v>
      </c>
    </row>
    <row r="42" spans="1:15" ht="12" customHeight="1">
      <c r="A42" s="30" t="s">
        <v>38</v>
      </c>
      <c r="B42" s="31"/>
      <c r="C42" s="32">
        <v>865.7</v>
      </c>
      <c r="D42" s="32">
        <v>472.90000000000003</v>
      </c>
      <c r="E42" s="32">
        <v>392.8</v>
      </c>
      <c r="F42" s="32">
        <v>1563.1</v>
      </c>
      <c r="G42" s="32">
        <v>845.40000000000009</v>
      </c>
      <c r="H42" s="33">
        <v>717.7</v>
      </c>
      <c r="I42" s="32">
        <v>4581.7999999999993</v>
      </c>
      <c r="J42" s="32">
        <v>2482.1999999999998</v>
      </c>
      <c r="K42" s="33">
        <v>2099.5</v>
      </c>
      <c r="L42" s="32">
        <v>4585.3999999999996</v>
      </c>
      <c r="M42" s="32">
        <v>2485.1999999999998</v>
      </c>
      <c r="N42" s="34">
        <v>2100.1</v>
      </c>
    </row>
    <row r="43" spans="1:15" ht="12" customHeight="1">
      <c r="A43" s="41" t="s">
        <v>39</v>
      </c>
      <c r="B43" s="44"/>
      <c r="C43" s="37">
        <v>846.8</v>
      </c>
      <c r="D43" s="37">
        <v>471</v>
      </c>
      <c r="E43" s="37">
        <v>375.79999999999995</v>
      </c>
      <c r="F43" s="37">
        <v>1559.3</v>
      </c>
      <c r="G43" s="37">
        <v>853.9</v>
      </c>
      <c r="H43" s="38">
        <v>705.5</v>
      </c>
      <c r="I43" s="37">
        <v>4699</v>
      </c>
      <c r="J43" s="37">
        <v>2550</v>
      </c>
      <c r="K43" s="38">
        <v>2149</v>
      </c>
      <c r="L43" s="37">
        <v>4702.2</v>
      </c>
      <c r="M43" s="37">
        <v>2552.5</v>
      </c>
      <c r="N43" s="39">
        <v>2149.6999999999998</v>
      </c>
    </row>
    <row r="44" spans="1:15" ht="12" customHeight="1">
      <c r="A44" s="30" t="s">
        <v>88</v>
      </c>
      <c r="B44" s="31"/>
      <c r="C44" s="32">
        <v>872.8</v>
      </c>
      <c r="D44" s="32">
        <v>485.5</v>
      </c>
      <c r="E44" s="32">
        <v>387.3</v>
      </c>
      <c r="F44" s="32">
        <v>1604.1999999999998</v>
      </c>
      <c r="G44" s="32">
        <v>878.5</v>
      </c>
      <c r="H44" s="33">
        <v>725.7</v>
      </c>
      <c r="I44" s="32">
        <v>4916.8</v>
      </c>
      <c r="J44" s="32">
        <v>2642.6</v>
      </c>
      <c r="K44" s="33">
        <v>2274.1</v>
      </c>
      <c r="L44" s="32">
        <v>4921.2</v>
      </c>
      <c r="M44" s="32">
        <v>2645.2</v>
      </c>
      <c r="N44" s="34">
        <v>2276</v>
      </c>
    </row>
    <row r="45" spans="1:15" ht="12" customHeight="1">
      <c r="A45" s="36" t="s">
        <v>40</v>
      </c>
      <c r="B45" s="31"/>
      <c r="C45" s="37">
        <v>892.3</v>
      </c>
      <c r="D45" s="37">
        <v>493.5</v>
      </c>
      <c r="E45" s="37">
        <v>398.79999999999995</v>
      </c>
      <c r="F45" s="37">
        <v>1589.9</v>
      </c>
      <c r="G45" s="37">
        <v>867.6</v>
      </c>
      <c r="H45" s="38">
        <v>722.3</v>
      </c>
      <c r="I45" s="37">
        <v>4841.5</v>
      </c>
      <c r="J45" s="37">
        <v>2623.9</v>
      </c>
      <c r="K45" s="38">
        <v>2217.6999999999998</v>
      </c>
      <c r="L45" s="37">
        <v>4844.2</v>
      </c>
      <c r="M45" s="37">
        <v>2624.5</v>
      </c>
      <c r="N45" s="39">
        <v>2219.6999999999998</v>
      </c>
    </row>
    <row r="46" spans="1:15" ht="12" customHeight="1">
      <c r="A46" s="30" t="s">
        <v>41</v>
      </c>
      <c r="B46" s="31"/>
      <c r="C46" s="32">
        <v>924.2</v>
      </c>
      <c r="D46" s="32">
        <v>503.5</v>
      </c>
      <c r="E46" s="32">
        <v>420.6</v>
      </c>
      <c r="F46" s="32">
        <v>1621.2</v>
      </c>
      <c r="G46" s="32">
        <v>880.4</v>
      </c>
      <c r="H46" s="33">
        <v>740.7</v>
      </c>
      <c r="I46" s="32">
        <v>4996.3999999999996</v>
      </c>
      <c r="J46" s="32">
        <v>2695.2999999999997</v>
      </c>
      <c r="K46" s="33">
        <v>2301</v>
      </c>
      <c r="L46" s="32">
        <v>4998</v>
      </c>
      <c r="M46" s="32">
        <v>2696.2</v>
      </c>
      <c r="N46" s="34">
        <v>2301.8000000000002</v>
      </c>
    </row>
    <row r="47" spans="1:15" ht="12" customHeight="1">
      <c r="A47" s="41" t="s">
        <v>42</v>
      </c>
      <c r="B47" s="44"/>
      <c r="C47" s="37">
        <v>887.6</v>
      </c>
      <c r="D47" s="37">
        <v>491</v>
      </c>
      <c r="E47" s="37">
        <v>396.6</v>
      </c>
      <c r="F47" s="37">
        <v>1615.4</v>
      </c>
      <c r="G47" s="37">
        <v>882.1</v>
      </c>
      <c r="H47" s="38">
        <v>733.3</v>
      </c>
      <c r="I47" s="37">
        <v>5283.3</v>
      </c>
      <c r="J47" s="37">
        <v>2856.2</v>
      </c>
      <c r="K47" s="38">
        <v>2427</v>
      </c>
      <c r="L47" s="37">
        <v>5287.3</v>
      </c>
      <c r="M47" s="37">
        <v>2857.7</v>
      </c>
      <c r="N47" s="39">
        <v>2429.6</v>
      </c>
    </row>
    <row r="48" spans="1:15" ht="12" customHeight="1">
      <c r="A48" s="30" t="s">
        <v>89</v>
      </c>
      <c r="B48" s="31"/>
      <c r="C48" s="32">
        <v>929.8</v>
      </c>
      <c r="D48" s="32">
        <v>507.90000000000003</v>
      </c>
      <c r="E48" s="32">
        <v>422</v>
      </c>
      <c r="F48" s="32">
        <v>1727.9</v>
      </c>
      <c r="G48" s="32">
        <v>949.2</v>
      </c>
      <c r="H48" s="33">
        <v>778.8</v>
      </c>
      <c r="I48" s="32">
        <v>5662.4</v>
      </c>
      <c r="J48" s="32">
        <v>3049.3</v>
      </c>
      <c r="K48" s="33">
        <v>2613.2000000000003</v>
      </c>
      <c r="L48" s="32">
        <v>5667.9</v>
      </c>
      <c r="M48" s="32">
        <v>3052.5</v>
      </c>
      <c r="N48" s="34">
        <v>2615.4</v>
      </c>
    </row>
    <row r="49" spans="1:14" ht="12" customHeight="1">
      <c r="A49" s="36" t="s">
        <v>43</v>
      </c>
      <c r="B49" s="31"/>
      <c r="C49" s="37">
        <v>967.7</v>
      </c>
      <c r="D49" s="37">
        <v>519.70000000000005</v>
      </c>
      <c r="E49" s="37">
        <v>448</v>
      </c>
      <c r="F49" s="37">
        <v>1760.2</v>
      </c>
      <c r="G49" s="37">
        <v>969.90000000000009</v>
      </c>
      <c r="H49" s="38">
        <v>790.3</v>
      </c>
      <c r="I49" s="37">
        <v>5724.5</v>
      </c>
      <c r="J49" s="37">
        <v>3120.3</v>
      </c>
      <c r="K49" s="38">
        <v>2604.3000000000002</v>
      </c>
      <c r="L49" s="37">
        <v>5731</v>
      </c>
      <c r="M49" s="37">
        <v>3124.5</v>
      </c>
      <c r="N49" s="39">
        <v>2606.5</v>
      </c>
    </row>
    <row r="50" spans="1:14" ht="12" customHeight="1">
      <c r="A50" s="30" t="s">
        <v>44</v>
      </c>
      <c r="B50" s="31"/>
      <c r="C50" s="32">
        <v>981.4</v>
      </c>
      <c r="D50" s="32">
        <v>530.29999999999995</v>
      </c>
      <c r="E50" s="32">
        <v>451.1</v>
      </c>
      <c r="F50" s="32">
        <v>1793.4</v>
      </c>
      <c r="G50" s="32">
        <v>977.59999999999991</v>
      </c>
      <c r="H50" s="33">
        <v>815.7</v>
      </c>
      <c r="I50" s="32">
        <v>5817.4</v>
      </c>
      <c r="J50" s="32">
        <v>3133.1</v>
      </c>
      <c r="K50" s="33">
        <v>2684.2999999999997</v>
      </c>
      <c r="L50" s="32">
        <v>5824.2</v>
      </c>
      <c r="M50" s="32">
        <v>3136.6</v>
      </c>
      <c r="N50" s="34">
        <v>2687.6</v>
      </c>
    </row>
    <row r="51" spans="1:14" ht="12" customHeight="1">
      <c r="A51" s="41" t="s">
        <v>45</v>
      </c>
      <c r="B51" s="44"/>
      <c r="C51" s="37">
        <v>945.59999999999991</v>
      </c>
      <c r="D51" s="37">
        <v>510.5</v>
      </c>
      <c r="E51" s="37">
        <v>435</v>
      </c>
      <c r="F51" s="37">
        <v>1799.6</v>
      </c>
      <c r="G51" s="37">
        <v>964.4</v>
      </c>
      <c r="H51" s="38">
        <v>835.1</v>
      </c>
      <c r="I51" s="37">
        <v>6013.7</v>
      </c>
      <c r="J51" s="37">
        <v>3208.5</v>
      </c>
      <c r="K51" s="38">
        <v>2805.2</v>
      </c>
      <c r="L51" s="37">
        <v>6021</v>
      </c>
      <c r="M51" s="37">
        <v>3212</v>
      </c>
      <c r="N51" s="39">
        <v>2809</v>
      </c>
    </row>
    <row r="52" spans="1:14" ht="12" customHeight="1">
      <c r="A52" s="30" t="s">
        <v>46</v>
      </c>
      <c r="B52" s="31"/>
      <c r="C52" s="32">
        <v>980.7</v>
      </c>
      <c r="D52" s="32">
        <v>542.80000000000007</v>
      </c>
      <c r="E52" s="32">
        <v>438</v>
      </c>
      <c r="F52" s="32">
        <v>1855.2</v>
      </c>
      <c r="G52" s="32">
        <v>1003.5</v>
      </c>
      <c r="H52" s="33">
        <v>851.8</v>
      </c>
      <c r="I52" s="32">
        <v>6270.3</v>
      </c>
      <c r="J52" s="32">
        <v>3352.3</v>
      </c>
      <c r="K52" s="33">
        <v>2918.1</v>
      </c>
      <c r="L52" s="32">
        <v>6278.2</v>
      </c>
      <c r="M52" s="32">
        <v>3358.4</v>
      </c>
      <c r="N52" s="34">
        <v>2919.9</v>
      </c>
    </row>
    <row r="53" spans="1:14" ht="12" customHeight="1">
      <c r="A53" s="36" t="s">
        <v>47</v>
      </c>
      <c r="B53" s="31"/>
      <c r="C53" s="37">
        <v>955</v>
      </c>
      <c r="D53" s="37">
        <v>517.9</v>
      </c>
      <c r="E53" s="37">
        <v>437.1</v>
      </c>
      <c r="F53" s="37">
        <v>1779.6</v>
      </c>
      <c r="G53" s="37">
        <v>955.8</v>
      </c>
      <c r="H53" s="38">
        <v>823.8</v>
      </c>
      <c r="I53" s="37">
        <v>6040.2</v>
      </c>
      <c r="J53" s="37">
        <v>3189.7000000000003</v>
      </c>
      <c r="K53" s="38">
        <v>2850.5</v>
      </c>
      <c r="L53" s="37">
        <v>6047.3</v>
      </c>
      <c r="M53" s="37">
        <v>3194.4</v>
      </c>
      <c r="N53" s="39">
        <v>2852.9</v>
      </c>
    </row>
    <row r="54" spans="1:14" ht="12" customHeight="1">
      <c r="A54" s="30" t="s">
        <v>48</v>
      </c>
      <c r="B54" s="31"/>
      <c r="C54" s="32">
        <v>961.59999999999991</v>
      </c>
      <c r="D54" s="32">
        <v>510.79999999999995</v>
      </c>
      <c r="E54" s="32">
        <v>450.8</v>
      </c>
      <c r="F54" s="32">
        <v>1735.6999999999998</v>
      </c>
      <c r="G54" s="32">
        <v>926.69999999999993</v>
      </c>
      <c r="H54" s="33">
        <v>808.90000000000009</v>
      </c>
      <c r="I54" s="32">
        <v>5934.2</v>
      </c>
      <c r="J54" s="32">
        <v>3155.2000000000003</v>
      </c>
      <c r="K54" s="33">
        <v>2779</v>
      </c>
      <c r="L54" s="32">
        <v>5943.4</v>
      </c>
      <c r="M54" s="32">
        <v>3160.8</v>
      </c>
      <c r="N54" s="34">
        <v>2782.6</v>
      </c>
    </row>
    <row r="55" spans="1:14" ht="12" customHeight="1">
      <c r="A55" s="36" t="s">
        <v>49</v>
      </c>
      <c r="B55" s="44"/>
      <c r="C55" s="37">
        <v>907.1</v>
      </c>
      <c r="D55" s="37">
        <v>489.70000000000005</v>
      </c>
      <c r="E55" s="37">
        <v>417.4</v>
      </c>
      <c r="F55" s="37">
        <v>1680.4</v>
      </c>
      <c r="G55" s="37">
        <v>903.2</v>
      </c>
      <c r="H55" s="38">
        <v>777.2</v>
      </c>
      <c r="I55" s="37">
        <v>5922.5</v>
      </c>
      <c r="J55" s="37">
        <v>3103.6000000000004</v>
      </c>
      <c r="K55" s="38">
        <v>2819</v>
      </c>
      <c r="L55" s="37">
        <v>5935.6</v>
      </c>
      <c r="M55" s="37">
        <v>3108.8</v>
      </c>
      <c r="N55" s="39">
        <v>2826.8</v>
      </c>
    </row>
    <row r="56" spans="1:14" ht="12" customHeight="1">
      <c r="A56" s="30" t="s">
        <v>50</v>
      </c>
      <c r="B56" s="31"/>
      <c r="C56" s="32">
        <v>881.4</v>
      </c>
      <c r="D56" s="32">
        <v>475.5</v>
      </c>
      <c r="E56" s="32">
        <v>406</v>
      </c>
      <c r="F56" s="32">
        <v>1649.4</v>
      </c>
      <c r="G56" s="32">
        <v>875</v>
      </c>
      <c r="H56" s="33">
        <v>774.5</v>
      </c>
      <c r="I56" s="32">
        <v>5925.4000000000005</v>
      </c>
      <c r="J56" s="32">
        <v>3112.4</v>
      </c>
      <c r="K56" s="33">
        <v>2813</v>
      </c>
      <c r="L56" s="32">
        <v>5933.3</v>
      </c>
      <c r="M56" s="32">
        <v>3116.6</v>
      </c>
      <c r="N56" s="34">
        <v>2816.7</v>
      </c>
    </row>
    <row r="57" spans="1:14" ht="12" customHeight="1">
      <c r="A57" s="36" t="s">
        <v>51</v>
      </c>
      <c r="B57" s="31"/>
      <c r="C57" s="37">
        <v>840.59999999999991</v>
      </c>
      <c r="D57" s="37">
        <v>458</v>
      </c>
      <c r="E57" s="37">
        <v>382.70000000000005</v>
      </c>
      <c r="F57" s="37">
        <v>1540.6999999999998</v>
      </c>
      <c r="G57" s="37">
        <v>819.7</v>
      </c>
      <c r="H57" s="38">
        <v>721.2</v>
      </c>
      <c r="I57" s="37">
        <v>5616.0999999999995</v>
      </c>
      <c r="J57" s="37">
        <v>2929.8999999999996</v>
      </c>
      <c r="K57" s="38">
        <v>2686.1</v>
      </c>
      <c r="L57" s="37">
        <v>5622.9</v>
      </c>
      <c r="M57" s="37">
        <v>2932.2</v>
      </c>
      <c r="N57" s="39">
        <v>2690.7</v>
      </c>
    </row>
    <row r="58" spans="1:14" ht="12" customHeight="1">
      <c r="A58" s="30" t="s">
        <v>52</v>
      </c>
      <c r="B58" s="31"/>
      <c r="C58" s="32">
        <v>867.6</v>
      </c>
      <c r="D58" s="32">
        <v>465.8</v>
      </c>
      <c r="E58" s="32">
        <v>401.79999999999995</v>
      </c>
      <c r="F58" s="32">
        <v>1533</v>
      </c>
      <c r="G58" s="32">
        <v>805.5</v>
      </c>
      <c r="H58" s="33">
        <v>727.4</v>
      </c>
      <c r="I58" s="32">
        <v>5420.8</v>
      </c>
      <c r="J58" s="32">
        <v>2790.6</v>
      </c>
      <c r="K58" s="33">
        <v>2630.2</v>
      </c>
      <c r="L58" s="32">
        <v>5427.7</v>
      </c>
      <c r="M58" s="32">
        <v>2793.5</v>
      </c>
      <c r="N58" s="34">
        <v>2634.2</v>
      </c>
    </row>
    <row r="59" spans="1:14" ht="12" customHeight="1">
      <c r="A59" s="36" t="s">
        <v>53</v>
      </c>
      <c r="B59" s="44"/>
      <c r="C59" s="37">
        <v>813.7</v>
      </c>
      <c r="D59" s="37">
        <v>427.29999999999995</v>
      </c>
      <c r="E59" s="37">
        <v>386.4</v>
      </c>
      <c r="F59" s="37">
        <v>1495.6</v>
      </c>
      <c r="G59" s="37">
        <v>784.5</v>
      </c>
      <c r="H59" s="38">
        <v>711</v>
      </c>
      <c r="I59" s="37">
        <v>5450.0999999999995</v>
      </c>
      <c r="J59" s="37">
        <v>2818.3999999999996</v>
      </c>
      <c r="K59" s="38">
        <v>2631.7</v>
      </c>
      <c r="L59" s="37">
        <v>5457.7</v>
      </c>
      <c r="M59" s="37">
        <v>2823.7</v>
      </c>
      <c r="N59" s="39">
        <v>2634</v>
      </c>
    </row>
    <row r="60" spans="1:14" ht="12" customHeight="1">
      <c r="A60" s="30" t="s">
        <v>54</v>
      </c>
      <c r="B60" s="31"/>
      <c r="C60" s="32">
        <v>782.09999999999991</v>
      </c>
      <c r="D60" s="32">
        <v>431.3</v>
      </c>
      <c r="E60" s="32">
        <v>350.8</v>
      </c>
      <c r="F60" s="32">
        <v>1460.3</v>
      </c>
      <c r="G60" s="32">
        <v>779.1</v>
      </c>
      <c r="H60" s="33">
        <v>681.2</v>
      </c>
      <c r="I60" s="32">
        <v>5438.4000000000005</v>
      </c>
      <c r="J60" s="32">
        <v>2799.1000000000004</v>
      </c>
      <c r="K60" s="33">
        <v>2639.3</v>
      </c>
      <c r="L60" s="32">
        <v>5444.6</v>
      </c>
      <c r="M60" s="32">
        <v>2802.3</v>
      </c>
      <c r="N60" s="34">
        <v>2642.4</v>
      </c>
    </row>
    <row r="61" spans="1:14" ht="12" customHeight="1">
      <c r="A61" s="36" t="s">
        <v>55</v>
      </c>
      <c r="B61" s="31"/>
      <c r="C61" s="37">
        <v>767.2</v>
      </c>
      <c r="D61" s="37">
        <v>412.5</v>
      </c>
      <c r="E61" s="37">
        <v>354.7</v>
      </c>
      <c r="F61" s="37">
        <v>1395.4</v>
      </c>
      <c r="G61" s="37">
        <v>739.2</v>
      </c>
      <c r="H61" s="38">
        <v>656.2</v>
      </c>
      <c r="I61" s="37">
        <v>5143.3</v>
      </c>
      <c r="J61" s="37">
        <v>2585.1</v>
      </c>
      <c r="K61" s="38">
        <v>2558.1</v>
      </c>
      <c r="L61" s="37">
        <v>5149</v>
      </c>
      <c r="M61" s="37">
        <v>2588.5</v>
      </c>
      <c r="N61" s="39">
        <v>2560.5</v>
      </c>
    </row>
    <row r="62" spans="1:14" ht="12" customHeight="1">
      <c r="A62" s="30" t="s">
        <v>56</v>
      </c>
      <c r="B62" s="31"/>
      <c r="C62" s="32">
        <v>766.69999999999993</v>
      </c>
      <c r="D62" s="32">
        <v>408.5</v>
      </c>
      <c r="E62" s="32">
        <v>358.1</v>
      </c>
      <c r="F62" s="32">
        <v>1378</v>
      </c>
      <c r="G62" s="32">
        <v>723.1</v>
      </c>
      <c r="H62" s="33">
        <v>654.79999999999995</v>
      </c>
      <c r="I62" s="32">
        <v>4844.7</v>
      </c>
      <c r="J62" s="32">
        <v>2455.1000000000004</v>
      </c>
      <c r="K62" s="33">
        <v>2389.6</v>
      </c>
      <c r="L62" s="32">
        <v>4850.8</v>
      </c>
      <c r="M62" s="32">
        <v>2458.8000000000002</v>
      </c>
      <c r="N62" s="34">
        <v>2392</v>
      </c>
    </row>
    <row r="63" spans="1:14" ht="12" customHeight="1">
      <c r="A63" s="36" t="s">
        <v>57</v>
      </c>
      <c r="B63" s="44"/>
      <c r="C63" s="37">
        <v>687.6</v>
      </c>
      <c r="D63" s="37">
        <v>364.4</v>
      </c>
      <c r="E63" s="37">
        <v>323.2</v>
      </c>
      <c r="F63" s="37">
        <v>1286.8000000000002</v>
      </c>
      <c r="G63" s="37">
        <v>685</v>
      </c>
      <c r="H63" s="38">
        <v>601.79999999999995</v>
      </c>
      <c r="I63" s="37">
        <v>4772.3</v>
      </c>
      <c r="J63" s="37">
        <v>2383.4</v>
      </c>
      <c r="K63" s="38">
        <v>2388.9</v>
      </c>
      <c r="L63" s="37">
        <v>4779.5</v>
      </c>
      <c r="M63" s="37">
        <v>2387.6</v>
      </c>
      <c r="N63" s="39">
        <v>2391.9</v>
      </c>
    </row>
    <row r="64" spans="1:14" ht="12" customHeight="1">
      <c r="A64" s="30" t="s">
        <v>58</v>
      </c>
      <c r="B64" s="31"/>
      <c r="C64" s="32">
        <v>670.1</v>
      </c>
      <c r="D64" s="32">
        <v>356.8</v>
      </c>
      <c r="E64" s="32">
        <v>313.39999999999998</v>
      </c>
      <c r="F64" s="32">
        <v>1279.2</v>
      </c>
      <c r="G64" s="32">
        <v>661.3</v>
      </c>
      <c r="H64" s="33">
        <v>618</v>
      </c>
      <c r="I64" s="32">
        <v>4782.5</v>
      </c>
      <c r="J64" s="32">
        <v>2374.3000000000002</v>
      </c>
      <c r="K64" s="33">
        <v>2408.3000000000002</v>
      </c>
      <c r="L64" s="32">
        <v>4791.3999999999996</v>
      </c>
      <c r="M64" s="32">
        <v>2378</v>
      </c>
      <c r="N64" s="34">
        <v>2413.5</v>
      </c>
    </row>
    <row r="65" spans="1:14" ht="12" customHeight="1">
      <c r="A65" s="36" t="s">
        <v>59</v>
      </c>
      <c r="B65" s="31"/>
      <c r="C65" s="37">
        <v>692.8</v>
      </c>
      <c r="D65" s="37">
        <v>369.4</v>
      </c>
      <c r="E65" s="37">
        <v>323.39999999999998</v>
      </c>
      <c r="F65" s="37">
        <v>1249.5999999999999</v>
      </c>
      <c r="G65" s="37">
        <v>648.4</v>
      </c>
      <c r="H65" s="38">
        <v>601.20000000000005</v>
      </c>
      <c r="I65" s="37">
        <v>4568.7</v>
      </c>
      <c r="J65" s="37">
        <v>2246.6</v>
      </c>
      <c r="K65" s="38">
        <v>2322.1</v>
      </c>
      <c r="L65" s="37">
        <v>4574.7</v>
      </c>
      <c r="M65" s="37">
        <v>2249.6</v>
      </c>
      <c r="N65" s="39">
        <v>2325.1</v>
      </c>
    </row>
    <row r="66" spans="1:14" ht="12" customHeight="1">
      <c r="A66" s="30" t="s">
        <v>60</v>
      </c>
      <c r="B66" s="31"/>
      <c r="C66" s="32">
        <v>647.40000000000009</v>
      </c>
      <c r="D66" s="32">
        <v>344</v>
      </c>
      <c r="E66" s="32">
        <v>303.39999999999998</v>
      </c>
      <c r="F66" s="32">
        <v>1162.4000000000001</v>
      </c>
      <c r="G66" s="32">
        <v>593.70000000000005</v>
      </c>
      <c r="H66" s="33">
        <v>568.70000000000005</v>
      </c>
      <c r="I66" s="32">
        <v>4313.1000000000004</v>
      </c>
      <c r="J66" s="32">
        <v>2126.9</v>
      </c>
      <c r="K66" s="33">
        <v>2186.1</v>
      </c>
      <c r="L66" s="32">
        <v>4320.8</v>
      </c>
      <c r="M66" s="32">
        <v>2129.4</v>
      </c>
      <c r="N66" s="34">
        <v>2191.4</v>
      </c>
    </row>
    <row r="67" spans="1:14" ht="12" customHeight="1">
      <c r="A67" s="36" t="s">
        <v>61</v>
      </c>
      <c r="B67" s="44"/>
      <c r="C67" s="37">
        <v>613.9</v>
      </c>
      <c r="D67" s="37">
        <v>330.7</v>
      </c>
      <c r="E67" s="37">
        <v>283.2</v>
      </c>
      <c r="F67" s="37">
        <v>1124.5999999999999</v>
      </c>
      <c r="G67" s="37">
        <v>582.20000000000005</v>
      </c>
      <c r="H67" s="38">
        <v>542.4</v>
      </c>
      <c r="I67" s="37">
        <v>4231.2</v>
      </c>
      <c r="J67" s="37">
        <v>2091.9</v>
      </c>
      <c r="K67" s="38">
        <v>2139.2999999999997</v>
      </c>
      <c r="L67" s="37">
        <v>4237.8</v>
      </c>
      <c r="M67" s="37">
        <v>2095.1</v>
      </c>
      <c r="N67" s="39">
        <v>2142.6999999999998</v>
      </c>
    </row>
    <row r="68" spans="1:14" ht="12" customHeight="1">
      <c r="A68" s="30" t="s">
        <v>62</v>
      </c>
      <c r="B68" s="31"/>
      <c r="C68" s="32">
        <v>591.79999999999995</v>
      </c>
      <c r="D68" s="32">
        <v>328.2</v>
      </c>
      <c r="E68" s="32">
        <v>263.60000000000002</v>
      </c>
      <c r="F68" s="32">
        <v>1112.6999999999998</v>
      </c>
      <c r="G68" s="32">
        <v>586.20000000000005</v>
      </c>
      <c r="H68" s="33">
        <v>526.5</v>
      </c>
      <c r="I68" s="32">
        <v>4248</v>
      </c>
      <c r="J68" s="32">
        <v>2086.6999999999998</v>
      </c>
      <c r="K68" s="33">
        <v>2161.4</v>
      </c>
      <c r="L68" s="32">
        <v>4255</v>
      </c>
      <c r="M68" s="32">
        <v>2090.6</v>
      </c>
      <c r="N68" s="34">
        <v>2164.5</v>
      </c>
    </row>
    <row r="69" spans="1:14" ht="12" customHeight="1">
      <c r="A69" s="36" t="s">
        <v>63</v>
      </c>
      <c r="B69" s="31"/>
      <c r="C69" s="37">
        <v>583.79999999999995</v>
      </c>
      <c r="D69" s="37">
        <v>322.5</v>
      </c>
      <c r="E69" s="37">
        <v>261.3</v>
      </c>
      <c r="F69" s="37">
        <v>1069.5999999999999</v>
      </c>
      <c r="G69" s="37">
        <v>559.20000000000005</v>
      </c>
      <c r="H69" s="38">
        <v>510.5</v>
      </c>
      <c r="I69" s="37">
        <v>3908.8</v>
      </c>
      <c r="J69" s="37">
        <v>1898.7</v>
      </c>
      <c r="K69" s="38">
        <v>2010.1000000000001</v>
      </c>
      <c r="L69" s="37">
        <v>3914.3</v>
      </c>
      <c r="M69" s="37">
        <v>1901.4</v>
      </c>
      <c r="N69" s="39">
        <v>2012.9</v>
      </c>
    </row>
    <row r="70" spans="1:14" ht="12" customHeight="1">
      <c r="A70" s="30" t="s">
        <v>64</v>
      </c>
      <c r="B70" s="31"/>
      <c r="C70" s="32">
        <v>579.1</v>
      </c>
      <c r="D70" s="32">
        <v>328.1</v>
      </c>
      <c r="E70" s="32">
        <v>251.1</v>
      </c>
      <c r="F70" s="32">
        <v>1055.7</v>
      </c>
      <c r="G70" s="32">
        <v>555.90000000000009</v>
      </c>
      <c r="H70" s="33">
        <v>499.9</v>
      </c>
      <c r="I70" s="32">
        <v>3722.6</v>
      </c>
      <c r="J70" s="32">
        <v>1804.7</v>
      </c>
      <c r="K70" s="33">
        <v>1917.8999999999999</v>
      </c>
      <c r="L70" s="32">
        <v>3731.7</v>
      </c>
      <c r="M70" s="32">
        <v>1810.7</v>
      </c>
      <c r="N70" s="34">
        <v>1921.1</v>
      </c>
    </row>
    <row r="71" spans="1:14" ht="12" customHeight="1">
      <c r="A71" s="36" t="s">
        <v>65</v>
      </c>
      <c r="B71" s="44"/>
      <c r="C71" s="37">
        <v>558.20000000000005</v>
      </c>
      <c r="D71" s="37">
        <v>298.89999999999998</v>
      </c>
      <c r="E71" s="37">
        <v>259.3</v>
      </c>
      <c r="F71" s="37">
        <v>1014.4000000000001</v>
      </c>
      <c r="G71" s="37">
        <v>524.20000000000005</v>
      </c>
      <c r="H71" s="38">
        <v>490.20000000000005</v>
      </c>
      <c r="I71" s="37">
        <v>3758.3999999999996</v>
      </c>
      <c r="J71" s="37">
        <v>1816</v>
      </c>
      <c r="K71" s="38">
        <v>1942.3</v>
      </c>
      <c r="L71" s="37">
        <v>3766.7</v>
      </c>
      <c r="M71" s="37">
        <v>1820.6</v>
      </c>
      <c r="N71" s="39">
        <v>1946</v>
      </c>
    </row>
    <row r="72" spans="1:14" ht="12" customHeight="1">
      <c r="A72" s="30" t="s">
        <v>66</v>
      </c>
      <c r="B72" s="31"/>
      <c r="C72" s="32">
        <v>515.2546900000001</v>
      </c>
      <c r="D72" s="32">
        <v>293.96449999999965</v>
      </c>
      <c r="E72" s="32">
        <v>221.29018999999997</v>
      </c>
      <c r="F72" s="32">
        <v>987.73280999999963</v>
      </c>
      <c r="G72" s="32">
        <v>525.64796999999953</v>
      </c>
      <c r="H72" s="32">
        <v>462.08484000000016</v>
      </c>
      <c r="I72" s="32">
        <v>3787.9406299999996</v>
      </c>
      <c r="J72" s="32">
        <v>1834.7453899999991</v>
      </c>
      <c r="K72" s="32">
        <v>1953.1952399999998</v>
      </c>
      <c r="L72" s="32">
        <v>3796.0788800000059</v>
      </c>
      <c r="M72" s="32">
        <v>1840.7226099999959</v>
      </c>
      <c r="N72" s="34">
        <v>1955.3562700000004</v>
      </c>
    </row>
    <row r="73" spans="1:14" ht="12" customHeight="1">
      <c r="A73" s="36" t="s">
        <v>67</v>
      </c>
      <c r="B73" s="44"/>
      <c r="C73" s="37">
        <v>522.64534999999955</v>
      </c>
      <c r="D73" s="37">
        <v>291.41435999999993</v>
      </c>
      <c r="E73" s="37">
        <v>231.23098999999982</v>
      </c>
      <c r="F73" s="37">
        <v>955.75023999999985</v>
      </c>
      <c r="G73" s="37">
        <v>501.46253999999999</v>
      </c>
      <c r="H73" s="38">
        <v>454.28769999999975</v>
      </c>
      <c r="I73" s="37">
        <v>3481.3018700000007</v>
      </c>
      <c r="J73" s="37">
        <v>1668.1589200000001</v>
      </c>
      <c r="K73" s="38">
        <v>1813.1429500000002</v>
      </c>
      <c r="L73" s="37">
        <v>3490.1007000000068</v>
      </c>
      <c r="M73" s="37">
        <v>1673.8945799999942</v>
      </c>
      <c r="N73" s="39">
        <v>1816.2061200000026</v>
      </c>
    </row>
    <row r="74" spans="1:14" ht="12" customHeight="1">
      <c r="A74" s="30" t="s">
        <v>68</v>
      </c>
      <c r="B74" s="31"/>
      <c r="C74" s="32">
        <v>528.75449999999955</v>
      </c>
      <c r="D74" s="32">
        <v>297.89888000000019</v>
      </c>
      <c r="E74" s="32">
        <v>230.8556199999999</v>
      </c>
      <c r="F74" s="32">
        <v>934.46595999999886</v>
      </c>
      <c r="G74" s="32">
        <v>494.85038000000026</v>
      </c>
      <c r="H74" s="32">
        <v>439.61558000000025</v>
      </c>
      <c r="I74" s="32">
        <v>3316.9014099999986</v>
      </c>
      <c r="J74" s="32">
        <v>1604.2104100000001</v>
      </c>
      <c r="K74" s="32">
        <v>1712.6910000000009</v>
      </c>
      <c r="L74" s="32">
        <v>3325.9750699999931</v>
      </c>
      <c r="M74" s="32">
        <v>1609.6006999999972</v>
      </c>
      <c r="N74" s="34">
        <v>1716.374370000002</v>
      </c>
    </row>
    <row r="75" spans="1:14" ht="12" customHeight="1">
      <c r="A75" s="36" t="s">
        <v>69</v>
      </c>
      <c r="B75" s="44"/>
      <c r="C75" s="37">
        <v>502.95731000000046</v>
      </c>
      <c r="D75" s="37">
        <v>271.84057000000013</v>
      </c>
      <c r="E75" s="37">
        <v>231.11673999999991</v>
      </c>
      <c r="F75" s="37">
        <v>902.4986300000005</v>
      </c>
      <c r="G75" s="37">
        <v>475.30797000000007</v>
      </c>
      <c r="H75" s="38">
        <v>427.19066000000015</v>
      </c>
      <c r="I75" s="37">
        <v>3294.574070000001</v>
      </c>
      <c r="J75" s="37">
        <v>1569.5451399999995</v>
      </c>
      <c r="K75" s="38">
        <v>1725.0289299999999</v>
      </c>
      <c r="L75" s="37">
        <v>3304.2923000000033</v>
      </c>
      <c r="M75" s="37">
        <v>1574.1252799999988</v>
      </c>
      <c r="N75" s="39">
        <v>1730.1670199999944</v>
      </c>
    </row>
    <row r="76" spans="1:14" ht="12" customHeight="1">
      <c r="A76" s="30" t="s">
        <v>70</v>
      </c>
      <c r="B76" s="31"/>
      <c r="C76" s="32">
        <v>508.86629999999997</v>
      </c>
      <c r="D76" s="32">
        <v>258.46164999999996</v>
      </c>
      <c r="E76" s="32">
        <v>250.40465000000003</v>
      </c>
      <c r="F76" s="32">
        <v>914.96226000000024</v>
      </c>
      <c r="G76" s="32">
        <v>467.29726999999991</v>
      </c>
      <c r="H76" s="32">
        <v>447.6649900000001</v>
      </c>
      <c r="I76" s="32">
        <v>3342.9875399999996</v>
      </c>
      <c r="J76" s="32">
        <v>1565.8053</v>
      </c>
      <c r="K76" s="32">
        <v>1777.1822399999999</v>
      </c>
      <c r="L76" s="32">
        <v>3354.222849999976</v>
      </c>
      <c r="M76" s="32">
        <v>1570.4644699999972</v>
      </c>
      <c r="N76" s="34">
        <v>1783.7583800000045</v>
      </c>
    </row>
    <row r="77" spans="1:14" ht="12" customHeight="1">
      <c r="A77" s="36" t="s">
        <v>71</v>
      </c>
      <c r="B77" s="44"/>
      <c r="C77" s="37">
        <v>506.61669999999987</v>
      </c>
      <c r="D77" s="37">
        <v>264.42483000000004</v>
      </c>
      <c r="E77" s="37">
        <v>242.19187000000031</v>
      </c>
      <c r="F77" s="37">
        <v>896.22097999999994</v>
      </c>
      <c r="G77" s="37">
        <v>470.80092999999988</v>
      </c>
      <c r="H77" s="38">
        <v>425.4200500000004</v>
      </c>
      <c r="I77" s="37">
        <v>3214.4341899999999</v>
      </c>
      <c r="J77" s="37">
        <v>1526.4944000000003</v>
      </c>
      <c r="K77" s="38">
        <v>1687.9397900000006</v>
      </c>
      <c r="L77" s="37">
        <v>3230.6277199999909</v>
      </c>
      <c r="M77" s="37">
        <v>1534.1403099999998</v>
      </c>
      <c r="N77" s="39">
        <v>1696.48741</v>
      </c>
    </row>
    <row r="78" spans="1:14" ht="12" customHeight="1">
      <c r="A78" s="30" t="s">
        <v>72</v>
      </c>
      <c r="B78" s="31"/>
      <c r="C78" s="32">
        <v>525.05996000000005</v>
      </c>
      <c r="D78" s="32">
        <v>272.76494999999989</v>
      </c>
      <c r="E78" s="32">
        <v>252.29500999999996</v>
      </c>
      <c r="F78" s="32">
        <v>920.24826000000053</v>
      </c>
      <c r="G78" s="32">
        <v>473.81104999999991</v>
      </c>
      <c r="H78" s="32">
        <v>446.43720999999982</v>
      </c>
      <c r="I78" s="32">
        <v>3203.5466000000024</v>
      </c>
      <c r="J78" s="32">
        <v>1493.8607099999999</v>
      </c>
      <c r="K78" s="32">
        <v>1709.6858899999995</v>
      </c>
      <c r="L78" s="32">
        <v>3214.3806500000101</v>
      </c>
      <c r="M78" s="32">
        <v>1500.4810700000005</v>
      </c>
      <c r="N78" s="34">
        <v>1713.8995800000057</v>
      </c>
    </row>
    <row r="79" spans="1:14" ht="12" customHeight="1">
      <c r="A79" s="10" t="s">
        <v>73</v>
      </c>
      <c r="B79" s="44"/>
      <c r="C79" s="37">
        <v>462.71890000000013</v>
      </c>
      <c r="D79" s="37">
        <v>245.29702000000015</v>
      </c>
      <c r="E79" s="37">
        <v>217.42187999999993</v>
      </c>
      <c r="F79" s="37">
        <v>866.5267700000004</v>
      </c>
      <c r="G79" s="37">
        <v>454.20557000000031</v>
      </c>
      <c r="H79" s="38">
        <v>412.32119999999964</v>
      </c>
      <c r="I79" s="37">
        <v>3181.1642699999984</v>
      </c>
      <c r="J79" s="37">
        <v>1500.5791000000004</v>
      </c>
      <c r="K79" s="38">
        <v>1680.5851699999998</v>
      </c>
      <c r="L79" s="37">
        <v>3191.9282400000025</v>
      </c>
      <c r="M79" s="37">
        <v>1506.0817000000027</v>
      </c>
      <c r="N79" s="39">
        <v>1685.84654</v>
      </c>
    </row>
    <row r="80" spans="1:14" ht="12" customHeight="1">
      <c r="A80" s="30" t="s">
        <v>74</v>
      </c>
      <c r="B80" s="31"/>
      <c r="C80" s="32">
        <v>486.20740000000023</v>
      </c>
      <c r="D80" s="32">
        <v>267.60697999999996</v>
      </c>
      <c r="E80" s="32">
        <v>218.60042000000018</v>
      </c>
      <c r="F80" s="32">
        <v>898.33260000000041</v>
      </c>
      <c r="G80" s="32">
        <v>470.94268999999986</v>
      </c>
      <c r="H80" s="32">
        <v>427.38991000000021</v>
      </c>
      <c r="I80" s="32">
        <v>3300.4868399999996</v>
      </c>
      <c r="J80" s="32">
        <v>1559.24935</v>
      </c>
      <c r="K80" s="32">
        <v>1741.23749</v>
      </c>
      <c r="L80" s="32">
        <v>3312.9611499999992</v>
      </c>
      <c r="M80" s="32">
        <v>1564.1846400000022</v>
      </c>
      <c r="N80" s="34">
        <v>1748.7765099999992</v>
      </c>
    </row>
    <row r="81" spans="1:16" ht="12" customHeight="1">
      <c r="A81" s="10" t="s">
        <v>75</v>
      </c>
      <c r="B81" s="44"/>
      <c r="C81" s="37">
        <v>510.20118000000031</v>
      </c>
      <c r="D81" s="37">
        <v>276.94803000000013</v>
      </c>
      <c r="E81" s="37">
        <v>233.25315000000015</v>
      </c>
      <c r="F81" s="37">
        <v>977.31640000000061</v>
      </c>
      <c r="G81" s="37">
        <v>512.66740000000004</v>
      </c>
      <c r="H81" s="38">
        <v>464.64899999999994</v>
      </c>
      <c r="I81" s="37">
        <v>3354.034680000002</v>
      </c>
      <c r="J81" s="37">
        <v>1661.45724</v>
      </c>
      <c r="K81" s="38">
        <v>1692.5774400000003</v>
      </c>
      <c r="L81" s="37">
        <v>3367.957529999996</v>
      </c>
      <c r="M81" s="37">
        <v>1667.0918399999998</v>
      </c>
      <c r="N81" s="39">
        <v>1700.865689999998</v>
      </c>
    </row>
    <row r="82" spans="1:16" ht="12" customHeight="1">
      <c r="A82" s="30" t="s">
        <v>76</v>
      </c>
      <c r="B82" s="31"/>
      <c r="C82" s="32">
        <v>622.38891999999964</v>
      </c>
      <c r="D82" s="32">
        <v>327.16501000000028</v>
      </c>
      <c r="E82" s="32">
        <v>295.22390999999982</v>
      </c>
      <c r="F82" s="32">
        <v>1136.9928199999995</v>
      </c>
      <c r="G82" s="32">
        <v>577.12650000000053</v>
      </c>
      <c r="H82" s="32">
        <v>559.86631999999986</v>
      </c>
      <c r="I82" s="32">
        <v>3707.9989999999989</v>
      </c>
      <c r="J82" s="32">
        <v>1749.21642</v>
      </c>
      <c r="K82" s="32">
        <v>1958.7825799999996</v>
      </c>
      <c r="L82" s="32">
        <v>3722.9271099999769</v>
      </c>
      <c r="M82" s="32">
        <v>1757.3960200000024</v>
      </c>
      <c r="N82" s="34">
        <v>1965.5310900000002</v>
      </c>
    </row>
    <row r="83" spans="1:16" ht="12" customHeight="1">
      <c r="A83" s="10" t="s">
        <v>77</v>
      </c>
      <c r="B83" s="44"/>
      <c r="C83" s="37">
        <v>572.34366999999997</v>
      </c>
      <c r="D83" s="37">
        <v>303.17826000000002</v>
      </c>
      <c r="E83" s="37">
        <v>269.16541000000001</v>
      </c>
      <c r="F83" s="37">
        <v>1073.8178300000004</v>
      </c>
      <c r="G83" s="37">
        <v>553.74499999999989</v>
      </c>
      <c r="H83" s="38">
        <v>520.07282999999995</v>
      </c>
      <c r="I83" s="37">
        <v>3706.0169900000005</v>
      </c>
      <c r="J83" s="37">
        <v>1721.8241299999995</v>
      </c>
      <c r="K83" s="38">
        <v>1984.1928600000006</v>
      </c>
      <c r="L83" s="37">
        <v>3719.7828399999821</v>
      </c>
      <c r="M83" s="37">
        <v>1728.3746999999983</v>
      </c>
      <c r="N83" s="39">
        <v>1991.4081399999975</v>
      </c>
    </row>
    <row r="84" spans="1:16">
      <c r="A84" s="141"/>
      <c r="B84" s="141"/>
      <c r="C84" s="141"/>
      <c r="D84" s="141"/>
      <c r="E84" s="141"/>
      <c r="F84" s="141"/>
      <c r="G84" s="141"/>
      <c r="H84" s="141"/>
    </row>
    <row r="85" spans="1:16" ht="12.75" customHeight="1">
      <c r="A85" s="142" t="s">
        <v>78</v>
      </c>
      <c r="B85" s="142"/>
      <c r="C85" s="142"/>
      <c r="D85" s="142"/>
      <c r="E85" s="142"/>
      <c r="F85" s="142"/>
      <c r="G85" s="142"/>
      <c r="H85" s="142"/>
    </row>
    <row r="89" spans="1:16">
      <c r="A89" s="132" t="s">
        <v>2</v>
      </c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6">
      <c r="A90" s="15"/>
      <c r="B90" s="15"/>
      <c r="C90" s="15"/>
      <c r="D90" s="15"/>
      <c r="E90" s="15"/>
      <c r="F90" s="15"/>
      <c r="G90" s="15"/>
      <c r="H90" s="15"/>
    </row>
    <row r="92" spans="1:16">
      <c r="N92" s="146"/>
      <c r="O92" s="146"/>
      <c r="P92" s="146"/>
    </row>
  </sheetData>
  <mergeCells count="12">
    <mergeCell ref="A84:H84"/>
    <mergeCell ref="A85:H85"/>
    <mergeCell ref="A89:N89"/>
    <mergeCell ref="N92:P92"/>
    <mergeCell ref="L1:N1"/>
    <mergeCell ref="L2:N2"/>
    <mergeCell ref="A5:A6"/>
    <mergeCell ref="C5:E5"/>
    <mergeCell ref="F5:H5"/>
    <mergeCell ref="I5:K5"/>
    <mergeCell ref="L5:N5"/>
    <mergeCell ref="A4:N4"/>
  </mergeCells>
  <hyperlinks>
    <hyperlink ref="L1:N1" location="ÍNDICE!A1" display="VOLVER AL ÍNDICE"/>
  </hyperlinks>
  <printOptions horizontalCentered="1" verticalCentered="1"/>
  <pageMargins left="0.78740157480314965" right="0.78740157480314965" top="0" bottom="0.78740157480314965" header="0.51181102362204722" footer="0.31496062992125984"/>
  <pageSetup paperSize="9" scale="70" orientation="portrait" r:id="rId1"/>
  <drawing r:id="rId2"/>
  <legacyDrawingHF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2"/>
  <sheetViews>
    <sheetView showGridLines="0" topLeftCell="A55" zoomScaleNormal="100" workbookViewId="0">
      <selection activeCell="A85" sqref="A85:XFD85"/>
    </sheetView>
  </sheetViews>
  <sheetFormatPr baseColWidth="10" defaultColWidth="1.7109375" defaultRowHeight="12.75"/>
  <cols>
    <col min="1" max="1" width="8.7109375" style="46" customWidth="1"/>
    <col min="2" max="2" width="0.28515625" style="46" customWidth="1"/>
    <col min="3" max="3" width="5.85546875" style="46" customWidth="1"/>
    <col min="4" max="4" width="6" style="46" customWidth="1"/>
    <col min="5" max="6" width="6.28515625" style="46" customWidth="1"/>
    <col min="7" max="7" width="6.140625" style="46" customWidth="1"/>
    <col min="8" max="8" width="5.85546875" style="46" customWidth="1"/>
    <col min="9" max="9" width="7.140625" style="15" customWidth="1"/>
    <col min="10" max="10" width="6.7109375" style="15" customWidth="1"/>
    <col min="11" max="11" width="6.140625" style="15" customWidth="1"/>
    <col min="12" max="12" width="7" style="15" customWidth="1"/>
    <col min="13" max="13" width="6.42578125" style="15" customWidth="1"/>
    <col min="14" max="14" width="5.7109375" style="15" customWidth="1"/>
    <col min="15" max="15" width="1.7109375" style="15" hidden="1" customWidth="1"/>
    <col min="16" max="16384" width="1.7109375" style="15"/>
  </cols>
  <sheetData>
    <row r="1" spans="1:14" s="14" customFormat="1" ht="49.5" customHeight="1">
      <c r="A1" s="13"/>
      <c r="B1" s="13"/>
      <c r="C1" s="13"/>
      <c r="D1" s="13"/>
      <c r="E1" s="13"/>
      <c r="F1" s="13"/>
      <c r="G1" s="13"/>
      <c r="H1" s="13"/>
      <c r="L1" s="143" t="s">
        <v>3</v>
      </c>
      <c r="M1" s="143"/>
      <c r="N1" s="143"/>
    </row>
    <row r="2" spans="1:14" s="14" customFormat="1" ht="13.5" customHeight="1">
      <c r="A2" s="13"/>
      <c r="B2" s="13"/>
      <c r="C2" s="13"/>
      <c r="D2" s="13"/>
      <c r="E2" s="13"/>
      <c r="F2" s="13"/>
      <c r="G2" s="13"/>
      <c r="H2" s="13"/>
    </row>
    <row r="3" spans="1:14" s="14" customFormat="1" ht="13.5" customHeight="1" thickBot="1">
      <c r="A3" s="126" t="s">
        <v>2</v>
      </c>
      <c r="B3" s="13"/>
      <c r="C3" s="13"/>
      <c r="D3" s="13"/>
      <c r="E3" s="13"/>
      <c r="F3" s="13"/>
      <c r="G3" s="13"/>
      <c r="H3" s="13"/>
      <c r="L3" s="112"/>
      <c r="M3" s="112"/>
      <c r="N3" s="112"/>
    </row>
    <row r="4" spans="1:14" ht="27.75" customHeight="1" thickTop="1" thickBot="1">
      <c r="A4" s="152" t="s">
        <v>106</v>
      </c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4"/>
    </row>
    <row r="5" spans="1:14" ht="15" customHeight="1" thickTop="1">
      <c r="A5" s="133" t="s">
        <v>4</v>
      </c>
      <c r="B5" s="16"/>
      <c r="C5" s="135" t="s">
        <v>79</v>
      </c>
      <c r="D5" s="136"/>
      <c r="E5" s="137"/>
      <c r="F5" s="135" t="s">
        <v>80</v>
      </c>
      <c r="G5" s="136"/>
      <c r="H5" s="137"/>
      <c r="I5" s="135" t="s">
        <v>81</v>
      </c>
      <c r="J5" s="136"/>
      <c r="K5" s="137"/>
      <c r="L5" s="135" t="s">
        <v>82</v>
      </c>
      <c r="M5" s="136"/>
      <c r="N5" s="147"/>
    </row>
    <row r="6" spans="1:14" ht="13.5" customHeight="1">
      <c r="A6" s="134"/>
      <c r="B6" s="17"/>
      <c r="C6" s="130" t="s">
        <v>83</v>
      </c>
      <c r="D6" s="130" t="s">
        <v>84</v>
      </c>
      <c r="E6" s="130" t="s">
        <v>85</v>
      </c>
      <c r="F6" s="130" t="s">
        <v>83</v>
      </c>
      <c r="G6" s="130" t="s">
        <v>84</v>
      </c>
      <c r="H6" s="130" t="s">
        <v>85</v>
      </c>
      <c r="I6" s="130" t="s">
        <v>83</v>
      </c>
      <c r="J6" s="130" t="s">
        <v>84</v>
      </c>
      <c r="K6" s="130" t="s">
        <v>85</v>
      </c>
      <c r="L6" s="130" t="s">
        <v>83</v>
      </c>
      <c r="M6" s="130" t="s">
        <v>84</v>
      </c>
      <c r="N6" s="131" t="s">
        <v>85</v>
      </c>
    </row>
    <row r="7" spans="1:14" ht="6.75" customHeight="1">
      <c r="A7" s="24"/>
      <c r="B7" s="25"/>
      <c r="C7" s="26"/>
      <c r="D7" s="26"/>
      <c r="E7" s="26"/>
      <c r="F7" s="26"/>
      <c r="G7" s="27"/>
      <c r="H7" s="27"/>
      <c r="I7" s="28"/>
      <c r="J7" s="27"/>
      <c r="K7" s="27"/>
      <c r="L7" s="26"/>
      <c r="M7" s="26"/>
      <c r="N7" s="29"/>
    </row>
    <row r="8" spans="1:14" ht="11.45" customHeight="1">
      <c r="A8" s="49" t="s">
        <v>5</v>
      </c>
      <c r="B8" s="31"/>
      <c r="C8" s="50">
        <v>14.491651667981735</v>
      </c>
      <c r="D8" s="51">
        <v>11.898150054266786</v>
      </c>
      <c r="E8" s="51">
        <v>17.737715559146192</v>
      </c>
      <c r="F8" s="51">
        <v>12.160060434575506</v>
      </c>
      <c r="G8" s="51">
        <v>8.6975767373841979</v>
      </c>
      <c r="H8" s="52">
        <v>16.064096699882828</v>
      </c>
      <c r="I8" s="51">
        <v>7.5404825961440567</v>
      </c>
      <c r="J8" s="51">
        <v>5.2361956747232092</v>
      </c>
      <c r="K8" s="52">
        <v>10.664434735249761</v>
      </c>
      <c r="L8" s="51">
        <v>7.4938845996545265</v>
      </c>
      <c r="M8" s="51">
        <v>5.1925729956817825</v>
      </c>
      <c r="N8" s="53">
        <v>10.629794017046622</v>
      </c>
    </row>
    <row r="9" spans="1:14" ht="11.45" customHeight="1">
      <c r="A9" s="87" t="s">
        <v>6</v>
      </c>
      <c r="B9" s="31"/>
      <c r="C9" s="55">
        <v>14.330779299181977</v>
      </c>
      <c r="D9" s="56">
        <v>10.478782985005477</v>
      </c>
      <c r="E9" s="56">
        <v>18.86908840076941</v>
      </c>
      <c r="F9" s="56">
        <v>11.799184870503382</v>
      </c>
      <c r="G9" s="56">
        <v>8.9820336376910408</v>
      </c>
      <c r="H9" s="57">
        <v>14.949429148438401</v>
      </c>
      <c r="I9" s="56">
        <v>6.9775722463093413</v>
      </c>
      <c r="J9" s="56">
        <v>4.6689540103620208</v>
      </c>
      <c r="K9" s="57">
        <v>10.093200825207514</v>
      </c>
      <c r="L9" s="56">
        <v>6.9580573957252305</v>
      </c>
      <c r="M9" s="56">
        <v>4.6368463955233743</v>
      </c>
      <c r="N9" s="58">
        <v>10.099583003376605</v>
      </c>
    </row>
    <row r="10" spans="1:14" ht="11.45" customHeight="1">
      <c r="A10" s="88" t="s">
        <v>7</v>
      </c>
      <c r="B10" s="31"/>
      <c r="C10" s="97">
        <v>15.537252648096327</v>
      </c>
      <c r="D10" s="98">
        <v>14.273140695456004</v>
      </c>
      <c r="E10" s="98">
        <v>17.045228020867274</v>
      </c>
      <c r="F10" s="98">
        <v>13.821731254449892</v>
      </c>
      <c r="G10" s="98">
        <v>11.666004969096189</v>
      </c>
      <c r="H10" s="99">
        <v>16.196639482636037</v>
      </c>
      <c r="I10" s="98">
        <v>7.7864168299126204</v>
      </c>
      <c r="J10" s="98">
        <v>5.6461315019690588</v>
      </c>
      <c r="K10" s="99">
        <v>10.643986383983222</v>
      </c>
      <c r="L10" s="98">
        <v>7.747592555324041</v>
      </c>
      <c r="M10" s="98">
        <v>5.6142661115356294</v>
      </c>
      <c r="N10" s="89">
        <v>10.600273559923561</v>
      </c>
    </row>
    <row r="11" spans="1:14" ht="11.45" customHeight="1">
      <c r="A11" s="41" t="s">
        <v>8</v>
      </c>
      <c r="B11" s="31"/>
      <c r="C11" s="75">
        <v>15.437586672424905</v>
      </c>
      <c r="D11" s="73">
        <v>12.330693827313956</v>
      </c>
      <c r="E11" s="73">
        <v>18.864606266799736</v>
      </c>
      <c r="F11" s="73">
        <v>11.325183452554153</v>
      </c>
      <c r="G11" s="73">
        <v>8.4695964032123996</v>
      </c>
      <c r="H11" s="74">
        <v>14.429234549634426</v>
      </c>
      <c r="I11" s="73">
        <v>7.021270919618285</v>
      </c>
      <c r="J11" s="73">
        <v>4.6237164693618151</v>
      </c>
      <c r="K11" s="74">
        <v>10.218255772810465</v>
      </c>
      <c r="L11" s="73">
        <v>6.9899439907871201</v>
      </c>
      <c r="M11" s="73">
        <v>4.5984607532625201</v>
      </c>
      <c r="N11" s="76">
        <v>10.186328955451588</v>
      </c>
    </row>
    <row r="12" spans="1:14" ht="11.45" customHeight="1">
      <c r="A12" s="49" t="s">
        <v>9</v>
      </c>
      <c r="B12" s="31"/>
      <c r="C12" s="50">
        <v>14.179071166877161</v>
      </c>
      <c r="D12" s="51">
        <v>12.766492613611094</v>
      </c>
      <c r="E12" s="51">
        <v>15.726010469455003</v>
      </c>
      <c r="F12" s="51">
        <v>12.950601707129239</v>
      </c>
      <c r="G12" s="51">
        <v>9.5885713933468768</v>
      </c>
      <c r="H12" s="52">
        <v>16.540358625744513</v>
      </c>
      <c r="I12" s="51">
        <v>7.8000515566819395</v>
      </c>
      <c r="J12" s="51">
        <v>5.2522056583496797</v>
      </c>
      <c r="K12" s="52">
        <v>11.16450685879286</v>
      </c>
      <c r="L12" s="51">
        <v>7.7667990674528857</v>
      </c>
      <c r="M12" s="51">
        <v>5.2249241754686127</v>
      </c>
      <c r="N12" s="53">
        <v>11.130669403530762</v>
      </c>
    </row>
    <row r="13" spans="1:14" ht="11.45" customHeight="1">
      <c r="A13" s="87" t="s">
        <v>10</v>
      </c>
      <c r="B13" s="31"/>
      <c r="C13" s="55">
        <v>14.283643306151779</v>
      </c>
      <c r="D13" s="56">
        <v>15.807712097553724</v>
      </c>
      <c r="E13" s="56">
        <v>12.495248327334437</v>
      </c>
      <c r="F13" s="56">
        <v>11.165585994915421</v>
      </c>
      <c r="G13" s="56">
        <v>9.4207062171065452</v>
      </c>
      <c r="H13" s="57">
        <v>13.088671638371617</v>
      </c>
      <c r="I13" s="56">
        <v>7.0775859039330902</v>
      </c>
      <c r="J13" s="56">
        <v>5.1848833613196454</v>
      </c>
      <c r="K13" s="57">
        <v>9.6378397914235858</v>
      </c>
      <c r="L13" s="56">
        <v>7.0582182092343988</v>
      </c>
      <c r="M13" s="56">
        <v>5.1789692740166542</v>
      </c>
      <c r="N13" s="58">
        <v>9.6059094075607785</v>
      </c>
    </row>
    <row r="14" spans="1:14" ht="11.45" customHeight="1">
      <c r="A14" s="88" t="s">
        <v>11</v>
      </c>
      <c r="B14" s="31"/>
      <c r="C14" s="97">
        <v>18.853940732120964</v>
      </c>
      <c r="D14" s="98">
        <v>19.224951829211239</v>
      </c>
      <c r="E14" s="98">
        <v>18.429649242659824</v>
      </c>
      <c r="F14" s="98">
        <v>12.950415064865673</v>
      </c>
      <c r="G14" s="98">
        <v>11.475638411743651</v>
      </c>
      <c r="H14" s="99">
        <v>14.572477393802046</v>
      </c>
      <c r="I14" s="98">
        <v>7.5035119716247625</v>
      </c>
      <c r="J14" s="98">
        <v>5.618570823188092</v>
      </c>
      <c r="K14" s="99">
        <v>10.041641452120295</v>
      </c>
      <c r="L14" s="98">
        <v>7.4757652285773766</v>
      </c>
      <c r="M14" s="98">
        <v>5.59479105372729</v>
      </c>
      <c r="N14" s="89">
        <v>10.011745650368264</v>
      </c>
    </row>
    <row r="15" spans="1:14" ht="11.45" customHeight="1">
      <c r="A15" s="41" t="s">
        <v>12</v>
      </c>
      <c r="B15" s="31"/>
      <c r="C15" s="75">
        <v>19.762285788925329</v>
      </c>
      <c r="D15" s="73">
        <v>21.17342542184905</v>
      </c>
      <c r="E15" s="73">
        <v>18.189643875991404</v>
      </c>
      <c r="F15" s="73">
        <v>12.316399411278494</v>
      </c>
      <c r="G15" s="73">
        <v>11.946625724688818</v>
      </c>
      <c r="H15" s="74">
        <v>12.720983042657425</v>
      </c>
      <c r="I15" s="73">
        <v>7.1932117019448496</v>
      </c>
      <c r="J15" s="73">
        <v>5.7253765123947025</v>
      </c>
      <c r="K15" s="74">
        <v>9.1418484438207646</v>
      </c>
      <c r="L15" s="73">
        <v>7.1625056148857595</v>
      </c>
      <c r="M15" s="73">
        <v>5.6945686211422455</v>
      </c>
      <c r="N15" s="76">
        <v>9.1163570472077637</v>
      </c>
    </row>
    <row r="16" spans="1:14" ht="11.45" customHeight="1">
      <c r="A16" s="49" t="s">
        <v>13</v>
      </c>
      <c r="B16" s="31"/>
      <c r="C16" s="50">
        <v>15.609943391036284</v>
      </c>
      <c r="D16" s="51">
        <v>18.318680055841401</v>
      </c>
      <c r="E16" s="51">
        <v>12.375318264171771</v>
      </c>
      <c r="F16" s="51">
        <v>10.766010389224926</v>
      </c>
      <c r="G16" s="51">
        <v>10.828515894792723</v>
      </c>
      <c r="H16" s="52">
        <v>10.697070851332438</v>
      </c>
      <c r="I16" s="51">
        <v>6.672324988686051</v>
      </c>
      <c r="J16" s="51">
        <v>5.3511256147006323</v>
      </c>
      <c r="K16" s="52">
        <v>8.3937347622004381</v>
      </c>
      <c r="L16" s="51">
        <v>6.6504730635892173</v>
      </c>
      <c r="M16" s="51">
        <v>5.3343125709146015</v>
      </c>
      <c r="N16" s="53">
        <v>8.3744680929221857</v>
      </c>
    </row>
    <row r="17" spans="1:14" ht="11.45" customHeight="1">
      <c r="A17" s="87" t="s">
        <v>14</v>
      </c>
      <c r="B17" s="31"/>
      <c r="C17" s="55">
        <v>13.780278548678123</v>
      </c>
      <c r="D17" s="56">
        <v>15.936544757936607</v>
      </c>
      <c r="E17" s="56">
        <v>11.370695919986886</v>
      </c>
      <c r="F17" s="56">
        <v>10.589032531853</v>
      </c>
      <c r="G17" s="56">
        <v>10.777193258019697</v>
      </c>
      <c r="H17" s="57">
        <v>10.384759893588601</v>
      </c>
      <c r="I17" s="56">
        <v>6.8933010029968367</v>
      </c>
      <c r="J17" s="56">
        <v>5.9481234967443832</v>
      </c>
      <c r="K17" s="57">
        <v>8.1155179528171963</v>
      </c>
      <c r="L17" s="56">
        <v>6.8591794634665577</v>
      </c>
      <c r="M17" s="56">
        <v>5.911299201446182</v>
      </c>
      <c r="N17" s="58">
        <v>8.0884067087823261</v>
      </c>
    </row>
    <row r="18" spans="1:14" ht="11.45" customHeight="1">
      <c r="A18" s="90" t="s">
        <v>15</v>
      </c>
      <c r="B18" s="31"/>
      <c r="C18" s="63">
        <v>17.318548087736975</v>
      </c>
      <c r="D18" s="64">
        <v>17.301113965949007</v>
      </c>
      <c r="E18" s="64">
        <v>17.340793503884296</v>
      </c>
      <c r="F18" s="64">
        <v>11.376847977850469</v>
      </c>
      <c r="G18" s="64">
        <v>12.000411130084814</v>
      </c>
      <c r="H18" s="65">
        <v>10.653538115410601</v>
      </c>
      <c r="I18" s="64">
        <v>6.5199823197267115</v>
      </c>
      <c r="J18" s="64">
        <v>5.5337344882119135</v>
      </c>
      <c r="K18" s="65">
        <v>7.8119224726138023</v>
      </c>
      <c r="L18" s="64">
        <v>6.487344329484622</v>
      </c>
      <c r="M18" s="64">
        <v>5.4965129811230833</v>
      </c>
      <c r="N18" s="66">
        <v>7.7904936656581754</v>
      </c>
    </row>
    <row r="19" spans="1:14" ht="11.45" customHeight="1">
      <c r="A19" s="91" t="s">
        <v>16</v>
      </c>
      <c r="B19" s="31"/>
      <c r="C19" s="100">
        <v>16.121647942637836</v>
      </c>
      <c r="D19" s="101">
        <v>14.758563539789789</v>
      </c>
      <c r="E19" s="101">
        <v>17.738923282259183</v>
      </c>
      <c r="F19" s="101">
        <v>9.904003771706634</v>
      </c>
      <c r="G19" s="101">
        <v>10.244446213176854</v>
      </c>
      <c r="H19" s="102">
        <v>9.529913796943168</v>
      </c>
      <c r="I19" s="101">
        <v>6.9765746952393082</v>
      </c>
      <c r="J19" s="101">
        <v>5.423560463200511</v>
      </c>
      <c r="K19" s="102">
        <v>8.9435156206613797</v>
      </c>
      <c r="L19" s="101">
        <v>6.9514108260535608</v>
      </c>
      <c r="M19" s="101">
        <v>5.4021674922682825</v>
      </c>
      <c r="N19" s="92">
        <v>8.9150835389356722</v>
      </c>
    </row>
    <row r="20" spans="1:14" ht="11.45" customHeight="1">
      <c r="A20" s="49" t="s">
        <v>17</v>
      </c>
      <c r="B20" s="31"/>
      <c r="C20" s="50">
        <v>20.889819637011286</v>
      </c>
      <c r="D20" s="51">
        <v>19.855089351695657</v>
      </c>
      <c r="E20" s="51">
        <v>22.199700022380767</v>
      </c>
      <c r="F20" s="51">
        <v>13.299428770336148</v>
      </c>
      <c r="G20" s="51">
        <v>13.069712575350927</v>
      </c>
      <c r="H20" s="52">
        <v>13.559457612500491</v>
      </c>
      <c r="I20" s="51">
        <v>8.2979630646315776</v>
      </c>
      <c r="J20" s="51">
        <v>7.5219010979319307</v>
      </c>
      <c r="K20" s="52">
        <v>9.2782114349622482</v>
      </c>
      <c r="L20" s="51">
        <v>8.2639979412679452</v>
      </c>
      <c r="M20" s="51">
        <v>7.4864532930472736</v>
      </c>
      <c r="N20" s="53">
        <v>9.2475034623201111</v>
      </c>
    </row>
    <row r="21" spans="1:14" ht="11.45" customHeight="1">
      <c r="A21" s="87" t="s">
        <v>18</v>
      </c>
      <c r="B21" s="31"/>
      <c r="C21" s="55">
        <v>17.02016759226688</v>
      </c>
      <c r="D21" s="56">
        <v>15.663759484969823</v>
      </c>
      <c r="E21" s="56">
        <v>18.462875548121637</v>
      </c>
      <c r="F21" s="56">
        <v>11.855249196859678</v>
      </c>
      <c r="G21" s="56">
        <v>12.858957691751886</v>
      </c>
      <c r="H21" s="57">
        <v>10.771020600680197</v>
      </c>
      <c r="I21" s="56">
        <v>7.001191327941851</v>
      </c>
      <c r="J21" s="56">
        <v>7.1254065741356047</v>
      </c>
      <c r="K21" s="57">
        <v>6.8475894173137526</v>
      </c>
      <c r="L21" s="56">
        <v>6.9580464941989444</v>
      </c>
      <c r="M21" s="56">
        <v>7.0701852541082388</v>
      </c>
      <c r="N21" s="58">
        <v>6.8188809521483318</v>
      </c>
    </row>
    <row r="22" spans="1:14" ht="11.45" customHeight="1">
      <c r="A22" s="88" t="s">
        <v>19</v>
      </c>
      <c r="B22" s="31"/>
      <c r="C22" s="97">
        <v>16.15238539229064</v>
      </c>
      <c r="D22" s="98">
        <v>11.955104703483979</v>
      </c>
      <c r="E22" s="98">
        <v>20.854128261390443</v>
      </c>
      <c r="F22" s="98">
        <v>10.412642706907061</v>
      </c>
      <c r="G22" s="98">
        <v>9.3373976779428443</v>
      </c>
      <c r="H22" s="99">
        <v>11.559175804755693</v>
      </c>
      <c r="I22" s="98">
        <v>6.2021569774105778</v>
      </c>
      <c r="J22" s="98">
        <v>5.3113104030120972</v>
      </c>
      <c r="K22" s="99">
        <v>7.2946837260979214</v>
      </c>
      <c r="L22" s="98">
        <v>6.215757241861291</v>
      </c>
      <c r="M22" s="98">
        <v>5.3256360530348452</v>
      </c>
      <c r="N22" s="89">
        <v>7.3122798155840369</v>
      </c>
    </row>
    <row r="23" spans="1:14" ht="11.45" customHeight="1">
      <c r="A23" s="41" t="s">
        <v>20</v>
      </c>
      <c r="B23" s="31"/>
      <c r="C23" s="75">
        <v>12.734709485122576</v>
      </c>
      <c r="D23" s="73">
        <v>10.1722550377998</v>
      </c>
      <c r="E23" s="73">
        <v>15.481786782944782</v>
      </c>
      <c r="F23" s="73">
        <v>10.149740767317345</v>
      </c>
      <c r="G23" s="73">
        <v>8.4014053424147797</v>
      </c>
      <c r="H23" s="74">
        <v>12.028120125789378</v>
      </c>
      <c r="I23" s="73">
        <v>5.9165405060237273</v>
      </c>
      <c r="J23" s="73">
        <v>4.8832304463497413</v>
      </c>
      <c r="K23" s="74">
        <v>7.1764636452713555</v>
      </c>
      <c r="L23" s="73">
        <v>5.9001150314540585</v>
      </c>
      <c r="M23" s="73">
        <v>4.88685843915448</v>
      </c>
      <c r="N23" s="76">
        <v>7.1436659861567264</v>
      </c>
    </row>
    <row r="24" spans="1:14" ht="11.45" customHeight="1">
      <c r="A24" s="49" t="s">
        <v>21</v>
      </c>
      <c r="B24" s="31"/>
      <c r="C24" s="50">
        <v>12.549246299575465</v>
      </c>
      <c r="D24" s="51">
        <v>12.643440793932168</v>
      </c>
      <c r="E24" s="51">
        <v>12.457622385442235</v>
      </c>
      <c r="F24" s="51">
        <v>9.7333709608255283</v>
      </c>
      <c r="G24" s="51">
        <v>9.3144481763186207</v>
      </c>
      <c r="H24" s="52">
        <v>10.163601963810649</v>
      </c>
      <c r="I24" s="51">
        <v>5.8941742588760215</v>
      </c>
      <c r="J24" s="51">
        <v>4.7028169115340228</v>
      </c>
      <c r="K24" s="52">
        <v>7.3236385648124562</v>
      </c>
      <c r="L24" s="51">
        <v>5.8716217995137914</v>
      </c>
      <c r="M24" s="51">
        <v>4.69629796474144</v>
      </c>
      <c r="N24" s="53">
        <v>7.2867203365242155</v>
      </c>
    </row>
    <row r="25" spans="1:14" ht="11.45" customHeight="1">
      <c r="A25" s="87" t="s">
        <v>22</v>
      </c>
      <c r="B25" s="31"/>
      <c r="C25" s="55">
        <v>15.525054292882434</v>
      </c>
      <c r="D25" s="56">
        <v>14.908810471245348</v>
      </c>
      <c r="E25" s="56">
        <v>16.159029004728044</v>
      </c>
      <c r="F25" s="56">
        <v>11.112605663395657</v>
      </c>
      <c r="G25" s="56">
        <v>9.0999470089790382</v>
      </c>
      <c r="H25" s="57">
        <v>13.259292048501598</v>
      </c>
      <c r="I25" s="56">
        <v>6.9504831811140102</v>
      </c>
      <c r="J25" s="56">
        <v>5.391922205758374</v>
      </c>
      <c r="K25" s="57">
        <v>8.824496945010635</v>
      </c>
      <c r="L25" s="56">
        <v>6.9085793050555431</v>
      </c>
      <c r="M25" s="56">
        <v>5.3590751903953127</v>
      </c>
      <c r="N25" s="58">
        <v>8.7846959198261843</v>
      </c>
    </row>
    <row r="26" spans="1:14" ht="11.45" customHeight="1">
      <c r="A26" s="88" t="s">
        <v>23</v>
      </c>
      <c r="B26" s="31"/>
      <c r="C26" s="97">
        <v>13.164422139499109</v>
      </c>
      <c r="D26" s="98">
        <v>11.369716401683009</v>
      </c>
      <c r="E26" s="98">
        <v>15.008008548029675</v>
      </c>
      <c r="F26" s="98">
        <v>10.383364684200544</v>
      </c>
      <c r="G26" s="98">
        <v>7.5240831768093424</v>
      </c>
      <c r="H26" s="99">
        <v>13.435807538558983</v>
      </c>
      <c r="I26" s="98">
        <v>6.0158879707339006</v>
      </c>
      <c r="J26" s="98">
        <v>3.8917342176879992</v>
      </c>
      <c r="K26" s="99">
        <v>8.6322474725993921</v>
      </c>
      <c r="L26" s="98">
        <v>5.9660636448977913</v>
      </c>
      <c r="M26" s="98">
        <v>3.8466387528946768</v>
      </c>
      <c r="N26" s="89">
        <v>8.5961619072473994</v>
      </c>
    </row>
    <row r="27" spans="1:14" ht="11.45" customHeight="1">
      <c r="A27" s="41" t="s">
        <v>24</v>
      </c>
      <c r="B27" s="31"/>
      <c r="C27" s="75">
        <v>17.328860862971428</v>
      </c>
      <c r="D27" s="73">
        <v>14.30812351124769</v>
      </c>
      <c r="E27" s="73">
        <v>20.5789349013383</v>
      </c>
      <c r="F27" s="73">
        <v>12.309057149596409</v>
      </c>
      <c r="G27" s="73">
        <v>11.13362786420246</v>
      </c>
      <c r="H27" s="74">
        <v>13.567027691085139</v>
      </c>
      <c r="I27" s="73">
        <v>6.4841159500928836</v>
      </c>
      <c r="J27" s="73">
        <v>4.6932633923146181</v>
      </c>
      <c r="K27" s="74">
        <v>8.6219057749928538</v>
      </c>
      <c r="L27" s="73">
        <v>6.4557070244697909</v>
      </c>
      <c r="M27" s="73">
        <v>4.6836569412589437</v>
      </c>
      <c r="N27" s="76">
        <v>8.5849895253673463</v>
      </c>
    </row>
    <row r="28" spans="1:14" ht="11.45" customHeight="1">
      <c r="A28" s="49" t="s">
        <v>25</v>
      </c>
      <c r="B28" s="31"/>
      <c r="C28" s="50">
        <v>15.697957234501743</v>
      </c>
      <c r="D28" s="51">
        <v>11.568336303131241</v>
      </c>
      <c r="E28" s="51">
        <v>20.335124610455182</v>
      </c>
      <c r="F28" s="51">
        <v>10.954792690465341</v>
      </c>
      <c r="G28" s="51">
        <v>8.8398927612117522</v>
      </c>
      <c r="H28" s="52">
        <v>13.214326627320455</v>
      </c>
      <c r="I28" s="51">
        <v>6.4851420964432371</v>
      </c>
      <c r="J28" s="51">
        <v>4.8630552097312831</v>
      </c>
      <c r="K28" s="52">
        <v>8.4277939958380284</v>
      </c>
      <c r="L28" s="51">
        <v>6.4340431036674168</v>
      </c>
      <c r="M28" s="51">
        <v>4.8140457103751366</v>
      </c>
      <c r="N28" s="53">
        <v>8.383687174103887</v>
      </c>
    </row>
    <row r="29" spans="1:14" ht="11.45" customHeight="1">
      <c r="A29" s="87" t="s">
        <v>26</v>
      </c>
      <c r="B29" s="31"/>
      <c r="C29" s="55">
        <v>17.904391070346211</v>
      </c>
      <c r="D29" s="56">
        <v>14.509400055377048</v>
      </c>
      <c r="E29" s="56">
        <v>21.853371887009782</v>
      </c>
      <c r="F29" s="56">
        <v>10.922394180867432</v>
      </c>
      <c r="G29" s="56">
        <v>9.5681847308133996</v>
      </c>
      <c r="H29" s="57">
        <v>12.425743598046719</v>
      </c>
      <c r="I29" s="56">
        <v>6.2152187923705835</v>
      </c>
      <c r="J29" s="56">
        <v>5.390978654731577</v>
      </c>
      <c r="K29" s="57">
        <v>7.2239097349991166</v>
      </c>
      <c r="L29" s="56">
        <v>6.170186528398343</v>
      </c>
      <c r="M29" s="56">
        <v>5.3369281852994561</v>
      </c>
      <c r="N29" s="58">
        <v>7.1963050865074356</v>
      </c>
    </row>
    <row r="30" spans="1:14" ht="11.45" customHeight="1">
      <c r="A30" s="88" t="s">
        <v>27</v>
      </c>
      <c r="B30" s="31"/>
      <c r="C30" s="97">
        <v>17.014079784986684</v>
      </c>
      <c r="D30" s="98">
        <v>12.223529613557222</v>
      </c>
      <c r="E30" s="98">
        <v>21.695889365834148</v>
      </c>
      <c r="F30" s="98">
        <v>10.373343595693331</v>
      </c>
      <c r="G30" s="98">
        <v>7.2517861458490049</v>
      </c>
      <c r="H30" s="99">
        <v>13.58032082081024</v>
      </c>
      <c r="I30" s="98">
        <v>6.0139661220388811</v>
      </c>
      <c r="J30" s="98">
        <v>4.1879620333970049</v>
      </c>
      <c r="K30" s="99">
        <v>8.1949999392815336</v>
      </c>
      <c r="L30" s="98">
        <v>5.9689654264838916</v>
      </c>
      <c r="M30" s="98">
        <v>4.144068904586641</v>
      </c>
      <c r="N30" s="89">
        <v>8.1632213765018307</v>
      </c>
    </row>
    <row r="31" spans="1:14" ht="11.45" customHeight="1">
      <c r="A31" s="41" t="s">
        <v>28</v>
      </c>
      <c r="B31" s="31"/>
      <c r="C31" s="75">
        <v>16.380554695166339</v>
      </c>
      <c r="D31" s="73">
        <v>15.107525078583448</v>
      </c>
      <c r="E31" s="73">
        <v>17.741059145510416</v>
      </c>
      <c r="F31" s="73">
        <v>11.20423168243253</v>
      </c>
      <c r="G31" s="73">
        <v>10.347915659479986</v>
      </c>
      <c r="H31" s="74">
        <v>12.112523753866215</v>
      </c>
      <c r="I31" s="73">
        <v>6.4530982615411183</v>
      </c>
      <c r="J31" s="73">
        <v>5.4206440507114779</v>
      </c>
      <c r="K31" s="74">
        <v>7.6790706776659174</v>
      </c>
      <c r="L31" s="73">
        <v>6.3987586429722558</v>
      </c>
      <c r="M31" s="73">
        <v>5.3712435644781431</v>
      </c>
      <c r="N31" s="76">
        <v>7.6207334529472339</v>
      </c>
    </row>
    <row r="32" spans="1:14" ht="11.45" customHeight="1">
      <c r="A32" s="49" t="s">
        <v>29</v>
      </c>
      <c r="B32" s="31"/>
      <c r="C32" s="50">
        <v>20.529858297845038</v>
      </c>
      <c r="D32" s="51">
        <v>19.617335317662622</v>
      </c>
      <c r="E32" s="51">
        <v>21.513955225301562</v>
      </c>
      <c r="F32" s="51">
        <v>13.232324383144217</v>
      </c>
      <c r="G32" s="51">
        <v>12.322983301180686</v>
      </c>
      <c r="H32" s="52">
        <v>14.195223043118828</v>
      </c>
      <c r="I32" s="51">
        <v>7.4529540573565649</v>
      </c>
      <c r="J32" s="51">
        <v>6.1569333201678278</v>
      </c>
      <c r="K32" s="52">
        <v>8.99</v>
      </c>
      <c r="L32" s="51">
        <v>7.3912318744774215</v>
      </c>
      <c r="M32" s="51">
        <v>6.1038031009371743</v>
      </c>
      <c r="N32" s="53">
        <v>8.9242079178246971</v>
      </c>
    </row>
    <row r="33" spans="1:14" ht="11.45" customHeight="1">
      <c r="A33" s="87" t="s">
        <v>30</v>
      </c>
      <c r="B33" s="31"/>
      <c r="C33" s="55">
        <v>20.880511845869879</v>
      </c>
      <c r="D33" s="56">
        <v>17.806328366503411</v>
      </c>
      <c r="E33" s="56">
        <v>24.166222583057561</v>
      </c>
      <c r="F33" s="56">
        <v>14.120278312829008</v>
      </c>
      <c r="G33" s="56">
        <v>12.583783438514629</v>
      </c>
      <c r="H33" s="57">
        <v>15.736161968419053</v>
      </c>
      <c r="I33" s="56">
        <v>8.7167978630982113</v>
      </c>
      <c r="J33" s="56">
        <v>7.7474563195019774</v>
      </c>
      <c r="K33" s="57">
        <v>9.86</v>
      </c>
      <c r="L33" s="56">
        <v>8.6672905767657777</v>
      </c>
      <c r="M33" s="56">
        <v>7.72179520384773</v>
      </c>
      <c r="N33" s="58">
        <v>9.7867865034202026</v>
      </c>
    </row>
    <row r="34" spans="1:14" ht="11.45" customHeight="1">
      <c r="A34" s="90" t="s">
        <v>31</v>
      </c>
      <c r="B34" s="31"/>
      <c r="C34" s="63">
        <v>19.318567400628346</v>
      </c>
      <c r="D34" s="64">
        <v>19.668694644494497</v>
      </c>
      <c r="E34" s="64">
        <v>18.917831355274508</v>
      </c>
      <c r="F34" s="64">
        <v>14.025327582038809</v>
      </c>
      <c r="G34" s="64">
        <v>14.455743324079789</v>
      </c>
      <c r="H34" s="65">
        <v>13.555388879146928</v>
      </c>
      <c r="I34" s="64">
        <v>8.3976499547139625</v>
      </c>
      <c r="J34" s="64">
        <v>8.282460358219117</v>
      </c>
      <c r="K34" s="65">
        <v>8.5399999999999991</v>
      </c>
      <c r="L34" s="64">
        <v>8.3224751421846239</v>
      </c>
      <c r="M34" s="64">
        <v>8.2002149267899451</v>
      </c>
      <c r="N34" s="66">
        <v>8.4700791149978407</v>
      </c>
    </row>
    <row r="35" spans="1:14" ht="11.45" customHeight="1">
      <c r="A35" s="41" t="s">
        <v>32</v>
      </c>
      <c r="B35" s="31"/>
      <c r="C35" s="75">
        <v>22.349686781841527</v>
      </c>
      <c r="D35" s="73">
        <v>23.986882318348222</v>
      </c>
      <c r="E35" s="73">
        <v>20.446166118826646</v>
      </c>
      <c r="F35" s="73">
        <v>15.286637646688899</v>
      </c>
      <c r="G35" s="73">
        <v>17.535126045834811</v>
      </c>
      <c r="H35" s="74">
        <v>12.892219996968269</v>
      </c>
      <c r="I35" s="73">
        <v>10.086024992805356</v>
      </c>
      <c r="J35" s="73">
        <v>9.4083353127494789</v>
      </c>
      <c r="K35" s="74">
        <v>10.86</v>
      </c>
      <c r="L35" s="82">
        <v>10.023556507103697</v>
      </c>
      <c r="M35" s="82">
        <v>9.3309742764991928</v>
      </c>
      <c r="N35" s="84">
        <v>10.822215036953978</v>
      </c>
    </row>
    <row r="36" spans="1:14" ht="11.45" customHeight="1">
      <c r="A36" s="49" t="s">
        <v>33</v>
      </c>
      <c r="B36" s="31"/>
      <c r="C36" s="50">
        <v>28.314025798622552</v>
      </c>
      <c r="D36" s="51">
        <v>25.690058687862017</v>
      </c>
      <c r="E36" s="51">
        <v>31.248278375030772</v>
      </c>
      <c r="F36" s="51">
        <v>20.83690991056336</v>
      </c>
      <c r="G36" s="51">
        <v>19.937136944112659</v>
      </c>
      <c r="H36" s="52">
        <v>21.817950314089067</v>
      </c>
      <c r="I36" s="51">
        <v>13.471388450473293</v>
      </c>
      <c r="J36" s="51">
        <v>13.276178904142114</v>
      </c>
      <c r="K36" s="52">
        <v>13.7</v>
      </c>
      <c r="L36" s="51">
        <v>13.364952688779107</v>
      </c>
      <c r="M36" s="51">
        <v>13.146206411847219</v>
      </c>
      <c r="N36" s="53">
        <v>13.617144252511256</v>
      </c>
    </row>
    <row r="37" spans="1:14" ht="11.45" customHeight="1">
      <c r="A37" s="87" t="s">
        <v>34</v>
      </c>
      <c r="B37" s="31"/>
      <c r="C37" s="55">
        <v>36.260025784196358</v>
      </c>
      <c r="D37" s="56">
        <v>40.479877268132078</v>
      </c>
      <c r="E37" s="56">
        <v>31.646703253703791</v>
      </c>
      <c r="F37" s="56">
        <v>23.052130185592819</v>
      </c>
      <c r="G37" s="56">
        <v>25.279840251144719</v>
      </c>
      <c r="H37" s="57">
        <v>20.671190730147611</v>
      </c>
      <c r="I37" s="56">
        <v>13.501708943088492</v>
      </c>
      <c r="J37" s="56">
        <v>14.042526654349205</v>
      </c>
      <c r="K37" s="57">
        <v>12.88</v>
      </c>
      <c r="L37" s="56">
        <v>13.40395484299327</v>
      </c>
      <c r="M37" s="56">
        <v>13.915679981755925</v>
      </c>
      <c r="N37" s="58">
        <v>12.80869538492794</v>
      </c>
    </row>
    <row r="38" spans="1:14" ht="11.45" customHeight="1">
      <c r="A38" s="90" t="s">
        <v>35</v>
      </c>
      <c r="B38" s="31"/>
      <c r="C38" s="63">
        <v>39.016085526191539</v>
      </c>
      <c r="D38" s="64">
        <v>43.12582029932657</v>
      </c>
      <c r="E38" s="64">
        <v>34.475853432398999</v>
      </c>
      <c r="F38" s="64">
        <v>24.466989771403814</v>
      </c>
      <c r="G38" s="64">
        <v>26.888700403810248</v>
      </c>
      <c r="H38" s="65">
        <v>21.919520330992992</v>
      </c>
      <c r="I38" s="64">
        <v>14.28550271485954</v>
      </c>
      <c r="J38" s="64">
        <v>14.430588772152632</v>
      </c>
      <c r="K38" s="65">
        <v>14.12</v>
      </c>
      <c r="L38" s="64">
        <v>14.1793140588791</v>
      </c>
      <c r="M38" s="64">
        <v>14.306151809374754</v>
      </c>
      <c r="N38" s="66">
        <v>14.034437793518048</v>
      </c>
    </row>
    <row r="39" spans="1:14" ht="11.45" customHeight="1">
      <c r="A39" s="41" t="s">
        <v>36</v>
      </c>
      <c r="B39" s="31"/>
      <c r="C39" s="75">
        <v>33.214179132045224</v>
      </c>
      <c r="D39" s="73">
        <v>35.908165300290527</v>
      </c>
      <c r="E39" s="73">
        <v>29.940280989441892</v>
      </c>
      <c r="F39" s="73">
        <v>23.822185840728171</v>
      </c>
      <c r="G39" s="73">
        <v>25.193501129057104</v>
      </c>
      <c r="H39" s="74">
        <v>22.329150343501951</v>
      </c>
      <c r="I39" s="73">
        <v>14.563034423368629</v>
      </c>
      <c r="J39" s="73">
        <v>14.369906024710458</v>
      </c>
      <c r="K39" s="74">
        <v>14.78</v>
      </c>
      <c r="L39" s="82">
        <v>14.48335265934317</v>
      </c>
      <c r="M39" s="82">
        <v>14.287025447211583</v>
      </c>
      <c r="N39" s="84">
        <v>14.708750270695344</v>
      </c>
    </row>
    <row r="40" spans="1:14" ht="11.45" customHeight="1">
      <c r="A40" s="49" t="s">
        <v>87</v>
      </c>
      <c r="B40" s="31"/>
      <c r="C40" s="50">
        <v>33.931713753097242</v>
      </c>
      <c r="D40" s="51">
        <v>37.167129457719611</v>
      </c>
      <c r="E40" s="51">
        <v>30.352089380812586</v>
      </c>
      <c r="F40" s="51">
        <v>25.541941532122465</v>
      </c>
      <c r="G40" s="51">
        <v>27.256768605593429</v>
      </c>
      <c r="H40" s="52">
        <v>23.790569339535431</v>
      </c>
      <c r="I40" s="51">
        <v>15.992018031551465</v>
      </c>
      <c r="J40" s="51">
        <v>16.174905198727643</v>
      </c>
      <c r="K40" s="52">
        <v>15.79</v>
      </c>
      <c r="L40" s="51">
        <v>15.890871086210142</v>
      </c>
      <c r="M40" s="51">
        <v>16.058159221977014</v>
      </c>
      <c r="N40" s="53">
        <v>15.704162517199615</v>
      </c>
    </row>
    <row r="41" spans="1:14" ht="11.45" customHeight="1">
      <c r="A41" s="87" t="s">
        <v>37</v>
      </c>
      <c r="B41" s="31"/>
      <c r="C41" s="55">
        <v>37.048698132464473</v>
      </c>
      <c r="D41" s="56">
        <v>39.672732105073237</v>
      </c>
      <c r="E41" s="56">
        <v>33.936643476630053</v>
      </c>
      <c r="F41" s="56">
        <v>26.157184791156187</v>
      </c>
      <c r="G41" s="56">
        <v>28.743073234955379</v>
      </c>
      <c r="H41" s="57">
        <v>23.433347140404457</v>
      </c>
      <c r="I41" s="56">
        <v>16.272919780425024</v>
      </c>
      <c r="J41" s="56">
        <v>16.11716032846325</v>
      </c>
      <c r="K41" s="57">
        <v>16.45</v>
      </c>
      <c r="L41" s="56">
        <v>16.177543496777009</v>
      </c>
      <c r="M41" s="56">
        <v>16.006246196891766</v>
      </c>
      <c r="N41" s="58">
        <v>16.371871433686568</v>
      </c>
    </row>
    <row r="42" spans="1:14" ht="11.45" customHeight="1">
      <c r="A42" s="90" t="s">
        <v>38</v>
      </c>
      <c r="B42" s="31"/>
      <c r="C42" s="63">
        <v>37.808921891041358</v>
      </c>
      <c r="D42" s="64">
        <v>37.09591035511832</v>
      </c>
      <c r="E42" s="64">
        <v>38.538522530032878</v>
      </c>
      <c r="F42" s="64">
        <v>27.369197945262766</v>
      </c>
      <c r="G42" s="64">
        <v>28.140610480559857</v>
      </c>
      <c r="H42" s="65">
        <v>26.614913049714858</v>
      </c>
      <c r="I42" s="64">
        <v>15.878823057252726</v>
      </c>
      <c r="J42" s="64">
        <v>15.211936196901876</v>
      </c>
      <c r="K42" s="65">
        <v>16.62</v>
      </c>
      <c r="L42" s="64">
        <v>15.764804648850102</v>
      </c>
      <c r="M42" s="64">
        <v>15.06436561958953</v>
      </c>
      <c r="N42" s="66">
        <v>16.542442753756053</v>
      </c>
    </row>
    <row r="43" spans="1:14" ht="11.45" customHeight="1">
      <c r="A43" s="93" t="s">
        <v>39</v>
      </c>
      <c r="B43" s="31"/>
      <c r="C43" s="106">
        <v>39.668065823692245</v>
      </c>
      <c r="D43" s="103">
        <v>41.362635451157509</v>
      </c>
      <c r="E43" s="103">
        <v>37.840442450678736</v>
      </c>
      <c r="F43" s="103">
        <v>26.145213591727188</v>
      </c>
      <c r="G43" s="103">
        <v>27.302698447311727</v>
      </c>
      <c r="H43" s="104">
        <v>24.96972329791571</v>
      </c>
      <c r="I43" s="103">
        <v>15.673183992471515</v>
      </c>
      <c r="J43" s="103">
        <v>15.294714080169026</v>
      </c>
      <c r="K43" s="104">
        <v>16.09</v>
      </c>
      <c r="L43" s="105">
        <v>15.542916245418901</v>
      </c>
      <c r="M43" s="105">
        <v>15.16429731000418</v>
      </c>
      <c r="N43" s="107">
        <v>15.960830531666918</v>
      </c>
    </row>
    <row r="44" spans="1:14" ht="11.45" customHeight="1">
      <c r="A44" s="49" t="s">
        <v>88</v>
      </c>
      <c r="B44" s="31"/>
      <c r="C44" s="50">
        <v>36.583429976543187</v>
      </c>
      <c r="D44" s="51">
        <v>38.349893978268746</v>
      </c>
      <c r="E44" s="51">
        <v>34.706469206508025</v>
      </c>
      <c r="F44" s="51">
        <v>25.45397611892394</v>
      </c>
      <c r="G44" s="51">
        <v>26.329292432925516</v>
      </c>
      <c r="H44" s="52">
        <v>24.569189773616387</v>
      </c>
      <c r="I44" s="51">
        <v>15.271166697395881</v>
      </c>
      <c r="J44" s="51">
        <v>14.759768314551556</v>
      </c>
      <c r="K44" s="52">
        <v>15.837792822546467</v>
      </c>
      <c r="L44" s="51">
        <v>15.179694773337603</v>
      </c>
      <c r="M44" s="51">
        <v>14.678935913415975</v>
      </c>
      <c r="N44" s="53">
        <v>15.735018698098395</v>
      </c>
    </row>
    <row r="45" spans="1:14" ht="11.45" customHeight="1">
      <c r="A45" s="87" t="s">
        <v>40</v>
      </c>
      <c r="B45" s="31"/>
      <c r="C45" s="55">
        <v>40.649639391466266</v>
      </c>
      <c r="D45" s="56">
        <v>43.869556460076247</v>
      </c>
      <c r="E45" s="56">
        <v>37.313415683405559</v>
      </c>
      <c r="F45" s="56">
        <v>27.016768984199423</v>
      </c>
      <c r="G45" s="56">
        <v>29.100798175855186</v>
      </c>
      <c r="H45" s="57">
        <v>24.903195171865217</v>
      </c>
      <c r="I45" s="56">
        <v>15.700896764958296</v>
      </c>
      <c r="J45" s="56">
        <v>16.436730331698101</v>
      </c>
      <c r="K45" s="57">
        <v>14.889948942935254</v>
      </c>
      <c r="L45" s="56">
        <v>15.61777488777515</v>
      </c>
      <c r="M45" s="56">
        <v>16.342156968130993</v>
      </c>
      <c r="N45" s="58">
        <v>14.817404647332262</v>
      </c>
    </row>
    <row r="46" spans="1:14" ht="11.45" customHeight="1">
      <c r="A46" s="90" t="s">
        <v>41</v>
      </c>
      <c r="B46" s="31"/>
      <c r="C46" s="63">
        <v>43.03832306325257</v>
      </c>
      <c r="D46" s="64">
        <v>42.228324490890671</v>
      </c>
      <c r="E46" s="64">
        <v>43.903381461778501</v>
      </c>
      <c r="F46" s="64">
        <v>28.724040522275967</v>
      </c>
      <c r="G46" s="64">
        <v>28.88053736198896</v>
      </c>
      <c r="H46" s="65">
        <v>28.56440567245107</v>
      </c>
      <c r="I46" s="64">
        <v>16.68528012046264</v>
      </c>
      <c r="J46" s="64">
        <v>16.137069866276427</v>
      </c>
      <c r="K46" s="65">
        <v>17.298160967458035</v>
      </c>
      <c r="L46" s="64">
        <v>16.587963824538743</v>
      </c>
      <c r="M46" s="64">
        <v>16.056185251633107</v>
      </c>
      <c r="N46" s="66">
        <v>17.18260966938216</v>
      </c>
    </row>
    <row r="47" spans="1:14" ht="11.45" customHeight="1">
      <c r="A47" s="93" t="s">
        <v>42</v>
      </c>
      <c r="B47" s="31"/>
      <c r="C47" s="106">
        <v>43.145985193233408</v>
      </c>
      <c r="D47" s="103">
        <v>44.651271785583795</v>
      </c>
      <c r="E47" s="103">
        <v>41.512269602784393</v>
      </c>
      <c r="F47" s="103">
        <v>29.097616669718537</v>
      </c>
      <c r="G47" s="103">
        <v>31.035726814333678</v>
      </c>
      <c r="H47" s="104">
        <v>27.076092004213081</v>
      </c>
      <c r="I47" s="103">
        <v>18.094897931140146</v>
      </c>
      <c r="J47" s="103">
        <v>18.666673245301201</v>
      </c>
      <c r="K47" s="104">
        <v>17.460184243714099</v>
      </c>
      <c r="L47" s="105">
        <v>17.960444154258294</v>
      </c>
      <c r="M47" s="105">
        <v>18.503670759709106</v>
      </c>
      <c r="N47" s="107">
        <v>17.355748222380523</v>
      </c>
    </row>
    <row r="48" spans="1:14" ht="11.45" customHeight="1">
      <c r="A48" s="49" t="s">
        <v>89</v>
      </c>
      <c r="B48" s="31"/>
      <c r="C48" s="50">
        <v>49.873698392459261</v>
      </c>
      <c r="D48" s="51">
        <v>55.109864689635863</v>
      </c>
      <c r="E48" s="51">
        <v>44.343771329447016</v>
      </c>
      <c r="F48" s="51">
        <v>31.31804323449493</v>
      </c>
      <c r="G48" s="51">
        <v>35.728361845819627</v>
      </c>
      <c r="H48" s="52">
        <v>26.703218780276671</v>
      </c>
      <c r="I48" s="51">
        <v>18.278666166283838</v>
      </c>
      <c r="J48" s="51">
        <v>19.180370025342906</v>
      </c>
      <c r="K48" s="52">
        <v>17.304483963663955</v>
      </c>
      <c r="L48" s="51">
        <v>18.148021536756403</v>
      </c>
      <c r="M48" s="51">
        <v>19.021843134630927</v>
      </c>
      <c r="N48" s="53">
        <v>17.203980562663375</v>
      </c>
    </row>
    <row r="49" spans="1:14" ht="11.45" customHeight="1">
      <c r="A49" s="87" t="s">
        <v>43</v>
      </c>
      <c r="B49" s="31"/>
      <c r="C49" s="55">
        <v>44.11302978058918</v>
      </c>
      <c r="D49" s="56">
        <v>49.176601803758643</v>
      </c>
      <c r="E49" s="56">
        <v>39.062627795165575</v>
      </c>
      <c r="F49" s="56">
        <v>30.334904778337012</v>
      </c>
      <c r="G49" s="56">
        <v>34.423346537079048</v>
      </c>
      <c r="H49" s="57">
        <v>26.17258183677923</v>
      </c>
      <c r="I49" s="56">
        <v>18.578991457755063</v>
      </c>
      <c r="J49" s="56">
        <v>19.282931322907242</v>
      </c>
      <c r="K49" s="57">
        <v>17.824185271096372</v>
      </c>
      <c r="L49" s="56">
        <v>18.42031508515543</v>
      </c>
      <c r="M49" s="56">
        <v>19.11713190006467</v>
      </c>
      <c r="N49" s="58">
        <v>17.669951591762011</v>
      </c>
    </row>
    <row r="50" spans="1:14" ht="11.45" customHeight="1">
      <c r="A50" s="90" t="s">
        <v>44</v>
      </c>
      <c r="B50" s="31"/>
      <c r="C50" s="63">
        <v>49.150578465802369</v>
      </c>
      <c r="D50" s="64">
        <v>51.870345835918506</v>
      </c>
      <c r="E50" s="64">
        <v>46.102122986194026</v>
      </c>
      <c r="F50" s="64">
        <v>31.87298911881765</v>
      </c>
      <c r="G50" s="64">
        <v>34.917225299709358</v>
      </c>
      <c r="H50" s="65">
        <v>28.688172377755908</v>
      </c>
      <c r="I50" s="64">
        <v>18.409437620768866</v>
      </c>
      <c r="J50" s="64">
        <v>18.71206911595737</v>
      </c>
      <c r="K50" s="65">
        <v>18.083733819283719</v>
      </c>
      <c r="L50" s="64">
        <v>18.232663081569047</v>
      </c>
      <c r="M50" s="64">
        <v>18.489876566786165</v>
      </c>
      <c r="N50" s="66">
        <v>17.954262212318664</v>
      </c>
    </row>
    <row r="51" spans="1:14" ht="11.45" customHeight="1">
      <c r="A51" s="93" t="s">
        <v>45</v>
      </c>
      <c r="B51" s="31"/>
      <c r="C51" s="106">
        <v>49.091448715032982</v>
      </c>
      <c r="D51" s="103">
        <v>53.05569415373423</v>
      </c>
      <c r="E51" s="103">
        <v>44.693838958229918</v>
      </c>
      <c r="F51" s="103">
        <v>34.898102983232079</v>
      </c>
      <c r="G51" s="103">
        <v>37.560690331278828</v>
      </c>
      <c r="H51" s="104">
        <v>32.103103591772594</v>
      </c>
      <c r="I51" s="103">
        <v>19.461992113840925</v>
      </c>
      <c r="J51" s="103">
        <v>20.006616938755602</v>
      </c>
      <c r="K51" s="104">
        <v>18.879844274015095</v>
      </c>
      <c r="L51" s="103">
        <v>19.317777850782853</v>
      </c>
      <c r="M51" s="103">
        <v>19.787777165530226</v>
      </c>
      <c r="N51" s="94">
        <v>18.812090051546392</v>
      </c>
    </row>
    <row r="52" spans="1:14" ht="11.45" customHeight="1">
      <c r="A52" s="49" t="s">
        <v>46</v>
      </c>
      <c r="B52" s="31"/>
      <c r="C52" s="50">
        <v>48.16142439205116</v>
      </c>
      <c r="D52" s="51">
        <v>53.554953574900892</v>
      </c>
      <c r="E52" s="51">
        <v>42.658904695614638</v>
      </c>
      <c r="F52" s="51">
        <v>33.112569947513435</v>
      </c>
      <c r="G52" s="51">
        <v>34.115450845850376</v>
      </c>
      <c r="H52" s="52">
        <v>32.133939761835521</v>
      </c>
      <c r="I52" s="51">
        <v>20.10026531501347</v>
      </c>
      <c r="J52" s="51">
        <v>20.107842282349313</v>
      </c>
      <c r="K52" s="52">
        <v>20.092312357565504</v>
      </c>
      <c r="L52" s="51">
        <v>19.989434687530778</v>
      </c>
      <c r="M52" s="51">
        <v>19.968611050652463</v>
      </c>
      <c r="N52" s="53">
        <v>20.011499139811857</v>
      </c>
    </row>
    <row r="53" spans="1:14" ht="11.45" customHeight="1">
      <c r="A53" s="87" t="s">
        <v>47</v>
      </c>
      <c r="B53" s="31"/>
      <c r="C53" s="55">
        <v>45.523381465196941</v>
      </c>
      <c r="D53" s="56">
        <v>47.560720166543973</v>
      </c>
      <c r="E53" s="56">
        <v>43.360216010721167</v>
      </c>
      <c r="F53" s="56">
        <v>31.421138341127286</v>
      </c>
      <c r="G53" s="56">
        <v>32.033116586358268</v>
      </c>
      <c r="H53" s="57">
        <v>30.796351259298298</v>
      </c>
      <c r="I53" s="56">
        <v>19.274282136658901</v>
      </c>
      <c r="J53" s="56">
        <v>18.842647890020729</v>
      </c>
      <c r="K53" s="57">
        <v>19.73808634353659</v>
      </c>
      <c r="L53" s="56">
        <v>19.20342423593565</v>
      </c>
      <c r="M53" s="56">
        <v>18.753176899991008</v>
      </c>
      <c r="N53" s="58">
        <v>19.688968579140944</v>
      </c>
    </row>
    <row r="54" spans="1:14" ht="11.45" customHeight="1">
      <c r="A54" s="90" t="s">
        <v>48</v>
      </c>
      <c r="B54" s="31"/>
      <c r="C54" s="63">
        <v>50.382675650196404</v>
      </c>
      <c r="D54" s="64">
        <v>46.960437547753571</v>
      </c>
      <c r="E54" s="64">
        <v>54.122667832303634</v>
      </c>
      <c r="F54" s="64">
        <v>32.045282394943655</v>
      </c>
      <c r="G54" s="64">
        <v>31.092763508420283</v>
      </c>
      <c r="H54" s="65">
        <v>33.023937584399015</v>
      </c>
      <c r="I54" s="64">
        <v>19.457349314349397</v>
      </c>
      <c r="J54" s="64">
        <v>18.799383086880496</v>
      </c>
      <c r="K54" s="65">
        <v>20.170444559656282</v>
      </c>
      <c r="L54" s="64">
        <v>19.411211759589857</v>
      </c>
      <c r="M54" s="64">
        <v>18.728270656649141</v>
      </c>
      <c r="N54" s="66">
        <v>20.154476242820419</v>
      </c>
    </row>
    <row r="55" spans="1:14" ht="11.45" customHeight="1">
      <c r="A55" s="93" t="s">
        <v>49</v>
      </c>
      <c r="B55" s="31"/>
      <c r="C55" s="106">
        <v>51.181722473743555</v>
      </c>
      <c r="D55" s="103">
        <v>47.913943811717459</v>
      </c>
      <c r="E55" s="103">
        <v>54.480468151477062</v>
      </c>
      <c r="F55" s="103">
        <v>33.700200269635431</v>
      </c>
      <c r="G55" s="103">
        <v>33.960338608874594</v>
      </c>
      <c r="H55" s="104">
        <v>33.444657904817468</v>
      </c>
      <c r="I55" s="103">
        <v>20.448497582420373</v>
      </c>
      <c r="J55" s="103">
        <v>19.451204901343647</v>
      </c>
      <c r="K55" s="104">
        <v>21.503309025583434</v>
      </c>
      <c r="L55" s="103">
        <v>20.451164878807763</v>
      </c>
      <c r="M55" s="103">
        <v>19.431994308392742</v>
      </c>
      <c r="N55" s="94">
        <v>21.528143246071686</v>
      </c>
    </row>
    <row r="56" spans="1:14" ht="11.45" customHeight="1">
      <c r="A56" s="49" t="s">
        <v>50</v>
      </c>
      <c r="B56" s="31"/>
      <c r="C56" s="50">
        <v>54.089403190168639</v>
      </c>
      <c r="D56" s="51">
        <v>51.303871225415826</v>
      </c>
      <c r="E56" s="51">
        <v>56.972543505168026</v>
      </c>
      <c r="F56" s="51">
        <v>35.506392624236589</v>
      </c>
      <c r="G56" s="51">
        <v>33.382326380452717</v>
      </c>
      <c r="H56" s="52">
        <v>37.607979725001954</v>
      </c>
      <c r="I56" s="51">
        <v>20.495328687568616</v>
      </c>
      <c r="J56" s="51">
        <v>19.059426237263416</v>
      </c>
      <c r="K56" s="52">
        <v>22.019883279783564</v>
      </c>
      <c r="L56" s="51">
        <v>20.4331620866493</v>
      </c>
      <c r="M56" s="51">
        <v>19.019716680224491</v>
      </c>
      <c r="N56" s="53">
        <v>21.932300188224332</v>
      </c>
    </row>
    <row r="57" spans="1:14" ht="11.45" customHeight="1">
      <c r="A57" s="87" t="s">
        <v>51</v>
      </c>
      <c r="B57" s="31"/>
      <c r="C57" s="55">
        <v>47.925333965309378</v>
      </c>
      <c r="D57" s="56">
        <v>46.714005228049935</v>
      </c>
      <c r="E57" s="56">
        <v>49.22901699753433</v>
      </c>
      <c r="F57" s="56">
        <v>32.075891116094319</v>
      </c>
      <c r="G57" s="56">
        <v>30.769432406610154</v>
      </c>
      <c r="H57" s="57">
        <v>33.466976915879364</v>
      </c>
      <c r="I57" s="56">
        <v>19.099036224629138</v>
      </c>
      <c r="J57" s="56">
        <v>18.356673450204831</v>
      </c>
      <c r="K57" s="57">
        <v>19.902553858009288</v>
      </c>
      <c r="L57" s="56">
        <v>19.028528535542563</v>
      </c>
      <c r="M57" s="56">
        <v>18.238245952313861</v>
      </c>
      <c r="N57" s="58">
        <v>19.884539706960858</v>
      </c>
    </row>
    <row r="58" spans="1:14" ht="11.45" customHeight="1">
      <c r="A58" s="90" t="s">
        <v>52</v>
      </c>
      <c r="B58" s="31"/>
      <c r="C58" s="63">
        <v>47.574158215534972</v>
      </c>
      <c r="D58" s="64">
        <v>44.13275637521329</v>
      </c>
      <c r="E58" s="64">
        <v>50.687268939722152</v>
      </c>
      <c r="F58" s="64">
        <v>31.80104950413153</v>
      </c>
      <c r="G58" s="64">
        <v>29.652225642389698</v>
      </c>
      <c r="H58" s="65">
        <v>33.916762303879842</v>
      </c>
      <c r="I58" s="64">
        <v>17.662580280347413</v>
      </c>
      <c r="J58" s="64">
        <v>16.376570059086092</v>
      </c>
      <c r="K58" s="65">
        <v>19.066660619685425</v>
      </c>
      <c r="L58" s="64">
        <v>17.525652464770054</v>
      </c>
      <c r="M58" s="64">
        <v>16.208604136934081</v>
      </c>
      <c r="N58" s="66">
        <v>18.966882416915325</v>
      </c>
    </row>
    <row r="59" spans="1:14" ht="11.45" customHeight="1">
      <c r="A59" s="93" t="s">
        <v>53</v>
      </c>
      <c r="B59" s="31"/>
      <c r="C59" s="106">
        <v>46.372641762072206</v>
      </c>
      <c r="D59" s="103">
        <v>45.16428492202072</v>
      </c>
      <c r="E59" s="103">
        <v>47.473656154142162</v>
      </c>
      <c r="F59" s="103">
        <v>33.989331508901969</v>
      </c>
      <c r="G59" s="103">
        <v>35.435087145831623</v>
      </c>
      <c r="H59" s="104">
        <v>32.615909416844545</v>
      </c>
      <c r="I59" s="103">
        <v>18.098968281604456</v>
      </c>
      <c r="J59" s="103">
        <v>18.428393252201413</v>
      </c>
      <c r="K59" s="104">
        <v>17.751721913873599</v>
      </c>
      <c r="L59" s="103">
        <v>18.00250458501975</v>
      </c>
      <c r="M59" s="103">
        <v>18.346057245105509</v>
      </c>
      <c r="N59" s="94">
        <v>17.638964214494202</v>
      </c>
    </row>
    <row r="60" spans="1:14" ht="11.45" customHeight="1">
      <c r="A60" s="49" t="s">
        <v>54</v>
      </c>
      <c r="B60" s="31"/>
      <c r="C60" s="50">
        <v>47.977216043694874</v>
      </c>
      <c r="D60" s="51">
        <v>51.151451505355432</v>
      </c>
      <c r="E60" s="51">
        <v>44.596420533819241</v>
      </c>
      <c r="F60" s="51">
        <v>33.864449182213768</v>
      </c>
      <c r="G60" s="51">
        <v>36.176973698882257</v>
      </c>
      <c r="H60" s="52">
        <v>31.483069979643478</v>
      </c>
      <c r="I60" s="51">
        <v>17.922071626869759</v>
      </c>
      <c r="J60" s="51">
        <v>18.37287084650773</v>
      </c>
      <c r="K60" s="52">
        <v>17.44070216597002</v>
      </c>
      <c r="L60" s="51">
        <v>17.785123923052119</v>
      </c>
      <c r="M60" s="51">
        <v>18.247116896018191</v>
      </c>
      <c r="N60" s="53">
        <v>17.290960702746691</v>
      </c>
    </row>
    <row r="61" spans="1:14" ht="11.45" customHeight="1">
      <c r="A61" s="87" t="s">
        <v>55</v>
      </c>
      <c r="B61" s="31"/>
      <c r="C61" s="55">
        <v>42.672020042508919</v>
      </c>
      <c r="D61" s="56">
        <v>48.265803317165215</v>
      </c>
      <c r="E61" s="56">
        <v>36.594386724935241</v>
      </c>
      <c r="F61" s="56">
        <v>31.167548657078473</v>
      </c>
      <c r="G61" s="56">
        <v>33.433254766652929</v>
      </c>
      <c r="H61" s="57">
        <v>28.831911966905974</v>
      </c>
      <c r="I61" s="56">
        <v>17.781314372696759</v>
      </c>
      <c r="J61" s="56">
        <v>17.053902447205889</v>
      </c>
      <c r="K61" s="57">
        <v>18.562266712563666</v>
      </c>
      <c r="L61" s="56">
        <v>17.664063576260958</v>
      </c>
      <c r="M61" s="56">
        <v>16.953280529366687</v>
      </c>
      <c r="N61" s="58">
        <v>18.428929457989163</v>
      </c>
    </row>
    <row r="62" spans="1:14" ht="11.45" customHeight="1">
      <c r="A62" s="90" t="s">
        <v>56</v>
      </c>
      <c r="B62" s="31"/>
      <c r="C62" s="63">
        <v>44.321945517011784</v>
      </c>
      <c r="D62" s="64">
        <v>43.29738576998195</v>
      </c>
      <c r="E62" s="64">
        <v>45.387182588538487</v>
      </c>
      <c r="F62" s="64">
        <v>31.199879334789813</v>
      </c>
      <c r="G62" s="64">
        <v>30.232364238913149</v>
      </c>
      <c r="H62" s="65">
        <v>32.211415994073434</v>
      </c>
      <c r="I62" s="64">
        <v>16.40305043417418</v>
      </c>
      <c r="J62" s="64">
        <v>15.810168621768238</v>
      </c>
      <c r="K62" s="65">
        <v>17.050156361516791</v>
      </c>
      <c r="L62" s="64">
        <v>16.269165421358867</v>
      </c>
      <c r="M62" s="64">
        <v>15.683109917434122</v>
      </c>
      <c r="N62" s="66">
        <v>16.908651235307357</v>
      </c>
    </row>
    <row r="63" spans="1:14" ht="11.45" customHeight="1">
      <c r="A63" s="41" t="s">
        <v>57</v>
      </c>
      <c r="B63" s="31"/>
      <c r="C63" s="75">
        <v>41.675230040573688</v>
      </c>
      <c r="D63" s="73">
        <v>42.314216651622559</v>
      </c>
      <c r="E63" s="73">
        <v>40.919445305554717</v>
      </c>
      <c r="F63" s="73">
        <v>30.906870120757194</v>
      </c>
      <c r="G63" s="73">
        <v>33.763534300017696</v>
      </c>
      <c r="H63" s="74">
        <v>27.874297149368601</v>
      </c>
      <c r="I63" s="73">
        <v>16.610805864604888</v>
      </c>
      <c r="J63" s="73">
        <v>16.442978599223284</v>
      </c>
      <c r="K63" s="74">
        <v>16.787915349284408</v>
      </c>
      <c r="L63" s="73">
        <v>16.510931233373981</v>
      </c>
      <c r="M63" s="73">
        <v>16.353347664732407</v>
      </c>
      <c r="N63" s="76">
        <v>16.677217334805565</v>
      </c>
    </row>
    <row r="64" spans="1:14" ht="11.45" customHeight="1">
      <c r="A64" s="42" t="s">
        <v>58</v>
      </c>
      <c r="B64" s="31"/>
      <c r="C64" s="77">
        <v>42.39595099788297</v>
      </c>
      <c r="D64" s="78">
        <v>42.074689062348526</v>
      </c>
      <c r="E64" s="78">
        <v>42.747205986696336</v>
      </c>
      <c r="F64" s="78">
        <v>32.360364306260983</v>
      </c>
      <c r="G64" s="78">
        <v>32.146210487123057</v>
      </c>
      <c r="H64" s="79">
        <v>32.580703047533454</v>
      </c>
      <c r="I64" s="78">
        <v>16.876435715766231</v>
      </c>
      <c r="J64" s="78">
        <v>15.94746112938517</v>
      </c>
      <c r="K64" s="79">
        <v>17.85473609648685</v>
      </c>
      <c r="L64" s="78">
        <v>16.814003827377601</v>
      </c>
      <c r="M64" s="78">
        <v>15.884735779598053</v>
      </c>
      <c r="N64" s="80">
        <v>17.792764810048258</v>
      </c>
    </row>
    <row r="65" spans="1:14" ht="11.45" customHeight="1">
      <c r="A65" s="41" t="s">
        <v>59</v>
      </c>
      <c r="B65" s="31"/>
      <c r="C65" s="75">
        <v>44.018972461020873</v>
      </c>
      <c r="D65" s="73">
        <v>43.598498895695627</v>
      </c>
      <c r="E65" s="73">
        <v>44.432783853063881</v>
      </c>
      <c r="F65" s="73">
        <v>30.280306355122363</v>
      </c>
      <c r="G65" s="73">
        <v>30.266905847751016</v>
      </c>
      <c r="H65" s="74">
        <v>30.293319548257212</v>
      </c>
      <c r="I65" s="73">
        <v>16.352998408492951</v>
      </c>
      <c r="J65" s="73">
        <v>15.780897936026273</v>
      </c>
      <c r="K65" s="74">
        <v>16.954091317331763</v>
      </c>
      <c r="L65" s="73">
        <v>16.248784946450993</v>
      </c>
      <c r="M65" s="73">
        <v>15.692845106221947</v>
      </c>
      <c r="N65" s="76">
        <v>16.833448477153492</v>
      </c>
    </row>
    <row r="66" spans="1:14" ht="11.45" customHeight="1">
      <c r="A66" s="42" t="s">
        <v>60</v>
      </c>
      <c r="B66" s="31"/>
      <c r="C66" s="77">
        <v>37.749608333927831</v>
      </c>
      <c r="D66" s="78">
        <v>39.21487617532734</v>
      </c>
      <c r="E66" s="78">
        <v>36.340855750425149</v>
      </c>
      <c r="F66" s="78">
        <v>26.443615526182722</v>
      </c>
      <c r="G66" s="78">
        <v>25.071239589136745</v>
      </c>
      <c r="H66" s="79">
        <v>27.784349667684786</v>
      </c>
      <c r="I66" s="78">
        <v>15.28871297071297</v>
      </c>
      <c r="J66" s="78">
        <v>14.399720532465116</v>
      </c>
      <c r="K66" s="79">
        <v>16.235833559651773</v>
      </c>
      <c r="L66" s="78">
        <v>15.18977763972371</v>
      </c>
      <c r="M66" s="78">
        <v>14.298691129179929</v>
      </c>
      <c r="N66" s="80">
        <v>16.137895824922108</v>
      </c>
    </row>
    <row r="67" spans="1:14" ht="11.45" customHeight="1">
      <c r="A67" s="41" t="s">
        <v>61</v>
      </c>
      <c r="B67" s="31"/>
      <c r="C67" s="75">
        <v>37.897756022324948</v>
      </c>
      <c r="D67" s="73">
        <v>40.244680574403155</v>
      </c>
      <c r="E67" s="73">
        <v>35.325454324894253</v>
      </c>
      <c r="F67" s="73">
        <v>27.105757528326205</v>
      </c>
      <c r="G67" s="73">
        <v>28.229753606895223</v>
      </c>
      <c r="H67" s="74">
        <v>25.955752094352288</v>
      </c>
      <c r="I67" s="73">
        <v>14.693020037497838</v>
      </c>
      <c r="J67" s="73">
        <v>14.225471428857002</v>
      </c>
      <c r="K67" s="74">
        <v>15.186500272672543</v>
      </c>
      <c r="L67" s="73">
        <v>14.600536479345349</v>
      </c>
      <c r="M67" s="73">
        <v>14.146827634472082</v>
      </c>
      <c r="N67" s="76">
        <v>15.079784474918297</v>
      </c>
    </row>
    <row r="68" spans="1:14" ht="11.45" customHeight="1">
      <c r="A68" s="42" t="s">
        <v>62</v>
      </c>
      <c r="B68" s="31"/>
      <c r="C68" s="77">
        <v>35.805513125691476</v>
      </c>
      <c r="D68" s="78">
        <v>41.016019019843945</v>
      </c>
      <c r="E68" s="78">
        <v>30.196785136952975</v>
      </c>
      <c r="F68" s="78">
        <v>26.740452415624006</v>
      </c>
      <c r="G68" s="78">
        <v>28.788300209922877</v>
      </c>
      <c r="H68" s="79">
        <v>24.662374303878284</v>
      </c>
      <c r="I68" s="78">
        <v>14.308182722407878</v>
      </c>
      <c r="J68" s="78">
        <v>13.671339409083139</v>
      </c>
      <c r="K68" s="79">
        <v>14.981829167595643</v>
      </c>
      <c r="L68" s="78">
        <v>14.234140553565686</v>
      </c>
      <c r="M68" s="78">
        <v>13.575801698088092</v>
      </c>
      <c r="N68" s="80">
        <v>14.932766398701865</v>
      </c>
    </row>
    <row r="69" spans="1:14" ht="11.45" customHeight="1">
      <c r="A69" s="41" t="s">
        <v>63</v>
      </c>
      <c r="B69" s="31"/>
      <c r="C69" s="75">
        <v>35.37303643599386</v>
      </c>
      <c r="D69" s="73">
        <v>37.298041612031568</v>
      </c>
      <c r="E69" s="73">
        <v>33.335715402402712</v>
      </c>
      <c r="F69" s="73">
        <v>25.939894298322567</v>
      </c>
      <c r="G69" s="73">
        <v>28.704689742582683</v>
      </c>
      <c r="H69" s="74">
        <v>23.154059648254091</v>
      </c>
      <c r="I69" s="73">
        <v>13.090560414020814</v>
      </c>
      <c r="J69" s="73">
        <v>12.832457845574622</v>
      </c>
      <c r="K69" s="74">
        <v>13.364179039287924</v>
      </c>
      <c r="L69" s="73">
        <v>13.039868337549336</v>
      </c>
      <c r="M69" s="73">
        <v>12.780063874885526</v>
      </c>
      <c r="N69" s="76">
        <v>13.315426812046146</v>
      </c>
    </row>
    <row r="70" spans="1:14" ht="11.45" customHeight="1">
      <c r="A70" s="42" t="s">
        <v>64</v>
      </c>
      <c r="B70" s="31"/>
      <c r="C70" s="77">
        <v>31.688442105585228</v>
      </c>
      <c r="D70" s="78">
        <v>37.820974776482664</v>
      </c>
      <c r="E70" s="78">
        <v>24.377249487213671</v>
      </c>
      <c r="F70" s="78">
        <v>23.725685020747864</v>
      </c>
      <c r="G70" s="78">
        <v>28.55039399064156</v>
      </c>
      <c r="H70" s="79">
        <v>18.698314851402682</v>
      </c>
      <c r="I70" s="78">
        <v>12.402522381585934</v>
      </c>
      <c r="J70" s="78">
        <v>11.815385693456058</v>
      </c>
      <c r="K70" s="79">
        <v>13.027796797448644</v>
      </c>
      <c r="L70" s="78">
        <v>12.354537505472054</v>
      </c>
      <c r="M70" s="78">
        <v>11.813248235053198</v>
      </c>
      <c r="N70" s="80">
        <v>12.93285681291489</v>
      </c>
    </row>
    <row r="71" spans="1:14" ht="11.45" customHeight="1">
      <c r="A71" s="41" t="s">
        <v>65</v>
      </c>
      <c r="B71" s="31"/>
      <c r="C71" s="75">
        <v>35.888370619627146</v>
      </c>
      <c r="D71" s="73">
        <v>34.738667672680208</v>
      </c>
      <c r="E71" s="73">
        <v>37.12335937238786</v>
      </c>
      <c r="F71" s="73">
        <v>25.823173976598344</v>
      </c>
      <c r="G71" s="73">
        <v>24.816178241926352</v>
      </c>
      <c r="H71" s="74">
        <v>26.819486500699838</v>
      </c>
      <c r="I71" s="73">
        <v>13.856140030516919</v>
      </c>
      <c r="J71" s="73">
        <v>13.070507035012248</v>
      </c>
      <c r="K71" s="74">
        <v>14.676422852076737</v>
      </c>
      <c r="L71" s="73">
        <v>13.747772274675564</v>
      </c>
      <c r="M71" s="73">
        <v>12.999442011669105</v>
      </c>
      <c r="N71" s="76">
        <v>14.528208907492528</v>
      </c>
    </row>
    <row r="72" spans="1:14" ht="11.45" customHeight="1">
      <c r="A72" s="42" t="s">
        <v>66</v>
      </c>
      <c r="B72" s="31"/>
      <c r="C72" s="77">
        <v>25.112189304797106</v>
      </c>
      <c r="D72" s="78">
        <v>27.88850146319816</v>
      </c>
      <c r="E72" s="78">
        <v>21.862185426316454</v>
      </c>
      <c r="F72" s="78">
        <v>20.206578536012593</v>
      </c>
      <c r="G72" s="78">
        <v>22.211815123072878</v>
      </c>
      <c r="H72" s="79">
        <v>18.132950970125275</v>
      </c>
      <c r="I72" s="78">
        <v>13.447655694679504</v>
      </c>
      <c r="J72" s="78">
        <v>12.835080530941259</v>
      </c>
      <c r="K72" s="79">
        <v>14.094860243939323</v>
      </c>
      <c r="L72" s="78">
        <v>13.397065451961582</v>
      </c>
      <c r="M72" s="78">
        <v>12.85489333479657</v>
      </c>
      <c r="N72" s="80">
        <v>13.970898904427608</v>
      </c>
    </row>
    <row r="73" spans="1:14" ht="11.45" customHeight="1">
      <c r="A73" s="41" t="s">
        <v>67</v>
      </c>
      <c r="B73" s="31"/>
      <c r="C73" s="75">
        <v>26.597273906288208</v>
      </c>
      <c r="D73" s="73">
        <v>26.076430353624136</v>
      </c>
      <c r="E73" s="73">
        <v>27.158273292956586</v>
      </c>
      <c r="F73" s="73">
        <v>20.467116119933038</v>
      </c>
      <c r="G73" s="73">
        <v>20.090636065131331</v>
      </c>
      <c r="H73" s="74">
        <v>20.856308755332606</v>
      </c>
      <c r="I73" s="73">
        <v>12.08768181903813</v>
      </c>
      <c r="J73" s="73">
        <v>11.331018997923612</v>
      </c>
      <c r="K73" s="74">
        <v>12.891111040868925</v>
      </c>
      <c r="L73" s="73">
        <v>12.076262129986373</v>
      </c>
      <c r="M73" s="73">
        <v>11.36497090939441</v>
      </c>
      <c r="N73" s="76">
        <v>12.832697031770282</v>
      </c>
    </row>
    <row r="74" spans="1:14" ht="11.45" customHeight="1">
      <c r="A74" s="30" t="s">
        <v>68</v>
      </c>
      <c r="B74" s="31"/>
      <c r="C74" s="78">
        <v>27.699367873908024</v>
      </c>
      <c r="D74" s="78">
        <v>34.092341605546252</v>
      </c>
      <c r="E74" s="78">
        <v>21.20945799568489</v>
      </c>
      <c r="F74" s="78">
        <v>20.874882946251784</v>
      </c>
      <c r="G74" s="78">
        <v>21.264919105412282</v>
      </c>
      <c r="H74" s="79">
        <v>20.485774970920296</v>
      </c>
      <c r="I74" s="78">
        <v>11.921671336316425</v>
      </c>
      <c r="J74" s="78">
        <v>11.202450283864179</v>
      </c>
      <c r="K74" s="79">
        <v>12.69249452516746</v>
      </c>
      <c r="L74" s="78">
        <v>11.857413965822474</v>
      </c>
      <c r="M74" s="78">
        <v>11.198579337792097</v>
      </c>
      <c r="N74" s="80">
        <v>12.563046752073133</v>
      </c>
    </row>
    <row r="75" spans="1:14" ht="11.45" customHeight="1">
      <c r="A75" s="41" t="s">
        <v>69</v>
      </c>
      <c r="B75" s="31"/>
      <c r="C75" s="75">
        <v>30.42333555465256</v>
      </c>
      <c r="D75" s="73">
        <v>32.626528931334718</v>
      </c>
      <c r="E75" s="73">
        <v>28.172916469293774</v>
      </c>
      <c r="F75" s="73">
        <v>21.973046635381909</v>
      </c>
      <c r="G75" s="73">
        <v>22.130500210046819</v>
      </c>
      <c r="H75" s="74">
        <v>21.813555761517669</v>
      </c>
      <c r="I75" s="73">
        <v>11.624807434583381</v>
      </c>
      <c r="J75" s="73">
        <v>11.105764610212391</v>
      </c>
      <c r="K75" s="74">
        <v>12.173446795145017</v>
      </c>
      <c r="L75" s="73">
        <v>11.544381351178052</v>
      </c>
      <c r="M75" s="73">
        <v>11.066119917036167</v>
      </c>
      <c r="N75" s="76">
        <v>12.049600861383531</v>
      </c>
    </row>
    <row r="76" spans="1:14" ht="11.45" customHeight="1">
      <c r="A76" s="30" t="s">
        <v>70</v>
      </c>
      <c r="B76" s="31"/>
      <c r="C76" s="78">
        <v>33.158448393143537</v>
      </c>
      <c r="D76" s="78">
        <v>31.921384315989243</v>
      </c>
      <c r="E76" s="78">
        <v>34.375908346998052</v>
      </c>
      <c r="F76" s="78">
        <v>22.173648125265739</v>
      </c>
      <c r="G76" s="78">
        <v>20.719929450404081</v>
      </c>
      <c r="H76" s="79">
        <v>23.593313125216369</v>
      </c>
      <c r="I76" s="78">
        <v>11.786188332573653</v>
      </c>
      <c r="J76" s="78">
        <v>10.669434358156957</v>
      </c>
      <c r="K76" s="79">
        <v>12.954346529679027</v>
      </c>
      <c r="L76" s="78">
        <v>11.703528429202331</v>
      </c>
      <c r="M76" s="78">
        <v>10.63547664170755</v>
      </c>
      <c r="N76" s="80">
        <v>12.819340928918612</v>
      </c>
    </row>
    <row r="77" spans="1:14" ht="11.45" customHeight="1">
      <c r="A77" s="41" t="s">
        <v>71</v>
      </c>
      <c r="B77" s="31"/>
      <c r="C77" s="75">
        <v>29.237729873109718</v>
      </c>
      <c r="D77" s="73">
        <v>29.255105402749397</v>
      </c>
      <c r="E77" s="73">
        <v>29.219610066819712</v>
      </c>
      <c r="F77" s="73">
        <v>19.173179684688844</v>
      </c>
      <c r="G77" s="73">
        <v>18.450494496429091</v>
      </c>
      <c r="H77" s="74">
        <v>19.882937940670544</v>
      </c>
      <c r="I77" s="73">
        <v>10.61009475380544</v>
      </c>
      <c r="J77" s="73">
        <v>9.8656965727004913</v>
      </c>
      <c r="K77" s="74">
        <v>11.385752910512</v>
      </c>
      <c r="L77" s="73">
        <v>10.543375547379551</v>
      </c>
      <c r="M77" s="73">
        <v>9.7964139531713386</v>
      </c>
      <c r="N77" s="76">
        <v>11.322804470170533</v>
      </c>
    </row>
    <row r="78" spans="1:14" ht="11.45" customHeight="1">
      <c r="A78" s="30" t="s">
        <v>72</v>
      </c>
      <c r="B78" s="31"/>
      <c r="C78" s="78">
        <v>29.694683691585425</v>
      </c>
      <c r="D78" s="78">
        <v>28.955046925011064</v>
      </c>
      <c r="E78" s="78">
        <v>30.468682243979334</v>
      </c>
      <c r="F78" s="78">
        <v>18.987112773474408</v>
      </c>
      <c r="G78" s="78">
        <v>19.745025520063983</v>
      </c>
      <c r="H78" s="79">
        <v>18.217920655519123</v>
      </c>
      <c r="I78" s="78">
        <v>10.355808410963363</v>
      </c>
      <c r="J78" s="78">
        <v>9.4835590072640663</v>
      </c>
      <c r="K78" s="79">
        <v>11.278015356239052</v>
      </c>
      <c r="L78" s="78">
        <v>10.261776000851999</v>
      </c>
      <c r="M78" s="78">
        <v>9.4076646805364614</v>
      </c>
      <c r="N78" s="80">
        <v>11.166245708078042</v>
      </c>
    </row>
    <row r="79" spans="1:14" ht="11.45" customHeight="1">
      <c r="A79" s="10" t="s">
        <v>73</v>
      </c>
      <c r="B79" s="31"/>
      <c r="C79" s="75">
        <v>24.271354509582491</v>
      </c>
      <c r="D79" s="73">
        <v>23.69789065027674</v>
      </c>
      <c r="E79" s="73">
        <v>24.904013795996633</v>
      </c>
      <c r="F79" s="73">
        <v>17.001126285886112</v>
      </c>
      <c r="G79" s="73">
        <v>18.261414446867356</v>
      </c>
      <c r="H79" s="74">
        <v>15.707645727005419</v>
      </c>
      <c r="I79" s="73">
        <v>10.047515683907525</v>
      </c>
      <c r="J79" s="73">
        <v>9.4877354433670593</v>
      </c>
      <c r="K79" s="74">
        <v>10.624939827384511</v>
      </c>
      <c r="L79" s="73">
        <v>9.9900155981752228</v>
      </c>
      <c r="M79" s="73">
        <v>9.4020259969598143</v>
      </c>
      <c r="N79" s="76">
        <v>10.598047972543407</v>
      </c>
    </row>
    <row r="80" spans="1:14" ht="11.45" customHeight="1">
      <c r="A80" s="30" t="s">
        <v>74</v>
      </c>
      <c r="B80" s="31"/>
      <c r="C80" s="78">
        <v>24.907579185498424</v>
      </c>
      <c r="D80" s="78">
        <v>23.055377118976928</v>
      </c>
      <c r="E80" s="78">
        <v>26.931050986201768</v>
      </c>
      <c r="F80" s="78">
        <v>16.961767228553178</v>
      </c>
      <c r="G80" s="78">
        <v>17.78810329376676</v>
      </c>
      <c r="H80" s="79">
        <v>16.120174806273742</v>
      </c>
      <c r="I80" s="78">
        <v>10.630792652461016</v>
      </c>
      <c r="J80" s="78">
        <v>9.8050225532338331</v>
      </c>
      <c r="K80" s="79">
        <v>11.474364709233813</v>
      </c>
      <c r="L80" s="78">
        <v>10.595639599860233</v>
      </c>
      <c r="M80" s="78">
        <v>9.7196890338636592</v>
      </c>
      <c r="N80" s="80">
        <v>11.493199796233519</v>
      </c>
    </row>
    <row r="81" spans="1:15" ht="11.45" customHeight="1">
      <c r="A81" s="10" t="s">
        <v>75</v>
      </c>
      <c r="B81" s="31"/>
      <c r="C81" s="75">
        <v>32.533008912971198</v>
      </c>
      <c r="D81" s="73">
        <v>29.294866939154566</v>
      </c>
      <c r="E81" s="73">
        <v>35.856217117557406</v>
      </c>
      <c r="F81" s="73">
        <v>24.381675027160636</v>
      </c>
      <c r="G81" s="73">
        <v>23.826722050705122</v>
      </c>
      <c r="H81" s="74">
        <v>24.899795299073013</v>
      </c>
      <c r="I81" s="73">
        <v>12.631361337454463</v>
      </c>
      <c r="J81" s="73">
        <v>11.927845219087208</v>
      </c>
      <c r="K81" s="74">
        <v>13.356325946258723</v>
      </c>
      <c r="L81" s="73">
        <v>12.609282503476104</v>
      </c>
      <c r="M81" s="73">
        <v>11.863458199342544</v>
      </c>
      <c r="N81" s="76">
        <v>13.381200087549091</v>
      </c>
    </row>
    <row r="82" spans="1:15" ht="11.45" customHeight="1">
      <c r="A82" s="30" t="s">
        <v>76</v>
      </c>
      <c r="B82" s="31"/>
      <c r="C82" s="78">
        <v>35.494430756563631</v>
      </c>
      <c r="D82" s="78">
        <v>32.05067980279722</v>
      </c>
      <c r="E82" s="78">
        <v>39.287238569513271</v>
      </c>
      <c r="F82" s="78">
        <v>26.262806291854037</v>
      </c>
      <c r="G82" s="78">
        <v>25.259714324521216</v>
      </c>
      <c r="H82" s="79">
        <v>27.253389962879144</v>
      </c>
      <c r="I82" s="78">
        <v>13.297113294193847</v>
      </c>
      <c r="J82" s="78">
        <v>12.014530363134215</v>
      </c>
      <c r="K82" s="79">
        <v>14.625833804541735</v>
      </c>
      <c r="L82" s="78">
        <v>13.251005719984983</v>
      </c>
      <c r="M82" s="78">
        <v>12.025790636432648</v>
      </c>
      <c r="N82" s="80">
        <v>14.527100928985687</v>
      </c>
    </row>
    <row r="83" spans="1:15" ht="11.45" customHeight="1">
      <c r="A83" s="10" t="s">
        <v>77</v>
      </c>
      <c r="B83" s="31"/>
      <c r="C83" s="75">
        <v>34.199953968927012</v>
      </c>
      <c r="D83" s="73">
        <v>36.880295646386294</v>
      </c>
      <c r="E83" s="73">
        <v>31.388740337079724</v>
      </c>
      <c r="F83" s="73">
        <v>24.212145236794029</v>
      </c>
      <c r="G83" s="73">
        <v>27.279275153556256</v>
      </c>
      <c r="H83" s="74">
        <v>21.202567106852754</v>
      </c>
      <c r="I83" s="73">
        <v>13.554348094921727</v>
      </c>
      <c r="J83" s="73">
        <v>12.705141748761285</v>
      </c>
      <c r="K83" s="74">
        <v>14.421397222489798</v>
      </c>
      <c r="L83" s="73">
        <v>13.531621668111951</v>
      </c>
      <c r="M83" s="73">
        <v>12.68065119317929</v>
      </c>
      <c r="N83" s="76">
        <v>14.402248825393922</v>
      </c>
    </row>
    <row r="84" spans="1:15" ht="11.45" customHeight="1">
      <c r="A84" s="10"/>
      <c r="B84" s="31"/>
      <c r="C84" s="75"/>
      <c r="D84" s="73"/>
      <c r="E84" s="73"/>
      <c r="F84" s="73"/>
      <c r="G84" s="73"/>
      <c r="H84" s="74"/>
      <c r="I84" s="73"/>
      <c r="J84" s="73"/>
      <c r="K84" s="74"/>
      <c r="L84" s="73"/>
      <c r="M84" s="73"/>
      <c r="N84" s="76"/>
    </row>
    <row r="85" spans="1:15" ht="12.75" customHeight="1">
      <c r="A85" s="142" t="s">
        <v>78</v>
      </c>
      <c r="B85" s="142"/>
      <c r="C85" s="142"/>
      <c r="D85" s="142"/>
      <c r="E85" s="142"/>
      <c r="F85" s="142"/>
      <c r="G85" s="142"/>
      <c r="H85" s="142"/>
    </row>
    <row r="90" spans="1:15">
      <c r="A90" s="132" t="s">
        <v>2</v>
      </c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2" spans="1:15">
      <c r="N92" s="146"/>
      <c r="O92" s="146"/>
    </row>
  </sheetData>
  <mergeCells count="10">
    <mergeCell ref="A85:H85"/>
    <mergeCell ref="A90:N90"/>
    <mergeCell ref="N92:O92"/>
    <mergeCell ref="L1:N1"/>
    <mergeCell ref="A5:A6"/>
    <mergeCell ref="C5:E5"/>
    <mergeCell ref="F5:H5"/>
    <mergeCell ref="I5:K5"/>
    <mergeCell ref="L5:N5"/>
    <mergeCell ref="A4:N4"/>
  </mergeCells>
  <hyperlinks>
    <hyperlink ref="L1:N1" location="ÍNDICE!A1" display="VOLVER AL ÍNDICE"/>
  </hyperlinks>
  <printOptions horizontalCentered="1" verticalCentered="1"/>
  <pageMargins left="0.78740157480314965" right="0.78740157480314965" top="0" bottom="0.78740157480314965" header="0.51181102362204722" footer="0.31496062992125984"/>
  <pageSetup paperSize="9" scale="72" orientation="portrait" r:id="rId1"/>
  <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"/>
  <sheetViews>
    <sheetView showGridLines="0" topLeftCell="A61" zoomScaleNormal="100" workbookViewId="0"/>
  </sheetViews>
  <sheetFormatPr baseColWidth="10" defaultColWidth="1.7109375" defaultRowHeight="12.75"/>
  <cols>
    <col min="1" max="1" width="8.7109375" style="46" customWidth="1"/>
    <col min="2" max="2" width="0.28515625" style="46" customWidth="1"/>
    <col min="3" max="3" width="5.85546875" style="46" customWidth="1"/>
    <col min="4" max="4" width="6" style="46" customWidth="1"/>
    <col min="5" max="6" width="6.28515625" style="46" customWidth="1"/>
    <col min="7" max="7" width="6.140625" style="46" customWidth="1"/>
    <col min="8" max="8" width="5.85546875" style="46" customWidth="1"/>
    <col min="9" max="9" width="6.5703125" style="15" customWidth="1"/>
    <col min="10" max="10" width="6.7109375" style="15" customWidth="1"/>
    <col min="11" max="12" width="7" style="15" customWidth="1"/>
    <col min="13" max="13" width="5.85546875" style="15" customWidth="1"/>
    <col min="14" max="14" width="6.5703125" style="15" customWidth="1"/>
    <col min="15" max="16" width="1.7109375" style="15" hidden="1" customWidth="1"/>
    <col min="17" max="16384" width="1.7109375" style="15"/>
  </cols>
  <sheetData>
    <row r="1" spans="1:15" s="14" customFormat="1" ht="49.5" customHeight="1">
      <c r="A1" s="13"/>
      <c r="B1" s="13"/>
      <c r="C1" s="13"/>
      <c r="D1" s="13"/>
      <c r="E1" s="13"/>
      <c r="F1" s="13"/>
      <c r="G1" s="13"/>
      <c r="H1" s="13"/>
      <c r="L1" s="143" t="s">
        <v>3</v>
      </c>
      <c r="M1" s="143"/>
      <c r="N1" s="143"/>
    </row>
    <row r="2" spans="1:15" s="14" customFormat="1" ht="13.5" customHeight="1">
      <c r="A2" s="13"/>
      <c r="B2" s="13"/>
      <c r="C2" s="13"/>
      <c r="D2" s="13"/>
      <c r="E2" s="13"/>
      <c r="F2" s="13"/>
      <c r="G2" s="13"/>
      <c r="H2" s="13"/>
    </row>
    <row r="3" spans="1:15" s="14" customFormat="1" ht="13.5" customHeight="1" thickBot="1">
      <c r="A3" s="126" t="s">
        <v>2</v>
      </c>
      <c r="B3" s="13"/>
      <c r="C3" s="13"/>
      <c r="D3" s="13"/>
      <c r="E3" s="13"/>
      <c r="F3" s="13"/>
      <c r="G3" s="13"/>
      <c r="H3" s="13"/>
      <c r="L3" s="112"/>
      <c r="M3" s="112"/>
      <c r="N3" s="112"/>
    </row>
    <row r="4" spans="1:15" ht="27.75" customHeight="1" thickTop="1" thickBot="1">
      <c r="A4" s="152" t="s">
        <v>107</v>
      </c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4"/>
    </row>
    <row r="5" spans="1:15" ht="15" customHeight="1" thickTop="1">
      <c r="A5" s="133" t="s">
        <v>4</v>
      </c>
      <c r="B5" s="16"/>
      <c r="C5" s="135" t="s">
        <v>79</v>
      </c>
      <c r="D5" s="136"/>
      <c r="E5" s="137"/>
      <c r="F5" s="135" t="s">
        <v>80</v>
      </c>
      <c r="G5" s="136"/>
      <c r="H5" s="137"/>
      <c r="I5" s="135" t="s">
        <v>81</v>
      </c>
      <c r="J5" s="136"/>
      <c r="K5" s="137"/>
      <c r="L5" s="135" t="s">
        <v>82</v>
      </c>
      <c r="M5" s="136"/>
      <c r="N5" s="147"/>
    </row>
    <row r="6" spans="1:15" ht="13.5" customHeight="1">
      <c r="A6" s="134"/>
      <c r="B6" s="17"/>
      <c r="C6" s="130" t="s">
        <v>83</v>
      </c>
      <c r="D6" s="130" t="s">
        <v>84</v>
      </c>
      <c r="E6" s="130" t="s">
        <v>85</v>
      </c>
      <c r="F6" s="130" t="s">
        <v>83</v>
      </c>
      <c r="G6" s="130" t="s">
        <v>84</v>
      </c>
      <c r="H6" s="130" t="s">
        <v>85</v>
      </c>
      <c r="I6" s="130" t="s">
        <v>83</v>
      </c>
      <c r="J6" s="130" t="s">
        <v>84</v>
      </c>
      <c r="K6" s="130" t="s">
        <v>85</v>
      </c>
      <c r="L6" s="130" t="s">
        <v>83</v>
      </c>
      <c r="M6" s="130" t="s">
        <v>84</v>
      </c>
      <c r="N6" s="131" t="s">
        <v>85</v>
      </c>
    </row>
    <row r="7" spans="1:15" ht="6.75" customHeight="1">
      <c r="A7" s="24"/>
      <c r="B7" s="25"/>
      <c r="C7" s="26"/>
      <c r="D7" s="26"/>
      <c r="E7" s="26"/>
      <c r="F7" s="26"/>
      <c r="G7" s="27"/>
      <c r="H7" s="27"/>
      <c r="I7" s="26"/>
      <c r="J7" s="27"/>
      <c r="K7" s="27"/>
      <c r="L7" s="26"/>
      <c r="M7" s="26"/>
      <c r="N7" s="29"/>
    </row>
    <row r="8" spans="1:15" ht="11.45" customHeight="1">
      <c r="A8" s="30" t="s">
        <v>5</v>
      </c>
      <c r="B8" s="31"/>
      <c r="C8" s="78">
        <v>22.078452181721701</v>
      </c>
      <c r="D8" s="78">
        <v>18.366326020152933</v>
      </c>
      <c r="E8" s="78">
        <v>27.020081850195105</v>
      </c>
      <c r="F8" s="78">
        <v>17.882370436463678</v>
      </c>
      <c r="G8" s="78">
        <v>14.275710284113647</v>
      </c>
      <c r="H8" s="79">
        <v>22.424293334453356</v>
      </c>
      <c r="I8" s="108">
        <v>11.61</v>
      </c>
      <c r="J8" s="78">
        <v>8.41</v>
      </c>
      <c r="K8" s="79">
        <v>16.420000000000002</v>
      </c>
      <c r="L8" s="78">
        <v>11.55</v>
      </c>
      <c r="M8" s="78">
        <v>8.36</v>
      </c>
      <c r="N8" s="80">
        <v>16.350000000000001</v>
      </c>
      <c r="O8" s="48"/>
    </row>
    <row r="9" spans="1:15" ht="11.45" customHeight="1">
      <c r="A9" s="36" t="s">
        <v>6</v>
      </c>
      <c r="B9" s="31"/>
      <c r="C9" s="73">
        <v>21.501818033255709</v>
      </c>
      <c r="D9" s="73">
        <v>16.820011500862563</v>
      </c>
      <c r="E9" s="73">
        <v>27.669443392654301</v>
      </c>
      <c r="F9" s="73">
        <v>17.33007642628472</v>
      </c>
      <c r="G9" s="73">
        <v>13.369622942113649</v>
      </c>
      <c r="H9" s="74">
        <v>22.320271004976792</v>
      </c>
      <c r="I9" s="109">
        <v>11.2</v>
      </c>
      <c r="J9" s="73">
        <v>7.9</v>
      </c>
      <c r="K9" s="74">
        <v>16.11</v>
      </c>
      <c r="L9" s="73">
        <v>11.15</v>
      </c>
      <c r="M9" s="73">
        <v>7.86</v>
      </c>
      <c r="N9" s="76">
        <v>16.04</v>
      </c>
      <c r="O9" s="48"/>
    </row>
    <row r="10" spans="1:15" ht="11.45" customHeight="1">
      <c r="A10" s="30" t="s">
        <v>7</v>
      </c>
      <c r="B10" s="31"/>
      <c r="C10" s="78">
        <v>22.045785885968716</v>
      </c>
      <c r="D10" s="78">
        <v>18.665283540802211</v>
      </c>
      <c r="E10" s="78">
        <v>26.522575327410941</v>
      </c>
      <c r="F10" s="78">
        <v>17.76274244474515</v>
      </c>
      <c r="G10" s="78">
        <v>14.312952430196482</v>
      </c>
      <c r="H10" s="79">
        <v>22.128267973856211</v>
      </c>
      <c r="I10" s="108">
        <v>11.55</v>
      </c>
      <c r="J10" s="78">
        <v>8.3800000000000008</v>
      </c>
      <c r="K10" s="79">
        <v>16.27</v>
      </c>
      <c r="L10" s="78">
        <v>11.49</v>
      </c>
      <c r="M10" s="78">
        <v>8.33</v>
      </c>
      <c r="N10" s="80">
        <v>16.2</v>
      </c>
      <c r="O10" s="48"/>
    </row>
    <row r="11" spans="1:15" ht="11.45" customHeight="1">
      <c r="A11" s="36" t="s">
        <v>8</v>
      </c>
      <c r="B11" s="31"/>
      <c r="C11" s="73">
        <v>23.161974704202368</v>
      </c>
      <c r="D11" s="73">
        <v>20.150645624103298</v>
      </c>
      <c r="E11" s="73">
        <v>27.145425300406846</v>
      </c>
      <c r="F11" s="73">
        <v>18.450487992104396</v>
      </c>
      <c r="G11" s="73">
        <v>15.367205694230329</v>
      </c>
      <c r="H11" s="74">
        <v>22.335507306199943</v>
      </c>
      <c r="I11" s="109">
        <v>11.67</v>
      </c>
      <c r="J11" s="73">
        <v>8.69</v>
      </c>
      <c r="K11" s="74">
        <v>16.07</v>
      </c>
      <c r="L11" s="73">
        <v>11.61</v>
      </c>
      <c r="M11" s="73">
        <v>8.65</v>
      </c>
      <c r="N11" s="76">
        <v>16</v>
      </c>
      <c r="O11" s="48"/>
    </row>
    <row r="12" spans="1:15" ht="11.45" customHeight="1">
      <c r="A12" s="30" t="s">
        <v>9</v>
      </c>
      <c r="B12" s="31"/>
      <c r="C12" s="78">
        <v>23.395633476678793</v>
      </c>
      <c r="D12" s="78">
        <v>20.15369001014934</v>
      </c>
      <c r="E12" s="78">
        <v>27.702377514678989</v>
      </c>
      <c r="F12" s="78">
        <v>18.694692283832353</v>
      </c>
      <c r="G12" s="78">
        <v>15.364651773981603</v>
      </c>
      <c r="H12" s="79">
        <v>22.855618484773863</v>
      </c>
      <c r="I12" s="108">
        <v>12.05</v>
      </c>
      <c r="J12" s="78">
        <v>8.8000000000000007</v>
      </c>
      <c r="K12" s="79">
        <v>16.809999999999999</v>
      </c>
      <c r="L12" s="78">
        <v>11.99</v>
      </c>
      <c r="M12" s="78">
        <v>8.76</v>
      </c>
      <c r="N12" s="80">
        <v>16.73</v>
      </c>
      <c r="O12" s="48"/>
    </row>
    <row r="13" spans="1:15" ht="11.45" customHeight="1">
      <c r="A13" s="36" t="s">
        <v>10</v>
      </c>
      <c r="B13" s="31"/>
      <c r="C13" s="73">
        <v>22.279050736497545</v>
      </c>
      <c r="D13" s="73">
        <v>19.155960668915519</v>
      </c>
      <c r="E13" s="73">
        <v>26.420481583706103</v>
      </c>
      <c r="F13" s="73">
        <v>17.565883351696982</v>
      </c>
      <c r="G13" s="73">
        <v>14.316448269117934</v>
      </c>
      <c r="H13" s="74">
        <v>21.604213084869354</v>
      </c>
      <c r="I13" s="109">
        <v>11.34</v>
      </c>
      <c r="J13" s="73">
        <v>8.32</v>
      </c>
      <c r="K13" s="74">
        <v>15.75</v>
      </c>
      <c r="L13" s="73">
        <v>11.28</v>
      </c>
      <c r="M13" s="73">
        <v>8.27</v>
      </c>
      <c r="N13" s="76">
        <v>15.68</v>
      </c>
      <c r="O13" s="48"/>
    </row>
    <row r="14" spans="1:15" ht="11.45" customHeight="1">
      <c r="A14" s="30" t="s">
        <v>11</v>
      </c>
      <c r="B14" s="31"/>
      <c r="C14" s="78">
        <v>22.192871786784423</v>
      </c>
      <c r="D14" s="78">
        <v>19.075024268478714</v>
      </c>
      <c r="E14" s="78">
        <v>26.302321330652532</v>
      </c>
      <c r="F14" s="78">
        <v>17.627798901563164</v>
      </c>
      <c r="G14" s="78">
        <v>14.489990467111536</v>
      </c>
      <c r="H14" s="79">
        <v>21.524982240113665</v>
      </c>
      <c r="I14" s="108">
        <v>11.35</v>
      </c>
      <c r="J14" s="78">
        <v>8.44</v>
      </c>
      <c r="K14" s="79">
        <v>15.6</v>
      </c>
      <c r="L14" s="78">
        <v>11.3</v>
      </c>
      <c r="M14" s="78">
        <v>8.39</v>
      </c>
      <c r="N14" s="80">
        <v>15.54</v>
      </c>
      <c r="O14" s="48"/>
    </row>
    <row r="15" spans="1:15" ht="11.45" customHeight="1">
      <c r="A15" s="36" t="s">
        <v>12</v>
      </c>
      <c r="B15" s="31"/>
      <c r="C15" s="73">
        <v>22.932795256135726</v>
      </c>
      <c r="D15" s="73">
        <v>19.614774202856726</v>
      </c>
      <c r="E15" s="73">
        <v>27.350345356868772</v>
      </c>
      <c r="F15" s="73">
        <v>17.851136160314905</v>
      </c>
      <c r="G15" s="73">
        <v>14.719369631208417</v>
      </c>
      <c r="H15" s="74">
        <v>21.744363315413626</v>
      </c>
      <c r="I15" s="109">
        <v>11.42</v>
      </c>
      <c r="J15" s="73">
        <v>8.6300000000000008</v>
      </c>
      <c r="K15" s="74">
        <v>15.46</v>
      </c>
      <c r="L15" s="73">
        <v>11.37</v>
      </c>
      <c r="M15" s="73">
        <v>8.58</v>
      </c>
      <c r="N15" s="76">
        <v>15.41</v>
      </c>
      <c r="O15" s="48"/>
    </row>
    <row r="16" spans="1:15" ht="11.45" customHeight="1">
      <c r="A16" s="30" t="s">
        <v>13</v>
      </c>
      <c r="B16" s="31"/>
      <c r="C16" s="78">
        <v>22.647661246499183</v>
      </c>
      <c r="D16" s="78">
        <v>19.391718578233789</v>
      </c>
      <c r="E16" s="78">
        <v>26.970227670753065</v>
      </c>
      <c r="F16" s="78">
        <v>17.830673519069514</v>
      </c>
      <c r="G16" s="78">
        <v>14.96924128503076</v>
      </c>
      <c r="H16" s="79">
        <v>21.385249878699661</v>
      </c>
      <c r="I16" s="108">
        <v>11.56</v>
      </c>
      <c r="J16" s="78">
        <v>8.73</v>
      </c>
      <c r="K16" s="79">
        <v>15.61</v>
      </c>
      <c r="L16" s="78">
        <v>11.5</v>
      </c>
      <c r="M16" s="78">
        <v>8.68</v>
      </c>
      <c r="N16" s="80">
        <v>15.55</v>
      </c>
      <c r="O16" s="48"/>
    </row>
    <row r="17" spans="1:15" ht="11.45" customHeight="1">
      <c r="A17" s="36" t="s">
        <v>14</v>
      </c>
      <c r="B17" s="31"/>
      <c r="C17" s="73">
        <v>22.458225953944634</v>
      </c>
      <c r="D17" s="73">
        <v>19.440774988991631</v>
      </c>
      <c r="E17" s="73">
        <v>26.39248394209568</v>
      </c>
      <c r="F17" s="73">
        <v>17.05643567913209</v>
      </c>
      <c r="G17" s="73">
        <v>14.190311756849203</v>
      </c>
      <c r="H17" s="74">
        <v>20.575752722613707</v>
      </c>
      <c r="I17" s="109">
        <v>11.15</v>
      </c>
      <c r="J17" s="73">
        <v>8.3699999999999992</v>
      </c>
      <c r="K17" s="74">
        <v>15.1</v>
      </c>
      <c r="L17" s="73">
        <v>11.09</v>
      </c>
      <c r="M17" s="73">
        <v>8.33</v>
      </c>
      <c r="N17" s="76">
        <v>15.03</v>
      </c>
      <c r="O17" s="48"/>
    </row>
    <row r="18" spans="1:15" ht="11.45" customHeight="1">
      <c r="A18" s="30" t="s">
        <v>15</v>
      </c>
      <c r="B18" s="31"/>
      <c r="C18" s="78">
        <v>21.628213843016518</v>
      </c>
      <c r="D18" s="78">
        <v>18.434892363789356</v>
      </c>
      <c r="E18" s="78">
        <v>25.855973204317078</v>
      </c>
      <c r="F18" s="78">
        <v>16.535017504354098</v>
      </c>
      <c r="G18" s="78">
        <v>14.035143364628267</v>
      </c>
      <c r="H18" s="79">
        <v>19.644479557574559</v>
      </c>
      <c r="I18" s="108">
        <v>10.79</v>
      </c>
      <c r="J18" s="78">
        <v>8.25</v>
      </c>
      <c r="K18" s="79">
        <v>14.42</v>
      </c>
      <c r="L18" s="78">
        <v>10.74</v>
      </c>
      <c r="M18" s="78">
        <v>8.1999999999999993</v>
      </c>
      <c r="N18" s="80">
        <v>14.36</v>
      </c>
      <c r="O18" s="48"/>
    </row>
    <row r="19" spans="1:15" ht="11.45" customHeight="1">
      <c r="A19" s="36" t="s">
        <v>16</v>
      </c>
      <c r="B19" s="31"/>
      <c r="C19" s="73">
        <v>21.266702969882292</v>
      </c>
      <c r="D19" s="73">
        <v>17.719105243857722</v>
      </c>
      <c r="E19" s="73">
        <v>25.993943538145949</v>
      </c>
      <c r="F19" s="73">
        <v>15.927509526450434</v>
      </c>
      <c r="G19" s="73">
        <v>13.085078872510991</v>
      </c>
      <c r="H19" s="74">
        <v>19.455907688609319</v>
      </c>
      <c r="I19" s="109">
        <v>10.58</v>
      </c>
      <c r="J19" s="73">
        <v>7.87</v>
      </c>
      <c r="K19" s="74">
        <v>14.4</v>
      </c>
      <c r="L19" s="73">
        <v>10.53</v>
      </c>
      <c r="M19" s="73">
        <v>7.83</v>
      </c>
      <c r="N19" s="76">
        <v>14.35</v>
      </c>
      <c r="O19" s="48"/>
    </row>
    <row r="20" spans="1:15" ht="11.45" customHeight="1">
      <c r="A20" s="30" t="s">
        <v>17</v>
      </c>
      <c r="B20" s="31"/>
      <c r="C20" s="78">
        <v>21.696164594386623</v>
      </c>
      <c r="D20" s="78">
        <v>18.546383703598551</v>
      </c>
      <c r="E20" s="78">
        <v>25.8675971331573</v>
      </c>
      <c r="F20" s="78">
        <v>16.12971337075291</v>
      </c>
      <c r="G20" s="78">
        <v>13.725490196078432</v>
      </c>
      <c r="H20" s="79">
        <v>19.118344130194341</v>
      </c>
      <c r="I20" s="108">
        <v>10.23</v>
      </c>
      <c r="J20" s="78">
        <v>7.89</v>
      </c>
      <c r="K20" s="79">
        <v>13.53</v>
      </c>
      <c r="L20" s="78">
        <v>10.17</v>
      </c>
      <c r="M20" s="78">
        <v>7.84</v>
      </c>
      <c r="N20" s="80">
        <v>13.46</v>
      </c>
      <c r="O20" s="48"/>
    </row>
    <row r="21" spans="1:15" ht="11.45" customHeight="1">
      <c r="A21" s="36" t="s">
        <v>18</v>
      </c>
      <c r="B21" s="31"/>
      <c r="C21" s="73">
        <v>20.285669067025403</v>
      </c>
      <c r="D21" s="73">
        <v>17.369428105733117</v>
      </c>
      <c r="E21" s="73">
        <v>23.983157140297436</v>
      </c>
      <c r="F21" s="73">
        <v>15.210010500525026</v>
      </c>
      <c r="G21" s="73">
        <v>12.907132385747975</v>
      </c>
      <c r="H21" s="74">
        <v>18.01948682116377</v>
      </c>
      <c r="I21" s="109">
        <v>9.36</v>
      </c>
      <c r="J21" s="73">
        <v>7.46</v>
      </c>
      <c r="K21" s="74">
        <v>12.04</v>
      </c>
      <c r="L21" s="73">
        <v>9.32</v>
      </c>
      <c r="M21" s="73">
        <v>7.41</v>
      </c>
      <c r="N21" s="76">
        <v>12</v>
      </c>
      <c r="O21" s="48"/>
    </row>
    <row r="22" spans="1:15" ht="11.45" customHeight="1">
      <c r="A22" s="30" t="s">
        <v>19</v>
      </c>
      <c r="B22" s="31"/>
      <c r="C22" s="78">
        <v>18.006725771935191</v>
      </c>
      <c r="D22" s="78">
        <v>14.976832924502592</v>
      </c>
      <c r="E22" s="78">
        <v>21.86928900878949</v>
      </c>
      <c r="F22" s="78">
        <v>13.744989074892899</v>
      </c>
      <c r="G22" s="78">
        <v>11.535342192276499</v>
      </c>
      <c r="H22" s="79">
        <v>16.459484346224677</v>
      </c>
      <c r="I22" s="108">
        <v>8.44</v>
      </c>
      <c r="J22" s="78">
        <v>6.59</v>
      </c>
      <c r="K22" s="79">
        <v>11.06</v>
      </c>
      <c r="L22" s="78">
        <v>8.41</v>
      </c>
      <c r="M22" s="78">
        <v>6.56</v>
      </c>
      <c r="N22" s="80">
        <v>11.04</v>
      </c>
      <c r="O22" s="48"/>
    </row>
    <row r="23" spans="1:15" ht="11.45" customHeight="1">
      <c r="A23" s="36" t="s">
        <v>20</v>
      </c>
      <c r="B23" s="31"/>
      <c r="C23" s="73">
        <v>18.618181818181821</v>
      </c>
      <c r="D23" s="73">
        <v>16.03481763901878</v>
      </c>
      <c r="E23" s="73">
        <v>21.930309734513276</v>
      </c>
      <c r="F23" s="73">
        <v>14.101119639462013</v>
      </c>
      <c r="G23" s="73">
        <v>11.949122750950753</v>
      </c>
      <c r="H23" s="74">
        <v>16.745061147695207</v>
      </c>
      <c r="I23" s="109">
        <v>8.76</v>
      </c>
      <c r="J23" s="73">
        <v>6.77</v>
      </c>
      <c r="K23" s="74">
        <v>11.52</v>
      </c>
      <c r="L23" s="73">
        <v>8.7100000000000009</v>
      </c>
      <c r="M23" s="73">
        <v>6.73</v>
      </c>
      <c r="N23" s="76">
        <v>11.47</v>
      </c>
      <c r="O23" s="48"/>
    </row>
    <row r="24" spans="1:15" ht="11.45" customHeight="1">
      <c r="A24" s="30" t="s">
        <v>21</v>
      </c>
      <c r="B24" s="31"/>
      <c r="C24" s="78">
        <v>18.708222267787576</v>
      </c>
      <c r="D24" s="78">
        <v>16.730797691283115</v>
      </c>
      <c r="E24" s="78">
        <v>21.166406034403458</v>
      </c>
      <c r="F24" s="78">
        <v>14.485633203263571</v>
      </c>
      <c r="G24" s="78">
        <v>12.08345501151887</v>
      </c>
      <c r="H24" s="79">
        <v>17.385861273033136</v>
      </c>
      <c r="I24" s="108">
        <v>9.07</v>
      </c>
      <c r="J24" s="78">
        <v>6.9</v>
      </c>
      <c r="K24" s="79">
        <v>12.08</v>
      </c>
      <c r="L24" s="78">
        <v>9.0299999999999994</v>
      </c>
      <c r="M24" s="78">
        <v>6.86</v>
      </c>
      <c r="N24" s="80">
        <v>12.03</v>
      </c>
      <c r="O24" s="45"/>
    </row>
    <row r="25" spans="1:15" ht="11.45" customHeight="1">
      <c r="A25" s="36" t="s">
        <v>22</v>
      </c>
      <c r="B25" s="31"/>
      <c r="C25" s="73">
        <v>18.199718706047818</v>
      </c>
      <c r="D25" s="73">
        <v>15.326651547296802</v>
      </c>
      <c r="E25" s="73">
        <v>21.697272241041183</v>
      </c>
      <c r="F25" s="73">
        <v>13.555594651653765</v>
      </c>
      <c r="G25" s="73">
        <v>11.037869975442678</v>
      </c>
      <c r="H25" s="74">
        <v>16.563682706418476</v>
      </c>
      <c r="I25" s="109">
        <v>8.49</v>
      </c>
      <c r="J25" s="73">
        <v>6.42</v>
      </c>
      <c r="K25" s="74">
        <v>11.33</v>
      </c>
      <c r="L25" s="73">
        <v>8.44</v>
      </c>
      <c r="M25" s="73">
        <v>6.38</v>
      </c>
      <c r="N25" s="76">
        <v>11.28</v>
      </c>
      <c r="O25" s="45"/>
    </row>
    <row r="26" spans="1:15" ht="11.45" customHeight="1">
      <c r="A26" s="30" t="s">
        <v>23</v>
      </c>
      <c r="B26" s="31"/>
      <c r="C26" s="78">
        <v>16.898561989895061</v>
      </c>
      <c r="D26" s="78">
        <v>13.885995973061169</v>
      </c>
      <c r="E26" s="78">
        <v>20.729231040875781</v>
      </c>
      <c r="F26" s="78">
        <v>12.724157031087724</v>
      </c>
      <c r="G26" s="78">
        <v>10.43141697347305</v>
      </c>
      <c r="H26" s="79">
        <v>15.524007386888275</v>
      </c>
      <c r="I26" s="108">
        <v>8.1300000000000008</v>
      </c>
      <c r="J26" s="78">
        <v>6.09</v>
      </c>
      <c r="K26" s="79">
        <v>10.95</v>
      </c>
      <c r="L26" s="78">
        <v>8.08</v>
      </c>
      <c r="M26" s="78">
        <v>6.05</v>
      </c>
      <c r="N26" s="80">
        <v>10.91</v>
      </c>
      <c r="O26" s="45"/>
    </row>
    <row r="27" spans="1:15" ht="11.45" customHeight="1">
      <c r="A27" s="36" t="s">
        <v>24</v>
      </c>
      <c r="B27" s="31"/>
      <c r="C27" s="73">
        <v>17.813930673642904</v>
      </c>
      <c r="D27" s="73">
        <v>14.103697157166003</v>
      </c>
      <c r="E27" s="73">
        <v>22.44372990353698</v>
      </c>
      <c r="F27" s="73">
        <v>13.207113155799345</v>
      </c>
      <c r="G27" s="73">
        <v>10.751052120427323</v>
      </c>
      <c r="H27" s="74">
        <v>16.169066853998359</v>
      </c>
      <c r="I27" s="109">
        <v>8.3000000000000007</v>
      </c>
      <c r="J27" s="73">
        <v>6.15</v>
      </c>
      <c r="K27" s="74">
        <v>11.21</v>
      </c>
      <c r="L27" s="73">
        <v>8.26</v>
      </c>
      <c r="M27" s="73">
        <v>6.12</v>
      </c>
      <c r="N27" s="76">
        <v>11.17</v>
      </c>
      <c r="O27" s="45"/>
    </row>
    <row r="28" spans="1:15" ht="11.45" customHeight="1">
      <c r="A28" s="30" t="s">
        <v>25</v>
      </c>
      <c r="B28" s="31"/>
      <c r="C28" s="78">
        <v>17.722208260031834</v>
      </c>
      <c r="D28" s="78">
        <v>14.072145779100037</v>
      </c>
      <c r="E28" s="78">
        <v>22.425695110258872</v>
      </c>
      <c r="F28" s="78">
        <v>12.858502595046961</v>
      </c>
      <c r="G28" s="78">
        <v>10.54988884529881</v>
      </c>
      <c r="H28" s="79">
        <v>15.671820210392095</v>
      </c>
      <c r="I28" s="108">
        <v>8.4600000000000009</v>
      </c>
      <c r="J28" s="78">
        <v>6.38</v>
      </c>
      <c r="K28" s="79">
        <v>11.27</v>
      </c>
      <c r="L28" s="78">
        <v>8.42</v>
      </c>
      <c r="M28" s="78">
        <v>6.34</v>
      </c>
      <c r="N28" s="80">
        <v>11.23</v>
      </c>
      <c r="O28" s="45"/>
    </row>
    <row r="29" spans="1:15" ht="11.45" customHeight="1">
      <c r="A29" s="36" t="s">
        <v>26</v>
      </c>
      <c r="B29" s="31"/>
      <c r="C29" s="73">
        <v>18.119602411601761</v>
      </c>
      <c r="D29" s="73">
        <v>15.118555579725909</v>
      </c>
      <c r="E29" s="73">
        <v>21.955753857594349</v>
      </c>
      <c r="F29" s="73">
        <v>12.458981499547688</v>
      </c>
      <c r="G29" s="73">
        <v>10.407808272129881</v>
      </c>
      <c r="H29" s="74">
        <v>14.968027157180074</v>
      </c>
      <c r="I29" s="109">
        <v>7.97</v>
      </c>
      <c r="J29" s="73">
        <v>6.19</v>
      </c>
      <c r="K29" s="74">
        <v>10.38</v>
      </c>
      <c r="L29" s="73">
        <v>7.93</v>
      </c>
      <c r="M29" s="73">
        <v>6.15</v>
      </c>
      <c r="N29" s="76">
        <v>10.35</v>
      </c>
      <c r="O29" s="45"/>
    </row>
    <row r="30" spans="1:15" ht="11.45" customHeight="1">
      <c r="A30" s="30" t="s">
        <v>27</v>
      </c>
      <c r="B30" s="31"/>
      <c r="C30" s="78">
        <v>17.866264221035525</v>
      </c>
      <c r="D30" s="78">
        <v>15.186948606637729</v>
      </c>
      <c r="E30" s="78">
        <v>21.185121107266436</v>
      </c>
      <c r="F30" s="78">
        <v>12.815399288996792</v>
      </c>
      <c r="G30" s="78">
        <v>10.979783256226632</v>
      </c>
      <c r="H30" s="79">
        <v>15.038112383651898</v>
      </c>
      <c r="I30" s="108">
        <v>8.0500000000000007</v>
      </c>
      <c r="J30" s="78">
        <v>6.3</v>
      </c>
      <c r="K30" s="79">
        <v>10.43</v>
      </c>
      <c r="L30" s="78">
        <v>8.01</v>
      </c>
      <c r="M30" s="78">
        <v>6.25</v>
      </c>
      <c r="N30" s="80">
        <v>10.39</v>
      </c>
      <c r="O30" s="45"/>
    </row>
    <row r="31" spans="1:15" ht="11.45" customHeight="1">
      <c r="A31" s="36" t="s">
        <v>28</v>
      </c>
      <c r="B31" s="31"/>
      <c r="C31" s="73">
        <v>18.662512980269987</v>
      </c>
      <c r="D31" s="73">
        <v>16.522258739169406</v>
      </c>
      <c r="E31" s="73">
        <v>21.343688593618417</v>
      </c>
      <c r="F31" s="73">
        <v>13.635060560452949</v>
      </c>
      <c r="G31" s="73">
        <v>11.724341716462014</v>
      </c>
      <c r="H31" s="74">
        <v>15.930425179458862</v>
      </c>
      <c r="I31" s="109">
        <v>8.6199999999999992</v>
      </c>
      <c r="J31" s="73">
        <v>6.94</v>
      </c>
      <c r="K31" s="74">
        <v>10.87</v>
      </c>
      <c r="L31" s="73">
        <v>8.57</v>
      </c>
      <c r="M31" s="73">
        <v>6.89</v>
      </c>
      <c r="N31" s="76">
        <v>10.82</v>
      </c>
      <c r="O31" s="45"/>
    </row>
    <row r="32" spans="1:15" ht="11.45" customHeight="1">
      <c r="A32" s="30" t="s">
        <v>29</v>
      </c>
      <c r="B32" s="31"/>
      <c r="C32" s="78">
        <v>21.078596727947378</v>
      </c>
      <c r="D32" s="78">
        <v>19.331023052583998</v>
      </c>
      <c r="E32" s="78">
        <v>23.302365673786039</v>
      </c>
      <c r="F32" s="78">
        <v>15.377522239097422</v>
      </c>
      <c r="G32" s="78">
        <v>14.172132776783938</v>
      </c>
      <c r="H32" s="79">
        <v>16.827229299363058</v>
      </c>
      <c r="I32" s="108">
        <v>9.66</v>
      </c>
      <c r="J32" s="78">
        <v>7.95</v>
      </c>
      <c r="K32" s="79">
        <v>11.92</v>
      </c>
      <c r="L32" s="78">
        <v>9.6</v>
      </c>
      <c r="M32" s="78">
        <v>7.9</v>
      </c>
      <c r="N32" s="80">
        <v>11.88</v>
      </c>
      <c r="O32" s="45"/>
    </row>
    <row r="33" spans="1:15" ht="11.45" customHeight="1">
      <c r="A33" s="36" t="s">
        <v>30</v>
      </c>
      <c r="B33" s="31"/>
      <c r="C33" s="73">
        <v>23.615004122011541</v>
      </c>
      <c r="D33" s="73">
        <v>21.913395265208273</v>
      </c>
      <c r="E33" s="73">
        <v>25.70564516129032</v>
      </c>
      <c r="F33" s="73">
        <v>16.938870741950534</v>
      </c>
      <c r="G33" s="73">
        <v>16.195338659947616</v>
      </c>
      <c r="H33" s="74">
        <v>17.821084761681146</v>
      </c>
      <c r="I33" s="109">
        <v>10.41</v>
      </c>
      <c r="J33" s="73">
        <v>9.11</v>
      </c>
      <c r="K33" s="74">
        <v>12.12</v>
      </c>
      <c r="L33" s="73">
        <v>10.36</v>
      </c>
      <c r="M33" s="73">
        <v>9.06</v>
      </c>
      <c r="N33" s="76">
        <v>12.08</v>
      </c>
      <c r="O33" s="45"/>
    </row>
    <row r="34" spans="1:15" ht="11.45" customHeight="1">
      <c r="A34" s="30" t="s">
        <v>31</v>
      </c>
      <c r="B34" s="31"/>
      <c r="C34" s="78">
        <v>24.178578421774034</v>
      </c>
      <c r="D34" s="78">
        <v>23.670401361509011</v>
      </c>
      <c r="E34" s="78">
        <v>24.803218471226174</v>
      </c>
      <c r="F34" s="78">
        <v>18.518518518518519</v>
      </c>
      <c r="G34" s="78">
        <v>18.403908794788272</v>
      </c>
      <c r="H34" s="79">
        <v>18.652989088673735</v>
      </c>
      <c r="I34" s="108">
        <v>11.29</v>
      </c>
      <c r="J34" s="78">
        <v>10.36</v>
      </c>
      <c r="K34" s="79">
        <v>12.53</v>
      </c>
      <c r="L34" s="78">
        <v>11.23</v>
      </c>
      <c r="M34" s="78">
        <v>10.29</v>
      </c>
      <c r="N34" s="80">
        <v>12.48</v>
      </c>
      <c r="O34" s="45"/>
    </row>
    <row r="35" spans="1:15" ht="11.45" customHeight="1">
      <c r="A35" s="41" t="s">
        <v>32</v>
      </c>
      <c r="B35" s="44"/>
      <c r="C35" s="73">
        <v>28.96798652064027</v>
      </c>
      <c r="D35" s="73">
        <v>29.559457794208257</v>
      </c>
      <c r="E35" s="73">
        <v>28.263294905169211</v>
      </c>
      <c r="F35" s="73">
        <v>21.965328467153284</v>
      </c>
      <c r="G35" s="73">
        <v>23.01312121830172</v>
      </c>
      <c r="H35" s="74">
        <v>20.754865652824837</v>
      </c>
      <c r="I35" s="109">
        <v>13.86</v>
      </c>
      <c r="J35" s="73">
        <v>13.04</v>
      </c>
      <c r="K35" s="74">
        <v>14.93</v>
      </c>
      <c r="L35" s="73">
        <v>13.79</v>
      </c>
      <c r="M35" s="73">
        <v>12.96</v>
      </c>
      <c r="N35" s="76">
        <v>14.85</v>
      </c>
      <c r="O35" s="45"/>
    </row>
    <row r="36" spans="1:15" ht="11.45" customHeight="1">
      <c r="A36" s="30" t="s">
        <v>33</v>
      </c>
      <c r="B36" s="31"/>
      <c r="C36" s="78">
        <v>35.542932051562161</v>
      </c>
      <c r="D36" s="78">
        <v>36.224043281088385</v>
      </c>
      <c r="E36" s="78">
        <v>34.709702432877776</v>
      </c>
      <c r="F36" s="78">
        <v>27.1986455561964</v>
      </c>
      <c r="G36" s="78">
        <v>28.630189070547157</v>
      </c>
      <c r="H36" s="79">
        <v>25.524799548732823</v>
      </c>
      <c r="I36" s="108">
        <v>17.34</v>
      </c>
      <c r="J36" s="78">
        <v>16.95</v>
      </c>
      <c r="K36" s="79">
        <v>17.84</v>
      </c>
      <c r="L36" s="78">
        <v>17.239999999999998</v>
      </c>
      <c r="M36" s="78">
        <v>16.850000000000001</v>
      </c>
      <c r="N36" s="80">
        <v>17.760000000000002</v>
      </c>
      <c r="O36" s="45"/>
    </row>
    <row r="37" spans="1:15" ht="11.45" customHeight="1">
      <c r="A37" s="36" t="s">
        <v>34</v>
      </c>
      <c r="B37" s="31"/>
      <c r="C37" s="73">
        <v>38.06385989739961</v>
      </c>
      <c r="D37" s="73">
        <v>39.97592295345104</v>
      </c>
      <c r="E37" s="73">
        <v>35.73046990444292</v>
      </c>
      <c r="F37" s="73">
        <v>28.147853434883103</v>
      </c>
      <c r="G37" s="73">
        <v>30.032050153206775</v>
      </c>
      <c r="H37" s="74">
        <v>25.963588650155817</v>
      </c>
      <c r="I37" s="109">
        <v>17.87</v>
      </c>
      <c r="J37" s="73">
        <v>17.670000000000002</v>
      </c>
      <c r="K37" s="74">
        <v>18.13</v>
      </c>
      <c r="L37" s="73">
        <v>17.77</v>
      </c>
      <c r="M37" s="73">
        <v>17.559999999999999</v>
      </c>
      <c r="N37" s="76">
        <v>18.04</v>
      </c>
      <c r="O37" s="45"/>
    </row>
    <row r="38" spans="1:15" ht="11.45" customHeight="1">
      <c r="A38" s="30" t="s">
        <v>35</v>
      </c>
      <c r="B38" s="31"/>
      <c r="C38" s="78">
        <v>38.57433279986158</v>
      </c>
      <c r="D38" s="78">
        <v>39.360089364078831</v>
      </c>
      <c r="E38" s="78">
        <v>37.634611751369732</v>
      </c>
      <c r="F38" s="78">
        <v>29.113324748125141</v>
      </c>
      <c r="G38" s="78">
        <v>30.611160318866254</v>
      </c>
      <c r="H38" s="79">
        <v>27.38516619878758</v>
      </c>
      <c r="I38" s="108">
        <v>17.850000000000001</v>
      </c>
      <c r="J38" s="78">
        <v>17.739999999999998</v>
      </c>
      <c r="K38" s="79">
        <v>18</v>
      </c>
      <c r="L38" s="78">
        <v>17.75</v>
      </c>
      <c r="M38" s="78">
        <v>17.62</v>
      </c>
      <c r="N38" s="80">
        <v>17.91</v>
      </c>
      <c r="O38" s="45"/>
    </row>
    <row r="39" spans="1:15" ht="11.45" customHeight="1">
      <c r="A39" s="41" t="s">
        <v>36</v>
      </c>
      <c r="B39" s="44"/>
      <c r="C39" s="73">
        <v>38.813174332765485</v>
      </c>
      <c r="D39" s="73">
        <v>40.846167156947566</v>
      </c>
      <c r="E39" s="73">
        <v>36.358888656778781</v>
      </c>
      <c r="F39" s="73">
        <v>29.778897836230829</v>
      </c>
      <c r="G39" s="73">
        <v>31.564575645756456</v>
      </c>
      <c r="H39" s="74">
        <v>27.736271157823651</v>
      </c>
      <c r="I39" s="109">
        <v>18.77</v>
      </c>
      <c r="J39" s="73">
        <v>18.649999999999999</v>
      </c>
      <c r="K39" s="74">
        <v>18.91</v>
      </c>
      <c r="L39" s="73">
        <v>18.66</v>
      </c>
      <c r="M39" s="73">
        <v>18.559999999999999</v>
      </c>
      <c r="N39" s="76">
        <v>18.8</v>
      </c>
    </row>
    <row r="40" spans="1:15" ht="11.45" customHeight="1">
      <c r="A40" s="30" t="s">
        <v>87</v>
      </c>
      <c r="B40" s="31"/>
      <c r="C40" s="78">
        <v>40.727642670283892</v>
      </c>
      <c r="D40" s="78">
        <v>43.245175125089347</v>
      </c>
      <c r="E40" s="78">
        <v>37.746031746031747</v>
      </c>
      <c r="F40" s="78">
        <v>31.476557032890135</v>
      </c>
      <c r="G40" s="78">
        <v>33.820254406824439</v>
      </c>
      <c r="H40" s="79">
        <v>28.836833602584822</v>
      </c>
      <c r="I40" s="108">
        <v>19.96</v>
      </c>
      <c r="J40" s="78">
        <v>19.91</v>
      </c>
      <c r="K40" s="79">
        <v>20.02</v>
      </c>
      <c r="L40" s="78">
        <v>19.84</v>
      </c>
      <c r="M40" s="78">
        <v>19.8</v>
      </c>
      <c r="N40" s="80">
        <v>19.899999999999999</v>
      </c>
    </row>
    <row r="41" spans="1:15" ht="11.45" customHeight="1">
      <c r="A41" s="36" t="s">
        <v>37</v>
      </c>
      <c r="B41" s="31"/>
      <c r="C41" s="73">
        <v>41.975072823647395</v>
      </c>
      <c r="D41" s="73">
        <v>43.284365162644285</v>
      </c>
      <c r="E41" s="73">
        <v>40.399789584429243</v>
      </c>
      <c r="F41" s="73">
        <v>31.569526567716505</v>
      </c>
      <c r="G41" s="73">
        <v>33.165486692159163</v>
      </c>
      <c r="H41" s="74">
        <v>29.765326697842031</v>
      </c>
      <c r="I41" s="109">
        <v>20</v>
      </c>
      <c r="J41" s="73">
        <v>19.66</v>
      </c>
      <c r="K41" s="74">
        <v>20.420000000000002</v>
      </c>
      <c r="L41" s="73">
        <v>19.89</v>
      </c>
      <c r="M41" s="73">
        <v>19.559999999999999</v>
      </c>
      <c r="N41" s="76">
        <v>20.3</v>
      </c>
    </row>
    <row r="42" spans="1:15" ht="11.45" customHeight="1">
      <c r="A42" s="30" t="s">
        <v>38</v>
      </c>
      <c r="B42" s="31"/>
      <c r="C42" s="78">
        <v>40.563208696467058</v>
      </c>
      <c r="D42" s="78">
        <v>41.435205467449407</v>
      </c>
      <c r="E42" s="78">
        <v>39.560882264074934</v>
      </c>
      <c r="F42" s="78">
        <v>31.335324659703705</v>
      </c>
      <c r="G42" s="78">
        <v>32.203260703946377</v>
      </c>
      <c r="H42" s="79">
        <v>30.371122677838436</v>
      </c>
      <c r="I42" s="108">
        <v>19.71</v>
      </c>
      <c r="J42" s="78">
        <v>19.23</v>
      </c>
      <c r="K42" s="79">
        <v>20.3</v>
      </c>
      <c r="L42" s="78">
        <v>19.59</v>
      </c>
      <c r="M42" s="78">
        <v>19.12</v>
      </c>
      <c r="N42" s="80">
        <v>20.18</v>
      </c>
    </row>
    <row r="43" spans="1:15" ht="11.45" customHeight="1">
      <c r="A43" s="41" t="s">
        <v>39</v>
      </c>
      <c r="B43" s="44"/>
      <c r="C43" s="73">
        <v>42.733144933387166</v>
      </c>
      <c r="D43" s="73">
        <v>44.459127808193308</v>
      </c>
      <c r="E43" s="73">
        <v>40.754798828760428</v>
      </c>
      <c r="F43" s="73">
        <v>32.551197211030633</v>
      </c>
      <c r="G43" s="73">
        <v>33.949586513994909</v>
      </c>
      <c r="H43" s="74">
        <v>31.009625950507669</v>
      </c>
      <c r="I43" s="109">
        <v>20.239999999999998</v>
      </c>
      <c r="J43" s="73">
        <v>19.91</v>
      </c>
      <c r="K43" s="74">
        <v>20.63</v>
      </c>
      <c r="L43" s="73">
        <v>20.11</v>
      </c>
      <c r="M43" s="73">
        <v>19.8</v>
      </c>
      <c r="N43" s="76">
        <v>20.51</v>
      </c>
    </row>
    <row r="44" spans="1:15" ht="11.45" customHeight="1">
      <c r="A44" s="30" t="s">
        <v>88</v>
      </c>
      <c r="B44" s="31"/>
      <c r="C44" s="78">
        <v>45.29790325929001</v>
      </c>
      <c r="D44" s="78">
        <v>47.384345110286944</v>
      </c>
      <c r="E44" s="78">
        <v>42.928397251163815</v>
      </c>
      <c r="F44" s="78">
        <v>34.346029503072337</v>
      </c>
      <c r="G44" s="78">
        <v>35.896702488456668</v>
      </c>
      <c r="H44" s="79">
        <v>32.640669275401429</v>
      </c>
      <c r="I44" s="108">
        <v>21.2</v>
      </c>
      <c r="J44" s="78">
        <v>20.71</v>
      </c>
      <c r="K44" s="79">
        <v>21.79</v>
      </c>
      <c r="L44" s="78">
        <v>21.08</v>
      </c>
      <c r="M44" s="78">
        <v>20.6</v>
      </c>
      <c r="N44" s="80">
        <v>21.66</v>
      </c>
    </row>
    <row r="45" spans="1:15" ht="11.45" customHeight="1">
      <c r="A45" s="36" t="s">
        <v>40</v>
      </c>
      <c r="B45" s="31"/>
      <c r="C45" s="73">
        <v>45.864816242611148</v>
      </c>
      <c r="D45" s="73">
        <v>48.127559976594512</v>
      </c>
      <c r="E45" s="73">
        <v>43.347826086956516</v>
      </c>
      <c r="F45" s="73">
        <v>33.94466031854477</v>
      </c>
      <c r="G45" s="73">
        <v>35.406464250734579</v>
      </c>
      <c r="H45" s="74">
        <v>32.340825646995611</v>
      </c>
      <c r="I45" s="109">
        <v>20.76</v>
      </c>
      <c r="J45" s="73">
        <v>20.55</v>
      </c>
      <c r="K45" s="74">
        <v>21.03</v>
      </c>
      <c r="L45" s="73">
        <v>20.64</v>
      </c>
      <c r="M45" s="73">
        <v>20.420000000000002</v>
      </c>
      <c r="N45" s="76">
        <v>20.92</v>
      </c>
    </row>
    <row r="46" spans="1:15" ht="11.45" customHeight="1">
      <c r="A46" s="30" t="s">
        <v>41</v>
      </c>
      <c r="B46" s="31"/>
      <c r="C46" s="78">
        <v>45.578734526803771</v>
      </c>
      <c r="D46" s="78">
        <v>47.007749043039873</v>
      </c>
      <c r="E46" s="78">
        <v>43.972817564035552</v>
      </c>
      <c r="F46" s="78">
        <v>34.292966684294022</v>
      </c>
      <c r="G46" s="78">
        <v>35.5</v>
      </c>
      <c r="H46" s="79">
        <v>32.958084898104481</v>
      </c>
      <c r="I46" s="108">
        <v>21.41</v>
      </c>
      <c r="J46" s="78">
        <v>21.03</v>
      </c>
      <c r="K46" s="79">
        <v>21.88</v>
      </c>
      <c r="L46" s="78">
        <v>21.28</v>
      </c>
      <c r="M46" s="78">
        <v>20.9</v>
      </c>
      <c r="N46" s="80">
        <v>21.75</v>
      </c>
    </row>
    <row r="47" spans="1:15" ht="11.45" customHeight="1">
      <c r="A47" s="41" t="s">
        <v>42</v>
      </c>
      <c r="B47" s="44"/>
      <c r="C47" s="73">
        <v>48.14232250366112</v>
      </c>
      <c r="D47" s="73">
        <v>50.245599672533771</v>
      </c>
      <c r="E47" s="73">
        <v>45.775623268698062</v>
      </c>
      <c r="F47" s="73">
        <v>35.814211284779965</v>
      </c>
      <c r="G47" s="73">
        <v>37.35021382902147</v>
      </c>
      <c r="H47" s="74">
        <v>34.127612044492018</v>
      </c>
      <c r="I47" s="109">
        <v>22.7</v>
      </c>
      <c r="J47" s="73">
        <v>22.41</v>
      </c>
      <c r="K47" s="74">
        <v>23.05</v>
      </c>
      <c r="L47" s="73">
        <v>22.56</v>
      </c>
      <c r="M47" s="73">
        <v>22.26</v>
      </c>
      <c r="N47" s="76">
        <v>22.92</v>
      </c>
    </row>
    <row r="48" spans="1:15" ht="11.45" customHeight="1">
      <c r="A48" s="30" t="s">
        <v>89</v>
      </c>
      <c r="B48" s="31"/>
      <c r="C48" s="78">
        <v>51.669908307863288</v>
      </c>
      <c r="D48" s="78">
        <v>53.780177890724282</v>
      </c>
      <c r="E48" s="78">
        <v>49.350953104900007</v>
      </c>
      <c r="F48" s="78">
        <v>39.029183230936034</v>
      </c>
      <c r="G48" s="78">
        <v>41.092687995151309</v>
      </c>
      <c r="H48" s="79">
        <v>36.782694941670989</v>
      </c>
      <c r="I48" s="108">
        <v>24.33</v>
      </c>
      <c r="J48" s="78">
        <v>24.1</v>
      </c>
      <c r="K48" s="79">
        <v>24.6</v>
      </c>
      <c r="L48" s="78">
        <v>24.19</v>
      </c>
      <c r="M48" s="78">
        <v>23.96</v>
      </c>
      <c r="N48" s="80">
        <v>24.46</v>
      </c>
    </row>
    <row r="49" spans="1:14" ht="11.45" customHeight="1">
      <c r="A49" s="36" t="s">
        <v>43</v>
      </c>
      <c r="B49" s="31"/>
      <c r="C49" s="73">
        <v>53.030469092503296</v>
      </c>
      <c r="D49" s="73">
        <v>54.254097504958764</v>
      </c>
      <c r="E49" s="73">
        <v>51.684356252884179</v>
      </c>
      <c r="F49" s="73">
        <v>39.718392490466414</v>
      </c>
      <c r="G49" s="73">
        <v>42.025217730404272</v>
      </c>
      <c r="H49" s="74">
        <v>37.21510642305519</v>
      </c>
      <c r="I49" s="109">
        <v>24.54</v>
      </c>
      <c r="J49" s="73">
        <v>24.58</v>
      </c>
      <c r="K49" s="74">
        <v>24.5</v>
      </c>
      <c r="L49" s="73">
        <v>24.4</v>
      </c>
      <c r="M49" s="73">
        <v>24.43</v>
      </c>
      <c r="N49" s="76">
        <v>24.36</v>
      </c>
    </row>
    <row r="50" spans="1:14" ht="11.45" customHeight="1">
      <c r="A50" s="30" t="s">
        <v>44</v>
      </c>
      <c r="B50" s="31"/>
      <c r="C50" s="78">
        <v>52.01399194403222</v>
      </c>
      <c r="D50" s="78">
        <v>52.739930382894073</v>
      </c>
      <c r="E50" s="78">
        <v>51.17994100294986</v>
      </c>
      <c r="F50" s="78">
        <v>40.241439662523</v>
      </c>
      <c r="G50" s="78">
        <v>41.894150417827291</v>
      </c>
      <c r="H50" s="79">
        <v>38.418425018839493</v>
      </c>
      <c r="I50" s="108">
        <v>24.94</v>
      </c>
      <c r="J50" s="78">
        <v>24.69</v>
      </c>
      <c r="K50" s="79">
        <v>25.24</v>
      </c>
      <c r="L50" s="78">
        <v>24.79</v>
      </c>
      <c r="M50" s="78">
        <v>24.54</v>
      </c>
      <c r="N50" s="80">
        <v>25.1</v>
      </c>
    </row>
    <row r="51" spans="1:14" ht="11.45" customHeight="1">
      <c r="A51" s="41" t="s">
        <v>45</v>
      </c>
      <c r="B51" s="44"/>
      <c r="C51" s="73">
        <v>54.833285010147861</v>
      </c>
      <c r="D51" s="73">
        <v>55.871730327240897</v>
      </c>
      <c r="E51" s="73">
        <v>53.650715342871237</v>
      </c>
      <c r="F51" s="73">
        <v>42.228271071897872</v>
      </c>
      <c r="G51" s="73">
        <v>43.295173961840625</v>
      </c>
      <c r="H51" s="74">
        <v>41.055012044638914</v>
      </c>
      <c r="I51" s="109">
        <v>25.92</v>
      </c>
      <c r="J51" s="73">
        <v>25.56</v>
      </c>
      <c r="K51" s="74">
        <v>26.36</v>
      </c>
      <c r="L51" s="73">
        <v>25.77</v>
      </c>
      <c r="M51" s="73">
        <v>25.4</v>
      </c>
      <c r="N51" s="76">
        <v>26.22</v>
      </c>
    </row>
    <row r="52" spans="1:14" ht="11.45" customHeight="1">
      <c r="A52" s="30" t="s">
        <v>46</v>
      </c>
      <c r="B52" s="31"/>
      <c r="C52" s="78">
        <v>56.918165989553103</v>
      </c>
      <c r="D52" s="78">
        <v>59.077057030909899</v>
      </c>
      <c r="E52" s="78">
        <v>54.464063665754779</v>
      </c>
      <c r="F52" s="78">
        <v>44.012146517365721</v>
      </c>
      <c r="G52" s="78">
        <v>45.659295659295658</v>
      </c>
      <c r="H52" s="79">
        <v>42.222662833349851</v>
      </c>
      <c r="I52" s="108">
        <v>27.08</v>
      </c>
      <c r="J52" s="78">
        <v>26.8</v>
      </c>
      <c r="K52" s="79">
        <v>27.4</v>
      </c>
      <c r="L52" s="78">
        <v>26.94</v>
      </c>
      <c r="M52" s="78">
        <v>26.66</v>
      </c>
      <c r="N52" s="80">
        <v>27.26</v>
      </c>
    </row>
    <row r="53" spans="1:14" ht="11.45" customHeight="1">
      <c r="A53" s="36" t="s">
        <v>47</v>
      </c>
      <c r="B53" s="31"/>
      <c r="C53" s="73">
        <v>55.978898007033997</v>
      </c>
      <c r="D53" s="73">
        <v>56.342471714534369</v>
      </c>
      <c r="E53" s="73">
        <v>55.55414336553126</v>
      </c>
      <c r="F53" s="73">
        <v>42.896398785132327</v>
      </c>
      <c r="G53" s="73">
        <v>43.78177820530437</v>
      </c>
      <c r="H53" s="74">
        <v>41.915131779790372</v>
      </c>
      <c r="I53" s="109">
        <v>26.2</v>
      </c>
      <c r="J53" s="73">
        <v>25.63</v>
      </c>
      <c r="K53" s="74">
        <v>26.85</v>
      </c>
      <c r="L53" s="73">
        <v>26.06</v>
      </c>
      <c r="M53" s="73">
        <v>25.5</v>
      </c>
      <c r="N53" s="76">
        <v>26.71</v>
      </c>
    </row>
    <row r="54" spans="1:14" ht="11.45" customHeight="1">
      <c r="A54" s="30" t="s">
        <v>48</v>
      </c>
      <c r="B54" s="31"/>
      <c r="C54" s="78">
        <v>54.141095659028196</v>
      </c>
      <c r="D54" s="78">
        <v>53.955846625118831</v>
      </c>
      <c r="E54" s="78">
        <v>54.345991561181442</v>
      </c>
      <c r="F54" s="78">
        <v>41.201604671588285</v>
      </c>
      <c r="G54" s="78">
        <v>42.17832597514905</v>
      </c>
      <c r="H54" s="79">
        <v>40.131970629093075</v>
      </c>
      <c r="I54" s="108">
        <v>25.77</v>
      </c>
      <c r="J54" s="78">
        <v>25.32</v>
      </c>
      <c r="K54" s="79">
        <v>26.3</v>
      </c>
      <c r="L54" s="78">
        <v>25.65</v>
      </c>
      <c r="M54" s="78">
        <v>25.19</v>
      </c>
      <c r="N54" s="80">
        <v>26.18</v>
      </c>
    </row>
    <row r="55" spans="1:14" ht="11.45" customHeight="1">
      <c r="A55" s="36" t="s">
        <v>49</v>
      </c>
      <c r="B55" s="44"/>
      <c r="C55" s="73">
        <v>54.889265399975798</v>
      </c>
      <c r="D55" s="73">
        <v>55.553034600113449</v>
      </c>
      <c r="E55" s="73">
        <v>54.130462974970818</v>
      </c>
      <c r="F55" s="73">
        <v>41.597148303091821</v>
      </c>
      <c r="G55" s="73">
        <v>43.005428054471004</v>
      </c>
      <c r="H55" s="74">
        <v>40.072183552461979</v>
      </c>
      <c r="I55" s="109">
        <v>25.83</v>
      </c>
      <c r="J55" s="73">
        <v>25.16</v>
      </c>
      <c r="K55" s="74">
        <v>26.61</v>
      </c>
      <c r="L55" s="73">
        <v>25.73</v>
      </c>
      <c r="M55" s="73">
        <v>25.04</v>
      </c>
      <c r="N55" s="76">
        <v>26.53</v>
      </c>
    </row>
    <row r="56" spans="1:14" ht="11.45" customHeight="1">
      <c r="A56" s="30" t="s">
        <v>50</v>
      </c>
      <c r="B56" s="31"/>
      <c r="C56" s="78">
        <v>55.486307837582629</v>
      </c>
      <c r="D56" s="78">
        <v>56.040070713022985</v>
      </c>
      <c r="E56" s="78">
        <v>54.857451695716797</v>
      </c>
      <c r="F56" s="78">
        <v>41.937452326468346</v>
      </c>
      <c r="G56" s="78">
        <v>42.801937093381596</v>
      </c>
      <c r="H56" s="79">
        <v>41.004870817450225</v>
      </c>
      <c r="I56" s="108">
        <v>26.05</v>
      </c>
      <c r="J56" s="78">
        <v>25.5</v>
      </c>
      <c r="K56" s="79">
        <v>26.68</v>
      </c>
      <c r="L56" s="78">
        <v>25.93</v>
      </c>
      <c r="M56" s="78">
        <v>25.37</v>
      </c>
      <c r="N56" s="80">
        <v>26.57</v>
      </c>
    </row>
    <row r="57" spans="1:14" ht="11.45" customHeight="1">
      <c r="A57" s="36" t="s">
        <v>51</v>
      </c>
      <c r="B57" s="31"/>
      <c r="C57" s="73">
        <v>53.12184024266935</v>
      </c>
      <c r="D57" s="73">
        <v>53.793751468170072</v>
      </c>
      <c r="E57" s="73">
        <v>52.360103981392811</v>
      </c>
      <c r="F57" s="73">
        <v>39.35376756066411</v>
      </c>
      <c r="G57" s="73">
        <v>40.061580567909679</v>
      </c>
      <c r="H57" s="74">
        <v>38.58954465193429</v>
      </c>
      <c r="I57" s="109">
        <v>24.59</v>
      </c>
      <c r="J57" s="73">
        <v>23.84</v>
      </c>
      <c r="K57" s="74">
        <v>25.47</v>
      </c>
      <c r="L57" s="73">
        <v>24.47</v>
      </c>
      <c r="M57" s="73">
        <v>23.7</v>
      </c>
      <c r="N57" s="76">
        <v>25.38</v>
      </c>
    </row>
    <row r="58" spans="1:14" ht="11.45" customHeight="1">
      <c r="A58" s="30" t="s">
        <v>52</v>
      </c>
      <c r="B58" s="31"/>
      <c r="C58" s="78">
        <v>52.388140812752859</v>
      </c>
      <c r="D58" s="78">
        <v>52.331198741714424</v>
      </c>
      <c r="E58" s="78">
        <v>52.461156808982892</v>
      </c>
      <c r="F58" s="78">
        <v>38.607802150754281</v>
      </c>
      <c r="G58" s="78">
        <v>38.71293314749844</v>
      </c>
      <c r="H58" s="79">
        <v>38.488808931689505</v>
      </c>
      <c r="I58" s="108">
        <v>23.79</v>
      </c>
      <c r="J58" s="78">
        <v>22.67</v>
      </c>
      <c r="K58" s="79">
        <v>25.12</v>
      </c>
      <c r="L58" s="78">
        <v>23.67</v>
      </c>
      <c r="M58" s="78">
        <v>22.53</v>
      </c>
      <c r="N58" s="80">
        <v>25.01</v>
      </c>
    </row>
    <row r="59" spans="1:14" ht="11.45" customHeight="1">
      <c r="A59" s="36" t="s">
        <v>53</v>
      </c>
      <c r="B59" s="44"/>
      <c r="C59" s="73">
        <v>51.80162974280622</v>
      </c>
      <c r="D59" s="73">
        <v>51.562688548328694</v>
      </c>
      <c r="E59" s="73">
        <v>52.075471698113205</v>
      </c>
      <c r="F59" s="73">
        <v>38.730060078723838</v>
      </c>
      <c r="G59" s="73">
        <v>39.03761942675159</v>
      </c>
      <c r="H59" s="74">
        <v>38.393001781953664</v>
      </c>
      <c r="I59" s="109">
        <v>23.82</v>
      </c>
      <c r="J59" s="73">
        <v>22.91</v>
      </c>
      <c r="K59" s="74">
        <v>24.86</v>
      </c>
      <c r="L59" s="73">
        <v>23.7</v>
      </c>
      <c r="M59" s="73">
        <v>22.8</v>
      </c>
      <c r="N59" s="76">
        <v>24.74</v>
      </c>
    </row>
    <row r="60" spans="1:14" ht="11.45" customHeight="1">
      <c r="A60" s="30" t="s">
        <v>54</v>
      </c>
      <c r="B60" s="31"/>
      <c r="C60" s="78">
        <v>51.362710973927882</v>
      </c>
      <c r="D60" s="78">
        <v>52.55910309529613</v>
      </c>
      <c r="E60" s="78">
        <v>49.964392536675689</v>
      </c>
      <c r="F60" s="78">
        <v>38.737830596599196</v>
      </c>
      <c r="G60" s="78">
        <v>39.400222514412867</v>
      </c>
      <c r="H60" s="79">
        <v>38.007030073090441</v>
      </c>
      <c r="I60" s="108">
        <v>23.9</v>
      </c>
      <c r="J60" s="78">
        <v>22.87</v>
      </c>
      <c r="K60" s="79">
        <v>25.09</v>
      </c>
      <c r="L60" s="78">
        <v>23.78</v>
      </c>
      <c r="M60" s="78">
        <v>22.74</v>
      </c>
      <c r="N60" s="80">
        <v>24.98</v>
      </c>
    </row>
    <row r="61" spans="1:14" ht="11.45" customHeight="1">
      <c r="A61" s="36" t="s">
        <v>55</v>
      </c>
      <c r="B61" s="31"/>
      <c r="C61" s="73">
        <v>49.21418949259094</v>
      </c>
      <c r="D61" s="73">
        <v>50.048531909730642</v>
      </c>
      <c r="E61" s="73">
        <v>48.284780833106453</v>
      </c>
      <c r="F61" s="73">
        <v>37.013262599469499</v>
      </c>
      <c r="G61" s="73">
        <v>37.812675840196434</v>
      </c>
      <c r="H61" s="74">
        <v>36.154269972451793</v>
      </c>
      <c r="I61" s="109">
        <v>22.49</v>
      </c>
      <c r="J61" s="73">
        <v>21.08</v>
      </c>
      <c r="K61" s="74">
        <v>24.12</v>
      </c>
      <c r="L61" s="73">
        <v>22.37</v>
      </c>
      <c r="M61" s="73">
        <v>20.96</v>
      </c>
      <c r="N61" s="76">
        <v>24.01</v>
      </c>
    </row>
    <row r="62" spans="1:14" ht="11.45" customHeight="1">
      <c r="A62" s="30" t="s">
        <v>56</v>
      </c>
      <c r="B62" s="31"/>
      <c r="C62" s="78">
        <v>46.582416914757879</v>
      </c>
      <c r="D62" s="78">
        <v>46.653723161260849</v>
      </c>
      <c r="E62" s="78">
        <v>46.494417034536482</v>
      </c>
      <c r="F62" s="78">
        <v>35.870470637234483</v>
      </c>
      <c r="G62" s="78">
        <v>36.005576856047398</v>
      </c>
      <c r="H62" s="79">
        <v>35.718961379009379</v>
      </c>
      <c r="I62" s="108">
        <v>21.3</v>
      </c>
      <c r="J62" s="78">
        <v>20.010000000000002</v>
      </c>
      <c r="K62" s="79">
        <v>22.82</v>
      </c>
      <c r="L62" s="78">
        <v>21.18</v>
      </c>
      <c r="M62" s="78">
        <v>19.899999999999999</v>
      </c>
      <c r="N62" s="80">
        <v>22.69</v>
      </c>
    </row>
    <row r="63" spans="1:14" ht="11.45" customHeight="1">
      <c r="A63" s="36" t="s">
        <v>57</v>
      </c>
      <c r="B63" s="44"/>
      <c r="C63" s="73">
        <v>46.246973365617436</v>
      </c>
      <c r="D63" s="73">
        <v>45.396785847763795</v>
      </c>
      <c r="E63" s="73">
        <v>47.244554889636014</v>
      </c>
      <c r="F63" s="73">
        <v>35.155588339753571</v>
      </c>
      <c r="G63" s="73">
        <v>35.787053967922262</v>
      </c>
      <c r="H63" s="74">
        <v>34.463406253579201</v>
      </c>
      <c r="I63" s="109">
        <v>21.02</v>
      </c>
      <c r="J63" s="73">
        <v>19.61</v>
      </c>
      <c r="K63" s="74">
        <v>22.65</v>
      </c>
      <c r="L63" s="73">
        <v>20.9</v>
      </c>
      <c r="M63" s="73">
        <v>19.489999999999998</v>
      </c>
      <c r="N63" s="76">
        <v>22.52</v>
      </c>
    </row>
    <row r="64" spans="1:14" ht="11.45" customHeight="1">
      <c r="A64" s="30" t="s">
        <v>58</v>
      </c>
      <c r="B64" s="31"/>
      <c r="C64" s="78">
        <v>46.495975575908965</v>
      </c>
      <c r="D64" s="78">
        <v>45.673323092677933</v>
      </c>
      <c r="E64" s="78">
        <v>47.492044249128654</v>
      </c>
      <c r="F64" s="78">
        <v>35.667084901714766</v>
      </c>
      <c r="G64" s="78">
        <v>35.194252261841399</v>
      </c>
      <c r="H64" s="79">
        <v>36.195384795595643</v>
      </c>
      <c r="I64" s="108">
        <v>21.1</v>
      </c>
      <c r="J64" s="78">
        <v>19.559999999999999</v>
      </c>
      <c r="K64" s="79">
        <v>22.88</v>
      </c>
      <c r="L64" s="78">
        <v>21</v>
      </c>
      <c r="M64" s="78">
        <v>19.45</v>
      </c>
      <c r="N64" s="80">
        <v>22.78</v>
      </c>
    </row>
    <row r="65" spans="1:14" ht="11.45" customHeight="1">
      <c r="A65" s="36" t="s">
        <v>59</v>
      </c>
      <c r="B65" s="31"/>
      <c r="C65" s="73">
        <v>46.484165324745035</v>
      </c>
      <c r="D65" s="73">
        <v>45.825579952859442</v>
      </c>
      <c r="E65" s="73">
        <v>47.259973695747469</v>
      </c>
      <c r="F65" s="73">
        <v>34.403391883706838</v>
      </c>
      <c r="G65" s="73">
        <v>34.104775930990954</v>
      </c>
      <c r="H65" s="74">
        <v>34.731369150779898</v>
      </c>
      <c r="I65" s="109">
        <v>20.12</v>
      </c>
      <c r="J65" s="73">
        <v>18.52</v>
      </c>
      <c r="K65" s="74">
        <v>21.95</v>
      </c>
      <c r="L65" s="73">
        <v>20</v>
      </c>
      <c r="M65" s="73">
        <v>18.41</v>
      </c>
      <c r="N65" s="76">
        <v>21.82</v>
      </c>
    </row>
    <row r="66" spans="1:14" ht="11.45" customHeight="1">
      <c r="A66" s="30" t="s">
        <v>60</v>
      </c>
      <c r="B66" s="31"/>
      <c r="C66" s="78">
        <v>41.940917336097442</v>
      </c>
      <c r="D66" s="78">
        <v>41.946104133642237</v>
      </c>
      <c r="E66" s="78">
        <v>41.935038009675182</v>
      </c>
      <c r="F66" s="78">
        <v>31.457025330158046</v>
      </c>
      <c r="G66" s="78">
        <v>30.828746494963134</v>
      </c>
      <c r="H66" s="79">
        <v>32.14083870238499</v>
      </c>
      <c r="I66" s="108">
        <v>19.02</v>
      </c>
      <c r="J66" s="78">
        <v>17.510000000000002</v>
      </c>
      <c r="K66" s="79">
        <v>20.75</v>
      </c>
      <c r="L66" s="78">
        <v>18.91</v>
      </c>
      <c r="M66" s="78">
        <v>17.39</v>
      </c>
      <c r="N66" s="80">
        <v>20.66</v>
      </c>
    </row>
    <row r="67" spans="1:14" ht="11.45" customHeight="1">
      <c r="A67" s="36" t="s">
        <v>61</v>
      </c>
      <c r="B67" s="44"/>
      <c r="C67" s="73">
        <v>42.915064662705348</v>
      </c>
      <c r="D67" s="73">
        <v>42.753716871363928</v>
      </c>
      <c r="E67" s="73">
        <v>43.105022831050228</v>
      </c>
      <c r="F67" s="73">
        <v>31.645890198947573</v>
      </c>
      <c r="G67" s="73">
        <v>31.309491798870663</v>
      </c>
      <c r="H67" s="74">
        <v>32.015110376578917</v>
      </c>
      <c r="I67" s="109">
        <v>18.739999999999998</v>
      </c>
      <c r="J67" s="73">
        <v>17.34</v>
      </c>
      <c r="K67" s="74">
        <v>20.36</v>
      </c>
      <c r="L67" s="73">
        <v>18.63</v>
      </c>
      <c r="M67" s="73">
        <v>17.22</v>
      </c>
      <c r="N67" s="76">
        <v>20.25</v>
      </c>
    </row>
    <row r="68" spans="1:14" ht="11.45" customHeight="1">
      <c r="A68" s="30" t="s">
        <v>62</v>
      </c>
      <c r="B68" s="31"/>
      <c r="C68" s="78">
        <v>41.658454174292544</v>
      </c>
      <c r="D68" s="78">
        <v>42.584663293110154</v>
      </c>
      <c r="E68" s="78">
        <v>40.553846153846159</v>
      </c>
      <c r="F68" s="78">
        <v>31.582980897505031</v>
      </c>
      <c r="G68" s="78">
        <v>31.760307742319988</v>
      </c>
      <c r="H68" s="79">
        <v>31.385991058122205</v>
      </c>
      <c r="I68" s="108">
        <v>18.87</v>
      </c>
      <c r="J68" s="78">
        <v>17.34</v>
      </c>
      <c r="K68" s="79">
        <v>20.62</v>
      </c>
      <c r="L68" s="78">
        <v>18.75</v>
      </c>
      <c r="M68" s="78">
        <v>17.22</v>
      </c>
      <c r="N68" s="80">
        <v>20.51</v>
      </c>
    </row>
    <row r="69" spans="1:14" ht="11.45" customHeight="1">
      <c r="A69" s="36" t="s">
        <v>63</v>
      </c>
      <c r="B69" s="31"/>
      <c r="C69" s="73">
        <v>39.531419284940412</v>
      </c>
      <c r="D69" s="73">
        <v>40.647844718931175</v>
      </c>
      <c r="E69" s="73">
        <v>38.235294117647065</v>
      </c>
      <c r="F69" s="73">
        <v>29.724321920853715</v>
      </c>
      <c r="G69" s="73">
        <v>29.824000000000002</v>
      </c>
      <c r="H69" s="74">
        <v>29.619959384972439</v>
      </c>
      <c r="I69" s="109">
        <v>17.34</v>
      </c>
      <c r="J69" s="73">
        <v>15.76</v>
      </c>
      <c r="K69" s="74">
        <v>19.16</v>
      </c>
      <c r="L69" s="73">
        <v>17.22</v>
      </c>
      <c r="M69" s="73">
        <v>15.64</v>
      </c>
      <c r="N69" s="76">
        <v>19.04</v>
      </c>
    </row>
    <row r="70" spans="1:14" ht="11.45" customHeight="1">
      <c r="A70" s="30" t="s">
        <v>64</v>
      </c>
      <c r="B70" s="31"/>
      <c r="C70" s="78">
        <v>35.968944099378888</v>
      </c>
      <c r="D70" s="78">
        <v>37.441515462741073</v>
      </c>
      <c r="E70" s="78">
        <v>34.223797192312929</v>
      </c>
      <c r="F70" s="78">
        <v>28.319652341863833</v>
      </c>
      <c r="G70" s="78">
        <v>28.366586722457519</v>
      </c>
      <c r="H70" s="79">
        <v>28.271688722995137</v>
      </c>
      <c r="I70" s="108">
        <v>16.48</v>
      </c>
      <c r="J70" s="78">
        <v>14.89</v>
      </c>
      <c r="K70" s="79">
        <v>18.309999999999999</v>
      </c>
      <c r="L70" s="78">
        <v>16.38</v>
      </c>
      <c r="M70" s="78">
        <v>14.8</v>
      </c>
      <c r="N70" s="80">
        <v>18.21</v>
      </c>
    </row>
    <row r="71" spans="1:14" ht="11.45" customHeight="1">
      <c r="A71" s="36" t="s">
        <v>65</v>
      </c>
      <c r="B71" s="44"/>
      <c r="C71" s="73">
        <v>37.468116525708147</v>
      </c>
      <c r="D71" s="73">
        <v>37.835443037974684</v>
      </c>
      <c r="E71" s="73">
        <v>37.048149735676525</v>
      </c>
      <c r="F71" s="73">
        <v>28.244466100515108</v>
      </c>
      <c r="G71" s="73">
        <v>28.048584728984967</v>
      </c>
      <c r="H71" s="74">
        <v>28.45533174667673</v>
      </c>
      <c r="I71" s="109">
        <v>16.649999999999999</v>
      </c>
      <c r="J71" s="73">
        <v>15.07</v>
      </c>
      <c r="K71" s="74">
        <v>18.45</v>
      </c>
      <c r="L71" s="73">
        <v>16.55</v>
      </c>
      <c r="M71" s="73">
        <v>14.97</v>
      </c>
      <c r="N71" s="76">
        <v>18.350000000000001</v>
      </c>
    </row>
    <row r="72" spans="1:14" ht="11.45" customHeight="1">
      <c r="A72" s="30" t="s">
        <v>66</v>
      </c>
      <c r="B72" s="31"/>
      <c r="C72" s="78">
        <v>36.340562184120301</v>
      </c>
      <c r="D72" s="78">
        <v>37.978359513724619</v>
      </c>
      <c r="E72" s="79">
        <v>34.371518283048992</v>
      </c>
      <c r="F72" s="78">
        <v>28.063739354761079</v>
      </c>
      <c r="G72" s="78">
        <v>28.434335297040086</v>
      </c>
      <c r="H72" s="79">
        <v>27.653738555623637</v>
      </c>
      <c r="I72" s="108">
        <v>16.849669242058443</v>
      </c>
      <c r="J72" s="78">
        <v>15.278602368917864</v>
      </c>
      <c r="K72" s="79">
        <v>18.651228876145051</v>
      </c>
      <c r="L72" s="78">
        <v>16.744734494414686</v>
      </c>
      <c r="M72" s="78">
        <v>15.181528557662627</v>
      </c>
      <c r="N72" s="80">
        <v>18.542034282839325</v>
      </c>
    </row>
    <row r="73" spans="1:14" ht="11.45" customHeight="1">
      <c r="A73" s="36" t="s">
        <v>67</v>
      </c>
      <c r="B73" s="44"/>
      <c r="C73" s="73">
        <v>34.681455150321533</v>
      </c>
      <c r="D73" s="73">
        <v>35.541202419882893</v>
      </c>
      <c r="E73" s="73">
        <v>33.655428312941979</v>
      </c>
      <c r="F73" s="73">
        <v>26.456460958458791</v>
      </c>
      <c r="G73" s="73">
        <v>26.475780630710297</v>
      </c>
      <c r="H73" s="74">
        <v>26.435167776297828</v>
      </c>
      <c r="I73" s="109">
        <v>15.378540594368278</v>
      </c>
      <c r="J73" s="73">
        <v>13.802223266104846</v>
      </c>
      <c r="K73" s="74">
        <v>17.18416962568466</v>
      </c>
      <c r="L73" s="73">
        <v>15.284554501156165</v>
      </c>
      <c r="M73" s="73">
        <v>13.717928000862488</v>
      </c>
      <c r="N73" s="76">
        <v>17.082568592649491</v>
      </c>
    </row>
    <row r="74" spans="1:14" ht="11.45" customHeight="1">
      <c r="A74" s="30" t="s">
        <v>68</v>
      </c>
      <c r="B74" s="31"/>
      <c r="C74" s="78">
        <v>33.001638327815854</v>
      </c>
      <c r="D74" s="78">
        <v>34.018703345582495</v>
      </c>
      <c r="E74" s="79">
        <v>31.775738368422065</v>
      </c>
      <c r="F74" s="78">
        <v>25.236240202385137</v>
      </c>
      <c r="G74" s="78">
        <v>25.168877263963822</v>
      </c>
      <c r="H74" s="79">
        <v>25.312499542968986</v>
      </c>
      <c r="I74" s="108">
        <v>14.645787507699728</v>
      </c>
      <c r="J74" s="78">
        <v>13.202111315804869</v>
      </c>
      <c r="K74" s="79">
        <v>16.317074423785115</v>
      </c>
      <c r="L74" s="78">
        <v>14.553170439995442</v>
      </c>
      <c r="M74" s="78">
        <v>13.116070895970143</v>
      </c>
      <c r="N74" s="80">
        <v>16.219781360886465</v>
      </c>
    </row>
    <row r="75" spans="1:14" ht="11.45" customHeight="1">
      <c r="A75" s="41" t="s">
        <v>69</v>
      </c>
      <c r="B75" s="31"/>
      <c r="C75" s="110">
        <v>33.536311249144788</v>
      </c>
      <c r="D75" s="110">
        <v>33.656708532846636</v>
      </c>
      <c r="E75" s="110">
        <v>33.395797205640321</v>
      </c>
      <c r="F75" s="110">
        <v>25.107208569275457</v>
      </c>
      <c r="G75" s="110">
        <v>24.942754897194014</v>
      </c>
      <c r="H75" s="110">
        <v>25.292753294271034</v>
      </c>
      <c r="I75" s="110">
        <v>14.53889954295043</v>
      </c>
      <c r="J75" s="110">
        <v>12.961671702370106</v>
      </c>
      <c r="K75" s="110">
        <v>16.348997002964481</v>
      </c>
      <c r="L75" s="110">
        <v>14.448881127142455</v>
      </c>
      <c r="M75" s="110">
        <v>12.873939531884885</v>
      </c>
      <c r="N75" s="111">
        <v>16.258488798260309</v>
      </c>
    </row>
    <row r="76" spans="1:14" ht="11.45" customHeight="1">
      <c r="A76" s="30" t="s">
        <v>70</v>
      </c>
      <c r="B76" s="31"/>
      <c r="C76" s="78">
        <v>34.97061105847115</v>
      </c>
      <c r="D76" s="78">
        <v>33.099389021400007</v>
      </c>
      <c r="E76" s="79">
        <v>37.1376858881668</v>
      </c>
      <c r="F76" s="78">
        <v>25.86783186595423</v>
      </c>
      <c r="G76" s="78">
        <v>24.928173180940991</v>
      </c>
      <c r="H76" s="79">
        <v>26.927362729890952</v>
      </c>
      <c r="I76" s="108">
        <v>14.779319875012922</v>
      </c>
      <c r="J76" s="78">
        <v>12.990818808463274</v>
      </c>
      <c r="K76" s="79">
        <v>16.819516257928459</v>
      </c>
      <c r="L76" s="78">
        <v>14.69516212127381</v>
      </c>
      <c r="M76" s="78">
        <v>12.904838842435677</v>
      </c>
      <c r="N76" s="80">
        <v>16.739825876542046</v>
      </c>
    </row>
    <row r="77" spans="1:14" ht="11.45" customHeight="1">
      <c r="A77" s="41" t="s">
        <v>71</v>
      </c>
      <c r="B77" s="31"/>
      <c r="C77" s="110">
        <v>33.144912527008273</v>
      </c>
      <c r="D77" s="110">
        <v>31.622172763069912</v>
      </c>
      <c r="E77" s="110">
        <v>34.984195481952995</v>
      </c>
      <c r="F77" s="110">
        <v>24.770861216137884</v>
      </c>
      <c r="G77" s="110">
        <v>24.496282272454803</v>
      </c>
      <c r="H77" s="110">
        <v>25.081995954748937</v>
      </c>
      <c r="I77" s="110">
        <v>14.093766132707955</v>
      </c>
      <c r="J77" s="110">
        <v>12.558785337337847</v>
      </c>
      <c r="K77" s="110">
        <v>15.845188915981364</v>
      </c>
      <c r="L77" s="110">
        <v>14.024538152166372</v>
      </c>
      <c r="M77" s="110">
        <v>12.488587805666659</v>
      </c>
      <c r="N77" s="111">
        <v>15.779517473265965</v>
      </c>
    </row>
    <row r="78" spans="1:14" ht="11.45" customHeight="1">
      <c r="A78" s="30" t="s">
        <v>72</v>
      </c>
      <c r="B78" s="31"/>
      <c r="C78" s="78">
        <v>31.675687364911475</v>
      </c>
      <c r="D78" s="78">
        <v>29.948384441563039</v>
      </c>
      <c r="E78" s="79">
        <v>33.782194160620811</v>
      </c>
      <c r="F78" s="78">
        <v>24.438169730934398</v>
      </c>
      <c r="G78" s="78">
        <v>23.674513727185225</v>
      </c>
      <c r="H78" s="79">
        <v>25.30444996304519</v>
      </c>
      <c r="I78" s="108">
        <v>14.015475842243932</v>
      </c>
      <c r="J78" s="78">
        <v>12.253904605272325</v>
      </c>
      <c r="K78" s="79">
        <v>16.028836043709632</v>
      </c>
      <c r="L78" s="78">
        <v>13.921875521940859</v>
      </c>
      <c r="M78" s="78">
        <v>12.174273852989248</v>
      </c>
      <c r="N78" s="80">
        <v>15.922975353168864</v>
      </c>
    </row>
    <row r="79" spans="1:14" ht="11.45" customHeight="1">
      <c r="A79" s="41" t="s">
        <v>73</v>
      </c>
      <c r="B79" s="31"/>
      <c r="C79" s="110">
        <v>30.510912886415429</v>
      </c>
      <c r="D79" s="110">
        <v>29.253934860057488</v>
      </c>
      <c r="E79" s="110">
        <v>32.065332128974106</v>
      </c>
      <c r="F79" s="110">
        <v>23.814122142841207</v>
      </c>
      <c r="G79" s="110">
        <v>23.394520138306646</v>
      </c>
      <c r="H79" s="110">
        <v>24.294122341973409</v>
      </c>
      <c r="I79" s="110">
        <v>13.873500726146055</v>
      </c>
      <c r="J79" s="110">
        <v>12.320860660247353</v>
      </c>
      <c r="K79" s="110">
        <v>15.632458408715109</v>
      </c>
      <c r="L79" s="110">
        <v>13.782780472277821</v>
      </c>
      <c r="M79" s="110">
        <v>12.229944197377693</v>
      </c>
      <c r="N79" s="111">
        <v>15.546201327083597</v>
      </c>
    </row>
    <row r="80" spans="1:14" ht="11.45" customHeight="1">
      <c r="A80" s="30" t="s">
        <v>74</v>
      </c>
      <c r="B80" s="31"/>
      <c r="C80" s="78">
        <v>32.993929229777592</v>
      </c>
      <c r="D80" s="78">
        <v>32.618283077601994</v>
      </c>
      <c r="E80" s="79">
        <v>33.465736555717292</v>
      </c>
      <c r="F80" s="78">
        <v>25.17301455046076</v>
      </c>
      <c r="G80" s="78">
        <v>24.736015945084951</v>
      </c>
      <c r="H80" s="79">
        <v>25.672780897308552</v>
      </c>
      <c r="I80" s="108">
        <v>14.507858265180541</v>
      </c>
      <c r="J80" s="78">
        <v>12.902732770729443</v>
      </c>
      <c r="K80" s="79">
        <v>16.326645114140085</v>
      </c>
      <c r="L80" s="78">
        <v>14.407796040353379</v>
      </c>
      <c r="M80" s="78">
        <v>12.794532297732845</v>
      </c>
      <c r="N80" s="80">
        <v>16.239271989972575</v>
      </c>
    </row>
    <row r="81" spans="1:16" ht="11.45" customHeight="1">
      <c r="A81" s="41" t="s">
        <v>75</v>
      </c>
      <c r="B81" s="31"/>
      <c r="C81" s="110">
        <v>39.60833825479898</v>
      </c>
      <c r="D81" s="110">
        <v>38.335451106961166</v>
      </c>
      <c r="E81" s="110">
        <v>41.233942976975904</v>
      </c>
      <c r="F81" s="110">
        <v>30.005240252206946</v>
      </c>
      <c r="G81" s="110">
        <v>29.498129025345271</v>
      </c>
      <c r="H81" s="110">
        <v>30.585380964761949</v>
      </c>
      <c r="I81" s="110">
        <v>15.433958303154855</v>
      </c>
      <c r="J81" s="110">
        <v>14.247098687186428</v>
      </c>
      <c r="K81" s="110">
        <v>16.80844685226521</v>
      </c>
      <c r="L81" s="110">
        <v>15.32619018109099</v>
      </c>
      <c r="M81" s="110">
        <v>14.127298681998123</v>
      </c>
      <c r="N81" s="111">
        <v>16.716653719442878</v>
      </c>
    </row>
    <row r="82" spans="1:16" ht="11.45" customHeight="1">
      <c r="A82" s="30" t="s">
        <v>76</v>
      </c>
      <c r="B82" s="31"/>
      <c r="C82" s="78">
        <v>40.449838022615992</v>
      </c>
      <c r="D82" s="78">
        <v>38.687671052648774</v>
      </c>
      <c r="E82" s="79">
        <v>42.600147114446102</v>
      </c>
      <c r="F82" s="78">
        <v>31.434397409703038</v>
      </c>
      <c r="G82" s="78">
        <v>30.441878843878847</v>
      </c>
      <c r="H82" s="79">
        <v>32.527613619677361</v>
      </c>
      <c r="I82" s="108">
        <v>16.382134306103236</v>
      </c>
      <c r="J82" s="78">
        <v>14.505399305991137</v>
      </c>
      <c r="K82" s="79">
        <v>18.522177945142641</v>
      </c>
      <c r="L82" s="78">
        <v>16.257468117138686</v>
      </c>
      <c r="M82" s="78">
        <v>14.391200616636752</v>
      </c>
      <c r="N82" s="80">
        <v>18.389737754156428</v>
      </c>
    </row>
    <row r="83" spans="1:16" ht="11.45" customHeight="1">
      <c r="A83" s="41" t="s">
        <v>77</v>
      </c>
      <c r="B83" s="31"/>
      <c r="C83" s="110">
        <v>40.133613348233283</v>
      </c>
      <c r="D83" s="110">
        <v>38.895581851954752</v>
      </c>
      <c r="E83" s="110">
        <v>41.625977019724402</v>
      </c>
      <c r="F83" s="110">
        <v>30.187738414303961</v>
      </c>
      <c r="G83" s="110">
        <v>29.614142766282246</v>
      </c>
      <c r="H83" s="110">
        <v>30.823410325949254</v>
      </c>
      <c r="I83" s="110">
        <v>16.26649329268578</v>
      </c>
      <c r="J83" s="110">
        <v>14.300876958714891</v>
      </c>
      <c r="K83" s="110">
        <v>18.469386589289741</v>
      </c>
      <c r="L83" s="110">
        <v>16.12804185988011</v>
      </c>
      <c r="M83" s="110">
        <v>14.169122755627198</v>
      </c>
      <c r="N83" s="111">
        <v>18.327147177984308</v>
      </c>
    </row>
    <row r="84" spans="1:16">
      <c r="A84" s="141"/>
      <c r="B84" s="141"/>
      <c r="C84" s="141"/>
      <c r="D84" s="141"/>
      <c r="E84" s="141"/>
      <c r="F84" s="141"/>
      <c r="G84" s="141"/>
      <c r="H84" s="141"/>
    </row>
    <row r="85" spans="1:16" ht="12.75" customHeight="1">
      <c r="A85" s="142" t="s">
        <v>78</v>
      </c>
      <c r="B85" s="142"/>
      <c r="C85" s="142"/>
      <c r="D85" s="142"/>
      <c r="E85" s="142"/>
      <c r="F85" s="142"/>
      <c r="G85" s="142"/>
      <c r="H85" s="142"/>
    </row>
    <row r="90" spans="1:16">
      <c r="A90" s="132" t="s">
        <v>2</v>
      </c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2" spans="1:16">
      <c r="N92" s="146"/>
      <c r="O92" s="146"/>
      <c r="P92" s="146"/>
    </row>
  </sheetData>
  <mergeCells count="11">
    <mergeCell ref="A84:H84"/>
    <mergeCell ref="A85:H85"/>
    <mergeCell ref="A90:N90"/>
    <mergeCell ref="N92:P92"/>
    <mergeCell ref="L1:N1"/>
    <mergeCell ref="A5:A6"/>
    <mergeCell ref="C5:E5"/>
    <mergeCell ref="F5:H5"/>
    <mergeCell ref="I5:K5"/>
    <mergeCell ref="L5:N5"/>
    <mergeCell ref="A4:N4"/>
  </mergeCells>
  <hyperlinks>
    <hyperlink ref="L1:N1" location="ÍNDICE!A1" display="VOLVER AL ÍNDICE"/>
  </hyperlinks>
  <printOptions horizontalCentered="1" verticalCentered="1"/>
  <pageMargins left="0.78740157480314965" right="0.78740157480314965" top="0" bottom="0.78740157480314965" header="0.51181102362204722" footer="0.31496062992125984"/>
  <pageSetup paperSize="9" scale="71" orientation="portrait" r:id="rId1"/>
  <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8"/>
  <sheetViews>
    <sheetView showGridLines="0" zoomScale="85" zoomScaleNormal="85" workbookViewId="0">
      <pane xSplit="2" ySplit="6" topLeftCell="C7" activePane="bottomRight" state="frozen"/>
      <selection activeCell="M1" sqref="M1"/>
      <selection pane="topRight" activeCell="M1" sqref="M1"/>
      <selection pane="bottomLeft" activeCell="M1" sqref="M1"/>
      <selection pane="bottomRight" activeCell="C7" sqref="C7"/>
    </sheetView>
  </sheetViews>
  <sheetFormatPr baseColWidth="10" defaultRowHeight="12.75"/>
  <cols>
    <col min="1" max="1" width="12.5703125" customWidth="1"/>
    <col min="2" max="2" width="53.42578125" style="160" customWidth="1"/>
    <col min="3" max="3" width="9.85546875" customWidth="1"/>
    <col min="4" max="4" width="9.140625" customWidth="1"/>
    <col min="5" max="5" width="9.28515625" customWidth="1"/>
    <col min="6" max="6" width="8.5703125" style="8" customWidth="1"/>
    <col min="7" max="8" width="9.140625" customWidth="1"/>
    <col min="9" max="9" width="11.28515625" customWidth="1"/>
    <col min="10" max="10" width="9.85546875" customWidth="1"/>
    <col min="11" max="11" width="9.7109375" customWidth="1"/>
    <col min="12" max="12" width="10.85546875" customWidth="1"/>
    <col min="13" max="13" width="8.85546875" customWidth="1"/>
    <col min="14" max="14" width="9.5703125" customWidth="1"/>
  </cols>
  <sheetData>
    <row r="1" spans="1:16" ht="60" customHeight="1">
      <c r="A1" s="159"/>
      <c r="E1" s="8"/>
      <c r="G1" s="8"/>
      <c r="H1" s="8"/>
      <c r="I1" s="8"/>
      <c r="J1" s="8"/>
      <c r="K1" s="8"/>
      <c r="L1" s="11"/>
      <c r="M1" s="161" t="s">
        <v>3</v>
      </c>
      <c r="N1" s="161"/>
    </row>
    <row r="2" spans="1:16" ht="13.5" thickBot="1">
      <c r="A2" s="162" t="s">
        <v>2</v>
      </c>
      <c r="B2" s="163"/>
      <c r="C2" s="164"/>
      <c r="D2" s="164"/>
      <c r="E2" s="164"/>
      <c r="F2" s="164"/>
      <c r="G2" s="164"/>
      <c r="H2" s="164"/>
    </row>
    <row r="3" spans="1:16" ht="23.25" customHeight="1" thickTop="1">
      <c r="A3" s="165" t="s">
        <v>253</v>
      </c>
      <c r="B3" s="166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8"/>
    </row>
    <row r="4" spans="1:16" ht="13.5" thickBot="1">
      <c r="A4" s="169"/>
      <c r="B4" s="170"/>
      <c r="C4" s="171" t="s">
        <v>110</v>
      </c>
      <c r="D4" s="172"/>
      <c r="E4" s="171" t="s">
        <v>111</v>
      </c>
      <c r="F4" s="172"/>
      <c r="G4" s="171" t="s">
        <v>112</v>
      </c>
      <c r="H4" s="172"/>
      <c r="I4" s="171" t="s">
        <v>110</v>
      </c>
      <c r="J4" s="172"/>
      <c r="K4" s="171" t="s">
        <v>111</v>
      </c>
      <c r="L4" s="172"/>
      <c r="M4" s="171" t="s">
        <v>112</v>
      </c>
      <c r="N4" s="172"/>
    </row>
    <row r="5" spans="1:16" ht="36">
      <c r="A5" s="169"/>
      <c r="B5" s="170"/>
      <c r="C5" s="173" t="s">
        <v>113</v>
      </c>
      <c r="D5" s="173" t="s">
        <v>114</v>
      </c>
      <c r="E5" s="173" t="s">
        <v>113</v>
      </c>
      <c r="F5" s="173" t="s">
        <v>114</v>
      </c>
      <c r="G5" s="173" t="s">
        <v>113</v>
      </c>
      <c r="H5" s="173" t="s">
        <v>114</v>
      </c>
      <c r="I5" s="173" t="s">
        <v>115</v>
      </c>
      <c r="J5" s="174" t="s">
        <v>116</v>
      </c>
      <c r="K5" s="173" t="s">
        <v>115</v>
      </c>
      <c r="L5" s="175" t="s">
        <v>117</v>
      </c>
      <c r="M5" s="173" t="s">
        <v>115</v>
      </c>
      <c r="N5" s="176" t="s">
        <v>117</v>
      </c>
    </row>
    <row r="6" spans="1:16">
      <c r="A6" s="177"/>
      <c r="B6" s="178" t="s">
        <v>83</v>
      </c>
      <c r="C6" s="189">
        <v>77455</v>
      </c>
      <c r="D6" s="190">
        <v>1</v>
      </c>
      <c r="E6" s="189">
        <v>37770</v>
      </c>
      <c r="F6" s="190">
        <v>1</v>
      </c>
      <c r="G6" s="189">
        <v>39685</v>
      </c>
      <c r="H6" s="190">
        <v>1</v>
      </c>
      <c r="I6" s="189">
        <v>25256</v>
      </c>
      <c r="J6" s="190">
        <v>48.384068660319166</v>
      </c>
      <c r="K6" s="189">
        <v>12347</v>
      </c>
      <c r="L6" s="190">
        <v>48.566258899421783</v>
      </c>
      <c r="M6" s="189">
        <v>12909</v>
      </c>
      <c r="N6" s="190">
        <v>48.211084553331339</v>
      </c>
    </row>
    <row r="7" spans="1:16">
      <c r="A7" s="179" t="s">
        <v>118</v>
      </c>
      <c r="B7" s="180" t="s">
        <v>119</v>
      </c>
      <c r="C7" s="181">
        <v>38627</v>
      </c>
      <c r="D7" s="182">
        <v>0.49870247240333099</v>
      </c>
      <c r="E7" s="181">
        <v>19926</v>
      </c>
      <c r="F7" s="182">
        <v>0.52756155679110406</v>
      </c>
      <c r="G7" s="181">
        <v>18701</v>
      </c>
      <c r="H7" s="182">
        <v>0.47123598336903105</v>
      </c>
      <c r="I7" s="181">
        <v>13552</v>
      </c>
      <c r="J7" s="182">
        <v>54.045862412761714</v>
      </c>
      <c r="K7" s="181">
        <v>6785</v>
      </c>
      <c r="L7" s="182">
        <v>51.632295867894371</v>
      </c>
      <c r="M7" s="181">
        <v>6767</v>
      </c>
      <c r="N7" s="182">
        <v>56.703536115300821</v>
      </c>
    </row>
    <row r="8" spans="1:16">
      <c r="A8" s="183"/>
      <c r="B8" s="184" t="s">
        <v>120</v>
      </c>
      <c r="C8" s="185">
        <v>38828</v>
      </c>
      <c r="D8" s="186">
        <v>0.50129752759666901</v>
      </c>
      <c r="E8" s="185">
        <v>17844</v>
      </c>
      <c r="F8" s="186">
        <v>0.47243844320889594</v>
      </c>
      <c r="G8" s="185">
        <v>20984</v>
      </c>
      <c r="H8" s="186">
        <v>0.52876401663096884</v>
      </c>
      <c r="I8" s="185">
        <v>11704</v>
      </c>
      <c r="J8" s="186">
        <v>43.149977879368819</v>
      </c>
      <c r="K8" s="185">
        <v>5562</v>
      </c>
      <c r="L8" s="186">
        <v>45.285784074255005</v>
      </c>
      <c r="M8" s="185">
        <v>6142</v>
      </c>
      <c r="N8" s="186">
        <v>41.382562996900688</v>
      </c>
    </row>
    <row r="9" spans="1:16">
      <c r="A9" s="187"/>
      <c r="B9" s="188" t="s">
        <v>83</v>
      </c>
      <c r="C9" s="189">
        <v>77455</v>
      </c>
      <c r="D9" s="190">
        <v>1</v>
      </c>
      <c r="E9" s="189">
        <v>37770</v>
      </c>
      <c r="F9" s="190">
        <v>1</v>
      </c>
      <c r="G9" s="189">
        <v>39685</v>
      </c>
      <c r="H9" s="190">
        <v>1</v>
      </c>
      <c r="I9" s="189">
        <v>25256</v>
      </c>
      <c r="J9" s="190">
        <v>48.384068660319166</v>
      </c>
      <c r="K9" s="189">
        <v>12347</v>
      </c>
      <c r="L9" s="190">
        <v>48.566258899421783</v>
      </c>
      <c r="M9" s="189">
        <v>12909</v>
      </c>
      <c r="N9" s="190">
        <v>48.211084553331339</v>
      </c>
    </row>
    <row r="10" spans="1:16" ht="12.75" customHeight="1">
      <c r="A10" s="191" t="s">
        <v>121</v>
      </c>
      <c r="B10" s="192" t="s">
        <v>122</v>
      </c>
      <c r="C10" s="193">
        <v>28978</v>
      </c>
      <c r="D10" s="194">
        <v>0.3741269124007488</v>
      </c>
      <c r="E10" s="193">
        <v>14095</v>
      </c>
      <c r="F10" s="194">
        <v>0.37317977230606303</v>
      </c>
      <c r="G10" s="193">
        <v>14883</v>
      </c>
      <c r="H10" s="194">
        <v>0.37502834824240899</v>
      </c>
      <c r="I10" s="193">
        <v>11140</v>
      </c>
      <c r="J10" s="194">
        <v>62.450947415629557</v>
      </c>
      <c r="K10" s="193">
        <v>5321</v>
      </c>
      <c r="L10" s="194">
        <v>60.645087759288806</v>
      </c>
      <c r="M10" s="193">
        <v>5819</v>
      </c>
      <c r="N10" s="194">
        <v>64.199029126213588</v>
      </c>
    </row>
    <row r="11" spans="1:16" ht="12.75" customHeight="1">
      <c r="A11" s="195"/>
      <c r="B11" s="192" t="s">
        <v>123</v>
      </c>
      <c r="C11" s="196">
        <v>36206</v>
      </c>
      <c r="D11" s="194">
        <v>0.46744561358207987</v>
      </c>
      <c r="E11" s="193">
        <v>18583</v>
      </c>
      <c r="F11" s="194">
        <v>0.49200423616626954</v>
      </c>
      <c r="G11" s="193">
        <v>17623</v>
      </c>
      <c r="H11" s="194">
        <v>0.44407206753181305</v>
      </c>
      <c r="I11" s="193">
        <v>10996</v>
      </c>
      <c r="J11" s="194">
        <v>43.617612058706861</v>
      </c>
      <c r="K11" s="193">
        <v>5550</v>
      </c>
      <c r="L11" s="194">
        <v>42.584209314816235</v>
      </c>
      <c r="M11" s="193">
        <v>5446</v>
      </c>
      <c r="N11" s="194">
        <v>44.723659357805701</v>
      </c>
    </row>
    <row r="12" spans="1:16">
      <c r="A12" s="195"/>
      <c r="B12" s="197" t="s">
        <v>125</v>
      </c>
      <c r="C12" s="185">
        <v>5105</v>
      </c>
      <c r="D12" s="186">
        <v>6.5909237621844946E-2</v>
      </c>
      <c r="E12" s="185">
        <v>2610</v>
      </c>
      <c r="F12" s="186">
        <v>6.9102462271644169E-2</v>
      </c>
      <c r="G12" s="185">
        <v>2495</v>
      </c>
      <c r="H12" s="186">
        <v>6.2870102053672675E-2</v>
      </c>
      <c r="I12" s="185">
        <v>1134</v>
      </c>
      <c r="J12" s="186">
        <v>28.557038529337696</v>
      </c>
      <c r="K12" s="185">
        <v>604</v>
      </c>
      <c r="L12" s="186">
        <v>30.109670987038882</v>
      </c>
      <c r="M12" s="185">
        <v>530</v>
      </c>
      <c r="N12" s="186">
        <v>26.972010178117049</v>
      </c>
    </row>
    <row r="13" spans="1:16" ht="12.75" customHeight="1">
      <c r="A13" s="195"/>
      <c r="B13" s="197" t="s">
        <v>124</v>
      </c>
      <c r="C13" s="185">
        <v>31101</v>
      </c>
      <c r="D13" s="186">
        <v>0.40153637596023495</v>
      </c>
      <c r="E13" s="185">
        <v>15973</v>
      </c>
      <c r="F13" s="186">
        <v>0.42290177389462535</v>
      </c>
      <c r="G13" s="185">
        <v>15128</v>
      </c>
      <c r="H13" s="186">
        <v>0.38120196547814034</v>
      </c>
      <c r="I13" s="185">
        <v>9862</v>
      </c>
      <c r="J13" s="186">
        <v>46.433447902443618</v>
      </c>
      <c r="K13" s="185">
        <v>4946</v>
      </c>
      <c r="L13" s="186">
        <v>44.853541307699288</v>
      </c>
      <c r="M13" s="185">
        <v>4916</v>
      </c>
      <c r="N13" s="186">
        <v>48.139443791617701</v>
      </c>
    </row>
    <row r="14" spans="1:16">
      <c r="A14" s="195"/>
      <c r="B14" s="192" t="s">
        <v>126</v>
      </c>
      <c r="C14" s="196">
        <v>12271</v>
      </c>
      <c r="D14" s="194">
        <v>0.15842747401717125</v>
      </c>
      <c r="E14" s="193">
        <v>5092</v>
      </c>
      <c r="F14" s="194">
        <v>0.13481599152766746</v>
      </c>
      <c r="G14" s="193">
        <v>7179</v>
      </c>
      <c r="H14" s="194">
        <v>0.18089958422577801</v>
      </c>
      <c r="I14" s="193">
        <v>3120</v>
      </c>
      <c r="J14" s="194">
        <v>34.094634466178562</v>
      </c>
      <c r="K14" s="193">
        <v>1476</v>
      </c>
      <c r="L14" s="194">
        <v>40.818584070796462</v>
      </c>
      <c r="M14" s="193">
        <v>1644</v>
      </c>
      <c r="N14" s="194">
        <v>29.701897018970193</v>
      </c>
    </row>
    <row r="15" spans="1:16">
      <c r="A15" s="195"/>
      <c r="B15" s="197" t="s">
        <v>127</v>
      </c>
      <c r="C15" s="185">
        <v>4632</v>
      </c>
      <c r="D15" s="186">
        <v>5.9802465947969792E-2</v>
      </c>
      <c r="E15" s="185">
        <v>2277</v>
      </c>
      <c r="F15" s="186">
        <v>6.0285941223193001E-2</v>
      </c>
      <c r="G15" s="185">
        <v>2355</v>
      </c>
      <c r="H15" s="186">
        <v>5.934232077611188E-2</v>
      </c>
      <c r="I15" s="185">
        <v>1105</v>
      </c>
      <c r="J15" s="186">
        <v>31.329741990360077</v>
      </c>
      <c r="K15" s="185">
        <v>620</v>
      </c>
      <c r="L15" s="186">
        <v>37.417018708509353</v>
      </c>
      <c r="M15" s="185">
        <v>485</v>
      </c>
      <c r="N15" s="186">
        <v>25.935828877005346</v>
      </c>
    </row>
    <row r="16" spans="1:16">
      <c r="A16" s="195"/>
      <c r="B16" s="197" t="s">
        <v>128</v>
      </c>
      <c r="C16" s="185">
        <v>121</v>
      </c>
      <c r="D16" s="186">
        <v>1.5621974049448068E-3</v>
      </c>
      <c r="E16" s="185">
        <v>47</v>
      </c>
      <c r="F16" s="186">
        <v>1.2443738416732858E-3</v>
      </c>
      <c r="G16" s="185">
        <v>74</v>
      </c>
      <c r="H16" s="186">
        <v>1.8646843895678469E-3</v>
      </c>
      <c r="I16" s="185">
        <v>-73</v>
      </c>
      <c r="J16" s="186">
        <v>-37.628865979381445</v>
      </c>
      <c r="K16" s="185">
        <v>-6</v>
      </c>
      <c r="L16" s="186">
        <v>-11.320754716981133</v>
      </c>
      <c r="M16" s="185">
        <v>-67</v>
      </c>
      <c r="N16" s="186">
        <v>-47.5177304964539</v>
      </c>
      <c r="P16" s="198"/>
    </row>
    <row r="17" spans="1:14">
      <c r="A17" s="199"/>
      <c r="B17" s="197" t="s">
        <v>129</v>
      </c>
      <c r="C17" s="185">
        <v>7518</v>
      </c>
      <c r="D17" s="186">
        <v>9.7062810664256649E-2</v>
      </c>
      <c r="E17" s="185">
        <v>2768</v>
      </c>
      <c r="F17" s="186">
        <v>7.3285676462801166E-2</v>
      </c>
      <c r="G17" s="185">
        <v>4750</v>
      </c>
      <c r="H17" s="186">
        <v>0.11969257906009827</v>
      </c>
      <c r="I17" s="185">
        <v>2088</v>
      </c>
      <c r="J17" s="186">
        <v>38.453038674033145</v>
      </c>
      <c r="K17" s="185">
        <v>862</v>
      </c>
      <c r="L17" s="186">
        <v>45.22560335781742</v>
      </c>
      <c r="M17" s="185">
        <v>1226</v>
      </c>
      <c r="N17" s="186">
        <v>34.790011350737799</v>
      </c>
    </row>
    <row r="18" spans="1:14">
      <c r="A18" s="200" t="s">
        <v>130</v>
      </c>
      <c r="B18" s="189" t="s">
        <v>83</v>
      </c>
      <c r="C18" s="189">
        <v>77455</v>
      </c>
      <c r="D18" s="190">
        <v>1</v>
      </c>
      <c r="E18" s="189">
        <v>37770</v>
      </c>
      <c r="F18" s="190">
        <v>1</v>
      </c>
      <c r="G18" s="189">
        <v>39685</v>
      </c>
      <c r="H18" s="190">
        <v>1</v>
      </c>
      <c r="I18" s="189">
        <v>25256</v>
      </c>
      <c r="J18" s="190">
        <v>48.384068660319166</v>
      </c>
      <c r="K18" s="189">
        <v>12347</v>
      </c>
      <c r="L18" s="190">
        <v>48.566258899421783</v>
      </c>
      <c r="M18" s="189">
        <v>12909</v>
      </c>
      <c r="N18" s="190">
        <v>48.211084553331339</v>
      </c>
    </row>
    <row r="19" spans="1:14">
      <c r="A19" s="187"/>
      <c r="B19" s="184" t="s">
        <v>131</v>
      </c>
      <c r="C19" s="185">
        <v>63922</v>
      </c>
      <c r="D19" s="186">
        <v>0.82527919437092512</v>
      </c>
      <c r="E19" s="185">
        <v>31940</v>
      </c>
      <c r="F19" s="186">
        <v>0.84564469155414346</v>
      </c>
      <c r="G19" s="185">
        <v>31982</v>
      </c>
      <c r="H19" s="186">
        <v>0.80589643442106573</v>
      </c>
      <c r="I19" s="185">
        <v>19424</v>
      </c>
      <c r="J19" s="186">
        <v>43.651400062924175</v>
      </c>
      <c r="K19" s="185">
        <v>9881</v>
      </c>
      <c r="L19" s="186">
        <v>44.793508318600118</v>
      </c>
      <c r="M19" s="185">
        <v>9543</v>
      </c>
      <c r="N19" s="186">
        <v>42.52863318329694</v>
      </c>
    </row>
    <row r="20" spans="1:14">
      <c r="A20" s="187"/>
      <c r="B20" s="184" t="s">
        <v>132</v>
      </c>
      <c r="C20" s="185">
        <v>4084</v>
      </c>
      <c r="D20" s="186">
        <v>5.2727390097475964E-2</v>
      </c>
      <c r="E20" s="185">
        <v>1820</v>
      </c>
      <c r="F20" s="186">
        <v>4.8186391315859146E-2</v>
      </c>
      <c r="G20" s="185">
        <v>2264</v>
      </c>
      <c r="H20" s="186">
        <v>5.7049262945697364E-2</v>
      </c>
      <c r="I20" s="185">
        <v>1474</v>
      </c>
      <c r="J20" s="186">
        <v>56.475095785440608</v>
      </c>
      <c r="K20" s="185">
        <v>666</v>
      </c>
      <c r="L20" s="186">
        <v>57.712305025996535</v>
      </c>
      <c r="M20" s="185">
        <v>808</v>
      </c>
      <c r="N20" s="186">
        <v>55.494505494505496</v>
      </c>
    </row>
    <row r="21" spans="1:14">
      <c r="A21" s="183"/>
      <c r="B21" s="184" t="s">
        <v>133</v>
      </c>
      <c r="C21" s="185">
        <v>9449</v>
      </c>
      <c r="D21" s="186">
        <v>0.12199341553159898</v>
      </c>
      <c r="E21" s="185">
        <v>4010</v>
      </c>
      <c r="F21" s="186">
        <v>0.10616891712999735</v>
      </c>
      <c r="G21" s="185">
        <v>5439</v>
      </c>
      <c r="H21" s="186">
        <v>0.13705430263323673</v>
      </c>
      <c r="I21" s="185">
        <v>4358</v>
      </c>
      <c r="J21" s="186">
        <v>85.602042820663911</v>
      </c>
      <c r="K21" s="185">
        <v>1800</v>
      </c>
      <c r="L21" s="186">
        <v>81.447963800904972</v>
      </c>
      <c r="M21" s="185">
        <v>2558</v>
      </c>
      <c r="N21" s="186">
        <v>88.788615064213815</v>
      </c>
    </row>
    <row r="22" spans="1:14">
      <c r="A22" s="200" t="s">
        <v>134</v>
      </c>
      <c r="B22" s="189" t="s">
        <v>83</v>
      </c>
      <c r="C22" s="189">
        <v>77455</v>
      </c>
      <c r="D22" s="190">
        <v>1</v>
      </c>
      <c r="E22" s="189">
        <v>37770</v>
      </c>
      <c r="F22" s="190">
        <v>1</v>
      </c>
      <c r="G22" s="189">
        <v>39685</v>
      </c>
      <c r="H22" s="190">
        <v>1</v>
      </c>
      <c r="I22" s="189">
        <v>25256</v>
      </c>
      <c r="J22" s="190">
        <v>48.384068660319166</v>
      </c>
      <c r="K22" s="189">
        <v>12347</v>
      </c>
      <c r="L22" s="190">
        <v>48.566258899421783</v>
      </c>
      <c r="M22" s="189">
        <v>12909</v>
      </c>
      <c r="N22" s="190">
        <v>48.211084553331339</v>
      </c>
    </row>
    <row r="23" spans="1:14">
      <c r="A23" s="187"/>
      <c r="B23" s="184" t="s">
        <v>135</v>
      </c>
      <c r="C23" s="185">
        <v>28</v>
      </c>
      <c r="D23" s="186">
        <v>3.6150022593764116E-4</v>
      </c>
      <c r="E23" s="185">
        <v>20</v>
      </c>
      <c r="F23" s="186">
        <v>5.2952078369075987E-4</v>
      </c>
      <c r="G23" s="185">
        <v>8</v>
      </c>
      <c r="H23" s="186">
        <v>2.0158750157490236E-4</v>
      </c>
      <c r="I23" s="185">
        <v>15</v>
      </c>
      <c r="J23" s="186">
        <v>115.38461538461537</v>
      </c>
      <c r="K23" s="185">
        <v>10</v>
      </c>
      <c r="L23" s="186">
        <v>100</v>
      </c>
      <c r="M23" s="185">
        <v>5</v>
      </c>
      <c r="N23" s="186">
        <v>166.66666666666669</v>
      </c>
    </row>
    <row r="24" spans="1:14">
      <c r="A24" s="187"/>
      <c r="B24" s="184" t="s">
        <v>136</v>
      </c>
      <c r="C24" s="185">
        <v>216</v>
      </c>
      <c r="D24" s="186">
        <v>2.7887160286618035E-3</v>
      </c>
      <c r="E24" s="185">
        <v>110</v>
      </c>
      <c r="F24" s="186">
        <v>2.9123643102991793E-3</v>
      </c>
      <c r="G24" s="185">
        <v>106</v>
      </c>
      <c r="H24" s="186">
        <v>2.6710343958674561E-3</v>
      </c>
      <c r="I24" s="185">
        <v>72</v>
      </c>
      <c r="J24" s="186">
        <v>50</v>
      </c>
      <c r="K24" s="185">
        <v>31</v>
      </c>
      <c r="L24" s="186">
        <v>39.24050632911392</v>
      </c>
      <c r="M24" s="185">
        <v>41</v>
      </c>
      <c r="N24" s="186">
        <v>63.076923076923073</v>
      </c>
    </row>
    <row r="25" spans="1:14">
      <c r="A25" s="187"/>
      <c r="B25" s="184" t="s">
        <v>137</v>
      </c>
      <c r="C25" s="185">
        <v>8521</v>
      </c>
      <c r="D25" s="186">
        <v>0.11001226518623718</v>
      </c>
      <c r="E25" s="185">
        <v>3541</v>
      </c>
      <c r="F25" s="186">
        <v>9.3751654752449037E-2</v>
      </c>
      <c r="G25" s="185">
        <v>4980</v>
      </c>
      <c r="H25" s="186">
        <v>0.12548821973037672</v>
      </c>
      <c r="I25" s="185">
        <v>2249</v>
      </c>
      <c r="J25" s="186">
        <v>35.857780612244902</v>
      </c>
      <c r="K25" s="185">
        <v>1073</v>
      </c>
      <c r="L25" s="186">
        <v>43.476499189627226</v>
      </c>
      <c r="M25" s="185">
        <v>1176</v>
      </c>
      <c r="N25" s="186">
        <v>30.914826498422716</v>
      </c>
    </row>
    <row r="26" spans="1:14">
      <c r="A26" s="187"/>
      <c r="B26" s="184" t="s">
        <v>138</v>
      </c>
      <c r="C26" s="185">
        <v>6869</v>
      </c>
      <c r="D26" s="186">
        <v>8.8683751855916343E-2</v>
      </c>
      <c r="E26" s="185">
        <v>4004</v>
      </c>
      <c r="F26" s="186">
        <v>0.10601006089489012</v>
      </c>
      <c r="G26" s="185">
        <v>2865</v>
      </c>
      <c r="H26" s="186">
        <v>7.2193524001511911E-2</v>
      </c>
      <c r="I26" s="185">
        <v>2023</v>
      </c>
      <c r="J26" s="186">
        <v>41.745769706974819</v>
      </c>
      <c r="K26" s="185">
        <v>1233</v>
      </c>
      <c r="L26" s="186">
        <v>44.496571634788886</v>
      </c>
      <c r="M26" s="185">
        <v>790</v>
      </c>
      <c r="N26" s="186">
        <v>38.072289156626503</v>
      </c>
    </row>
    <row r="27" spans="1:14" ht="24">
      <c r="A27" s="187"/>
      <c r="B27" s="184" t="s">
        <v>139</v>
      </c>
      <c r="C27" s="185">
        <v>6749</v>
      </c>
      <c r="D27" s="186">
        <v>8.7134465173326431E-2</v>
      </c>
      <c r="E27" s="185">
        <v>2579</v>
      </c>
      <c r="F27" s="186">
        <v>6.8281705056923478E-2</v>
      </c>
      <c r="G27" s="185">
        <v>4170</v>
      </c>
      <c r="H27" s="186">
        <v>0.10507748519591784</v>
      </c>
      <c r="I27" s="185">
        <v>2160</v>
      </c>
      <c r="J27" s="186">
        <v>47.06907823055132</v>
      </c>
      <c r="K27" s="185">
        <v>833</v>
      </c>
      <c r="L27" s="186">
        <v>47.709049255441009</v>
      </c>
      <c r="M27" s="185">
        <v>1327</v>
      </c>
      <c r="N27" s="186">
        <v>46.676046429827643</v>
      </c>
    </row>
    <row r="28" spans="1:14" ht="24">
      <c r="A28" s="187"/>
      <c r="B28" s="184" t="s">
        <v>140</v>
      </c>
      <c r="C28" s="185">
        <v>30663</v>
      </c>
      <c r="D28" s="186">
        <v>0.39588147956878189</v>
      </c>
      <c r="E28" s="185">
        <v>10643</v>
      </c>
      <c r="F28" s="186">
        <v>0.28178448504103787</v>
      </c>
      <c r="G28" s="185">
        <v>20020</v>
      </c>
      <c r="H28" s="186">
        <v>0.50447272269119314</v>
      </c>
      <c r="I28" s="185">
        <v>10873</v>
      </c>
      <c r="J28" s="186">
        <v>54.941889843355227</v>
      </c>
      <c r="K28" s="185">
        <v>3958</v>
      </c>
      <c r="L28" s="186">
        <v>59.207180254300674</v>
      </c>
      <c r="M28" s="185">
        <v>6915</v>
      </c>
      <c r="N28" s="186">
        <v>52.766119801602443</v>
      </c>
    </row>
    <row r="29" spans="1:14" ht="24">
      <c r="A29" s="187"/>
      <c r="B29" s="184" t="s">
        <v>141</v>
      </c>
      <c r="C29" s="185">
        <v>751</v>
      </c>
      <c r="D29" s="186">
        <v>9.6959524885417338E-3</v>
      </c>
      <c r="E29" s="185">
        <v>643</v>
      </c>
      <c r="F29" s="186">
        <v>1.7024093195657928E-2</v>
      </c>
      <c r="G29" s="185">
        <v>108</v>
      </c>
      <c r="H29" s="186">
        <v>2.7214312712611818E-3</v>
      </c>
      <c r="I29" s="185">
        <v>156</v>
      </c>
      <c r="J29" s="186">
        <v>26.218487394957986</v>
      </c>
      <c r="K29" s="185">
        <v>140</v>
      </c>
      <c r="L29" s="186">
        <v>27.833001988071572</v>
      </c>
      <c r="M29" s="185">
        <v>16</v>
      </c>
      <c r="N29" s="186">
        <v>17.391304347826086</v>
      </c>
    </row>
    <row r="30" spans="1:14" ht="24">
      <c r="A30" s="187"/>
      <c r="B30" s="184" t="s">
        <v>142</v>
      </c>
      <c r="C30" s="185">
        <v>3839</v>
      </c>
      <c r="D30" s="186">
        <v>4.956426312052159E-2</v>
      </c>
      <c r="E30" s="185">
        <v>3606</v>
      </c>
      <c r="F30" s="186">
        <v>9.5472597299444004E-2</v>
      </c>
      <c r="G30" s="185">
        <v>233</v>
      </c>
      <c r="H30" s="186">
        <v>5.871235983369031E-3</v>
      </c>
      <c r="I30" s="185">
        <v>836</v>
      </c>
      <c r="J30" s="186">
        <v>27.838827838827839</v>
      </c>
      <c r="K30" s="185">
        <v>743</v>
      </c>
      <c r="L30" s="186">
        <v>25.951798812434507</v>
      </c>
      <c r="M30" s="185">
        <v>93</v>
      </c>
      <c r="N30" s="186">
        <v>66.428571428571431</v>
      </c>
    </row>
    <row r="31" spans="1:14">
      <c r="A31" s="187"/>
      <c r="B31" s="184" t="s">
        <v>143</v>
      </c>
      <c r="C31" s="185">
        <v>1014</v>
      </c>
      <c r="D31" s="186">
        <v>1.3091472467884578E-2</v>
      </c>
      <c r="E31" s="185">
        <v>903</v>
      </c>
      <c r="F31" s="186">
        <v>2.3907863383637807E-2</v>
      </c>
      <c r="G31" s="185">
        <v>111</v>
      </c>
      <c r="H31" s="186">
        <v>2.7970265843517707E-3</v>
      </c>
      <c r="I31" s="185">
        <v>180</v>
      </c>
      <c r="J31" s="186">
        <v>21.582733812949641</v>
      </c>
      <c r="K31" s="185">
        <v>188</v>
      </c>
      <c r="L31" s="186">
        <v>26.293706293706293</v>
      </c>
      <c r="M31" s="185">
        <v>-8</v>
      </c>
      <c r="N31" s="186">
        <v>-6.7226890756302522</v>
      </c>
    </row>
    <row r="32" spans="1:14">
      <c r="A32" s="183"/>
      <c r="B32" s="184" t="s">
        <v>144</v>
      </c>
      <c r="C32" s="185">
        <v>18805</v>
      </c>
      <c r="D32" s="186">
        <v>0.24278613388419082</v>
      </c>
      <c r="E32" s="185">
        <v>11721</v>
      </c>
      <c r="F32" s="186">
        <v>0.31032565528196981</v>
      </c>
      <c r="G32" s="185">
        <v>7084</v>
      </c>
      <c r="H32" s="186">
        <v>0.178505732644576</v>
      </c>
      <c r="I32" s="185">
        <v>6692</v>
      </c>
      <c r="J32" s="186">
        <v>55.246429455956417</v>
      </c>
      <c r="K32" s="185">
        <v>4138</v>
      </c>
      <c r="L32" s="186">
        <v>54.569431623368061</v>
      </c>
      <c r="M32" s="185">
        <v>2554</v>
      </c>
      <c r="N32" s="186">
        <v>56.379690949227367</v>
      </c>
    </row>
    <row r="33" spans="1:14">
      <c r="A33" s="200" t="s">
        <v>145</v>
      </c>
      <c r="B33" s="189" t="s">
        <v>83</v>
      </c>
      <c r="C33" s="189">
        <v>77455</v>
      </c>
      <c r="D33" s="190">
        <v>1</v>
      </c>
      <c r="E33" s="189">
        <v>37770</v>
      </c>
      <c r="F33" s="190">
        <v>1</v>
      </c>
      <c r="G33" s="189">
        <v>39685</v>
      </c>
      <c r="H33" s="190">
        <v>1</v>
      </c>
      <c r="I33" s="189">
        <v>25256</v>
      </c>
      <c r="J33" s="190">
        <v>48.384068660319166</v>
      </c>
      <c r="K33" s="189">
        <v>12347</v>
      </c>
      <c r="L33" s="190">
        <v>48.566258899421783</v>
      </c>
      <c r="M33" s="189">
        <v>12909</v>
      </c>
      <c r="N33" s="190">
        <v>48.211084553331339</v>
      </c>
    </row>
    <row r="34" spans="1:14">
      <c r="A34" s="187"/>
      <c r="B34" s="184" t="s">
        <v>146</v>
      </c>
      <c r="C34" s="185">
        <v>530</v>
      </c>
      <c r="D34" s="186">
        <v>6.8426828481053517E-3</v>
      </c>
      <c r="E34" s="185">
        <v>331</v>
      </c>
      <c r="F34" s="186">
        <v>8.7635689700820765E-3</v>
      </c>
      <c r="G34" s="185">
        <v>199</v>
      </c>
      <c r="H34" s="186">
        <v>5.0144891016756961E-3</v>
      </c>
      <c r="I34" s="185">
        <v>143</v>
      </c>
      <c r="J34" s="186">
        <v>36.950904392764862</v>
      </c>
      <c r="K34" s="185">
        <v>71</v>
      </c>
      <c r="L34" s="186">
        <v>27.307692307692307</v>
      </c>
      <c r="M34" s="185">
        <v>72</v>
      </c>
      <c r="N34" s="186">
        <v>56.69291338582677</v>
      </c>
    </row>
    <row r="35" spans="1:14">
      <c r="A35" s="187"/>
      <c r="B35" s="184" t="s">
        <v>91</v>
      </c>
      <c r="C35" s="185">
        <v>2602</v>
      </c>
      <c r="D35" s="186">
        <v>3.3593699567490802E-2</v>
      </c>
      <c r="E35" s="185">
        <v>1690</v>
      </c>
      <c r="F35" s="186">
        <v>4.4744506221869207E-2</v>
      </c>
      <c r="G35" s="185">
        <v>912</v>
      </c>
      <c r="H35" s="186">
        <v>2.2980975179538867E-2</v>
      </c>
      <c r="I35" s="185">
        <v>614</v>
      </c>
      <c r="J35" s="186">
        <v>30.885311871227366</v>
      </c>
      <c r="K35" s="185">
        <v>396</v>
      </c>
      <c r="L35" s="186">
        <v>30.602782071097373</v>
      </c>
      <c r="M35" s="185">
        <v>218</v>
      </c>
      <c r="N35" s="186">
        <v>31.412103746397698</v>
      </c>
    </row>
    <row r="36" spans="1:14">
      <c r="A36" s="187"/>
      <c r="B36" s="184" t="s">
        <v>92</v>
      </c>
      <c r="C36" s="185">
        <v>2249</v>
      </c>
      <c r="D36" s="186">
        <v>2.9036214576205543E-2</v>
      </c>
      <c r="E36" s="185">
        <v>1914</v>
      </c>
      <c r="F36" s="186">
        <v>5.067513899920572E-2</v>
      </c>
      <c r="G36" s="185">
        <v>335</v>
      </c>
      <c r="H36" s="186">
        <v>8.4414766284490357E-3</v>
      </c>
      <c r="I36" s="185">
        <v>535</v>
      </c>
      <c r="J36" s="186">
        <v>31.213535589264879</v>
      </c>
      <c r="K36" s="185">
        <v>441</v>
      </c>
      <c r="L36" s="186">
        <v>29.938900203665987</v>
      </c>
      <c r="M36" s="185">
        <v>94</v>
      </c>
      <c r="N36" s="186">
        <v>39.004149377593365</v>
      </c>
    </row>
    <row r="37" spans="1:14">
      <c r="A37" s="187"/>
      <c r="B37" s="184" t="s">
        <v>93</v>
      </c>
      <c r="C37" s="185">
        <v>56959</v>
      </c>
      <c r="D37" s="186">
        <v>0.73538183461364648</v>
      </c>
      <c r="E37" s="185">
        <v>26433</v>
      </c>
      <c r="F37" s="186">
        <v>0.69984114376489293</v>
      </c>
      <c r="G37" s="185">
        <v>30526</v>
      </c>
      <c r="H37" s="186">
        <v>0.7692075091344337</v>
      </c>
      <c r="I37" s="185">
        <v>18876</v>
      </c>
      <c r="J37" s="186">
        <v>49.565422892104088</v>
      </c>
      <c r="K37" s="185">
        <v>8965</v>
      </c>
      <c r="L37" s="186">
        <v>51.322418136020154</v>
      </c>
      <c r="M37" s="185">
        <v>9911</v>
      </c>
      <c r="N37" s="186">
        <v>48.076643220955617</v>
      </c>
    </row>
    <row r="38" spans="1:14">
      <c r="A38" s="183"/>
      <c r="B38" s="184" t="s">
        <v>147</v>
      </c>
      <c r="C38" s="185">
        <v>15115</v>
      </c>
      <c r="D38" s="186">
        <v>0.19514556839455166</v>
      </c>
      <c r="E38" s="185">
        <v>7402</v>
      </c>
      <c r="F38" s="186">
        <v>0.19597564204395024</v>
      </c>
      <c r="G38" s="185">
        <v>7713</v>
      </c>
      <c r="H38" s="186">
        <v>0.19435554995590273</v>
      </c>
      <c r="I38" s="185">
        <v>5088</v>
      </c>
      <c r="J38" s="186">
        <v>50.742993916425647</v>
      </c>
      <c r="K38" s="185">
        <v>2474</v>
      </c>
      <c r="L38" s="186">
        <v>50.202922077922075</v>
      </c>
      <c r="M38" s="185">
        <v>2614</v>
      </c>
      <c r="N38" s="186">
        <v>51.264953912531873</v>
      </c>
    </row>
    <row r="39" spans="1:14" ht="12.75" customHeight="1">
      <c r="A39" s="187" t="s">
        <v>148</v>
      </c>
      <c r="B39" s="189" t="s">
        <v>83</v>
      </c>
      <c r="C39" s="189">
        <v>77455</v>
      </c>
      <c r="D39" s="190">
        <v>1</v>
      </c>
      <c r="E39" s="189">
        <v>37770</v>
      </c>
      <c r="F39" s="190">
        <v>1</v>
      </c>
      <c r="G39" s="189">
        <v>39685</v>
      </c>
      <c r="H39" s="190">
        <v>1</v>
      </c>
      <c r="I39" s="189">
        <v>25256</v>
      </c>
      <c r="J39" s="190">
        <v>48.384068660319166</v>
      </c>
      <c r="K39" s="189">
        <v>12347</v>
      </c>
      <c r="L39" s="190">
        <v>48.566258899421783</v>
      </c>
      <c r="M39" s="189">
        <v>12909</v>
      </c>
      <c r="N39" s="190">
        <v>48.211084553331339</v>
      </c>
    </row>
    <row r="40" spans="1:14" ht="12.75" customHeight="1">
      <c r="A40" s="187"/>
      <c r="B40" s="184" t="s">
        <v>149</v>
      </c>
      <c r="C40" s="185">
        <v>22083</v>
      </c>
      <c r="D40" s="186">
        <v>0.28510748176360468</v>
      </c>
      <c r="E40" s="185">
        <v>11212</v>
      </c>
      <c r="F40" s="186">
        <v>0.29684935133703999</v>
      </c>
      <c r="G40" s="185">
        <v>10871</v>
      </c>
      <c r="H40" s="186">
        <v>0.27393221620259545</v>
      </c>
      <c r="I40" s="185">
        <v>-5952</v>
      </c>
      <c r="J40" s="186">
        <v>-21.230604601391118</v>
      </c>
      <c r="K40" s="185">
        <v>-3238</v>
      </c>
      <c r="L40" s="186">
        <v>-22.408304498269896</v>
      </c>
      <c r="M40" s="185">
        <v>-2714</v>
      </c>
      <c r="N40" s="186">
        <v>-19.977916820022081</v>
      </c>
    </row>
    <row r="41" spans="1:14">
      <c r="A41" s="187"/>
      <c r="B41" s="184" t="s">
        <v>150</v>
      </c>
      <c r="C41" s="185">
        <v>16333</v>
      </c>
      <c r="D41" s="186">
        <v>0.21087082822283906</v>
      </c>
      <c r="E41" s="185">
        <v>8173</v>
      </c>
      <c r="F41" s="186">
        <v>0.21638866825522901</v>
      </c>
      <c r="G41" s="185">
        <v>8160</v>
      </c>
      <c r="H41" s="186">
        <v>0.2056192516064004</v>
      </c>
      <c r="I41" s="185">
        <v>5935</v>
      </c>
      <c r="J41" s="186">
        <v>57.078284285439508</v>
      </c>
      <c r="K41" s="185">
        <v>3119</v>
      </c>
      <c r="L41" s="186">
        <v>61.713494261970716</v>
      </c>
      <c r="M41" s="185">
        <v>2816</v>
      </c>
      <c r="N41" s="186">
        <v>52.694610778443121</v>
      </c>
    </row>
    <row r="42" spans="1:14">
      <c r="A42" s="187"/>
      <c r="B42" s="184" t="s">
        <v>151</v>
      </c>
      <c r="C42" s="185">
        <v>22477</v>
      </c>
      <c r="D42" s="186">
        <v>0.2901943063714415</v>
      </c>
      <c r="E42" s="185">
        <v>10865</v>
      </c>
      <c r="F42" s="186">
        <v>0.2876621657400053</v>
      </c>
      <c r="G42" s="185">
        <v>11612</v>
      </c>
      <c r="H42" s="186">
        <v>0.29260425853597077</v>
      </c>
      <c r="I42" s="185">
        <v>15938</v>
      </c>
      <c r="J42" s="186">
        <v>243.73757455268387</v>
      </c>
      <c r="K42" s="185">
        <v>7904</v>
      </c>
      <c r="L42" s="186">
        <v>266.93684566024996</v>
      </c>
      <c r="M42" s="185">
        <v>8034</v>
      </c>
      <c r="N42" s="186">
        <v>224.53884851872553</v>
      </c>
    </row>
    <row r="43" spans="1:14">
      <c r="A43" s="187"/>
      <c r="B43" s="201" t="s">
        <v>152</v>
      </c>
      <c r="C43" s="193">
        <f>C44+C45+C46+C47</f>
        <v>16562</v>
      </c>
      <c r="D43" s="194">
        <f t="shared" ref="D43" si="0">C43/C$6*100</f>
        <v>21.38273836421148</v>
      </c>
      <c r="E43">
        <f>E44+E45+E46+E47</f>
        <v>7520</v>
      </c>
      <c r="F43" s="194">
        <f t="shared" ref="F43" si="1">E43/E$6*100</f>
        <v>19.909981466772571</v>
      </c>
      <c r="G43">
        <f>G44+G45+G46+G47</f>
        <v>9042</v>
      </c>
      <c r="H43" s="194">
        <f t="shared" ref="H43" si="2">G43/G$6*100</f>
        <v>22.784427365503337</v>
      </c>
      <c r="I43">
        <f>I44+I45+I46+I47</f>
        <v>9335</v>
      </c>
      <c r="J43" s="194">
        <f t="shared" ref="J43:L43" si="3">I43/C43*100</f>
        <v>56.363965704625038</v>
      </c>
      <c r="K43">
        <f>K44+K45+K46+K47</f>
        <v>4562</v>
      </c>
      <c r="L43" s="194">
        <f t="shared" si="3"/>
        <v>60.664893617021278</v>
      </c>
      <c r="M43">
        <f>M44+M45+M46+M47</f>
        <v>4773</v>
      </c>
      <c r="N43" s="194">
        <f t="shared" ref="N43" si="4">M43/G43*100</f>
        <v>52.786994027869937</v>
      </c>
    </row>
    <row r="44" spans="1:14">
      <c r="A44" s="187"/>
      <c r="B44" s="202" t="s">
        <v>153</v>
      </c>
      <c r="C44" s="193">
        <v>11962</v>
      </c>
      <c r="D44" s="194">
        <v>0.15443806080950229</v>
      </c>
      <c r="E44" s="193">
        <v>5564</v>
      </c>
      <c r="F44" s="194">
        <v>0.1473126820227694</v>
      </c>
      <c r="G44" s="193">
        <v>6398</v>
      </c>
      <c r="H44" s="194">
        <v>0.16121960438452812</v>
      </c>
      <c r="I44" s="193">
        <v>7760</v>
      </c>
      <c r="J44" s="194">
        <v>184.6739647786768</v>
      </c>
      <c r="K44" s="193">
        <v>3824</v>
      </c>
      <c r="L44" s="194">
        <v>219.77011494252872</v>
      </c>
      <c r="M44" s="193">
        <v>3936</v>
      </c>
      <c r="N44" s="194">
        <v>159.87002437043054</v>
      </c>
    </row>
    <row r="45" spans="1:14">
      <c r="A45" s="187"/>
      <c r="B45" s="202" t="s">
        <v>154</v>
      </c>
      <c r="C45" s="185">
        <v>2464</v>
      </c>
      <c r="D45" s="186">
        <v>3.1812019882512428E-2</v>
      </c>
      <c r="E45" s="185">
        <v>1051</v>
      </c>
      <c r="F45" s="186">
        <v>2.782631718294943E-2</v>
      </c>
      <c r="G45" s="185">
        <v>1413</v>
      </c>
      <c r="H45" s="186">
        <v>3.5605392465667129E-2</v>
      </c>
      <c r="I45" s="185">
        <v>987</v>
      </c>
      <c r="J45" s="186">
        <v>66.824644549763036</v>
      </c>
      <c r="K45" s="185">
        <v>443</v>
      </c>
      <c r="L45" s="186">
        <v>72.86184210526315</v>
      </c>
      <c r="M45" s="185">
        <v>544</v>
      </c>
      <c r="N45" s="186">
        <v>62.600690448791717</v>
      </c>
    </row>
    <row r="46" spans="1:14">
      <c r="A46" s="187"/>
      <c r="B46" s="202" t="s">
        <v>155</v>
      </c>
      <c r="C46" s="185">
        <v>995</v>
      </c>
      <c r="D46" s="186">
        <v>1.2846168743141177E-2</v>
      </c>
      <c r="E46" s="185">
        <v>434</v>
      </c>
      <c r="F46" s="186">
        <v>1.149060100608949E-2</v>
      </c>
      <c r="G46" s="185">
        <v>561</v>
      </c>
      <c r="H46" s="186">
        <v>1.4136323547940028E-2</v>
      </c>
      <c r="I46" s="185">
        <v>402</v>
      </c>
      <c r="J46" s="186">
        <v>67.790893760539632</v>
      </c>
      <c r="K46" s="185">
        <v>220</v>
      </c>
      <c r="L46" s="186">
        <v>102.803738317757</v>
      </c>
      <c r="M46" s="185">
        <v>182</v>
      </c>
      <c r="N46" s="186">
        <v>48.021108179419528</v>
      </c>
    </row>
    <row r="47" spans="1:14" ht="13.5" thickBot="1">
      <c r="A47" s="203"/>
      <c r="B47" s="204" t="s">
        <v>156</v>
      </c>
      <c r="C47" s="185">
        <v>1141</v>
      </c>
      <c r="D47" s="186">
        <v>1.4731134206958879E-2</v>
      </c>
      <c r="E47" s="185">
        <v>471</v>
      </c>
      <c r="F47" s="186">
        <v>1.2470214455917394E-2</v>
      </c>
      <c r="G47" s="185">
        <v>670</v>
      </c>
      <c r="H47" s="186">
        <v>1.6882953256898071E-2</v>
      </c>
      <c r="I47" s="185">
        <v>186</v>
      </c>
      <c r="J47" s="186">
        <v>19.476439790575917</v>
      </c>
      <c r="K47" s="185">
        <v>75</v>
      </c>
      <c r="L47" s="186">
        <v>18.939393939393938</v>
      </c>
      <c r="M47" s="185">
        <v>111</v>
      </c>
      <c r="N47" s="186">
        <v>19.856887298747765</v>
      </c>
    </row>
    <row r="48" spans="1:14" ht="13.5" thickTop="1"/>
  </sheetData>
  <mergeCells count="7">
    <mergeCell ref="A10:A17"/>
    <mergeCell ref="C4:D4"/>
    <mergeCell ref="E4:F4"/>
    <mergeCell ref="G4:H4"/>
    <mergeCell ref="I4:J4"/>
    <mergeCell ref="K4:L4"/>
    <mergeCell ref="M4:N4"/>
  </mergeCells>
  <hyperlinks>
    <hyperlink ref="M1" location="ÍNDICE!A1" display="VOLVER AL ÍNDICE"/>
  </hyperlinks>
  <pageMargins left="0.7" right="0.7" top="0.75" bottom="0.75" header="0.3" footer="0.3"/>
  <pageSetup paperSize="9" orientation="portrait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1"/>
  <sheetViews>
    <sheetView showGridLines="0" zoomScale="115" zoomScaleNormal="115" workbookViewId="0">
      <pane xSplit="2" ySplit="5" topLeftCell="C6" activePane="bottomRight" state="frozen"/>
      <selection activeCell="M1" sqref="M1"/>
      <selection pane="topRight" activeCell="M1" sqref="M1"/>
      <selection pane="bottomLeft" activeCell="M1" sqref="M1"/>
      <selection pane="bottomRight" activeCell="C6" sqref="C6"/>
    </sheetView>
  </sheetViews>
  <sheetFormatPr baseColWidth="10" defaultRowHeight="12.75"/>
  <cols>
    <col min="2" max="2" width="55.85546875" customWidth="1"/>
    <col min="3" max="5" width="11.85546875" bestFit="1" customWidth="1"/>
  </cols>
  <sheetData>
    <row r="1" spans="1:9" ht="59.45" customHeight="1">
      <c r="D1" s="8"/>
      <c r="E1" s="8"/>
      <c r="F1" s="8"/>
      <c r="G1" s="8"/>
      <c r="H1" s="205" t="s">
        <v>3</v>
      </c>
      <c r="I1" s="205"/>
    </row>
    <row r="2" spans="1:9" ht="13.5" thickBot="1">
      <c r="A2" s="162" t="s">
        <v>2</v>
      </c>
      <c r="B2" s="206"/>
      <c r="C2" s="164"/>
      <c r="D2" s="164"/>
      <c r="E2" s="164"/>
      <c r="F2" s="164"/>
      <c r="G2" s="164"/>
      <c r="H2" s="164"/>
    </row>
    <row r="3" spans="1:9" ht="26.25" customHeight="1" thickTop="1">
      <c r="A3" s="207" t="s">
        <v>254</v>
      </c>
      <c r="B3" s="153"/>
      <c r="C3" s="153"/>
      <c r="D3" s="153"/>
      <c r="E3" s="153"/>
      <c r="F3" s="153"/>
      <c r="G3" s="153"/>
      <c r="H3" s="153"/>
      <c r="I3" s="208"/>
    </row>
    <row r="4" spans="1:9" ht="22.5" customHeight="1">
      <c r="A4" s="209"/>
      <c r="B4" s="210"/>
      <c r="C4" s="211"/>
      <c r="D4" s="212" t="s">
        <v>157</v>
      </c>
      <c r="E4" s="213"/>
      <c r="F4" s="212" t="s">
        <v>158</v>
      </c>
      <c r="G4" s="213"/>
      <c r="H4" s="212" t="s">
        <v>159</v>
      </c>
      <c r="I4" s="214"/>
    </row>
    <row r="5" spans="1:9" ht="20.25" customHeight="1">
      <c r="A5" s="215"/>
      <c r="B5" s="216"/>
      <c r="C5" s="217" t="s">
        <v>83</v>
      </c>
      <c r="D5" s="218" t="s">
        <v>111</v>
      </c>
      <c r="E5" s="218" t="s">
        <v>112</v>
      </c>
      <c r="F5" s="218" t="s">
        <v>160</v>
      </c>
      <c r="G5" s="218" t="s">
        <v>161</v>
      </c>
      <c r="H5" s="218" t="s">
        <v>160</v>
      </c>
      <c r="I5" s="219" t="s">
        <v>161</v>
      </c>
    </row>
    <row r="6" spans="1:9" ht="20.25" customHeight="1" thickBot="1">
      <c r="A6" s="177"/>
      <c r="B6" s="220" t="s">
        <v>83</v>
      </c>
      <c r="C6" s="220">
        <v>77455</v>
      </c>
      <c r="D6" s="220">
        <v>37770</v>
      </c>
      <c r="E6" s="220">
        <v>39685</v>
      </c>
      <c r="F6" s="221">
        <v>0.48763798334516811</v>
      </c>
      <c r="G6" s="221">
        <v>0.51236201665483183</v>
      </c>
      <c r="H6" s="221">
        <v>1</v>
      </c>
      <c r="I6" s="221">
        <v>1</v>
      </c>
    </row>
    <row r="7" spans="1:9" ht="12.75" customHeight="1">
      <c r="A7" s="222" t="s">
        <v>118</v>
      </c>
      <c r="B7" s="223" t="s">
        <v>119</v>
      </c>
      <c r="C7" s="224">
        <v>38627</v>
      </c>
      <c r="D7" s="224">
        <v>19926</v>
      </c>
      <c r="E7" s="225">
        <v>18701</v>
      </c>
      <c r="F7" s="226">
        <v>0.51585678411473834</v>
      </c>
      <c r="G7" s="226">
        <v>0.48414321588526155</v>
      </c>
      <c r="H7" s="226">
        <v>0.52756155679110406</v>
      </c>
      <c r="I7" s="226">
        <v>0.47123598336903105</v>
      </c>
    </row>
    <row r="8" spans="1:9" ht="12.75" customHeight="1">
      <c r="A8" s="227"/>
      <c r="B8" s="228" t="s">
        <v>120</v>
      </c>
      <c r="C8" s="229">
        <v>38828</v>
      </c>
      <c r="D8" s="230">
        <v>17844</v>
      </c>
      <c r="E8" s="230">
        <v>20984</v>
      </c>
      <c r="F8" s="226">
        <v>0.45956526218193056</v>
      </c>
      <c r="G8" s="226">
        <v>0.54043473781806939</v>
      </c>
      <c r="H8" s="226">
        <v>0.47243844320889594</v>
      </c>
      <c r="I8" s="231">
        <v>0.52876401663096884</v>
      </c>
    </row>
    <row r="9" spans="1:9" ht="12.75" customHeight="1">
      <c r="A9" s="232" t="s">
        <v>121</v>
      </c>
      <c r="B9" s="233" t="s">
        <v>83</v>
      </c>
      <c r="C9" s="233">
        <v>77455</v>
      </c>
      <c r="D9" s="233">
        <v>37770</v>
      </c>
      <c r="E9" s="233">
        <v>39685</v>
      </c>
      <c r="F9" s="234">
        <v>0.48763798334516811</v>
      </c>
      <c r="G9" s="234">
        <v>0.51236201665483183</v>
      </c>
      <c r="H9" s="234">
        <v>1</v>
      </c>
      <c r="I9" s="235">
        <v>1</v>
      </c>
    </row>
    <row r="10" spans="1:9" ht="12.75" customHeight="1">
      <c r="A10" s="236"/>
      <c r="B10" s="192" t="s">
        <v>122</v>
      </c>
      <c r="C10" s="237">
        <v>28978</v>
      </c>
      <c r="D10" s="237">
        <v>14095</v>
      </c>
      <c r="E10" s="237">
        <v>14883</v>
      </c>
      <c r="F10" s="226">
        <v>0.48640347850093169</v>
      </c>
      <c r="G10" s="226">
        <v>0.5135965214990682</v>
      </c>
      <c r="H10" s="226">
        <v>0.37317977230606303</v>
      </c>
      <c r="I10" s="231">
        <v>0.37502834824240899</v>
      </c>
    </row>
    <row r="11" spans="1:9" ht="12.75" customHeight="1">
      <c r="A11" s="236"/>
      <c r="B11" s="192" t="s">
        <v>123</v>
      </c>
      <c r="C11" s="237">
        <v>36206</v>
      </c>
      <c r="D11" s="237">
        <v>18583</v>
      </c>
      <c r="E11" s="237">
        <v>17623</v>
      </c>
      <c r="F11" s="226">
        <v>0.51325747113738052</v>
      </c>
      <c r="G11" s="226">
        <v>0.48674252886261937</v>
      </c>
      <c r="H11" s="226">
        <v>0.49200423616626954</v>
      </c>
      <c r="I11" s="231">
        <v>0.44407206753181305</v>
      </c>
    </row>
    <row r="12" spans="1:9" ht="12.75" customHeight="1">
      <c r="A12" s="236"/>
      <c r="B12" s="197" t="s">
        <v>125</v>
      </c>
      <c r="C12" s="229">
        <v>5105</v>
      </c>
      <c r="D12" s="230">
        <v>2610</v>
      </c>
      <c r="E12" s="230">
        <v>2495</v>
      </c>
      <c r="F12" s="226">
        <v>0.51126346718903037</v>
      </c>
      <c r="G12" s="226">
        <v>0.48873653281096963</v>
      </c>
      <c r="H12" s="226">
        <v>6.9102462271644169E-2</v>
      </c>
      <c r="I12" s="231">
        <v>6.2870102053672675E-2</v>
      </c>
    </row>
    <row r="13" spans="1:9" ht="12.75" customHeight="1">
      <c r="A13" s="236"/>
      <c r="B13" s="197" t="s">
        <v>124</v>
      </c>
      <c r="C13" s="229">
        <v>31101</v>
      </c>
      <c r="D13" s="230">
        <v>15973</v>
      </c>
      <c r="E13" s="230">
        <v>15128</v>
      </c>
      <c r="F13" s="226">
        <v>0.51358477219382015</v>
      </c>
      <c r="G13" s="226">
        <v>0.48641522780617985</v>
      </c>
      <c r="H13" s="226">
        <v>0.42290177389462535</v>
      </c>
      <c r="I13" s="231">
        <v>0.38120196547814034</v>
      </c>
    </row>
    <row r="14" spans="1:9" ht="12.75" customHeight="1">
      <c r="A14" s="236"/>
      <c r="B14" s="192" t="s">
        <v>126</v>
      </c>
      <c r="C14" s="237">
        <v>12271</v>
      </c>
      <c r="D14" s="237">
        <v>5092</v>
      </c>
      <c r="E14" s="237">
        <v>7179</v>
      </c>
      <c r="F14" s="226">
        <v>0.4149621057778502</v>
      </c>
      <c r="G14" s="226">
        <v>0.5850378942221498</v>
      </c>
      <c r="H14" s="226">
        <v>0.13481599152766746</v>
      </c>
      <c r="I14" s="231">
        <v>0.18089958422577801</v>
      </c>
    </row>
    <row r="15" spans="1:9" ht="12.75" customHeight="1">
      <c r="A15" s="236"/>
      <c r="B15" s="197" t="s">
        <v>127</v>
      </c>
      <c r="C15" s="229">
        <v>4632</v>
      </c>
      <c r="D15" s="230">
        <v>2277</v>
      </c>
      <c r="E15" s="230">
        <v>2355</v>
      </c>
      <c r="F15" s="226">
        <v>0.4915803108808291</v>
      </c>
      <c r="G15" s="226">
        <v>0.50841968911917101</v>
      </c>
      <c r="H15" s="226">
        <v>6.0285941223193001E-2</v>
      </c>
      <c r="I15" s="231">
        <v>5.934232077611188E-2</v>
      </c>
    </row>
    <row r="16" spans="1:9" ht="12.75" customHeight="1">
      <c r="A16" s="236"/>
      <c r="B16" s="197" t="s">
        <v>128</v>
      </c>
      <c r="C16" s="229">
        <v>121</v>
      </c>
      <c r="D16" s="230">
        <v>47</v>
      </c>
      <c r="E16" s="230">
        <v>74</v>
      </c>
      <c r="F16" s="226">
        <v>0.38842975206611569</v>
      </c>
      <c r="G16" s="226">
        <v>0.61157024793388426</v>
      </c>
      <c r="H16" s="226">
        <v>1.2443738416732858E-3</v>
      </c>
      <c r="I16" s="231">
        <v>1.8646843895678469E-3</v>
      </c>
    </row>
    <row r="17" spans="1:9" ht="12.75" customHeight="1">
      <c r="A17" s="236"/>
      <c r="B17" s="197" t="s">
        <v>129</v>
      </c>
      <c r="C17" s="229">
        <v>7518</v>
      </c>
      <c r="D17" s="230">
        <v>2768</v>
      </c>
      <c r="E17" s="230">
        <v>4750</v>
      </c>
      <c r="F17" s="226">
        <v>0.36818302740090447</v>
      </c>
      <c r="G17" s="226">
        <v>0.63181697259909553</v>
      </c>
      <c r="H17" s="226">
        <v>7.3285676462801166E-2</v>
      </c>
      <c r="I17" s="231">
        <v>0.11969257906009827</v>
      </c>
    </row>
    <row r="18" spans="1:9" ht="12.75" customHeight="1">
      <c r="A18" s="238" t="s">
        <v>162</v>
      </c>
      <c r="B18" s="233" t="s">
        <v>83</v>
      </c>
      <c r="C18" s="233">
        <v>77455</v>
      </c>
      <c r="D18" s="233">
        <v>37770</v>
      </c>
      <c r="E18" s="233">
        <v>39685</v>
      </c>
      <c r="F18" s="234">
        <v>0.48763798334516811</v>
      </c>
      <c r="G18" s="234">
        <v>0.51236201665483183</v>
      </c>
      <c r="H18" s="234">
        <v>1</v>
      </c>
      <c r="I18" s="235">
        <v>1</v>
      </c>
    </row>
    <row r="19" spans="1:9" ht="12.75" customHeight="1">
      <c r="A19" s="236"/>
      <c r="B19" s="228" t="s">
        <v>90</v>
      </c>
      <c r="C19" s="229">
        <v>530</v>
      </c>
      <c r="D19" s="230">
        <v>331</v>
      </c>
      <c r="E19" s="230">
        <v>199</v>
      </c>
      <c r="F19" s="226">
        <v>0.62452830188679243</v>
      </c>
      <c r="G19" s="226">
        <v>0.37547169811320757</v>
      </c>
      <c r="H19" s="226">
        <v>8.7635689700820765E-3</v>
      </c>
      <c r="I19" s="226">
        <v>5.0144891016756961E-3</v>
      </c>
    </row>
    <row r="20" spans="1:9" ht="12.75" customHeight="1">
      <c r="A20" s="236"/>
      <c r="B20" s="228" t="s">
        <v>163</v>
      </c>
      <c r="C20" s="229">
        <v>2602</v>
      </c>
      <c r="D20" s="230">
        <v>1690</v>
      </c>
      <c r="E20" s="230">
        <v>912</v>
      </c>
      <c r="F20" s="226">
        <v>0.64950038431975399</v>
      </c>
      <c r="G20" s="226">
        <v>0.3504996156802459</v>
      </c>
      <c r="H20" s="226">
        <v>4.4744506221869207E-2</v>
      </c>
      <c r="I20" s="231">
        <v>2.2980975179538867E-2</v>
      </c>
    </row>
    <row r="21" spans="1:9" ht="12.75" customHeight="1">
      <c r="A21" s="236"/>
      <c r="B21" s="228" t="s">
        <v>92</v>
      </c>
      <c r="C21" s="229">
        <v>2249</v>
      </c>
      <c r="D21" s="230">
        <v>1914</v>
      </c>
      <c r="E21" s="230">
        <v>335</v>
      </c>
      <c r="F21" s="226">
        <v>0.85104490884837702</v>
      </c>
      <c r="G21" s="226">
        <v>0.14895509115162295</v>
      </c>
      <c r="H21" s="226">
        <v>5.067513899920572E-2</v>
      </c>
      <c r="I21" s="231">
        <v>8.4414766284490357E-3</v>
      </c>
    </row>
    <row r="22" spans="1:9" ht="12.75" customHeight="1">
      <c r="A22" s="236"/>
      <c r="B22" s="228" t="s">
        <v>93</v>
      </c>
      <c r="C22" s="229">
        <v>56959</v>
      </c>
      <c r="D22" s="230">
        <v>26433</v>
      </c>
      <c r="E22" s="230">
        <v>30526</v>
      </c>
      <c r="F22" s="226">
        <v>0.46407064730771258</v>
      </c>
      <c r="G22" s="226">
        <v>0.53592935269228748</v>
      </c>
      <c r="H22" s="226">
        <v>0.69984114376489293</v>
      </c>
      <c r="I22" s="231">
        <v>0.7692075091344337</v>
      </c>
    </row>
    <row r="23" spans="1:9" ht="12.75" customHeight="1">
      <c r="A23" s="236"/>
      <c r="B23" s="228" t="s">
        <v>147</v>
      </c>
      <c r="C23" s="229">
        <v>15115</v>
      </c>
      <c r="D23" s="230">
        <v>7402</v>
      </c>
      <c r="E23" s="230">
        <v>7713</v>
      </c>
      <c r="F23" s="226">
        <v>0.4897122064174661</v>
      </c>
      <c r="G23" s="226">
        <v>0.51028779358253396</v>
      </c>
      <c r="H23" s="226">
        <v>0.19597564204395024</v>
      </c>
      <c r="I23" s="231">
        <v>0.19435554995590273</v>
      </c>
    </row>
    <row r="24" spans="1:9" ht="12.75" customHeight="1">
      <c r="A24" s="238" t="s">
        <v>164</v>
      </c>
      <c r="B24" s="233" t="s">
        <v>83</v>
      </c>
      <c r="C24" s="233">
        <v>77455</v>
      </c>
      <c r="D24" s="233">
        <v>37770</v>
      </c>
      <c r="E24" s="233">
        <v>39685</v>
      </c>
      <c r="F24" s="234">
        <v>0.48763798334516811</v>
      </c>
      <c r="G24" s="234">
        <v>0.51236201665483183</v>
      </c>
      <c r="H24" s="234">
        <v>1</v>
      </c>
      <c r="I24" s="235">
        <v>1</v>
      </c>
    </row>
    <row r="25" spans="1:9" ht="12.75" customHeight="1">
      <c r="A25" s="236"/>
      <c r="B25" s="228" t="s">
        <v>165</v>
      </c>
      <c r="C25" s="229">
        <v>530</v>
      </c>
      <c r="D25" s="230">
        <v>331</v>
      </c>
      <c r="E25" s="230">
        <v>199</v>
      </c>
      <c r="F25" s="226">
        <v>0.62452830188679243</v>
      </c>
      <c r="G25" s="226">
        <v>0.37547169811320757</v>
      </c>
      <c r="H25" s="226">
        <v>8.7635689700820765E-3</v>
      </c>
      <c r="I25" s="231">
        <v>5.0144891016756961E-3</v>
      </c>
    </row>
    <row r="26" spans="1:9" ht="12.75" customHeight="1">
      <c r="A26" s="236"/>
      <c r="B26" s="228" t="s">
        <v>166</v>
      </c>
      <c r="C26" s="229">
        <v>26</v>
      </c>
      <c r="D26" s="230">
        <v>13</v>
      </c>
      <c r="E26" s="230">
        <v>13</v>
      </c>
      <c r="F26" s="226">
        <v>0.5</v>
      </c>
      <c r="G26" s="226">
        <v>0.5</v>
      </c>
      <c r="H26" s="226">
        <v>3.441885093989939E-4</v>
      </c>
      <c r="I26" s="231">
        <v>3.2757969005921635E-4</v>
      </c>
    </row>
    <row r="27" spans="1:9" ht="12.75" customHeight="1">
      <c r="A27" s="236"/>
      <c r="B27" s="228" t="s">
        <v>167</v>
      </c>
      <c r="C27" s="229">
        <v>2248</v>
      </c>
      <c r="D27" s="230">
        <v>1442</v>
      </c>
      <c r="E27" s="230">
        <v>806</v>
      </c>
      <c r="F27" s="226">
        <v>0.64145907473309605</v>
      </c>
      <c r="G27" s="226">
        <v>0.35854092526690384</v>
      </c>
      <c r="H27" s="226">
        <v>3.8178448504103783E-2</v>
      </c>
      <c r="I27" s="231">
        <v>2.0309940783671411E-2</v>
      </c>
    </row>
    <row r="28" spans="1:9" ht="12.75" customHeight="1">
      <c r="A28" s="236"/>
      <c r="B28" s="228" t="s">
        <v>168</v>
      </c>
      <c r="C28" s="229">
        <v>24</v>
      </c>
      <c r="D28" s="230">
        <v>16</v>
      </c>
      <c r="E28" s="230">
        <v>8</v>
      </c>
      <c r="F28" s="226">
        <v>0.66666666666666652</v>
      </c>
      <c r="G28" s="226">
        <v>0.33333333333333326</v>
      </c>
      <c r="H28" s="226">
        <v>4.2361662695260797E-4</v>
      </c>
      <c r="I28" s="231">
        <v>2.0158750157490236E-4</v>
      </c>
    </row>
    <row r="29" spans="1:9" ht="12.75" customHeight="1">
      <c r="A29" s="236"/>
      <c r="B29" s="228" t="s">
        <v>169</v>
      </c>
      <c r="C29" s="229">
        <v>304</v>
      </c>
      <c r="D29" s="230">
        <v>219</v>
      </c>
      <c r="E29" s="230">
        <v>85</v>
      </c>
      <c r="F29" s="226">
        <v>0.72039473684210531</v>
      </c>
      <c r="G29" s="226">
        <v>0.27960526315789475</v>
      </c>
      <c r="H29" s="226">
        <v>5.7982525814138201E-3</v>
      </c>
      <c r="I29" s="231">
        <v>2.1418672042333377E-3</v>
      </c>
    </row>
    <row r="30" spans="1:9" ht="12.75" customHeight="1">
      <c r="A30" s="236"/>
      <c r="B30" s="228" t="s">
        <v>170</v>
      </c>
      <c r="C30" s="229">
        <v>2249</v>
      </c>
      <c r="D30" s="230">
        <v>1914</v>
      </c>
      <c r="E30" s="230">
        <v>335</v>
      </c>
      <c r="F30" s="226">
        <v>0.85104490884837702</v>
      </c>
      <c r="G30" s="226">
        <v>0.14895509115162295</v>
      </c>
      <c r="H30" s="226">
        <v>5.067513899920572E-2</v>
      </c>
      <c r="I30" s="231">
        <v>8.4414766284490357E-3</v>
      </c>
    </row>
    <row r="31" spans="1:9" ht="12.75" customHeight="1">
      <c r="A31" s="236"/>
      <c r="B31" s="228" t="s">
        <v>171</v>
      </c>
      <c r="C31" s="229">
        <v>11233</v>
      </c>
      <c r="D31" s="230">
        <v>4784</v>
      </c>
      <c r="E31" s="230">
        <v>6449</v>
      </c>
      <c r="F31" s="226">
        <v>0.42588800854624764</v>
      </c>
      <c r="G31" s="226">
        <v>0.57411199145375236</v>
      </c>
      <c r="H31" s="226">
        <v>0.12666137145882975</v>
      </c>
      <c r="I31" s="231">
        <v>0.16250472470706817</v>
      </c>
    </row>
    <row r="32" spans="1:9" ht="12.75" customHeight="1">
      <c r="A32" s="236"/>
      <c r="B32" s="228" t="s">
        <v>172</v>
      </c>
      <c r="C32" s="229">
        <v>2379</v>
      </c>
      <c r="D32" s="230">
        <v>1588</v>
      </c>
      <c r="E32" s="230">
        <v>791</v>
      </c>
      <c r="F32" s="226">
        <v>0.66750735603194622</v>
      </c>
      <c r="G32" s="226">
        <v>0.33249264396805378</v>
      </c>
      <c r="H32" s="226">
        <v>4.2043950225046339E-2</v>
      </c>
      <c r="I32" s="231">
        <v>1.9931964218218471E-2</v>
      </c>
    </row>
    <row r="33" spans="1:9" ht="12.75" customHeight="1">
      <c r="A33" s="236"/>
      <c r="B33" s="228" t="s">
        <v>173</v>
      </c>
      <c r="C33" s="229">
        <v>9464</v>
      </c>
      <c r="D33" s="230">
        <v>4275</v>
      </c>
      <c r="E33" s="230">
        <v>5189</v>
      </c>
      <c r="F33" s="226">
        <v>0.45171174978867284</v>
      </c>
      <c r="G33" s="226">
        <v>0.5482882502113271</v>
      </c>
      <c r="H33" s="226">
        <v>0.11318506751389994</v>
      </c>
      <c r="I33" s="231">
        <v>0.13075469320902103</v>
      </c>
    </row>
    <row r="34" spans="1:9" ht="12.75" customHeight="1">
      <c r="A34" s="236"/>
      <c r="B34" s="228" t="s">
        <v>174</v>
      </c>
      <c r="C34" s="229">
        <v>2017</v>
      </c>
      <c r="D34" s="230">
        <v>1180</v>
      </c>
      <c r="E34" s="230">
        <v>837</v>
      </c>
      <c r="F34" s="226">
        <v>0.58502726822012896</v>
      </c>
      <c r="G34" s="226">
        <v>0.4149727317798711</v>
      </c>
      <c r="H34" s="226">
        <v>3.1241726237754831E-2</v>
      </c>
      <c r="I34" s="231">
        <v>2.109109235227416E-2</v>
      </c>
    </row>
    <row r="35" spans="1:9" ht="12.75" customHeight="1">
      <c r="A35" s="236"/>
      <c r="B35" s="228" t="s">
        <v>175</v>
      </c>
      <c r="C35" s="229">
        <v>559</v>
      </c>
      <c r="D35" s="230">
        <v>252</v>
      </c>
      <c r="E35" s="230">
        <v>307</v>
      </c>
      <c r="F35" s="226">
        <v>0.45080500894454384</v>
      </c>
      <c r="G35" s="226">
        <v>0.54919499105545622</v>
      </c>
      <c r="H35" s="226">
        <v>6.6719618745035743E-3</v>
      </c>
      <c r="I35" s="231">
        <v>7.7359203729368779E-3</v>
      </c>
    </row>
    <row r="36" spans="1:9" ht="12.75" customHeight="1">
      <c r="A36" s="236"/>
      <c r="B36" s="228" t="s">
        <v>176</v>
      </c>
      <c r="C36" s="229">
        <v>367</v>
      </c>
      <c r="D36" s="230">
        <v>213</v>
      </c>
      <c r="E36" s="230">
        <v>154</v>
      </c>
      <c r="F36" s="226">
        <v>0.5803814713896458</v>
      </c>
      <c r="G36" s="226">
        <v>0.4196185286103542</v>
      </c>
      <c r="H36" s="226">
        <v>5.6393963463065924E-3</v>
      </c>
      <c r="I36" s="231">
        <v>3.8805594053168703E-3</v>
      </c>
    </row>
    <row r="37" spans="1:9" ht="12.75" customHeight="1">
      <c r="A37" s="236"/>
      <c r="B37" s="228" t="s">
        <v>177</v>
      </c>
      <c r="C37" s="229">
        <v>9353</v>
      </c>
      <c r="D37" s="230">
        <v>4480</v>
      </c>
      <c r="E37" s="230">
        <v>4873</v>
      </c>
      <c r="F37" s="226">
        <v>0.47899069817170958</v>
      </c>
      <c r="G37" s="226">
        <v>0.52100930182829042</v>
      </c>
      <c r="H37" s="226">
        <v>0.11861265554673021</v>
      </c>
      <c r="I37" s="231">
        <v>0.12279198689681239</v>
      </c>
    </row>
    <row r="38" spans="1:9" ht="12.75" customHeight="1">
      <c r="A38" s="236"/>
      <c r="B38" s="228" t="s">
        <v>178</v>
      </c>
      <c r="C38" s="229">
        <v>11040</v>
      </c>
      <c r="D38" s="230">
        <v>5692</v>
      </c>
      <c r="E38" s="230">
        <v>5348</v>
      </c>
      <c r="F38" s="226">
        <v>0.51557971014492754</v>
      </c>
      <c r="G38" s="226">
        <v>0.48442028985507252</v>
      </c>
      <c r="H38" s="226">
        <v>0.15070161503839025</v>
      </c>
      <c r="I38" s="231">
        <v>0.13476124480282223</v>
      </c>
    </row>
    <row r="39" spans="1:9" ht="12.75" customHeight="1">
      <c r="A39" s="236"/>
      <c r="B39" s="228" t="s">
        <v>179</v>
      </c>
      <c r="C39" s="229">
        <v>1018</v>
      </c>
      <c r="D39" s="230">
        <v>556</v>
      </c>
      <c r="E39" s="230">
        <v>462</v>
      </c>
      <c r="F39" s="226">
        <v>0.5461689587426326</v>
      </c>
      <c r="G39" s="226">
        <v>0.45383104125736734</v>
      </c>
      <c r="H39" s="226">
        <v>1.4720677786603124E-2</v>
      </c>
      <c r="I39" s="231">
        <v>1.1641678215950611E-2</v>
      </c>
    </row>
    <row r="40" spans="1:9" ht="12.75" customHeight="1">
      <c r="A40" s="236"/>
      <c r="B40" s="228" t="s">
        <v>180</v>
      </c>
      <c r="C40" s="229">
        <v>1916</v>
      </c>
      <c r="D40" s="230">
        <v>628</v>
      </c>
      <c r="E40" s="230">
        <v>1288</v>
      </c>
      <c r="F40" s="226">
        <v>0.3277661795407098</v>
      </c>
      <c r="G40" s="226">
        <v>0.67223382045929014</v>
      </c>
      <c r="H40" s="226">
        <v>1.662695260788986E-2</v>
      </c>
      <c r="I40" s="231">
        <v>3.2455587753559278E-2</v>
      </c>
    </row>
    <row r="41" spans="1:9" ht="12.75" customHeight="1">
      <c r="A41" s="236"/>
      <c r="B41" s="228" t="s">
        <v>181</v>
      </c>
      <c r="C41" s="229">
        <v>2569</v>
      </c>
      <c r="D41" s="230">
        <v>682</v>
      </c>
      <c r="E41" s="230">
        <v>1887</v>
      </c>
      <c r="F41" s="226">
        <v>0.26547294667185678</v>
      </c>
      <c r="G41" s="226">
        <v>0.73452705332814328</v>
      </c>
      <c r="H41" s="226">
        <v>1.805665872385491E-2</v>
      </c>
      <c r="I41" s="231">
        <v>4.7549451933980101E-2</v>
      </c>
    </row>
    <row r="42" spans="1:9" ht="12.75" customHeight="1">
      <c r="A42" s="236"/>
      <c r="B42" s="228" t="s">
        <v>182</v>
      </c>
      <c r="C42" s="229">
        <v>1933</v>
      </c>
      <c r="D42" s="230">
        <v>1095</v>
      </c>
      <c r="E42" s="230">
        <v>838</v>
      </c>
      <c r="F42" s="226">
        <v>0.56647697878944647</v>
      </c>
      <c r="G42" s="226">
        <v>0.43352302121055353</v>
      </c>
      <c r="H42" s="226">
        <v>2.8991262907069104E-2</v>
      </c>
      <c r="I42" s="231">
        <v>2.1116290789971025E-2</v>
      </c>
    </row>
    <row r="43" spans="1:9" ht="12.75" customHeight="1">
      <c r="A43" s="236"/>
      <c r="B43" s="228" t="s">
        <v>183</v>
      </c>
      <c r="C43" s="229">
        <v>2473</v>
      </c>
      <c r="D43" s="230">
        <v>832</v>
      </c>
      <c r="E43" s="230">
        <v>1641</v>
      </c>
      <c r="F43" s="226">
        <v>0.33643348160129399</v>
      </c>
      <c r="G43" s="226">
        <v>0.66356651839870606</v>
      </c>
      <c r="H43" s="226">
        <v>2.2028064601535609E-2</v>
      </c>
      <c r="I43" s="231">
        <v>4.135063626055184E-2</v>
      </c>
    </row>
    <row r="44" spans="1:9" ht="12.75" customHeight="1">
      <c r="A44" s="236"/>
      <c r="B44" s="228" t="s">
        <v>184</v>
      </c>
      <c r="C44" s="229">
        <v>592</v>
      </c>
      <c r="D44" s="230">
        <v>159</v>
      </c>
      <c r="E44" s="230">
        <v>433</v>
      </c>
      <c r="F44" s="226">
        <v>0.26858108108108109</v>
      </c>
      <c r="G44" s="226">
        <v>0.73141891891891897</v>
      </c>
      <c r="H44" s="226">
        <v>4.2096902303415413E-3</v>
      </c>
      <c r="I44" s="231">
        <v>1.0910923522741591E-2</v>
      </c>
    </row>
    <row r="45" spans="1:9" ht="12.75" customHeight="1">
      <c r="A45" s="236"/>
      <c r="B45" s="228" t="s">
        <v>185</v>
      </c>
      <c r="C45" s="229">
        <v>46</v>
      </c>
      <c r="D45" s="230">
        <v>17</v>
      </c>
      <c r="E45" s="230">
        <v>29</v>
      </c>
      <c r="F45" s="226">
        <v>0.36956521739130432</v>
      </c>
      <c r="G45" s="226">
        <v>0.63043478260869568</v>
      </c>
      <c r="H45" s="226">
        <v>4.500926661371459E-4</v>
      </c>
      <c r="I45" s="231">
        <v>7.3075469320902102E-4</v>
      </c>
    </row>
    <row r="46" spans="1:9" ht="12.75" customHeight="1">
      <c r="A46" s="236"/>
      <c r="B46" s="228" t="s">
        <v>186</v>
      </c>
      <c r="C46" s="229">
        <v>15115</v>
      </c>
      <c r="D46" s="230">
        <v>7402</v>
      </c>
      <c r="E46" s="230">
        <v>7713</v>
      </c>
      <c r="F46" s="226">
        <v>0.4897122064174661</v>
      </c>
      <c r="G46" s="226">
        <v>0.51028779358253396</v>
      </c>
      <c r="H46" s="226">
        <v>0.19597564204395024</v>
      </c>
      <c r="I46" s="231">
        <v>0.19435554995590273</v>
      </c>
    </row>
    <row r="47" spans="1:9" ht="12.75" customHeight="1">
      <c r="A47" s="238" t="s">
        <v>134</v>
      </c>
      <c r="B47" s="233" t="s">
        <v>83</v>
      </c>
      <c r="C47" s="233">
        <v>77455</v>
      </c>
      <c r="D47" s="233">
        <v>37770</v>
      </c>
      <c r="E47" s="233">
        <v>39685</v>
      </c>
      <c r="F47" s="234">
        <v>0.48763798334516811</v>
      </c>
      <c r="G47" s="234">
        <v>0.51236201665483183</v>
      </c>
      <c r="H47" s="234">
        <v>1</v>
      </c>
      <c r="I47" s="235">
        <v>1</v>
      </c>
    </row>
    <row r="48" spans="1:9" ht="12.75" customHeight="1">
      <c r="A48" s="236"/>
      <c r="B48" s="228" t="s">
        <v>135</v>
      </c>
      <c r="C48" s="229">
        <v>28</v>
      </c>
      <c r="D48" s="230">
        <v>20</v>
      </c>
      <c r="E48" s="230">
        <v>8</v>
      </c>
      <c r="F48" s="226">
        <v>0.7142857142857143</v>
      </c>
      <c r="G48" s="226">
        <v>0.2857142857142857</v>
      </c>
      <c r="H48" s="226">
        <v>5.2952078369075987E-4</v>
      </c>
      <c r="I48" s="231">
        <v>2.0158750157490236E-4</v>
      </c>
    </row>
    <row r="49" spans="1:9" ht="12.75" customHeight="1">
      <c r="A49" s="236"/>
      <c r="B49" s="228" t="s">
        <v>136</v>
      </c>
      <c r="C49" s="229">
        <v>216</v>
      </c>
      <c r="D49" s="230">
        <v>110</v>
      </c>
      <c r="E49" s="230">
        <v>106</v>
      </c>
      <c r="F49" s="226">
        <v>0.5092592592592593</v>
      </c>
      <c r="G49" s="226">
        <v>0.49074074074074076</v>
      </c>
      <c r="H49" s="226">
        <v>2.9123643102991793E-3</v>
      </c>
      <c r="I49" s="231">
        <v>2.6710343958674561E-3</v>
      </c>
    </row>
    <row r="50" spans="1:9" ht="12.75" customHeight="1">
      <c r="A50" s="236"/>
      <c r="B50" s="228" t="s">
        <v>137</v>
      </c>
      <c r="C50" s="229">
        <v>8521</v>
      </c>
      <c r="D50" s="230">
        <v>3541</v>
      </c>
      <c r="E50" s="230">
        <v>4980</v>
      </c>
      <c r="F50" s="226">
        <v>0.41556155380823845</v>
      </c>
      <c r="G50" s="226">
        <v>0.58443844619176155</v>
      </c>
      <c r="H50" s="226">
        <v>9.3751654752449037E-2</v>
      </c>
      <c r="I50" s="231">
        <v>0.12548821973037672</v>
      </c>
    </row>
    <row r="51" spans="1:9" ht="12.75" customHeight="1">
      <c r="A51" s="236"/>
      <c r="B51" s="228" t="s">
        <v>138</v>
      </c>
      <c r="C51" s="229">
        <v>6869</v>
      </c>
      <c r="D51" s="230">
        <v>4004</v>
      </c>
      <c r="E51" s="230">
        <v>2865</v>
      </c>
      <c r="F51" s="226">
        <v>0.58290872033774932</v>
      </c>
      <c r="G51" s="226">
        <v>0.41709127966225068</v>
      </c>
      <c r="H51" s="226">
        <v>0.10601006089489012</v>
      </c>
      <c r="I51" s="231">
        <v>7.2193524001511911E-2</v>
      </c>
    </row>
    <row r="52" spans="1:9" ht="12.75" customHeight="1">
      <c r="A52" s="236"/>
      <c r="B52" s="228" t="s">
        <v>139</v>
      </c>
      <c r="C52" s="229">
        <v>6749</v>
      </c>
      <c r="D52" s="230">
        <v>2579</v>
      </c>
      <c r="E52" s="230">
        <v>4170</v>
      </c>
      <c r="F52" s="226">
        <v>0.38213068602755962</v>
      </c>
      <c r="G52" s="226">
        <v>0.61786931397244038</v>
      </c>
      <c r="H52" s="226">
        <v>6.8281705056923478E-2</v>
      </c>
      <c r="I52" s="231">
        <v>0.10507748519591784</v>
      </c>
    </row>
    <row r="53" spans="1:9" ht="12.75" customHeight="1">
      <c r="A53" s="236"/>
      <c r="B53" s="228" t="s">
        <v>140</v>
      </c>
      <c r="C53" s="229">
        <v>30663</v>
      </c>
      <c r="D53" s="230">
        <v>10643</v>
      </c>
      <c r="E53" s="230">
        <v>20020</v>
      </c>
      <c r="F53" s="226">
        <v>0.34709584841665853</v>
      </c>
      <c r="G53" s="226">
        <v>0.65290415158334136</v>
      </c>
      <c r="H53" s="226">
        <v>0.28178448504103787</v>
      </c>
      <c r="I53" s="231">
        <v>0.50447272269119314</v>
      </c>
    </row>
    <row r="54" spans="1:9" ht="12.75" customHeight="1">
      <c r="A54" s="236"/>
      <c r="B54" s="228" t="s">
        <v>141</v>
      </c>
      <c r="C54" s="229">
        <v>751</v>
      </c>
      <c r="D54" s="230">
        <v>643</v>
      </c>
      <c r="E54" s="230">
        <v>108</v>
      </c>
      <c r="F54" s="226">
        <v>0.85619174434087886</v>
      </c>
      <c r="G54" s="226">
        <v>0.14380825565912117</v>
      </c>
      <c r="H54" s="226">
        <v>1.7024093195657928E-2</v>
      </c>
      <c r="I54" s="231">
        <v>2.7214312712611818E-3</v>
      </c>
    </row>
    <row r="55" spans="1:9" ht="12.75" customHeight="1">
      <c r="A55" s="236"/>
      <c r="B55" s="228" t="s">
        <v>142</v>
      </c>
      <c r="C55" s="229">
        <v>3839</v>
      </c>
      <c r="D55" s="230">
        <v>3606</v>
      </c>
      <c r="E55" s="230">
        <v>233</v>
      </c>
      <c r="F55" s="226">
        <v>0.93930711122688204</v>
      </c>
      <c r="G55" s="226">
        <v>6.0692888773118001E-2</v>
      </c>
      <c r="H55" s="226">
        <v>9.5472597299444004E-2</v>
      </c>
      <c r="I55" s="231">
        <v>5.871235983369031E-3</v>
      </c>
    </row>
    <row r="56" spans="1:9" ht="12.75" customHeight="1">
      <c r="A56" s="236"/>
      <c r="B56" s="228" t="s">
        <v>143</v>
      </c>
      <c r="C56" s="229">
        <v>1014</v>
      </c>
      <c r="D56" s="230">
        <v>903</v>
      </c>
      <c r="E56" s="230">
        <v>111</v>
      </c>
      <c r="F56" s="226">
        <v>0.89053254437869822</v>
      </c>
      <c r="G56" s="226">
        <v>0.10946745562130179</v>
      </c>
      <c r="H56" s="226">
        <v>2.3907863383637807E-2</v>
      </c>
      <c r="I56" s="231">
        <v>2.7970265843517707E-3</v>
      </c>
    </row>
    <row r="57" spans="1:9" ht="12.75" customHeight="1">
      <c r="A57" s="236"/>
      <c r="B57" s="228" t="s">
        <v>144</v>
      </c>
      <c r="C57" s="229">
        <v>18805</v>
      </c>
      <c r="D57" s="230">
        <v>11721</v>
      </c>
      <c r="E57" s="230">
        <v>7084</v>
      </c>
      <c r="F57" s="226">
        <v>0.62329167774528049</v>
      </c>
      <c r="G57" s="226">
        <v>0.37670832225471945</v>
      </c>
      <c r="H57" s="226">
        <v>0.31032565528196981</v>
      </c>
      <c r="I57" s="231">
        <v>0.178505732644576</v>
      </c>
    </row>
    <row r="58" spans="1:9" ht="12.75" customHeight="1">
      <c r="A58" s="238" t="s">
        <v>187</v>
      </c>
      <c r="B58" s="233" t="s">
        <v>83</v>
      </c>
      <c r="C58" s="233">
        <v>77455</v>
      </c>
      <c r="D58" s="233">
        <v>37770</v>
      </c>
      <c r="E58" s="233">
        <v>39685</v>
      </c>
      <c r="F58" s="234">
        <v>0.48763798334516811</v>
      </c>
      <c r="G58" s="234">
        <v>0.51236201665483183</v>
      </c>
      <c r="H58" s="234">
        <v>1</v>
      </c>
      <c r="I58" s="235">
        <v>1</v>
      </c>
    </row>
    <row r="59" spans="1:9" ht="12.75" customHeight="1">
      <c r="A59" s="236"/>
      <c r="B59" s="228" t="s">
        <v>188</v>
      </c>
      <c r="C59" s="229">
        <v>22083</v>
      </c>
      <c r="D59" s="230">
        <v>11212</v>
      </c>
      <c r="E59" s="230">
        <v>10871</v>
      </c>
      <c r="F59" s="226">
        <v>0.50772087125843413</v>
      </c>
      <c r="G59" s="226">
        <v>0.49227912874156593</v>
      </c>
      <c r="H59" s="226">
        <v>0.29684935133703999</v>
      </c>
      <c r="I59" s="231">
        <v>0.27393221620259545</v>
      </c>
    </row>
    <row r="60" spans="1:9" ht="12.75" customHeight="1">
      <c r="A60" s="236"/>
      <c r="B60" s="228" t="s">
        <v>189</v>
      </c>
      <c r="C60" s="229">
        <v>16333</v>
      </c>
      <c r="D60" s="230">
        <v>8173</v>
      </c>
      <c r="E60" s="230">
        <v>8160</v>
      </c>
      <c r="F60" s="226">
        <v>0.50039796730545516</v>
      </c>
      <c r="G60" s="226">
        <v>0.49960203269454484</v>
      </c>
      <c r="H60" s="226">
        <v>0.21638866825522901</v>
      </c>
      <c r="I60" s="231">
        <v>0.2056192516064004</v>
      </c>
    </row>
    <row r="61" spans="1:9" ht="12.75" customHeight="1">
      <c r="A61" s="236"/>
      <c r="B61" s="228" t="s">
        <v>190</v>
      </c>
      <c r="C61" s="229">
        <v>22477</v>
      </c>
      <c r="D61" s="230">
        <v>10865</v>
      </c>
      <c r="E61" s="230">
        <v>11612</v>
      </c>
      <c r="F61" s="226">
        <v>0.48338301374738618</v>
      </c>
      <c r="G61" s="226">
        <v>0.51661698625261376</v>
      </c>
      <c r="H61" s="226">
        <v>0.2876621657400053</v>
      </c>
      <c r="I61" s="231">
        <v>0.29260425853597077</v>
      </c>
    </row>
    <row r="62" spans="1:9" ht="12.75" customHeight="1">
      <c r="A62" s="236"/>
      <c r="B62" s="192" t="s">
        <v>191</v>
      </c>
      <c r="C62" s="237">
        <f>C63+C64+C65+C66</f>
        <v>16562</v>
      </c>
      <c r="D62" s="237">
        <f t="shared" ref="D62:E62" si="0">D63+D64+D65+D66</f>
        <v>7520</v>
      </c>
      <c r="E62" s="237">
        <f t="shared" si="0"/>
        <v>9042</v>
      </c>
      <c r="F62" s="226">
        <f t="shared" ref="F62:G62" si="1">D62/$C62*100</f>
        <v>45.405144306243209</v>
      </c>
      <c r="G62" s="226">
        <f t="shared" si="1"/>
        <v>54.594855693756791</v>
      </c>
      <c r="H62" s="226">
        <f t="shared" ref="H62:I62" si="2">D62/D$6*100</f>
        <v>19.909981466772571</v>
      </c>
      <c r="I62" s="231">
        <f t="shared" si="2"/>
        <v>22.784427365503337</v>
      </c>
    </row>
    <row r="63" spans="1:9" ht="12.75" customHeight="1">
      <c r="A63" s="236"/>
      <c r="B63" s="239" t="s">
        <v>192</v>
      </c>
      <c r="C63" s="229">
        <v>11962</v>
      </c>
      <c r="D63" s="230">
        <v>5564</v>
      </c>
      <c r="E63" s="230">
        <v>6398</v>
      </c>
      <c r="F63" s="226">
        <v>0.46513960876107674</v>
      </c>
      <c r="G63" s="226">
        <v>0.53486039123892326</v>
      </c>
      <c r="H63" s="226">
        <v>0.1473126820227694</v>
      </c>
      <c r="I63" s="231">
        <v>0.16121960438452812</v>
      </c>
    </row>
    <row r="64" spans="1:9" ht="12.75" customHeight="1">
      <c r="A64" s="236"/>
      <c r="B64" s="239" t="s">
        <v>193</v>
      </c>
      <c r="C64" s="229">
        <v>2464</v>
      </c>
      <c r="D64" s="230">
        <v>1051</v>
      </c>
      <c r="E64" s="230">
        <v>1413</v>
      </c>
      <c r="F64" s="226">
        <v>0.42654220779220781</v>
      </c>
      <c r="G64" s="226">
        <v>0.57345779220779225</v>
      </c>
      <c r="H64" s="226">
        <v>2.782631718294943E-2</v>
      </c>
      <c r="I64" s="231">
        <v>3.5605392465667129E-2</v>
      </c>
    </row>
    <row r="65" spans="1:9" ht="12.75" customHeight="1">
      <c r="A65" s="236"/>
      <c r="B65" s="239" t="s">
        <v>194</v>
      </c>
      <c r="C65" s="229">
        <v>995</v>
      </c>
      <c r="D65" s="230">
        <v>434</v>
      </c>
      <c r="E65" s="230">
        <v>561</v>
      </c>
      <c r="F65" s="226">
        <v>0.43618090452261304</v>
      </c>
      <c r="G65" s="226">
        <v>0.56381909547738696</v>
      </c>
      <c r="H65" s="226">
        <v>1.149060100608949E-2</v>
      </c>
      <c r="I65" s="231">
        <v>1.4136323547940028E-2</v>
      </c>
    </row>
    <row r="66" spans="1:9" ht="12.75" customHeight="1">
      <c r="A66" s="236"/>
      <c r="B66" s="239" t="s">
        <v>195</v>
      </c>
      <c r="C66" s="229">
        <v>1141</v>
      </c>
      <c r="D66" s="230">
        <v>471</v>
      </c>
      <c r="E66" s="230">
        <v>670</v>
      </c>
      <c r="F66" s="226">
        <v>0.41279579316389131</v>
      </c>
      <c r="G66" s="226">
        <v>0.58720420683610863</v>
      </c>
      <c r="H66" s="226">
        <v>1.2470214455917394E-2</v>
      </c>
      <c r="I66" s="231">
        <v>1.6882953256898071E-2</v>
      </c>
    </row>
    <row r="67" spans="1:9" ht="12.75" customHeight="1">
      <c r="A67" s="238" t="s">
        <v>130</v>
      </c>
      <c r="B67" s="233" t="s">
        <v>83</v>
      </c>
      <c r="C67" s="233">
        <v>77455</v>
      </c>
      <c r="D67" s="233">
        <v>37770</v>
      </c>
      <c r="E67" s="233">
        <v>39685</v>
      </c>
      <c r="F67" s="234">
        <v>0.48763798334516811</v>
      </c>
      <c r="G67" s="234">
        <v>0.51236201665483183</v>
      </c>
      <c r="H67" s="234">
        <v>1</v>
      </c>
      <c r="I67" s="235">
        <v>1</v>
      </c>
    </row>
    <row r="68" spans="1:9" ht="12.75" customHeight="1">
      <c r="A68" s="236"/>
      <c r="B68" s="228" t="s">
        <v>131</v>
      </c>
      <c r="C68" s="229">
        <v>63922</v>
      </c>
      <c r="D68" s="230">
        <v>31940</v>
      </c>
      <c r="E68" s="230">
        <v>31982</v>
      </c>
      <c r="F68" s="226">
        <v>0.49967147460968048</v>
      </c>
      <c r="G68" s="226">
        <v>0.50032852539031947</v>
      </c>
      <c r="H68" s="226">
        <v>0.84564469155414346</v>
      </c>
      <c r="I68" s="231">
        <v>0.80589643442106573</v>
      </c>
    </row>
    <row r="69" spans="1:9" ht="12.75" customHeight="1">
      <c r="A69" s="236"/>
      <c r="B69" s="228" t="s">
        <v>132</v>
      </c>
      <c r="C69" s="229">
        <v>4084</v>
      </c>
      <c r="D69" s="230">
        <v>1820</v>
      </c>
      <c r="E69" s="230">
        <v>2264</v>
      </c>
      <c r="F69" s="226">
        <v>0.44564152791380995</v>
      </c>
      <c r="G69" s="226">
        <v>0.55435847208619005</v>
      </c>
      <c r="H69" s="226">
        <v>4.8186391315859146E-2</v>
      </c>
      <c r="I69" s="231">
        <v>5.7049262945697364E-2</v>
      </c>
    </row>
    <row r="70" spans="1:9" ht="12.75" customHeight="1" thickBot="1">
      <c r="A70" s="240"/>
      <c r="B70" s="241" t="s">
        <v>133</v>
      </c>
      <c r="C70" s="242">
        <v>9449</v>
      </c>
      <c r="D70" s="242">
        <v>4010</v>
      </c>
      <c r="E70" s="243">
        <v>5439</v>
      </c>
      <c r="F70" s="244">
        <v>0.42438353264895751</v>
      </c>
      <c r="G70" s="244">
        <v>0.57561646735104244</v>
      </c>
      <c r="H70" s="244">
        <v>0.10616891712999735</v>
      </c>
      <c r="I70" s="245">
        <v>0.13705430263323673</v>
      </c>
    </row>
    <row r="71" spans="1:9" ht="13.5" thickTop="1"/>
  </sheetData>
  <mergeCells count="13">
    <mergeCell ref="A67:A70"/>
    <mergeCell ref="A7:A8"/>
    <mergeCell ref="A9:A17"/>
    <mergeCell ref="A18:A23"/>
    <mergeCell ref="A24:A46"/>
    <mergeCell ref="A47:A57"/>
    <mergeCell ref="A58:A66"/>
    <mergeCell ref="H1:I1"/>
    <mergeCell ref="A3:I3"/>
    <mergeCell ref="A4:B5"/>
    <mergeCell ref="D4:E4"/>
    <mergeCell ref="F4:G4"/>
    <mergeCell ref="H4:I4"/>
  </mergeCells>
  <hyperlinks>
    <hyperlink ref="H1" location="ÍNDICE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1"/>
  <sheetViews>
    <sheetView showGridLines="0" workbookViewId="0">
      <pane xSplit="2" ySplit="6" topLeftCell="C7" activePane="bottomRight" state="frozen"/>
      <selection activeCell="M1" sqref="M1"/>
      <selection pane="topRight" activeCell="M1" sqref="M1"/>
      <selection pane="bottomLeft" activeCell="M1" sqref="M1"/>
      <selection pane="bottomRight" activeCell="C7" sqref="C7"/>
    </sheetView>
  </sheetViews>
  <sheetFormatPr baseColWidth="10" defaultRowHeight="12.75"/>
  <cols>
    <col min="2" max="2" width="55.85546875" customWidth="1"/>
    <col min="6" max="9" width="11.42578125" style="249"/>
  </cols>
  <sheetData>
    <row r="1" spans="1:9" ht="59.45" customHeight="1">
      <c r="D1" s="8"/>
      <c r="E1" s="8"/>
      <c r="F1" s="246"/>
      <c r="G1" s="246"/>
      <c r="H1" s="247" t="s">
        <v>3</v>
      </c>
      <c r="I1" s="247"/>
    </row>
    <row r="2" spans="1:9" ht="13.5" thickBot="1">
      <c r="A2" s="162" t="s">
        <v>2</v>
      </c>
      <c r="B2" s="206"/>
      <c r="C2" s="164"/>
      <c r="D2" s="164"/>
      <c r="E2" s="164"/>
      <c r="F2" s="248"/>
      <c r="G2" s="248"/>
      <c r="H2" s="248"/>
    </row>
    <row r="3" spans="1:9" ht="26.25" customHeight="1" thickTop="1">
      <c r="A3" s="207" t="s">
        <v>255</v>
      </c>
      <c r="B3" s="153"/>
      <c r="C3" s="153"/>
      <c r="D3" s="153"/>
      <c r="E3" s="153"/>
      <c r="F3" s="153"/>
      <c r="G3" s="153"/>
      <c r="H3" s="153"/>
      <c r="I3" s="208"/>
    </row>
    <row r="4" spans="1:9" ht="22.5" customHeight="1">
      <c r="A4" s="209"/>
      <c r="B4" s="210"/>
      <c r="C4" s="211"/>
      <c r="D4" s="212" t="s">
        <v>157</v>
      </c>
      <c r="E4" s="213"/>
      <c r="F4" s="250" t="s">
        <v>158</v>
      </c>
      <c r="G4" s="251"/>
      <c r="H4" s="250" t="s">
        <v>159</v>
      </c>
      <c r="I4" s="252"/>
    </row>
    <row r="5" spans="1:9" ht="20.25" customHeight="1">
      <c r="A5" s="215"/>
      <c r="B5" s="216"/>
      <c r="C5" s="217" t="s">
        <v>83</v>
      </c>
      <c r="D5" s="218" t="s">
        <v>111</v>
      </c>
      <c r="E5" s="218" t="s">
        <v>112</v>
      </c>
      <c r="F5" s="253" t="s">
        <v>160</v>
      </c>
      <c r="G5" s="253" t="s">
        <v>161</v>
      </c>
      <c r="H5" s="253" t="s">
        <v>160</v>
      </c>
      <c r="I5" s="254" t="s">
        <v>161</v>
      </c>
    </row>
    <row r="6" spans="1:9" ht="20.25" customHeight="1" thickBot="1">
      <c r="A6" s="177"/>
      <c r="B6" s="220" t="s">
        <v>83</v>
      </c>
      <c r="C6" s="220">
        <v>77455</v>
      </c>
      <c r="D6" s="220">
        <v>37770</v>
      </c>
      <c r="E6" s="220">
        <v>39685</v>
      </c>
      <c r="F6" s="221">
        <v>0.48763798334516811</v>
      </c>
      <c r="G6" s="221">
        <v>0.51236201665483183</v>
      </c>
      <c r="H6" s="221">
        <v>1</v>
      </c>
      <c r="I6" s="221">
        <v>1</v>
      </c>
    </row>
    <row r="7" spans="1:9" ht="12.75" customHeight="1">
      <c r="A7" s="222" t="s">
        <v>118</v>
      </c>
      <c r="B7" s="223" t="s">
        <v>119</v>
      </c>
      <c r="C7" s="224">
        <v>38627</v>
      </c>
      <c r="D7" s="224">
        <v>19926</v>
      </c>
      <c r="E7" s="225">
        <v>18701</v>
      </c>
      <c r="F7" s="226">
        <v>0.51585678411473834</v>
      </c>
      <c r="G7" s="226">
        <v>0.48414321588526155</v>
      </c>
      <c r="H7" s="226">
        <v>0.52756155679110406</v>
      </c>
      <c r="I7" s="226">
        <v>0.47123598336903105</v>
      </c>
    </row>
    <row r="8" spans="1:9" ht="12.75" customHeight="1">
      <c r="A8" s="227"/>
      <c r="B8" s="228" t="s">
        <v>120</v>
      </c>
      <c r="C8" s="229">
        <v>38828</v>
      </c>
      <c r="D8" s="230">
        <v>17844</v>
      </c>
      <c r="E8" s="230">
        <v>20984</v>
      </c>
      <c r="F8" s="226">
        <v>0.45956526218193056</v>
      </c>
      <c r="G8" s="226">
        <v>0.54043473781806939</v>
      </c>
      <c r="H8" s="226">
        <v>0.47243844320889594</v>
      </c>
      <c r="I8" s="226">
        <v>0.52876401663096884</v>
      </c>
    </row>
    <row r="9" spans="1:9" ht="12.75" customHeight="1">
      <c r="A9" s="232" t="s">
        <v>121</v>
      </c>
      <c r="B9" s="255" t="s">
        <v>83</v>
      </c>
      <c r="C9" s="233"/>
      <c r="D9" s="233"/>
      <c r="E9" s="233"/>
      <c r="F9" s="234"/>
      <c r="G9" s="234"/>
      <c r="H9" s="234"/>
      <c r="I9" s="234"/>
    </row>
    <row r="10" spans="1:9" ht="12.75" customHeight="1">
      <c r="A10" s="236"/>
      <c r="B10" s="192" t="s">
        <v>122</v>
      </c>
      <c r="C10" s="237">
        <v>28978</v>
      </c>
      <c r="D10" s="237">
        <v>14095</v>
      </c>
      <c r="E10" s="237">
        <v>14883</v>
      </c>
      <c r="F10" s="226">
        <v>0.48640347850093169</v>
      </c>
      <c r="G10" s="226">
        <v>0.5135965214990682</v>
      </c>
      <c r="H10" s="226">
        <v>0.37317977230606303</v>
      </c>
      <c r="I10" s="231">
        <v>0.37502834824240899</v>
      </c>
    </row>
    <row r="11" spans="1:9" ht="12.75" customHeight="1">
      <c r="A11" s="236"/>
      <c r="B11" s="192" t="s">
        <v>123</v>
      </c>
      <c r="C11" s="237">
        <v>36206</v>
      </c>
      <c r="D11" s="237">
        <v>18583</v>
      </c>
      <c r="E11" s="237">
        <v>17623</v>
      </c>
      <c r="F11" s="226">
        <v>0.51325747113738052</v>
      </c>
      <c r="G11" s="226">
        <v>0.48674252886261937</v>
      </c>
      <c r="H11" s="226">
        <v>0.49200423616626954</v>
      </c>
      <c r="I11" s="231">
        <v>0.44407206753181305</v>
      </c>
    </row>
    <row r="12" spans="1:9" ht="12.75" customHeight="1">
      <c r="A12" s="236"/>
      <c r="B12" s="197" t="s">
        <v>125</v>
      </c>
      <c r="C12" s="229">
        <v>5105</v>
      </c>
      <c r="D12" s="230">
        <v>2610</v>
      </c>
      <c r="E12" s="230">
        <v>2495</v>
      </c>
      <c r="F12" s="226">
        <v>0.51126346718903037</v>
      </c>
      <c r="G12" s="226">
        <v>0.48873653281096963</v>
      </c>
      <c r="H12" s="226">
        <v>6.9102462271644169E-2</v>
      </c>
      <c r="I12" s="231">
        <v>6.2870102053672675E-2</v>
      </c>
    </row>
    <row r="13" spans="1:9" ht="12.75" customHeight="1">
      <c r="A13" s="236"/>
      <c r="B13" s="197" t="s">
        <v>124</v>
      </c>
      <c r="C13" s="229">
        <v>31101</v>
      </c>
      <c r="D13" s="230">
        <v>15973</v>
      </c>
      <c r="E13" s="230">
        <v>15128</v>
      </c>
      <c r="F13" s="226">
        <v>0.51358477219382015</v>
      </c>
      <c r="G13" s="226">
        <v>0.48641522780617985</v>
      </c>
      <c r="H13" s="226">
        <v>0.42290177389462535</v>
      </c>
      <c r="I13" s="231">
        <v>0.38120196547814034</v>
      </c>
    </row>
    <row r="14" spans="1:9" ht="12.75" customHeight="1">
      <c r="A14" s="236"/>
      <c r="B14" s="192" t="s">
        <v>126</v>
      </c>
      <c r="C14" s="237">
        <v>12271</v>
      </c>
      <c r="D14" s="237">
        <v>5092</v>
      </c>
      <c r="E14" s="237">
        <v>7179</v>
      </c>
      <c r="F14" s="226">
        <v>0.4149621057778502</v>
      </c>
      <c r="G14" s="226">
        <v>0.5850378942221498</v>
      </c>
      <c r="H14" s="226">
        <v>0.13481599152766746</v>
      </c>
      <c r="I14" s="231">
        <v>0.18089958422577801</v>
      </c>
    </row>
    <row r="15" spans="1:9" ht="12.75" customHeight="1">
      <c r="A15" s="236"/>
      <c r="B15" s="197" t="s">
        <v>127</v>
      </c>
      <c r="C15" s="229">
        <v>4632</v>
      </c>
      <c r="D15" s="230">
        <v>2277</v>
      </c>
      <c r="E15" s="230">
        <v>2355</v>
      </c>
      <c r="F15" s="226">
        <v>0.4915803108808291</v>
      </c>
      <c r="G15" s="226">
        <v>0.50841968911917101</v>
      </c>
      <c r="H15" s="226">
        <v>6.0285941223193001E-2</v>
      </c>
      <c r="I15" s="231">
        <v>5.934232077611188E-2</v>
      </c>
    </row>
    <row r="16" spans="1:9" ht="12.75" customHeight="1">
      <c r="A16" s="236"/>
      <c r="B16" s="197" t="s">
        <v>128</v>
      </c>
      <c r="C16" s="229">
        <v>121</v>
      </c>
      <c r="D16" s="230">
        <v>47</v>
      </c>
      <c r="E16" s="230">
        <v>74</v>
      </c>
      <c r="F16" s="226">
        <v>0.38842975206611569</v>
      </c>
      <c r="G16" s="226">
        <v>0.61157024793388426</v>
      </c>
      <c r="H16" s="226">
        <v>1.2443738416732858E-3</v>
      </c>
      <c r="I16" s="231">
        <v>1.8646843895678469E-3</v>
      </c>
    </row>
    <row r="17" spans="1:9" ht="12.75" customHeight="1">
      <c r="A17" s="236"/>
      <c r="B17" s="197" t="s">
        <v>129</v>
      </c>
      <c r="C17" s="229">
        <v>7518</v>
      </c>
      <c r="D17" s="230">
        <v>2768</v>
      </c>
      <c r="E17" s="230">
        <v>4750</v>
      </c>
      <c r="F17" s="226">
        <v>0.36818302740090447</v>
      </c>
      <c r="G17" s="226">
        <v>0.63181697259909553</v>
      </c>
      <c r="H17" s="226">
        <v>7.3285676462801166E-2</v>
      </c>
      <c r="I17" s="231">
        <v>0.11969257906009827</v>
      </c>
    </row>
    <row r="18" spans="1:9" ht="12.75" customHeight="1">
      <c r="A18" s="238" t="s">
        <v>162</v>
      </c>
      <c r="B18" s="233" t="s">
        <v>83</v>
      </c>
      <c r="C18" s="233">
        <v>77455</v>
      </c>
      <c r="D18" s="233">
        <v>37770</v>
      </c>
      <c r="E18" s="233">
        <v>39685</v>
      </c>
      <c r="F18" s="234">
        <v>0.48763798334516811</v>
      </c>
      <c r="G18" s="234">
        <v>0.51236201665483183</v>
      </c>
      <c r="H18" s="234">
        <v>1</v>
      </c>
      <c r="I18" s="234">
        <v>1</v>
      </c>
    </row>
    <row r="19" spans="1:9" ht="12.75" customHeight="1">
      <c r="A19" s="236"/>
      <c r="B19" s="228" t="s">
        <v>90</v>
      </c>
      <c r="C19" s="229">
        <v>530</v>
      </c>
      <c r="D19" s="230">
        <v>331</v>
      </c>
      <c r="E19" s="230">
        <v>199</v>
      </c>
      <c r="F19" s="226">
        <v>0.62452830188679243</v>
      </c>
      <c r="G19" s="226">
        <v>0.37547169811320757</v>
      </c>
      <c r="H19" s="226">
        <v>8.7635689700820765E-3</v>
      </c>
      <c r="I19" s="226">
        <v>5.0144891016756961E-3</v>
      </c>
    </row>
    <row r="20" spans="1:9" ht="12.75" customHeight="1">
      <c r="A20" s="236"/>
      <c r="B20" s="228" t="s">
        <v>163</v>
      </c>
      <c r="C20" s="229">
        <v>2602</v>
      </c>
      <c r="D20" s="230">
        <v>1690</v>
      </c>
      <c r="E20" s="230">
        <v>912</v>
      </c>
      <c r="F20" s="226">
        <v>0.64950038431975399</v>
      </c>
      <c r="G20" s="226">
        <v>0.3504996156802459</v>
      </c>
      <c r="H20" s="226">
        <v>4.4744506221869207E-2</v>
      </c>
      <c r="I20" s="226">
        <v>2.2980975179538867E-2</v>
      </c>
    </row>
    <row r="21" spans="1:9" ht="12.75" customHeight="1">
      <c r="A21" s="236"/>
      <c r="B21" s="228" t="s">
        <v>92</v>
      </c>
      <c r="C21" s="229">
        <v>2249</v>
      </c>
      <c r="D21" s="230">
        <v>1914</v>
      </c>
      <c r="E21" s="230">
        <v>335</v>
      </c>
      <c r="F21" s="226">
        <v>0.85104490884837702</v>
      </c>
      <c r="G21" s="226">
        <v>0.14895509115162295</v>
      </c>
      <c r="H21" s="226">
        <v>5.067513899920572E-2</v>
      </c>
      <c r="I21" s="226">
        <v>8.4414766284490357E-3</v>
      </c>
    </row>
    <row r="22" spans="1:9" ht="12.75" customHeight="1">
      <c r="A22" s="236"/>
      <c r="B22" s="228" t="s">
        <v>93</v>
      </c>
      <c r="C22" s="229">
        <v>56959</v>
      </c>
      <c r="D22" s="230">
        <v>26433</v>
      </c>
      <c r="E22" s="230">
        <v>30526</v>
      </c>
      <c r="F22" s="226">
        <v>0.46407064730771258</v>
      </c>
      <c r="G22" s="226">
        <v>0.53592935269228748</v>
      </c>
      <c r="H22" s="226">
        <v>0.69984114376489293</v>
      </c>
      <c r="I22" s="226">
        <v>0.7692075091344337</v>
      </c>
    </row>
    <row r="23" spans="1:9" ht="12.75" customHeight="1">
      <c r="A23" s="236"/>
      <c r="B23" s="228" t="s">
        <v>147</v>
      </c>
      <c r="C23" s="229">
        <v>15115</v>
      </c>
      <c r="D23" s="230">
        <v>7402</v>
      </c>
      <c r="E23" s="230">
        <v>7713</v>
      </c>
      <c r="F23" s="226">
        <v>0.4897122064174661</v>
      </c>
      <c r="G23" s="226">
        <v>0.51028779358253396</v>
      </c>
      <c r="H23" s="226">
        <v>0.19597564204395024</v>
      </c>
      <c r="I23" s="226">
        <v>0.19435554995590273</v>
      </c>
    </row>
    <row r="24" spans="1:9" ht="12.75" customHeight="1">
      <c r="A24" s="238" t="s">
        <v>164</v>
      </c>
      <c r="B24" s="233" t="s">
        <v>83</v>
      </c>
      <c r="C24" s="233">
        <v>77455</v>
      </c>
      <c r="D24" s="233">
        <v>37770</v>
      </c>
      <c r="E24" s="233">
        <v>39685</v>
      </c>
      <c r="F24" s="234">
        <v>0.48763798334516811</v>
      </c>
      <c r="G24" s="234">
        <v>0.51236201665483183</v>
      </c>
      <c r="H24" s="234">
        <v>1</v>
      </c>
      <c r="I24" s="234">
        <v>1</v>
      </c>
    </row>
    <row r="25" spans="1:9" ht="12.75" customHeight="1">
      <c r="A25" s="236"/>
      <c r="B25" s="228" t="s">
        <v>165</v>
      </c>
      <c r="C25" s="229">
        <v>530</v>
      </c>
      <c r="D25" s="230">
        <v>331</v>
      </c>
      <c r="E25" s="230">
        <v>199</v>
      </c>
      <c r="F25" s="226">
        <v>0.62452830188679243</v>
      </c>
      <c r="G25" s="226">
        <v>0.37547169811320757</v>
      </c>
      <c r="H25" s="226">
        <v>8.7635689700820765E-3</v>
      </c>
      <c r="I25" s="226">
        <v>5.0144891016756961E-3</v>
      </c>
    </row>
    <row r="26" spans="1:9" ht="12.75" customHeight="1">
      <c r="A26" s="236"/>
      <c r="B26" s="228" t="s">
        <v>166</v>
      </c>
      <c r="C26" s="229">
        <v>26</v>
      </c>
      <c r="D26" s="230">
        <v>13</v>
      </c>
      <c r="E26" s="230">
        <v>13</v>
      </c>
      <c r="F26" s="226">
        <v>0.5</v>
      </c>
      <c r="G26" s="226">
        <v>0.5</v>
      </c>
      <c r="H26" s="226">
        <v>3.441885093989939E-4</v>
      </c>
      <c r="I26" s="226">
        <v>3.2757969005921635E-4</v>
      </c>
    </row>
    <row r="27" spans="1:9" ht="12.75" customHeight="1">
      <c r="A27" s="236"/>
      <c r="B27" s="228" t="s">
        <v>167</v>
      </c>
      <c r="C27" s="229">
        <v>2248</v>
      </c>
      <c r="D27" s="230">
        <v>1442</v>
      </c>
      <c r="E27" s="230">
        <v>806</v>
      </c>
      <c r="F27" s="226">
        <v>0.64145907473309605</v>
      </c>
      <c r="G27" s="226">
        <v>0.35854092526690384</v>
      </c>
      <c r="H27" s="226">
        <v>3.8178448504103783E-2</v>
      </c>
      <c r="I27" s="226">
        <v>2.0309940783671411E-2</v>
      </c>
    </row>
    <row r="28" spans="1:9" ht="12.75" customHeight="1">
      <c r="A28" s="236"/>
      <c r="B28" s="228" t="s">
        <v>168</v>
      </c>
      <c r="C28" s="229">
        <v>24</v>
      </c>
      <c r="D28" s="230">
        <v>16</v>
      </c>
      <c r="E28" s="230">
        <v>8</v>
      </c>
      <c r="F28" s="226">
        <v>0.66666666666666652</v>
      </c>
      <c r="G28" s="226">
        <v>0.33333333333333326</v>
      </c>
      <c r="H28" s="226">
        <v>4.2361662695260797E-4</v>
      </c>
      <c r="I28" s="226">
        <v>2.0158750157490236E-4</v>
      </c>
    </row>
    <row r="29" spans="1:9" ht="12.75" customHeight="1">
      <c r="A29" s="236"/>
      <c r="B29" s="228" t="s">
        <v>169</v>
      </c>
      <c r="C29" s="229">
        <v>304</v>
      </c>
      <c r="D29" s="230">
        <v>219</v>
      </c>
      <c r="E29" s="230">
        <v>85</v>
      </c>
      <c r="F29" s="226">
        <v>0.72039473684210531</v>
      </c>
      <c r="G29" s="226">
        <v>0.27960526315789475</v>
      </c>
      <c r="H29" s="226">
        <v>5.7982525814138201E-3</v>
      </c>
      <c r="I29" s="226">
        <v>2.1418672042333377E-3</v>
      </c>
    </row>
    <row r="30" spans="1:9" ht="12.75" customHeight="1">
      <c r="A30" s="236"/>
      <c r="B30" s="228" t="s">
        <v>170</v>
      </c>
      <c r="C30" s="229">
        <v>2249</v>
      </c>
      <c r="D30" s="230">
        <v>1914</v>
      </c>
      <c r="E30" s="230">
        <v>335</v>
      </c>
      <c r="F30" s="226">
        <v>0.85104490884837702</v>
      </c>
      <c r="G30" s="226">
        <v>0.14895509115162295</v>
      </c>
      <c r="H30" s="226">
        <v>5.067513899920572E-2</v>
      </c>
      <c r="I30" s="226">
        <v>8.4414766284490357E-3</v>
      </c>
    </row>
    <row r="31" spans="1:9" ht="12.75" customHeight="1">
      <c r="A31" s="236"/>
      <c r="B31" s="228" t="s">
        <v>171</v>
      </c>
      <c r="C31" s="229">
        <v>11233</v>
      </c>
      <c r="D31" s="230">
        <v>4784</v>
      </c>
      <c r="E31" s="230">
        <v>6449</v>
      </c>
      <c r="F31" s="226">
        <v>0.42588800854624764</v>
      </c>
      <c r="G31" s="226">
        <v>0.57411199145375236</v>
      </c>
      <c r="H31" s="226">
        <v>0.12666137145882975</v>
      </c>
      <c r="I31" s="226">
        <v>0.16250472470706817</v>
      </c>
    </row>
    <row r="32" spans="1:9" ht="12.75" customHeight="1">
      <c r="A32" s="236"/>
      <c r="B32" s="228" t="s">
        <v>172</v>
      </c>
      <c r="C32" s="229">
        <v>2379</v>
      </c>
      <c r="D32" s="230">
        <v>1588</v>
      </c>
      <c r="E32" s="230">
        <v>791</v>
      </c>
      <c r="F32" s="226">
        <v>0.66750735603194622</v>
      </c>
      <c r="G32" s="226">
        <v>0.33249264396805378</v>
      </c>
      <c r="H32" s="226">
        <v>4.2043950225046339E-2</v>
      </c>
      <c r="I32" s="226">
        <v>1.9931964218218471E-2</v>
      </c>
    </row>
    <row r="33" spans="1:9" ht="12.75" customHeight="1">
      <c r="A33" s="236"/>
      <c r="B33" s="228" t="s">
        <v>173</v>
      </c>
      <c r="C33" s="229">
        <v>9464</v>
      </c>
      <c r="D33" s="230">
        <v>4275</v>
      </c>
      <c r="E33" s="230">
        <v>5189</v>
      </c>
      <c r="F33" s="226">
        <v>0.45171174978867284</v>
      </c>
      <c r="G33" s="226">
        <v>0.5482882502113271</v>
      </c>
      <c r="H33" s="226">
        <v>0.11318506751389994</v>
      </c>
      <c r="I33" s="226">
        <v>0.13075469320902103</v>
      </c>
    </row>
    <row r="34" spans="1:9" ht="12.75" customHeight="1">
      <c r="A34" s="236"/>
      <c r="B34" s="228" t="s">
        <v>174</v>
      </c>
      <c r="C34" s="229">
        <v>2017</v>
      </c>
      <c r="D34" s="230">
        <v>1180</v>
      </c>
      <c r="E34" s="230">
        <v>837</v>
      </c>
      <c r="F34" s="226">
        <v>0.58502726822012896</v>
      </c>
      <c r="G34" s="226">
        <v>0.4149727317798711</v>
      </c>
      <c r="H34" s="226">
        <v>3.1241726237754831E-2</v>
      </c>
      <c r="I34" s="226">
        <v>2.109109235227416E-2</v>
      </c>
    </row>
    <row r="35" spans="1:9" ht="12.75" customHeight="1">
      <c r="A35" s="236"/>
      <c r="B35" s="228" t="s">
        <v>175</v>
      </c>
      <c r="C35" s="229">
        <v>559</v>
      </c>
      <c r="D35" s="230">
        <v>252</v>
      </c>
      <c r="E35" s="230">
        <v>307</v>
      </c>
      <c r="F35" s="226">
        <v>0.45080500894454384</v>
      </c>
      <c r="G35" s="226">
        <v>0.54919499105545622</v>
      </c>
      <c r="H35" s="226">
        <v>6.6719618745035743E-3</v>
      </c>
      <c r="I35" s="226">
        <v>7.7359203729368779E-3</v>
      </c>
    </row>
    <row r="36" spans="1:9" ht="12.75" customHeight="1">
      <c r="A36" s="236"/>
      <c r="B36" s="228" t="s">
        <v>176</v>
      </c>
      <c r="C36" s="229">
        <v>367</v>
      </c>
      <c r="D36" s="230">
        <v>213</v>
      </c>
      <c r="E36" s="230">
        <v>154</v>
      </c>
      <c r="F36" s="226">
        <v>0.5803814713896458</v>
      </c>
      <c r="G36" s="226">
        <v>0.4196185286103542</v>
      </c>
      <c r="H36" s="226">
        <v>5.6393963463065924E-3</v>
      </c>
      <c r="I36" s="226">
        <v>3.8805594053168703E-3</v>
      </c>
    </row>
    <row r="37" spans="1:9" ht="12.75" customHeight="1">
      <c r="A37" s="236"/>
      <c r="B37" s="228" t="s">
        <v>177</v>
      </c>
      <c r="C37" s="229">
        <v>9353</v>
      </c>
      <c r="D37" s="230">
        <v>4480</v>
      </c>
      <c r="E37" s="230">
        <v>4873</v>
      </c>
      <c r="F37" s="226">
        <v>0.47899069817170958</v>
      </c>
      <c r="G37" s="226">
        <v>0.52100930182829042</v>
      </c>
      <c r="H37" s="226">
        <v>0.11861265554673021</v>
      </c>
      <c r="I37" s="226">
        <v>0.12279198689681239</v>
      </c>
    </row>
    <row r="38" spans="1:9" ht="12.75" customHeight="1">
      <c r="A38" s="236"/>
      <c r="B38" s="228" t="s">
        <v>178</v>
      </c>
      <c r="C38" s="229">
        <v>11040</v>
      </c>
      <c r="D38" s="230">
        <v>5692</v>
      </c>
      <c r="E38" s="230">
        <v>5348</v>
      </c>
      <c r="F38" s="226">
        <v>0.51557971014492754</v>
      </c>
      <c r="G38" s="226">
        <v>0.48442028985507252</v>
      </c>
      <c r="H38" s="226">
        <v>0.15070161503839025</v>
      </c>
      <c r="I38" s="226">
        <v>0.13476124480282223</v>
      </c>
    </row>
    <row r="39" spans="1:9" ht="12.75" customHeight="1">
      <c r="A39" s="236"/>
      <c r="B39" s="228" t="s">
        <v>179</v>
      </c>
      <c r="C39" s="229">
        <v>1018</v>
      </c>
      <c r="D39" s="230">
        <v>556</v>
      </c>
      <c r="E39" s="230">
        <v>462</v>
      </c>
      <c r="F39" s="226">
        <v>0.5461689587426326</v>
      </c>
      <c r="G39" s="226">
        <v>0.45383104125736734</v>
      </c>
      <c r="H39" s="226">
        <v>1.4720677786603124E-2</v>
      </c>
      <c r="I39" s="226">
        <v>1.1641678215950611E-2</v>
      </c>
    </row>
    <row r="40" spans="1:9" ht="12.75" customHeight="1">
      <c r="A40" s="236"/>
      <c r="B40" s="228" t="s">
        <v>180</v>
      </c>
      <c r="C40" s="229">
        <v>1916</v>
      </c>
      <c r="D40" s="230">
        <v>628</v>
      </c>
      <c r="E40" s="230">
        <v>1288</v>
      </c>
      <c r="F40" s="226">
        <v>0.3277661795407098</v>
      </c>
      <c r="G40" s="226">
        <v>0.67223382045929014</v>
      </c>
      <c r="H40" s="226">
        <v>1.662695260788986E-2</v>
      </c>
      <c r="I40" s="226">
        <v>3.2455587753559278E-2</v>
      </c>
    </row>
    <row r="41" spans="1:9" ht="12.75" customHeight="1">
      <c r="A41" s="236"/>
      <c r="B41" s="228" t="s">
        <v>181</v>
      </c>
      <c r="C41" s="229">
        <v>2569</v>
      </c>
      <c r="D41" s="230">
        <v>682</v>
      </c>
      <c r="E41" s="230">
        <v>1887</v>
      </c>
      <c r="F41" s="226">
        <v>0.26547294667185678</v>
      </c>
      <c r="G41" s="226">
        <v>0.73452705332814328</v>
      </c>
      <c r="H41" s="226">
        <v>1.805665872385491E-2</v>
      </c>
      <c r="I41" s="226">
        <v>4.7549451933980101E-2</v>
      </c>
    </row>
    <row r="42" spans="1:9" ht="12.75" customHeight="1">
      <c r="A42" s="236"/>
      <c r="B42" s="228" t="s">
        <v>182</v>
      </c>
      <c r="C42" s="229">
        <v>1933</v>
      </c>
      <c r="D42" s="230">
        <v>1095</v>
      </c>
      <c r="E42" s="230">
        <v>838</v>
      </c>
      <c r="F42" s="226">
        <v>0.56647697878944647</v>
      </c>
      <c r="G42" s="226">
        <v>0.43352302121055353</v>
      </c>
      <c r="H42" s="226">
        <v>2.8991262907069104E-2</v>
      </c>
      <c r="I42" s="226">
        <v>2.1116290789971025E-2</v>
      </c>
    </row>
    <row r="43" spans="1:9" ht="12.75" customHeight="1">
      <c r="A43" s="236"/>
      <c r="B43" s="228" t="s">
        <v>183</v>
      </c>
      <c r="C43" s="229">
        <v>2473</v>
      </c>
      <c r="D43" s="230">
        <v>832</v>
      </c>
      <c r="E43" s="230">
        <v>1641</v>
      </c>
      <c r="F43" s="226">
        <v>0.33643348160129399</v>
      </c>
      <c r="G43" s="226">
        <v>0.66356651839870606</v>
      </c>
      <c r="H43" s="226">
        <v>2.2028064601535609E-2</v>
      </c>
      <c r="I43" s="226">
        <v>4.135063626055184E-2</v>
      </c>
    </row>
    <row r="44" spans="1:9" ht="12.75" customHeight="1">
      <c r="A44" s="236"/>
      <c r="B44" s="228" t="s">
        <v>184</v>
      </c>
      <c r="C44" s="229">
        <v>592</v>
      </c>
      <c r="D44" s="230">
        <v>159</v>
      </c>
      <c r="E44" s="230">
        <v>433</v>
      </c>
      <c r="F44" s="226">
        <v>0.26858108108108109</v>
      </c>
      <c r="G44" s="226">
        <v>0.73141891891891897</v>
      </c>
      <c r="H44" s="226">
        <v>4.2096902303415413E-3</v>
      </c>
      <c r="I44" s="226">
        <v>1.0910923522741591E-2</v>
      </c>
    </row>
    <row r="45" spans="1:9" ht="12.75" customHeight="1">
      <c r="A45" s="236"/>
      <c r="B45" s="228" t="s">
        <v>185</v>
      </c>
      <c r="C45" s="229">
        <v>46</v>
      </c>
      <c r="D45" s="230">
        <v>17</v>
      </c>
      <c r="E45" s="230">
        <v>29</v>
      </c>
      <c r="F45" s="226">
        <v>0.36956521739130432</v>
      </c>
      <c r="G45" s="226">
        <v>0.63043478260869568</v>
      </c>
      <c r="H45" s="226">
        <v>4.500926661371459E-4</v>
      </c>
      <c r="I45" s="226">
        <v>7.3075469320902102E-4</v>
      </c>
    </row>
    <row r="46" spans="1:9" ht="12.75" customHeight="1">
      <c r="A46" s="236"/>
      <c r="B46" s="228" t="s">
        <v>186</v>
      </c>
      <c r="C46" s="229">
        <v>15115</v>
      </c>
      <c r="D46" s="230">
        <v>7402</v>
      </c>
      <c r="E46" s="230">
        <v>7713</v>
      </c>
      <c r="F46" s="226">
        <v>0.4897122064174661</v>
      </c>
      <c r="G46" s="226">
        <v>0.51028779358253396</v>
      </c>
      <c r="H46" s="226">
        <v>0.19597564204395024</v>
      </c>
      <c r="I46" s="226">
        <v>0.19435554995590273</v>
      </c>
    </row>
    <row r="47" spans="1:9" ht="12.75" customHeight="1">
      <c r="A47" s="238" t="s">
        <v>134</v>
      </c>
      <c r="B47" s="233" t="s">
        <v>83</v>
      </c>
      <c r="C47" s="233">
        <v>77455</v>
      </c>
      <c r="D47" s="233">
        <v>37770</v>
      </c>
      <c r="E47" s="233">
        <v>39685</v>
      </c>
      <c r="F47" s="234">
        <v>0.48763798334516811</v>
      </c>
      <c r="G47" s="234">
        <v>0.51236201665483183</v>
      </c>
      <c r="H47" s="234">
        <v>1</v>
      </c>
      <c r="I47" s="234">
        <v>1</v>
      </c>
    </row>
    <row r="48" spans="1:9" ht="12.75" customHeight="1">
      <c r="A48" s="236"/>
      <c r="B48" s="228" t="s">
        <v>135</v>
      </c>
      <c r="C48" s="229">
        <v>28</v>
      </c>
      <c r="D48" s="230">
        <v>20</v>
      </c>
      <c r="E48" s="230">
        <v>8</v>
      </c>
      <c r="F48" s="226">
        <v>0.7142857142857143</v>
      </c>
      <c r="G48" s="226">
        <v>0.2857142857142857</v>
      </c>
      <c r="H48" s="226">
        <v>5.2952078369075987E-4</v>
      </c>
      <c r="I48" s="226">
        <v>2.0158750157490236E-4</v>
      </c>
    </row>
    <row r="49" spans="1:9" ht="12.75" customHeight="1">
      <c r="A49" s="236"/>
      <c r="B49" s="228" t="s">
        <v>136</v>
      </c>
      <c r="C49" s="229">
        <v>216</v>
      </c>
      <c r="D49" s="230">
        <v>110</v>
      </c>
      <c r="E49" s="230">
        <v>106</v>
      </c>
      <c r="F49" s="226">
        <v>0.5092592592592593</v>
      </c>
      <c r="G49" s="226">
        <v>0.49074074074074076</v>
      </c>
      <c r="H49" s="226">
        <v>2.9123643102991793E-3</v>
      </c>
      <c r="I49" s="226">
        <v>2.6710343958674561E-3</v>
      </c>
    </row>
    <row r="50" spans="1:9" ht="12.75" customHeight="1">
      <c r="A50" s="236"/>
      <c r="B50" s="228" t="s">
        <v>137</v>
      </c>
      <c r="C50" s="229">
        <v>8521</v>
      </c>
      <c r="D50" s="230">
        <v>3541</v>
      </c>
      <c r="E50" s="230">
        <v>4980</v>
      </c>
      <c r="F50" s="226">
        <v>0.41556155380823845</v>
      </c>
      <c r="G50" s="226">
        <v>0.58443844619176155</v>
      </c>
      <c r="H50" s="226">
        <v>9.3751654752449037E-2</v>
      </c>
      <c r="I50" s="226">
        <v>0.12548821973037672</v>
      </c>
    </row>
    <row r="51" spans="1:9" ht="12.75" customHeight="1">
      <c r="A51" s="236"/>
      <c r="B51" s="228" t="s">
        <v>138</v>
      </c>
      <c r="C51" s="229">
        <v>6869</v>
      </c>
      <c r="D51" s="230">
        <v>4004</v>
      </c>
      <c r="E51" s="230">
        <v>2865</v>
      </c>
      <c r="F51" s="226">
        <v>0.58290872033774932</v>
      </c>
      <c r="G51" s="226">
        <v>0.41709127966225068</v>
      </c>
      <c r="H51" s="226">
        <v>0.10601006089489012</v>
      </c>
      <c r="I51" s="226">
        <v>7.2193524001511911E-2</v>
      </c>
    </row>
    <row r="52" spans="1:9" ht="12.75" customHeight="1">
      <c r="A52" s="236"/>
      <c r="B52" s="228" t="s">
        <v>139</v>
      </c>
      <c r="C52" s="229">
        <v>6749</v>
      </c>
      <c r="D52" s="230">
        <v>2579</v>
      </c>
      <c r="E52" s="230">
        <v>4170</v>
      </c>
      <c r="F52" s="226">
        <v>0.38213068602755962</v>
      </c>
      <c r="G52" s="226">
        <v>0.61786931397244038</v>
      </c>
      <c r="H52" s="226">
        <v>6.8281705056923478E-2</v>
      </c>
      <c r="I52" s="226">
        <v>0.10507748519591784</v>
      </c>
    </row>
    <row r="53" spans="1:9" ht="12.75" customHeight="1">
      <c r="A53" s="236"/>
      <c r="B53" s="228" t="s">
        <v>140</v>
      </c>
      <c r="C53" s="229">
        <v>30663</v>
      </c>
      <c r="D53" s="230">
        <v>10643</v>
      </c>
      <c r="E53" s="230">
        <v>20020</v>
      </c>
      <c r="F53" s="226">
        <v>0.34709584841665853</v>
      </c>
      <c r="G53" s="226">
        <v>0.65290415158334136</v>
      </c>
      <c r="H53" s="226">
        <v>0.28178448504103787</v>
      </c>
      <c r="I53" s="226">
        <v>0.50447272269119314</v>
      </c>
    </row>
    <row r="54" spans="1:9" ht="12.75" customHeight="1">
      <c r="A54" s="236"/>
      <c r="B54" s="228" t="s">
        <v>141</v>
      </c>
      <c r="C54" s="229">
        <v>751</v>
      </c>
      <c r="D54" s="230">
        <v>643</v>
      </c>
      <c r="E54" s="230">
        <v>108</v>
      </c>
      <c r="F54" s="226">
        <v>0.85619174434087886</v>
      </c>
      <c r="G54" s="226">
        <v>0.14380825565912117</v>
      </c>
      <c r="H54" s="226">
        <v>1.7024093195657928E-2</v>
      </c>
      <c r="I54" s="226">
        <v>2.7214312712611818E-3</v>
      </c>
    </row>
    <row r="55" spans="1:9" ht="12.75" customHeight="1">
      <c r="A55" s="236"/>
      <c r="B55" s="228" t="s">
        <v>142</v>
      </c>
      <c r="C55" s="229">
        <v>3839</v>
      </c>
      <c r="D55" s="230">
        <v>3606</v>
      </c>
      <c r="E55" s="230">
        <v>233</v>
      </c>
      <c r="F55" s="226">
        <v>0.93930711122688204</v>
      </c>
      <c r="G55" s="226">
        <v>6.0692888773118001E-2</v>
      </c>
      <c r="H55" s="226">
        <v>9.5472597299444004E-2</v>
      </c>
      <c r="I55" s="226">
        <v>5.871235983369031E-3</v>
      </c>
    </row>
    <row r="56" spans="1:9" ht="12.75" customHeight="1">
      <c r="A56" s="236"/>
      <c r="B56" s="228" t="s">
        <v>143</v>
      </c>
      <c r="C56" s="229">
        <v>1014</v>
      </c>
      <c r="D56" s="230">
        <v>903</v>
      </c>
      <c r="E56" s="230">
        <v>111</v>
      </c>
      <c r="F56" s="226">
        <v>0.89053254437869822</v>
      </c>
      <c r="G56" s="226">
        <v>0.10946745562130179</v>
      </c>
      <c r="H56" s="226">
        <v>2.3907863383637807E-2</v>
      </c>
      <c r="I56" s="226">
        <v>2.7970265843517707E-3</v>
      </c>
    </row>
    <row r="57" spans="1:9" ht="12.75" customHeight="1">
      <c r="A57" s="236"/>
      <c r="B57" s="228" t="s">
        <v>144</v>
      </c>
      <c r="C57" s="229">
        <v>18805</v>
      </c>
      <c r="D57" s="230">
        <v>11721</v>
      </c>
      <c r="E57" s="230">
        <v>7084</v>
      </c>
      <c r="F57" s="226">
        <v>0.62329167774528049</v>
      </c>
      <c r="G57" s="226">
        <v>0.37670832225471945</v>
      </c>
      <c r="H57" s="226">
        <v>0.31032565528196981</v>
      </c>
      <c r="I57" s="226">
        <v>0.178505732644576</v>
      </c>
    </row>
    <row r="58" spans="1:9" ht="12.75" customHeight="1">
      <c r="A58" s="238" t="s">
        <v>187</v>
      </c>
      <c r="B58" s="233" t="s">
        <v>83</v>
      </c>
      <c r="C58" s="233">
        <v>77455</v>
      </c>
      <c r="D58" s="233">
        <v>37770</v>
      </c>
      <c r="E58" s="233">
        <v>39685</v>
      </c>
      <c r="F58" s="234">
        <v>0.48763798334516811</v>
      </c>
      <c r="G58" s="234">
        <v>0.51236201665483183</v>
      </c>
      <c r="H58" s="234">
        <v>1</v>
      </c>
      <c r="I58" s="234">
        <v>1</v>
      </c>
    </row>
    <row r="59" spans="1:9" ht="12.75" customHeight="1">
      <c r="A59" s="236"/>
      <c r="B59" s="228" t="s">
        <v>188</v>
      </c>
      <c r="C59" s="229">
        <v>22083</v>
      </c>
      <c r="D59" s="230">
        <v>11212</v>
      </c>
      <c r="E59" s="230">
        <v>10871</v>
      </c>
      <c r="F59" s="226">
        <v>0.50772087125843413</v>
      </c>
      <c r="G59" s="226">
        <v>0.49227912874156593</v>
      </c>
      <c r="H59" s="226">
        <v>0.29684935133703999</v>
      </c>
      <c r="I59" s="226">
        <v>0.27393221620259545</v>
      </c>
    </row>
    <row r="60" spans="1:9" ht="12.75" customHeight="1">
      <c r="A60" s="236"/>
      <c r="B60" s="228" t="s">
        <v>189</v>
      </c>
      <c r="C60" s="229">
        <v>16333</v>
      </c>
      <c r="D60" s="230">
        <v>8173</v>
      </c>
      <c r="E60" s="230">
        <v>8160</v>
      </c>
      <c r="F60" s="226">
        <v>0.50039796730545516</v>
      </c>
      <c r="G60" s="226">
        <v>0.49960203269454484</v>
      </c>
      <c r="H60" s="226">
        <v>0.21638866825522901</v>
      </c>
      <c r="I60" s="226">
        <v>0.2056192516064004</v>
      </c>
    </row>
    <row r="61" spans="1:9" ht="12.75" customHeight="1">
      <c r="A61" s="236"/>
      <c r="B61" s="228" t="s">
        <v>190</v>
      </c>
      <c r="C61" s="229">
        <v>22477</v>
      </c>
      <c r="D61" s="230">
        <v>10865</v>
      </c>
      <c r="E61" s="230">
        <v>11612</v>
      </c>
      <c r="F61" s="226">
        <v>0.48338301374738618</v>
      </c>
      <c r="G61" s="226">
        <v>0.51661698625261376</v>
      </c>
      <c r="H61" s="226">
        <v>0.2876621657400053</v>
      </c>
      <c r="I61" s="226">
        <v>0.29260425853597077</v>
      </c>
    </row>
    <row r="62" spans="1:9" ht="12.75" customHeight="1">
      <c r="A62" s="236"/>
      <c r="B62" s="192" t="s">
        <v>191</v>
      </c>
      <c r="C62" s="237">
        <f>C63+C64+C65+C66</f>
        <v>16562</v>
      </c>
      <c r="D62" s="237">
        <f t="shared" ref="D62:E62" si="0">D63+D64+D65+D66</f>
        <v>7520</v>
      </c>
      <c r="E62" s="237">
        <f t="shared" si="0"/>
        <v>9042</v>
      </c>
      <c r="F62" s="226">
        <f t="shared" ref="F62:G62" si="1">D62/$C62*100</f>
        <v>45.405144306243209</v>
      </c>
      <c r="G62" s="226">
        <f t="shared" si="1"/>
        <v>54.594855693756791</v>
      </c>
      <c r="H62" s="226">
        <f t="shared" ref="H62:I62" si="2">D62/D$6*100</f>
        <v>19.909981466772571</v>
      </c>
      <c r="I62" s="226">
        <f t="shared" si="2"/>
        <v>22.784427365503337</v>
      </c>
    </row>
    <row r="63" spans="1:9" ht="12.75" customHeight="1">
      <c r="A63" s="236"/>
      <c r="B63" s="228" t="s">
        <v>192</v>
      </c>
      <c r="C63" s="229">
        <v>11962</v>
      </c>
      <c r="D63" s="230">
        <v>5564</v>
      </c>
      <c r="E63" s="230">
        <v>6398</v>
      </c>
      <c r="F63" s="226">
        <v>0.46513960876107674</v>
      </c>
      <c r="G63" s="226">
        <v>0.53486039123892326</v>
      </c>
      <c r="H63" s="226">
        <v>0.1473126820227694</v>
      </c>
      <c r="I63" s="226">
        <v>0.16121960438452812</v>
      </c>
    </row>
    <row r="64" spans="1:9" ht="12.75" customHeight="1">
      <c r="A64" s="236"/>
      <c r="B64" s="228" t="s">
        <v>193</v>
      </c>
      <c r="C64" s="229">
        <v>2464</v>
      </c>
      <c r="D64" s="230">
        <v>1051</v>
      </c>
      <c r="E64" s="230">
        <v>1413</v>
      </c>
      <c r="F64" s="226">
        <v>0.42654220779220781</v>
      </c>
      <c r="G64" s="226">
        <v>0.57345779220779225</v>
      </c>
      <c r="H64" s="226">
        <v>2.782631718294943E-2</v>
      </c>
      <c r="I64" s="226">
        <v>3.5605392465667129E-2</v>
      </c>
    </row>
    <row r="65" spans="1:9" ht="12.75" customHeight="1">
      <c r="A65" s="236"/>
      <c r="B65" s="228" t="s">
        <v>194</v>
      </c>
      <c r="C65" s="229">
        <v>995</v>
      </c>
      <c r="D65" s="230">
        <v>434</v>
      </c>
      <c r="E65" s="230">
        <v>561</v>
      </c>
      <c r="F65" s="226">
        <v>0.43618090452261304</v>
      </c>
      <c r="G65" s="226">
        <v>0.56381909547738696</v>
      </c>
      <c r="H65" s="226">
        <v>1.149060100608949E-2</v>
      </c>
      <c r="I65" s="226">
        <v>1.4136323547940028E-2</v>
      </c>
    </row>
    <row r="66" spans="1:9" ht="12.75" customHeight="1">
      <c r="A66" s="236"/>
      <c r="B66" s="228" t="s">
        <v>195</v>
      </c>
      <c r="C66" s="229">
        <v>1141</v>
      </c>
      <c r="D66" s="230">
        <v>471</v>
      </c>
      <c r="E66" s="230">
        <v>670</v>
      </c>
      <c r="F66" s="226">
        <v>0.41279579316389131</v>
      </c>
      <c r="G66" s="226">
        <v>0.58720420683610863</v>
      </c>
      <c r="H66" s="226">
        <v>1.2470214455917394E-2</v>
      </c>
      <c r="I66" s="226">
        <v>1.6882953256898071E-2</v>
      </c>
    </row>
    <row r="67" spans="1:9">
      <c r="A67" s="238" t="s">
        <v>130</v>
      </c>
      <c r="B67" s="233" t="s">
        <v>83</v>
      </c>
      <c r="C67" s="233">
        <v>77455</v>
      </c>
      <c r="D67" s="233">
        <v>37770</v>
      </c>
      <c r="E67" s="233">
        <v>39685</v>
      </c>
      <c r="F67" s="234">
        <v>0.48763798334516811</v>
      </c>
      <c r="G67" s="234">
        <v>0.51236201665483183</v>
      </c>
      <c r="H67" s="234">
        <v>1</v>
      </c>
      <c r="I67" s="234">
        <v>1</v>
      </c>
    </row>
    <row r="68" spans="1:9">
      <c r="A68" s="236"/>
      <c r="B68" s="228" t="s">
        <v>131</v>
      </c>
      <c r="C68" s="229">
        <v>63922</v>
      </c>
      <c r="D68" s="230">
        <v>31940</v>
      </c>
      <c r="E68" s="230">
        <v>31982</v>
      </c>
      <c r="F68" s="226">
        <v>0.49967147460968048</v>
      </c>
      <c r="G68" s="226">
        <v>0.50032852539031947</v>
      </c>
      <c r="H68" s="226">
        <v>0.84564469155414346</v>
      </c>
      <c r="I68" s="226">
        <v>0.80589643442106573</v>
      </c>
    </row>
    <row r="69" spans="1:9">
      <c r="A69" s="236"/>
      <c r="B69" s="228" t="s">
        <v>132</v>
      </c>
      <c r="C69" s="229">
        <v>4084</v>
      </c>
      <c r="D69" s="230">
        <v>1820</v>
      </c>
      <c r="E69" s="230">
        <v>2264</v>
      </c>
      <c r="F69" s="226">
        <v>0.44564152791380995</v>
      </c>
      <c r="G69" s="226">
        <v>0.55435847208619005</v>
      </c>
      <c r="H69" s="226">
        <v>4.8186391315859146E-2</v>
      </c>
      <c r="I69" s="226">
        <v>5.7049262945697364E-2</v>
      </c>
    </row>
    <row r="70" spans="1:9" ht="13.5" thickBot="1">
      <c r="A70" s="240"/>
      <c r="B70" s="241" t="s">
        <v>133</v>
      </c>
      <c r="C70" s="242">
        <v>9449</v>
      </c>
      <c r="D70" s="242">
        <v>4010</v>
      </c>
      <c r="E70" s="243">
        <v>5439</v>
      </c>
      <c r="F70" s="244">
        <v>0.42438353264895751</v>
      </c>
      <c r="G70" s="244">
        <v>0.57561646735104244</v>
      </c>
      <c r="H70" s="244">
        <v>0.10616891712999735</v>
      </c>
      <c r="I70" s="244">
        <v>0.13705430263323673</v>
      </c>
    </row>
    <row r="71" spans="1:9" ht="13.5" thickTop="1"/>
  </sheetData>
  <mergeCells count="13">
    <mergeCell ref="A67:A70"/>
    <mergeCell ref="A7:A8"/>
    <mergeCell ref="A9:A17"/>
    <mergeCell ref="A18:A23"/>
    <mergeCell ref="A24:A46"/>
    <mergeCell ref="A47:A57"/>
    <mergeCell ref="A58:A66"/>
    <mergeCell ref="H1:I1"/>
    <mergeCell ref="A3:I3"/>
    <mergeCell ref="A4:B5"/>
    <mergeCell ref="D4:E4"/>
    <mergeCell ref="F4:G4"/>
    <mergeCell ref="H4:I4"/>
  </mergeCells>
  <hyperlinks>
    <hyperlink ref="H1" location="ÍNDICE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7"/>
  <sheetViews>
    <sheetView showGridLines="0" workbookViewId="0">
      <pane xSplit="1" ySplit="6" topLeftCell="B7" activePane="bottomRight" state="frozen"/>
      <selection activeCell="M1" sqref="M1"/>
      <selection pane="topRight" activeCell="M1" sqref="M1"/>
      <selection pane="bottomLeft" activeCell="M1" sqref="M1"/>
      <selection pane="bottomRight" activeCell="M1" sqref="M1:N1"/>
    </sheetView>
  </sheetViews>
  <sheetFormatPr baseColWidth="10" defaultColWidth="11.42578125" defaultRowHeight="15"/>
  <cols>
    <col min="1" max="1" width="11.42578125" style="258"/>
    <col min="2" max="2" width="12.42578125" style="258" bestFit="1" customWidth="1"/>
    <col min="3" max="16384" width="11.42578125" style="258"/>
  </cols>
  <sheetData>
    <row r="1" spans="1:19" customFormat="1" ht="60" customHeight="1">
      <c r="A1" s="256"/>
      <c r="E1" s="8"/>
      <c r="F1" s="8"/>
      <c r="G1" s="8"/>
      <c r="H1" s="8"/>
      <c r="I1" s="8"/>
      <c r="J1" s="8"/>
      <c r="K1" s="8"/>
      <c r="L1" s="8"/>
      <c r="M1" s="205" t="s">
        <v>3</v>
      </c>
      <c r="N1" s="205"/>
    </row>
    <row r="2" spans="1:19" ht="13.5" customHeight="1" thickBot="1">
      <c r="A2" s="257" t="s">
        <v>2</v>
      </c>
      <c r="P2"/>
      <c r="Q2"/>
      <c r="R2"/>
      <c r="S2"/>
    </row>
    <row r="3" spans="1:19" ht="24.95" customHeight="1" thickTop="1">
      <c r="A3" s="207" t="s">
        <v>256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208"/>
      <c r="P3"/>
      <c r="Q3"/>
      <c r="R3"/>
      <c r="S3"/>
    </row>
    <row r="4" spans="1:19" ht="24.95" customHeight="1" thickBot="1">
      <c r="A4" s="259" t="s">
        <v>4</v>
      </c>
      <c r="B4" s="260" t="s">
        <v>196</v>
      </c>
      <c r="C4" s="260"/>
      <c r="D4" s="260"/>
      <c r="E4" s="260"/>
      <c r="F4" s="261"/>
      <c r="G4" s="262" t="s">
        <v>197</v>
      </c>
      <c r="H4" s="263"/>
      <c r="I4" s="263"/>
      <c r="J4" s="263"/>
      <c r="K4" s="262" t="s">
        <v>198</v>
      </c>
      <c r="L4" s="263"/>
      <c r="M4" s="263"/>
      <c r="N4" s="264"/>
      <c r="P4"/>
      <c r="Q4"/>
      <c r="R4"/>
      <c r="S4"/>
    </row>
    <row r="5" spans="1:19" ht="15.75" thickBot="1">
      <c r="A5" s="265"/>
      <c r="B5" s="266" t="s">
        <v>83</v>
      </c>
      <c r="C5" s="267" t="s">
        <v>199</v>
      </c>
      <c r="D5" s="268"/>
      <c r="E5" s="267" t="s">
        <v>200</v>
      </c>
      <c r="F5" s="268"/>
      <c r="G5" s="267" t="s">
        <v>199</v>
      </c>
      <c r="H5" s="268"/>
      <c r="I5" s="267" t="s">
        <v>200</v>
      </c>
      <c r="J5" s="268"/>
      <c r="K5" s="267" t="s">
        <v>199</v>
      </c>
      <c r="L5" s="268"/>
      <c r="M5" s="267" t="s">
        <v>200</v>
      </c>
      <c r="N5" s="269"/>
      <c r="P5"/>
      <c r="Q5"/>
      <c r="R5"/>
      <c r="S5"/>
    </row>
    <row r="6" spans="1:19" ht="24">
      <c r="A6" s="270"/>
      <c r="B6" s="271"/>
      <c r="C6" s="173" t="s">
        <v>113</v>
      </c>
      <c r="D6" s="173" t="s">
        <v>201</v>
      </c>
      <c r="E6" s="173" t="s">
        <v>113</v>
      </c>
      <c r="F6" s="173" t="s">
        <v>201</v>
      </c>
      <c r="G6" s="173" t="s">
        <v>113</v>
      </c>
      <c r="H6" s="173" t="s">
        <v>201</v>
      </c>
      <c r="I6" s="173" t="s">
        <v>113</v>
      </c>
      <c r="J6" s="173" t="s">
        <v>201</v>
      </c>
      <c r="K6" s="173" t="s">
        <v>113</v>
      </c>
      <c r="L6" s="173" t="s">
        <v>201</v>
      </c>
      <c r="M6" s="173" t="s">
        <v>113</v>
      </c>
      <c r="N6" s="272" t="s">
        <v>201</v>
      </c>
      <c r="P6"/>
      <c r="Q6"/>
      <c r="R6"/>
      <c r="S6"/>
    </row>
    <row r="7" spans="1:19">
      <c r="A7" s="273">
        <v>40148</v>
      </c>
      <c r="B7" s="274">
        <f t="shared" ref="B7:B15" si="0">C7+E7</f>
        <v>108315</v>
      </c>
      <c r="C7" s="275">
        <v>49407</v>
      </c>
      <c r="D7" s="276">
        <v>45.614180861376539</v>
      </c>
      <c r="E7" s="275">
        <v>58908</v>
      </c>
      <c r="F7" s="277">
        <v>54.385819138623461</v>
      </c>
      <c r="G7" s="278">
        <v>28635</v>
      </c>
      <c r="H7" s="276">
        <v>47.214298669392733</v>
      </c>
      <c r="I7" s="275">
        <v>32014</v>
      </c>
      <c r="J7" s="279">
        <v>52.78570133060726</v>
      </c>
      <c r="K7" s="275">
        <v>20772</v>
      </c>
      <c r="L7" s="276">
        <v>43.578231863382705</v>
      </c>
      <c r="M7" s="275">
        <v>26894</v>
      </c>
      <c r="N7" s="280">
        <v>56.421768136617303</v>
      </c>
      <c r="P7"/>
      <c r="Q7"/>
      <c r="R7"/>
      <c r="S7"/>
    </row>
    <row r="8" spans="1:19">
      <c r="A8" s="273">
        <v>40513</v>
      </c>
      <c r="B8" s="274">
        <f t="shared" si="0"/>
        <v>100750</v>
      </c>
      <c r="C8" s="275">
        <v>46499</v>
      </c>
      <c r="D8" s="276">
        <v>46.152853598014886</v>
      </c>
      <c r="E8" s="275">
        <v>54251</v>
      </c>
      <c r="F8" s="277">
        <v>53.847146401985114</v>
      </c>
      <c r="G8" s="278">
        <v>25746</v>
      </c>
      <c r="H8" s="276">
        <v>48.106280012705767</v>
      </c>
      <c r="I8" s="275">
        <v>27773</v>
      </c>
      <c r="J8" s="279">
        <v>51.893719987294226</v>
      </c>
      <c r="K8" s="275">
        <v>20753</v>
      </c>
      <c r="L8" s="276">
        <v>43.939361859795476</v>
      </c>
      <c r="M8" s="275">
        <v>26478</v>
      </c>
      <c r="N8" s="280">
        <v>56.060638140204524</v>
      </c>
      <c r="P8"/>
      <c r="Q8"/>
      <c r="R8"/>
      <c r="S8"/>
    </row>
    <row r="9" spans="1:19">
      <c r="A9" s="273">
        <v>40878</v>
      </c>
      <c r="B9" s="274">
        <f t="shared" si="0"/>
        <v>99567</v>
      </c>
      <c r="C9" s="275">
        <v>47427</v>
      </c>
      <c r="D9" s="276">
        <v>47.633251981078068</v>
      </c>
      <c r="E9" s="275">
        <v>52140</v>
      </c>
      <c r="F9" s="277">
        <v>52.366748018921925</v>
      </c>
      <c r="G9" s="278">
        <v>26001</v>
      </c>
      <c r="H9" s="276">
        <v>49.63159502176071</v>
      </c>
      <c r="I9" s="275">
        <v>26387</v>
      </c>
      <c r="J9" s="279">
        <v>50.36840497823929</v>
      </c>
      <c r="K9" s="275">
        <v>21426</v>
      </c>
      <c r="L9" s="276">
        <v>45.414273299561245</v>
      </c>
      <c r="M9" s="275">
        <v>25753</v>
      </c>
      <c r="N9" s="280">
        <v>54.585726700438755</v>
      </c>
      <c r="P9"/>
      <c r="Q9"/>
      <c r="R9"/>
      <c r="S9"/>
    </row>
    <row r="10" spans="1:19">
      <c r="A10" s="273">
        <v>41244</v>
      </c>
      <c r="B10" s="274">
        <f t="shared" si="0"/>
        <v>101660</v>
      </c>
      <c r="C10" s="275">
        <v>47077</v>
      </c>
      <c r="D10" s="276">
        <v>46.308282510328546</v>
      </c>
      <c r="E10" s="275">
        <v>54583</v>
      </c>
      <c r="F10" s="277">
        <v>53.691717489671454</v>
      </c>
      <c r="G10" s="278">
        <v>25388</v>
      </c>
      <c r="H10" s="276">
        <v>48.202927718392225</v>
      </c>
      <c r="I10" s="275">
        <v>27281</v>
      </c>
      <c r="J10" s="279">
        <v>51.797072281607782</v>
      </c>
      <c r="K10" s="275">
        <v>21689</v>
      </c>
      <c r="L10" s="276">
        <v>44.271396787164988</v>
      </c>
      <c r="M10" s="275">
        <v>27302</v>
      </c>
      <c r="N10" s="280">
        <v>55.728603212835012</v>
      </c>
      <c r="P10"/>
      <c r="Q10"/>
      <c r="R10"/>
      <c r="S10"/>
    </row>
    <row r="11" spans="1:19">
      <c r="A11" s="273">
        <v>41609</v>
      </c>
      <c r="B11" s="274">
        <f t="shared" si="0"/>
        <v>89494</v>
      </c>
      <c r="C11" s="275">
        <v>41541</v>
      </c>
      <c r="D11" s="276">
        <v>46.417636936554409</v>
      </c>
      <c r="E11" s="275">
        <v>47953</v>
      </c>
      <c r="F11" s="277">
        <v>53.582363063445591</v>
      </c>
      <c r="G11" s="278">
        <v>22335</v>
      </c>
      <c r="H11" s="276">
        <v>48.444820406038517</v>
      </c>
      <c r="I11" s="275">
        <v>23769</v>
      </c>
      <c r="J11" s="279">
        <v>51.555179593961476</v>
      </c>
      <c r="K11" s="275">
        <v>19206</v>
      </c>
      <c r="L11" s="276">
        <v>44.263655220096801</v>
      </c>
      <c r="M11" s="275">
        <v>24184</v>
      </c>
      <c r="N11" s="280">
        <v>55.736344779903199</v>
      </c>
      <c r="P11"/>
      <c r="Q11"/>
      <c r="R11"/>
      <c r="S11"/>
    </row>
    <row r="12" spans="1:19">
      <c r="A12" s="273">
        <v>41974</v>
      </c>
      <c r="B12" s="274">
        <f t="shared" si="0"/>
        <v>78939</v>
      </c>
      <c r="C12" s="275">
        <v>37542</v>
      </c>
      <c r="D12" s="276">
        <v>47.558241173564397</v>
      </c>
      <c r="E12" s="275">
        <v>41397</v>
      </c>
      <c r="F12" s="277">
        <v>52.441758826435603</v>
      </c>
      <c r="G12" s="278">
        <v>20293</v>
      </c>
      <c r="H12" s="276">
        <v>50.465035312841934</v>
      </c>
      <c r="I12" s="275">
        <v>19919</v>
      </c>
      <c r="J12" s="279">
        <v>49.534964687158059</v>
      </c>
      <c r="K12" s="275">
        <v>17249</v>
      </c>
      <c r="L12" s="276">
        <v>44.539985023368715</v>
      </c>
      <c r="M12" s="275">
        <v>21478</v>
      </c>
      <c r="N12" s="280">
        <v>55.460014976631285</v>
      </c>
      <c r="P12"/>
      <c r="Q12"/>
      <c r="R12"/>
      <c r="S12"/>
    </row>
    <row r="13" spans="1:19">
      <c r="A13" s="273">
        <v>42339</v>
      </c>
      <c r="B13" s="274">
        <f t="shared" si="0"/>
        <v>69140</v>
      </c>
      <c r="C13" s="275">
        <v>32803</v>
      </c>
      <c r="D13" s="276">
        <v>47.44431588082152</v>
      </c>
      <c r="E13" s="275">
        <v>36337</v>
      </c>
      <c r="F13" s="277">
        <v>52.55568411917848</v>
      </c>
      <c r="G13" s="278">
        <v>17501</v>
      </c>
      <c r="H13" s="276">
        <v>50.980220804567566</v>
      </c>
      <c r="I13" s="275">
        <v>16828</v>
      </c>
      <c r="J13" s="279">
        <v>49.019779195432434</v>
      </c>
      <c r="K13" s="275">
        <v>15302</v>
      </c>
      <c r="L13" s="276">
        <v>43.957369796903279</v>
      </c>
      <c r="M13" s="275">
        <v>19509</v>
      </c>
      <c r="N13" s="280">
        <v>56.042630203096721</v>
      </c>
      <c r="P13"/>
      <c r="Q13"/>
      <c r="R13"/>
      <c r="S13"/>
    </row>
    <row r="14" spans="1:19">
      <c r="A14" s="273">
        <v>42705</v>
      </c>
      <c r="B14" s="274">
        <f t="shared" si="0"/>
        <v>60081</v>
      </c>
      <c r="C14" s="275">
        <v>27900</v>
      </c>
      <c r="D14" s="276">
        <v>46.437309631996804</v>
      </c>
      <c r="E14" s="275">
        <v>32181</v>
      </c>
      <c r="F14" s="277">
        <v>53.562690368003196</v>
      </c>
      <c r="G14" s="278">
        <v>14879</v>
      </c>
      <c r="H14" s="276">
        <v>50.416779615071839</v>
      </c>
      <c r="I14" s="275">
        <v>14633</v>
      </c>
      <c r="J14" s="279">
        <v>49.583220384928168</v>
      </c>
      <c r="K14" s="275">
        <v>13021</v>
      </c>
      <c r="L14" s="276">
        <v>42.595439824658968</v>
      </c>
      <c r="M14" s="275">
        <v>17548</v>
      </c>
      <c r="N14" s="280">
        <v>57.404560175341032</v>
      </c>
      <c r="P14"/>
      <c r="Q14"/>
      <c r="R14"/>
      <c r="S14"/>
    </row>
    <row r="15" spans="1:19">
      <c r="A15" s="273">
        <v>43070</v>
      </c>
      <c r="B15" s="274">
        <f t="shared" si="0"/>
        <v>55568</v>
      </c>
      <c r="C15" s="275">
        <v>26119</v>
      </c>
      <c r="D15" s="276">
        <v>47.003671177656202</v>
      </c>
      <c r="E15" s="275">
        <v>29449</v>
      </c>
      <c r="F15" s="277">
        <v>52.996328822343798</v>
      </c>
      <c r="G15" s="278">
        <v>13628</v>
      </c>
      <c r="H15" s="276">
        <v>50.625951929863668</v>
      </c>
      <c r="I15" s="275">
        <v>13291</v>
      </c>
      <c r="J15" s="279">
        <v>49.374048070136332</v>
      </c>
      <c r="K15" s="275">
        <v>12491</v>
      </c>
      <c r="L15" s="276">
        <v>43.600125658836255</v>
      </c>
      <c r="M15" s="275">
        <v>16158</v>
      </c>
      <c r="N15" s="280">
        <v>56.399874341163738</v>
      </c>
      <c r="P15"/>
      <c r="Q15"/>
      <c r="R15"/>
      <c r="S15"/>
    </row>
    <row r="16" spans="1:19">
      <c r="A16" s="273">
        <v>43435</v>
      </c>
      <c r="B16" s="274">
        <v>51988</v>
      </c>
      <c r="C16" s="275">
        <v>24833</v>
      </c>
      <c r="D16" s="276">
        <v>47.766792336693079</v>
      </c>
      <c r="E16" s="275">
        <v>27155</v>
      </c>
      <c r="F16" s="277">
        <v>52.233207663306914</v>
      </c>
      <c r="G16" s="278">
        <v>12887</v>
      </c>
      <c r="H16" s="276">
        <v>51.715558409245958</v>
      </c>
      <c r="I16" s="275">
        <v>12032</v>
      </c>
      <c r="J16" s="279">
        <v>48.284441590754042</v>
      </c>
      <c r="K16" s="275">
        <v>11946</v>
      </c>
      <c r="L16" s="276">
        <v>44.131663526543278</v>
      </c>
      <c r="M16" s="275">
        <v>15123</v>
      </c>
      <c r="N16" s="280">
        <v>55.868336473456722</v>
      </c>
      <c r="P16"/>
      <c r="Q16"/>
      <c r="R16"/>
      <c r="S16"/>
    </row>
    <row r="17" spans="1:27">
      <c r="A17" s="273">
        <v>43800</v>
      </c>
      <c r="B17" s="274">
        <v>52199</v>
      </c>
      <c r="C17" s="275">
        <v>25075</v>
      </c>
      <c r="D17" s="276">
        <v>48.037318722580892</v>
      </c>
      <c r="E17" s="275">
        <v>27124</v>
      </c>
      <c r="F17" s="277">
        <v>51.962681277419108</v>
      </c>
      <c r="G17" s="278">
        <v>13141</v>
      </c>
      <c r="H17" s="276">
        <v>51.689415096566108</v>
      </c>
      <c r="I17" s="275">
        <v>12282</v>
      </c>
      <c r="J17" s="279">
        <v>48.310584903433899</v>
      </c>
      <c r="K17" s="275">
        <v>11934</v>
      </c>
      <c r="L17" s="276">
        <v>44.569763967732293</v>
      </c>
      <c r="M17" s="275">
        <v>14842</v>
      </c>
      <c r="N17" s="280">
        <v>55.4302360322677</v>
      </c>
      <c r="P17"/>
      <c r="Q17"/>
      <c r="R17"/>
      <c r="S17"/>
    </row>
    <row r="18" spans="1:27" ht="15.75" thickBot="1">
      <c r="A18" s="273">
        <v>44166</v>
      </c>
      <c r="B18" s="281">
        <f>+C18+E18</f>
        <v>77455</v>
      </c>
      <c r="C18" s="282">
        <v>38627</v>
      </c>
      <c r="D18" s="283">
        <f>+C18/B18*100</f>
        <v>49.8702472403331</v>
      </c>
      <c r="E18" s="282">
        <v>38828</v>
      </c>
      <c r="F18" s="283">
        <f>+E18/C18*100</f>
        <v>100.52036140523468</v>
      </c>
      <c r="G18" s="284">
        <v>19926</v>
      </c>
      <c r="H18" s="283">
        <f>+G18/($G$18+$I$18)*100</f>
        <v>52.756155679110407</v>
      </c>
      <c r="I18" s="282">
        <v>17844</v>
      </c>
      <c r="J18" s="283">
        <f>+I18/($G$18+$I$18)*100</f>
        <v>47.243844320889593</v>
      </c>
      <c r="K18" s="282">
        <v>18701</v>
      </c>
      <c r="L18" s="283">
        <f>+K18/($K$18+$M$18)*100</f>
        <v>47.123598336903108</v>
      </c>
      <c r="M18" s="282">
        <v>20984</v>
      </c>
      <c r="N18" s="285">
        <f>+M18/($K$18+$M$18)*100</f>
        <v>52.876401663096885</v>
      </c>
      <c r="P18"/>
      <c r="Q18"/>
      <c r="R18"/>
      <c r="S18"/>
    </row>
    <row r="19" spans="1:27" customFormat="1" ht="13.5" thickTop="1"/>
    <row r="20" spans="1:27" customFormat="1" ht="12.75"/>
    <row r="21" spans="1:27" customFormat="1" ht="12.75"/>
    <row r="22" spans="1:27" customFormat="1" ht="12.75"/>
    <row r="23" spans="1:27" customFormat="1" ht="12.75"/>
    <row r="24" spans="1:27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</row>
    <row r="25" spans="1:2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</row>
    <row r="26" spans="1:2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 s="286"/>
      <c r="U26" s="287"/>
      <c r="V26" s="286"/>
      <c r="W26" s="288"/>
      <c r="X26" s="286"/>
      <c r="Y26" s="288"/>
      <c r="Z26" s="286"/>
      <c r="AA26" s="289"/>
    </row>
    <row r="27" spans="1:2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 s="290"/>
      <c r="U27" s="291"/>
      <c r="V27" s="290"/>
      <c r="W27" s="292"/>
      <c r="X27" s="290"/>
      <c r="Y27" s="292"/>
      <c r="Z27" s="290"/>
      <c r="AA27" s="293"/>
    </row>
    <row r="28" spans="1:2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 s="294"/>
      <c r="U28" s="294"/>
      <c r="V28" s="294"/>
      <c r="W28" s="294"/>
      <c r="X28" s="294"/>
      <c r="Y28" s="294"/>
      <c r="Z28" s="294"/>
      <c r="AA28" s="294"/>
    </row>
    <row r="29" spans="1:2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</row>
    <row r="30" spans="1:27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27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</row>
    <row r="32" spans="1:27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</row>
    <row r="33" spans="1:17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</row>
    <row r="34" spans="1:17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</row>
    <row r="35" spans="1:17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</row>
    <row r="36" spans="1:17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</row>
    <row r="37" spans="1:17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</row>
  </sheetData>
  <mergeCells count="13">
    <mergeCell ref="I5:J5"/>
    <mergeCell ref="K5:L5"/>
    <mergeCell ref="M5:N5"/>
    <mergeCell ref="M1:N1"/>
    <mergeCell ref="A3:N3"/>
    <mergeCell ref="A4:A6"/>
    <mergeCell ref="B4:F4"/>
    <mergeCell ref="G4:J4"/>
    <mergeCell ref="K4:N4"/>
    <mergeCell ref="B5:B6"/>
    <mergeCell ref="C5:D5"/>
    <mergeCell ref="E5:F5"/>
    <mergeCell ref="G5:H5"/>
  </mergeCells>
  <hyperlinks>
    <hyperlink ref="M1" location="ÍNDICE!A1" display="VOLVER AL ÍNDICE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1"/>
  <sheetViews>
    <sheetView showGridLines="0" workbookViewId="0">
      <pane xSplit="1" ySplit="6" topLeftCell="B7" activePane="bottomRight" state="frozen"/>
      <selection activeCell="M1" sqref="M1"/>
      <selection pane="topRight" activeCell="M1" sqref="M1"/>
      <selection pane="bottomLeft" activeCell="M1" sqref="M1"/>
      <selection pane="bottomRight" activeCell="L1" sqref="L1:M1"/>
    </sheetView>
  </sheetViews>
  <sheetFormatPr baseColWidth="10" defaultColWidth="11.42578125" defaultRowHeight="15"/>
  <cols>
    <col min="1" max="1" width="11.42578125" style="258"/>
    <col min="2" max="2" width="11.42578125" style="315"/>
    <col min="3" max="3" width="11.42578125" style="258"/>
    <col min="4" max="4" width="11.42578125" style="315"/>
    <col min="5" max="5" width="11.42578125" style="258"/>
    <col min="6" max="6" width="11.42578125" style="315"/>
    <col min="7" max="7" width="11.42578125" style="258"/>
    <col min="8" max="8" width="11.42578125" style="315"/>
    <col min="9" max="9" width="11.42578125" style="258"/>
    <col min="10" max="10" width="11.42578125" style="315"/>
    <col min="11" max="11" width="11.42578125" style="258"/>
    <col min="12" max="12" width="11.42578125" style="315"/>
    <col min="13" max="16384" width="11.42578125" style="258"/>
  </cols>
  <sheetData>
    <row r="1" spans="1:22" customFormat="1" ht="60" customHeight="1">
      <c r="A1" s="256"/>
      <c r="E1" s="8"/>
      <c r="F1" s="8"/>
      <c r="G1" s="8"/>
      <c r="H1" s="8"/>
      <c r="I1" s="8"/>
      <c r="J1" s="8"/>
      <c r="K1" s="8"/>
      <c r="L1" s="205" t="s">
        <v>3</v>
      </c>
      <c r="M1" s="205"/>
    </row>
    <row r="2" spans="1:22" s="295" customFormat="1" ht="13.5" customHeight="1" thickBot="1">
      <c r="A2" s="295" t="s">
        <v>2</v>
      </c>
      <c r="B2" s="296"/>
      <c r="D2" s="296"/>
      <c r="F2" s="296"/>
      <c r="H2" s="296"/>
      <c r="J2" s="296"/>
      <c r="L2" s="296"/>
    </row>
    <row r="3" spans="1:22" ht="24.95" customHeight="1" thickTop="1">
      <c r="A3" s="207" t="s">
        <v>257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208"/>
    </row>
    <row r="4" spans="1:22" ht="15.75" thickBot="1">
      <c r="A4" s="259" t="s">
        <v>4</v>
      </c>
      <c r="B4" s="297" t="s">
        <v>202</v>
      </c>
      <c r="C4" s="298"/>
      <c r="D4" s="298"/>
      <c r="E4" s="298"/>
      <c r="F4" s="298"/>
      <c r="G4" s="298"/>
      <c r="H4" s="297" t="s">
        <v>203</v>
      </c>
      <c r="I4" s="298"/>
      <c r="J4" s="298"/>
      <c r="K4" s="298"/>
      <c r="L4" s="298"/>
      <c r="M4" s="299"/>
      <c r="O4"/>
      <c r="P4"/>
      <c r="Q4"/>
      <c r="R4"/>
      <c r="S4"/>
      <c r="T4"/>
      <c r="U4"/>
      <c r="V4"/>
    </row>
    <row r="5" spans="1:22" ht="15.75" thickBot="1">
      <c r="A5" s="265"/>
      <c r="B5" s="267" t="s">
        <v>83</v>
      </c>
      <c r="C5" s="268"/>
      <c r="D5" s="267" t="s">
        <v>197</v>
      </c>
      <c r="E5" s="268"/>
      <c r="F5" s="267" t="s">
        <v>198</v>
      </c>
      <c r="G5" s="268"/>
      <c r="H5" s="267" t="s">
        <v>83</v>
      </c>
      <c r="I5" s="268"/>
      <c r="J5" s="267" t="s">
        <v>197</v>
      </c>
      <c r="K5" s="268"/>
      <c r="L5" s="267" t="s">
        <v>198</v>
      </c>
      <c r="M5" s="269"/>
      <c r="O5"/>
      <c r="P5"/>
      <c r="Q5"/>
      <c r="R5"/>
      <c r="S5"/>
      <c r="T5"/>
      <c r="U5"/>
      <c r="V5"/>
    </row>
    <row r="6" spans="1:22" ht="24">
      <c r="A6" s="270"/>
      <c r="B6" s="300" t="s">
        <v>113</v>
      </c>
      <c r="C6" s="300" t="s">
        <v>201</v>
      </c>
      <c r="D6" s="300" t="s">
        <v>113</v>
      </c>
      <c r="E6" s="300" t="s">
        <v>201</v>
      </c>
      <c r="F6" s="300" t="s">
        <v>113</v>
      </c>
      <c r="G6" s="300" t="s">
        <v>201</v>
      </c>
      <c r="H6" s="300" t="s">
        <v>113</v>
      </c>
      <c r="I6" s="300" t="s">
        <v>201</v>
      </c>
      <c r="J6" s="300" t="s">
        <v>113</v>
      </c>
      <c r="K6" s="300" t="s">
        <v>201</v>
      </c>
      <c r="L6" s="300" t="s">
        <v>113</v>
      </c>
      <c r="M6" s="301" t="s">
        <v>201</v>
      </c>
    </row>
    <row r="7" spans="1:22">
      <c r="A7" s="302">
        <v>39814</v>
      </c>
      <c r="B7" s="303">
        <v>28443</v>
      </c>
      <c r="C7" s="304">
        <v>100</v>
      </c>
      <c r="D7" s="305">
        <v>14483</v>
      </c>
      <c r="E7" s="304">
        <v>50.919382624898923</v>
      </c>
      <c r="F7" s="305">
        <v>13960</v>
      </c>
      <c r="G7" s="304">
        <v>49.080617375101077</v>
      </c>
      <c r="H7" s="305">
        <v>94574</v>
      </c>
      <c r="I7" s="304">
        <v>100</v>
      </c>
      <c r="J7" s="305">
        <v>54156</v>
      </c>
      <c r="K7" s="304">
        <v>57.263095565377377</v>
      </c>
      <c r="L7" s="306">
        <v>40418</v>
      </c>
      <c r="M7" s="307">
        <v>42.736904434622623</v>
      </c>
    </row>
    <row r="8" spans="1:22">
      <c r="A8" s="308">
        <v>39845</v>
      </c>
      <c r="B8" s="309">
        <v>30486</v>
      </c>
      <c r="C8" s="310">
        <v>100</v>
      </c>
      <c r="D8" s="311">
        <v>15874</v>
      </c>
      <c r="E8" s="310">
        <v>52.069802532309915</v>
      </c>
      <c r="F8" s="311">
        <v>14612</v>
      </c>
      <c r="G8" s="310">
        <v>47.930197467690085</v>
      </c>
      <c r="H8" s="311">
        <v>100305</v>
      </c>
      <c r="I8" s="310">
        <v>100</v>
      </c>
      <c r="J8" s="311">
        <v>56954</v>
      </c>
      <c r="K8" s="310">
        <v>56.780818503564134</v>
      </c>
      <c r="L8" s="312">
        <v>43351</v>
      </c>
      <c r="M8" s="280">
        <v>43.219181496435873</v>
      </c>
    </row>
    <row r="9" spans="1:22">
      <c r="A9" s="308">
        <v>39873</v>
      </c>
      <c r="B9" s="309">
        <v>30005</v>
      </c>
      <c r="C9" s="310">
        <v>100</v>
      </c>
      <c r="D9" s="311">
        <v>15898</v>
      </c>
      <c r="E9" s="310">
        <v>52.984502582902849</v>
      </c>
      <c r="F9" s="311">
        <v>14107</v>
      </c>
      <c r="G9" s="310">
        <v>47.015497417097151</v>
      </c>
      <c r="H9" s="311">
        <v>105695</v>
      </c>
      <c r="I9" s="310">
        <v>100</v>
      </c>
      <c r="J9" s="311">
        <v>59990</v>
      </c>
      <c r="K9" s="310">
        <v>56.757651733762238</v>
      </c>
      <c r="L9" s="312">
        <v>45705</v>
      </c>
      <c r="M9" s="280">
        <v>43.242348266237762</v>
      </c>
    </row>
    <row r="10" spans="1:22">
      <c r="A10" s="308">
        <v>39904</v>
      </c>
      <c r="B10" s="309">
        <v>28303</v>
      </c>
      <c r="C10" s="310">
        <v>100</v>
      </c>
      <c r="D10" s="311">
        <v>15063</v>
      </c>
      <c r="E10" s="310">
        <v>53.220506660071365</v>
      </c>
      <c r="F10" s="311">
        <v>13240</v>
      </c>
      <c r="G10" s="310">
        <v>46.779493339928628</v>
      </c>
      <c r="H10" s="311">
        <v>107091</v>
      </c>
      <c r="I10" s="310">
        <v>100</v>
      </c>
      <c r="J10" s="311">
        <v>60598</v>
      </c>
      <c r="K10" s="310">
        <v>56.585520725364411</v>
      </c>
      <c r="L10" s="312">
        <v>46493</v>
      </c>
      <c r="M10" s="280">
        <v>43.414479274635589</v>
      </c>
    </row>
    <row r="11" spans="1:22">
      <c r="A11" s="308">
        <v>39934</v>
      </c>
      <c r="B11" s="309">
        <v>26938</v>
      </c>
      <c r="C11" s="310">
        <v>100</v>
      </c>
      <c r="D11" s="311">
        <v>14193</v>
      </c>
      <c r="E11" s="310">
        <v>52.687653129408275</v>
      </c>
      <c r="F11" s="311">
        <v>12745</v>
      </c>
      <c r="G11" s="310">
        <v>47.312346870591732</v>
      </c>
      <c r="H11" s="311">
        <v>105965</v>
      </c>
      <c r="I11" s="310">
        <v>100</v>
      </c>
      <c r="J11" s="311">
        <v>59925</v>
      </c>
      <c r="K11" s="310">
        <v>56.551691596281792</v>
      </c>
      <c r="L11" s="312">
        <v>46040</v>
      </c>
      <c r="M11" s="280">
        <v>43.448308403718208</v>
      </c>
    </row>
    <row r="12" spans="1:22">
      <c r="A12" s="308">
        <v>39965</v>
      </c>
      <c r="B12" s="309">
        <v>29755</v>
      </c>
      <c r="C12" s="310">
        <v>100</v>
      </c>
      <c r="D12" s="311">
        <v>15357</v>
      </c>
      <c r="E12" s="310">
        <v>51.611493866577042</v>
      </c>
      <c r="F12" s="311">
        <v>14398</v>
      </c>
      <c r="G12" s="310">
        <v>48.38850613342295</v>
      </c>
      <c r="H12" s="311">
        <v>101589</v>
      </c>
      <c r="I12" s="310">
        <v>100</v>
      </c>
      <c r="J12" s="311">
        <v>57165</v>
      </c>
      <c r="K12" s="310">
        <v>56.270856096624634</v>
      </c>
      <c r="L12" s="312">
        <v>44424</v>
      </c>
      <c r="M12" s="280">
        <v>43.729143903375366</v>
      </c>
    </row>
    <row r="13" spans="1:22">
      <c r="A13" s="308">
        <v>39995</v>
      </c>
      <c r="B13" s="309">
        <v>28984</v>
      </c>
      <c r="C13" s="310">
        <v>100</v>
      </c>
      <c r="D13" s="311">
        <v>15043</v>
      </c>
      <c r="E13" s="310">
        <v>51.901048854540434</v>
      </c>
      <c r="F13" s="311">
        <v>13941</v>
      </c>
      <c r="G13" s="310">
        <v>48.098951145459559</v>
      </c>
      <c r="H13" s="311">
        <v>99194</v>
      </c>
      <c r="I13" s="310">
        <v>100</v>
      </c>
      <c r="J13" s="311">
        <v>54745</v>
      </c>
      <c r="K13" s="310">
        <v>55.189830030042145</v>
      </c>
      <c r="L13" s="312">
        <v>44449</v>
      </c>
      <c r="M13" s="280">
        <v>44.810169969957855</v>
      </c>
    </row>
    <row r="14" spans="1:22">
      <c r="A14" s="308">
        <v>40026</v>
      </c>
      <c r="B14" s="309">
        <v>27419</v>
      </c>
      <c r="C14" s="310">
        <v>100</v>
      </c>
      <c r="D14" s="311">
        <v>14026</v>
      </c>
      <c r="E14" s="310">
        <v>51.154309055764244</v>
      </c>
      <c r="F14" s="311">
        <v>13393</v>
      </c>
      <c r="G14" s="310">
        <v>48.845690944235749</v>
      </c>
      <c r="H14" s="311">
        <v>101354</v>
      </c>
      <c r="I14" s="310">
        <v>100</v>
      </c>
      <c r="J14" s="311">
        <v>55269</v>
      </c>
      <c r="K14" s="310">
        <v>54.530654932217772</v>
      </c>
      <c r="L14" s="312">
        <v>46085</v>
      </c>
      <c r="M14" s="280">
        <v>45.469345067782228</v>
      </c>
    </row>
    <row r="15" spans="1:22">
      <c r="A15" s="308">
        <v>40057</v>
      </c>
      <c r="B15" s="309">
        <v>30896</v>
      </c>
      <c r="C15" s="310">
        <v>100</v>
      </c>
      <c r="D15" s="311">
        <v>15621</v>
      </c>
      <c r="E15" s="310">
        <v>50.559943034697049</v>
      </c>
      <c r="F15" s="311">
        <v>15275</v>
      </c>
      <c r="G15" s="310">
        <v>49.440056965302951</v>
      </c>
      <c r="H15" s="311">
        <v>106909</v>
      </c>
      <c r="I15" s="310">
        <v>100</v>
      </c>
      <c r="J15" s="311">
        <v>58740</v>
      </c>
      <c r="K15" s="310">
        <v>54.943924272044455</v>
      </c>
      <c r="L15" s="312">
        <v>48169</v>
      </c>
      <c r="M15" s="280">
        <v>45.056075727955552</v>
      </c>
    </row>
    <row r="16" spans="1:22">
      <c r="A16" s="308">
        <v>40087</v>
      </c>
      <c r="B16" s="309">
        <v>32235</v>
      </c>
      <c r="C16" s="310">
        <v>100</v>
      </c>
      <c r="D16" s="311">
        <v>16335</v>
      </c>
      <c r="E16" s="310">
        <v>50.674732433690082</v>
      </c>
      <c r="F16" s="311">
        <v>15900</v>
      </c>
      <c r="G16" s="310">
        <v>49.325267566309911</v>
      </c>
      <c r="H16" s="311">
        <v>110796</v>
      </c>
      <c r="I16" s="310">
        <v>100</v>
      </c>
      <c r="J16" s="311">
        <v>61046</v>
      </c>
      <c r="K16" s="310">
        <v>55.097656955124727</v>
      </c>
      <c r="L16" s="312">
        <v>49750</v>
      </c>
      <c r="M16" s="280">
        <v>44.902343044875266</v>
      </c>
    </row>
    <row r="17" spans="1:13">
      <c r="A17" s="308">
        <v>40118</v>
      </c>
      <c r="B17" s="309">
        <v>32492</v>
      </c>
      <c r="C17" s="310">
        <v>100</v>
      </c>
      <c r="D17" s="311">
        <v>16648</v>
      </c>
      <c r="E17" s="310">
        <v>51.237227625261603</v>
      </c>
      <c r="F17" s="311">
        <v>15844</v>
      </c>
      <c r="G17" s="310">
        <v>48.762772374738397</v>
      </c>
      <c r="H17" s="311">
        <v>111483</v>
      </c>
      <c r="I17" s="310">
        <v>100</v>
      </c>
      <c r="J17" s="311">
        <v>61590</v>
      </c>
      <c r="K17" s="310">
        <v>55.246091332310755</v>
      </c>
      <c r="L17" s="312">
        <v>49893</v>
      </c>
      <c r="M17" s="280">
        <v>44.753908667689245</v>
      </c>
    </row>
    <row r="18" spans="1:13" ht="15.75" thickBot="1">
      <c r="A18" s="308">
        <v>40148</v>
      </c>
      <c r="B18" s="313">
        <v>29645</v>
      </c>
      <c r="C18" s="314">
        <v>100</v>
      </c>
      <c r="D18" s="313">
        <v>15192</v>
      </c>
      <c r="E18" s="314">
        <v>51.246415921740592</v>
      </c>
      <c r="F18" s="313">
        <v>14453</v>
      </c>
      <c r="G18" s="314">
        <v>48.753584078259408</v>
      </c>
      <c r="H18" s="313">
        <v>108315</v>
      </c>
      <c r="I18" s="314">
        <v>100</v>
      </c>
      <c r="J18" s="313">
        <v>60649</v>
      </c>
      <c r="K18" s="314">
        <v>55.993168074597243</v>
      </c>
      <c r="L18" s="313">
        <v>47666</v>
      </c>
      <c r="M18" s="314">
        <v>44.006831925402764</v>
      </c>
    </row>
    <row r="19" spans="1:13" ht="15.75" thickTop="1">
      <c r="A19" s="302">
        <v>40179</v>
      </c>
      <c r="B19" s="303">
        <v>31097</v>
      </c>
      <c r="C19" s="304">
        <v>100</v>
      </c>
      <c r="D19" s="305">
        <v>15992</v>
      </c>
      <c r="E19" s="304">
        <v>51.426182589960447</v>
      </c>
      <c r="F19" s="305">
        <v>15105</v>
      </c>
      <c r="G19" s="304">
        <v>48.573817410039553</v>
      </c>
      <c r="H19" s="305">
        <v>111701</v>
      </c>
      <c r="I19" s="304">
        <v>100</v>
      </c>
      <c r="J19" s="305">
        <v>62139</v>
      </c>
      <c r="K19" s="304">
        <v>55.629761595688485</v>
      </c>
      <c r="L19" s="306">
        <v>49562</v>
      </c>
      <c r="M19" s="307">
        <v>44.370238404311515</v>
      </c>
    </row>
    <row r="20" spans="1:13">
      <c r="A20" s="308">
        <v>40210</v>
      </c>
      <c r="B20" s="309">
        <v>30896</v>
      </c>
      <c r="C20" s="310">
        <v>100</v>
      </c>
      <c r="D20" s="311">
        <v>15693</v>
      </c>
      <c r="E20" s="310">
        <v>50.792982910409116</v>
      </c>
      <c r="F20" s="311">
        <v>15203</v>
      </c>
      <c r="G20" s="310">
        <v>49.207017089590884</v>
      </c>
      <c r="H20" s="311">
        <v>114960</v>
      </c>
      <c r="I20" s="310">
        <v>100</v>
      </c>
      <c r="J20" s="311">
        <v>63633</v>
      </c>
      <c r="K20" s="310">
        <v>55.352296450939455</v>
      </c>
      <c r="L20" s="312">
        <v>51327</v>
      </c>
      <c r="M20" s="280">
        <v>44.647703549060545</v>
      </c>
    </row>
    <row r="21" spans="1:13">
      <c r="A21" s="308">
        <v>40238</v>
      </c>
      <c r="B21" s="309">
        <v>29806</v>
      </c>
      <c r="C21" s="310">
        <v>100</v>
      </c>
      <c r="D21" s="311">
        <v>15145</v>
      </c>
      <c r="E21" s="310">
        <v>50.811917063678457</v>
      </c>
      <c r="F21" s="311">
        <v>14661</v>
      </c>
      <c r="G21" s="310">
        <v>49.18808293632155</v>
      </c>
      <c r="H21" s="311">
        <v>116370</v>
      </c>
      <c r="I21" s="310">
        <v>100</v>
      </c>
      <c r="J21" s="311">
        <v>64025</v>
      </c>
      <c r="K21" s="310">
        <v>55.01847555211824</v>
      </c>
      <c r="L21" s="312">
        <v>52345</v>
      </c>
      <c r="M21" s="280">
        <v>44.981524447881753</v>
      </c>
    </row>
    <row r="22" spans="1:13">
      <c r="A22" s="308">
        <v>40269</v>
      </c>
      <c r="B22" s="309">
        <v>27873</v>
      </c>
      <c r="C22" s="310">
        <v>100</v>
      </c>
      <c r="D22" s="311">
        <v>14216</v>
      </c>
      <c r="E22" s="310">
        <v>51.002762530046994</v>
      </c>
      <c r="F22" s="311">
        <v>13657</v>
      </c>
      <c r="G22" s="310">
        <v>48.997237469953006</v>
      </c>
      <c r="H22" s="311">
        <v>115528</v>
      </c>
      <c r="I22" s="310">
        <v>100</v>
      </c>
      <c r="J22" s="311">
        <v>63008</v>
      </c>
      <c r="K22" s="310">
        <v>54.539159337995983</v>
      </c>
      <c r="L22" s="312">
        <v>52520</v>
      </c>
      <c r="M22" s="280">
        <v>45.460840662004017</v>
      </c>
    </row>
    <row r="23" spans="1:13">
      <c r="A23" s="308">
        <v>40299</v>
      </c>
      <c r="B23" s="309">
        <v>26972</v>
      </c>
      <c r="C23" s="310">
        <v>100</v>
      </c>
      <c r="D23" s="311">
        <v>13868</v>
      </c>
      <c r="E23" s="310">
        <v>51.416283553314543</v>
      </c>
      <c r="F23" s="311">
        <v>13104</v>
      </c>
      <c r="G23" s="310">
        <v>48.583716446685457</v>
      </c>
      <c r="H23" s="311">
        <v>111798</v>
      </c>
      <c r="I23" s="310">
        <v>100</v>
      </c>
      <c r="J23" s="311">
        <v>60550</v>
      </c>
      <c r="K23" s="310">
        <v>54.160181756382045</v>
      </c>
      <c r="L23" s="312">
        <v>51248</v>
      </c>
      <c r="M23" s="280">
        <v>45.839818243617955</v>
      </c>
    </row>
    <row r="24" spans="1:13">
      <c r="A24" s="308">
        <v>40330</v>
      </c>
      <c r="B24" s="309">
        <v>27396</v>
      </c>
      <c r="C24" s="310">
        <v>100</v>
      </c>
      <c r="D24" s="311">
        <v>13603</v>
      </c>
      <c r="E24" s="310">
        <v>49.653234048766244</v>
      </c>
      <c r="F24" s="311">
        <v>13793</v>
      </c>
      <c r="G24" s="310">
        <v>50.346765951233749</v>
      </c>
      <c r="H24" s="311">
        <v>106555</v>
      </c>
      <c r="I24" s="310">
        <v>100</v>
      </c>
      <c r="J24" s="311">
        <v>57091</v>
      </c>
      <c r="K24" s="310">
        <v>53.578902913988081</v>
      </c>
      <c r="L24" s="312">
        <v>49464</v>
      </c>
      <c r="M24" s="280">
        <v>46.421097086011919</v>
      </c>
    </row>
    <row r="25" spans="1:13">
      <c r="A25" s="308">
        <v>40360</v>
      </c>
      <c r="B25" s="309">
        <v>25623</v>
      </c>
      <c r="C25" s="310">
        <v>100</v>
      </c>
      <c r="D25" s="311">
        <v>12445</v>
      </c>
      <c r="E25" s="310">
        <v>48.569644460055414</v>
      </c>
      <c r="F25" s="311">
        <v>13178</v>
      </c>
      <c r="G25" s="310">
        <v>51.430355539944586</v>
      </c>
      <c r="H25" s="311">
        <v>101658</v>
      </c>
      <c r="I25" s="310">
        <v>100</v>
      </c>
      <c r="J25" s="311">
        <v>53728</v>
      </c>
      <c r="K25" s="310">
        <v>52.851718507151425</v>
      </c>
      <c r="L25" s="312">
        <v>47930</v>
      </c>
      <c r="M25" s="280">
        <v>47.148281492848568</v>
      </c>
    </row>
    <row r="26" spans="1:13">
      <c r="A26" s="308">
        <v>40391</v>
      </c>
      <c r="B26" s="309">
        <v>23932</v>
      </c>
      <c r="C26" s="310">
        <v>100</v>
      </c>
      <c r="D26" s="311">
        <v>11564</v>
      </c>
      <c r="E26" s="310">
        <v>48.320240681932141</v>
      </c>
      <c r="F26" s="311">
        <v>12368</v>
      </c>
      <c r="G26" s="310">
        <v>51.679759318067866</v>
      </c>
      <c r="H26" s="311">
        <v>102734</v>
      </c>
      <c r="I26" s="310">
        <v>100</v>
      </c>
      <c r="J26" s="311">
        <v>53530</v>
      </c>
      <c r="K26" s="310">
        <v>52.105437343041253</v>
      </c>
      <c r="L26" s="312">
        <v>49204</v>
      </c>
      <c r="M26" s="280">
        <v>47.894562656958747</v>
      </c>
    </row>
    <row r="27" spans="1:13">
      <c r="A27" s="308">
        <v>40422</v>
      </c>
      <c r="B27" s="309">
        <v>25804</v>
      </c>
      <c r="C27" s="310">
        <v>100</v>
      </c>
      <c r="D27" s="311">
        <v>12683</v>
      </c>
      <c r="E27" s="310">
        <v>49.151294372965431</v>
      </c>
      <c r="F27" s="311">
        <v>13121</v>
      </c>
      <c r="G27" s="310">
        <v>50.848705627034562</v>
      </c>
      <c r="H27" s="311">
        <v>108015</v>
      </c>
      <c r="I27" s="310">
        <v>100</v>
      </c>
      <c r="J27" s="311">
        <v>56796</v>
      </c>
      <c r="K27" s="310">
        <v>52.581585890848494</v>
      </c>
      <c r="L27" s="312">
        <v>51219</v>
      </c>
      <c r="M27" s="280">
        <v>47.418414109151506</v>
      </c>
    </row>
    <row r="28" spans="1:13">
      <c r="A28" s="308">
        <v>40452</v>
      </c>
      <c r="B28" s="309">
        <v>28743</v>
      </c>
      <c r="C28" s="310">
        <v>100</v>
      </c>
      <c r="D28" s="311">
        <v>14341</v>
      </c>
      <c r="E28" s="310">
        <v>49.893887207320041</v>
      </c>
      <c r="F28" s="311">
        <v>14402</v>
      </c>
      <c r="G28" s="310">
        <v>50.106112792679959</v>
      </c>
      <c r="H28" s="311">
        <v>109189</v>
      </c>
      <c r="I28" s="310">
        <v>100</v>
      </c>
      <c r="J28" s="311">
        <v>57476</v>
      </c>
      <c r="K28" s="310">
        <v>52.639002097280866</v>
      </c>
      <c r="L28" s="312">
        <v>51713</v>
      </c>
      <c r="M28" s="280">
        <v>47.360997902719134</v>
      </c>
    </row>
    <row r="29" spans="1:13">
      <c r="A29" s="308">
        <v>40483</v>
      </c>
      <c r="B29" s="309">
        <v>29219</v>
      </c>
      <c r="C29" s="310">
        <v>100</v>
      </c>
      <c r="D29" s="311">
        <v>14496</v>
      </c>
      <c r="E29" s="310">
        <v>49.611554125740099</v>
      </c>
      <c r="F29" s="311">
        <v>14723</v>
      </c>
      <c r="G29" s="310">
        <v>50.388445874259901</v>
      </c>
      <c r="H29" s="311">
        <v>107697</v>
      </c>
      <c r="I29" s="310">
        <v>100</v>
      </c>
      <c r="J29" s="311">
        <v>56820</v>
      </c>
      <c r="K29" s="310">
        <v>52.75912978077384</v>
      </c>
      <c r="L29" s="312">
        <v>50877</v>
      </c>
      <c r="M29" s="280">
        <v>47.24087021922616</v>
      </c>
    </row>
    <row r="30" spans="1:13" ht="15.75" thickBot="1">
      <c r="A30" s="308">
        <v>40513</v>
      </c>
      <c r="B30" s="313">
        <v>27459</v>
      </c>
      <c r="C30" s="314">
        <v>100</v>
      </c>
      <c r="D30" s="313">
        <v>13722</v>
      </c>
      <c r="E30" s="314">
        <v>49.972686550857645</v>
      </c>
      <c r="F30" s="313">
        <v>13737</v>
      </c>
      <c r="G30" s="314">
        <v>50.027313449142362</v>
      </c>
      <c r="H30" s="313">
        <v>100750</v>
      </c>
      <c r="I30" s="314">
        <v>100</v>
      </c>
      <c r="J30" s="313">
        <v>53519</v>
      </c>
      <c r="K30" s="314">
        <v>53.120595533498758</v>
      </c>
      <c r="L30" s="313">
        <v>47231</v>
      </c>
      <c r="M30" s="314">
        <v>46.879404466501242</v>
      </c>
    </row>
    <row r="31" spans="1:13" ht="15.75" thickTop="1">
      <c r="A31" s="302">
        <v>40544</v>
      </c>
      <c r="B31" s="303">
        <v>28887</v>
      </c>
      <c r="C31" s="304">
        <v>100</v>
      </c>
      <c r="D31" s="305">
        <v>14694</v>
      </c>
      <c r="E31" s="304">
        <v>50.867172084328594</v>
      </c>
      <c r="F31" s="305">
        <v>14193</v>
      </c>
      <c r="G31" s="304">
        <v>49.132827915671413</v>
      </c>
      <c r="H31" s="305">
        <v>103962</v>
      </c>
      <c r="I31" s="304">
        <v>100</v>
      </c>
      <c r="J31" s="305">
        <v>55113</v>
      </c>
      <c r="K31" s="304">
        <v>53.012639233566105</v>
      </c>
      <c r="L31" s="306">
        <v>48849</v>
      </c>
      <c r="M31" s="307">
        <v>46.987360766433888</v>
      </c>
    </row>
    <row r="32" spans="1:13">
      <c r="A32" s="308">
        <v>40575</v>
      </c>
      <c r="B32" s="309">
        <v>30228</v>
      </c>
      <c r="C32" s="310">
        <v>100</v>
      </c>
      <c r="D32" s="311">
        <v>15556</v>
      </c>
      <c r="E32" s="310">
        <v>51.462220457853647</v>
      </c>
      <c r="F32" s="311">
        <v>14672</v>
      </c>
      <c r="G32" s="310">
        <v>48.537779542146353</v>
      </c>
      <c r="H32" s="311">
        <v>107093</v>
      </c>
      <c r="I32" s="310">
        <v>100</v>
      </c>
      <c r="J32" s="311">
        <v>56530</v>
      </c>
      <c r="K32" s="310">
        <v>52.785896370444384</v>
      </c>
      <c r="L32" s="312">
        <v>50563</v>
      </c>
      <c r="M32" s="280">
        <v>47.214103629555623</v>
      </c>
    </row>
    <row r="33" spans="1:13">
      <c r="A33" s="308">
        <v>40603</v>
      </c>
      <c r="B33" s="309">
        <v>29000</v>
      </c>
      <c r="C33" s="310">
        <v>100</v>
      </c>
      <c r="D33" s="311">
        <v>14864</v>
      </c>
      <c r="E33" s="310">
        <v>51.255172413793105</v>
      </c>
      <c r="F33" s="311">
        <v>14136</v>
      </c>
      <c r="G33" s="310">
        <v>48.744827586206895</v>
      </c>
      <c r="H33" s="311">
        <v>108433</v>
      </c>
      <c r="I33" s="310">
        <v>100</v>
      </c>
      <c r="J33" s="311">
        <v>57289</v>
      </c>
      <c r="K33" s="310">
        <v>52.833546982929548</v>
      </c>
      <c r="L33" s="312">
        <v>51144</v>
      </c>
      <c r="M33" s="280">
        <v>47.166453017070445</v>
      </c>
    </row>
    <row r="34" spans="1:13">
      <c r="A34" s="308">
        <v>40634</v>
      </c>
      <c r="B34" s="309">
        <v>26875</v>
      </c>
      <c r="C34" s="310">
        <v>100</v>
      </c>
      <c r="D34" s="311">
        <v>13566</v>
      </c>
      <c r="E34" s="310">
        <v>50.478139534883724</v>
      </c>
      <c r="F34" s="311">
        <v>13309</v>
      </c>
      <c r="G34" s="310">
        <v>49.521860465116276</v>
      </c>
      <c r="H34" s="311">
        <v>106030</v>
      </c>
      <c r="I34" s="310">
        <v>100</v>
      </c>
      <c r="J34" s="311">
        <v>56129</v>
      </c>
      <c r="K34" s="310">
        <v>52.936904649627458</v>
      </c>
      <c r="L34" s="312">
        <v>49901</v>
      </c>
      <c r="M34" s="280">
        <v>47.063095350372535</v>
      </c>
    </row>
    <row r="35" spans="1:13">
      <c r="A35" s="308">
        <v>40664</v>
      </c>
      <c r="B35" s="309">
        <v>26011</v>
      </c>
      <c r="C35" s="310">
        <v>100</v>
      </c>
      <c r="D35" s="311">
        <v>13364</v>
      </c>
      <c r="E35" s="310">
        <v>51.378263042558913</v>
      </c>
      <c r="F35" s="311">
        <v>12647</v>
      </c>
      <c r="G35" s="310">
        <v>48.62173695744108</v>
      </c>
      <c r="H35" s="311">
        <v>103976</v>
      </c>
      <c r="I35" s="310">
        <v>100</v>
      </c>
      <c r="J35" s="311">
        <v>54595</v>
      </c>
      <c r="K35" s="310">
        <v>52.507309379087488</v>
      </c>
      <c r="L35" s="312">
        <v>49381</v>
      </c>
      <c r="M35" s="280">
        <v>47.492690620912519</v>
      </c>
    </row>
    <row r="36" spans="1:13">
      <c r="A36" s="308">
        <v>40695</v>
      </c>
      <c r="B36" s="309">
        <v>28376</v>
      </c>
      <c r="C36" s="310">
        <v>100</v>
      </c>
      <c r="D36" s="311">
        <v>14226</v>
      </c>
      <c r="E36" s="310">
        <v>50.133915985339726</v>
      </c>
      <c r="F36" s="311">
        <v>14150</v>
      </c>
      <c r="G36" s="310">
        <v>49.866084014660281</v>
      </c>
      <c r="H36" s="311">
        <v>98248</v>
      </c>
      <c r="I36" s="310">
        <v>100</v>
      </c>
      <c r="J36" s="311">
        <v>51146</v>
      </c>
      <c r="K36" s="310">
        <v>52.058057161468938</v>
      </c>
      <c r="L36" s="312">
        <v>47102</v>
      </c>
      <c r="M36" s="280">
        <v>47.941942838531062</v>
      </c>
    </row>
    <row r="37" spans="1:13">
      <c r="A37" s="308">
        <v>40725</v>
      </c>
      <c r="B37" s="309">
        <v>25285</v>
      </c>
      <c r="C37" s="310">
        <v>100</v>
      </c>
      <c r="D37" s="311">
        <v>12514</v>
      </c>
      <c r="E37" s="310">
        <v>49.491793553490211</v>
      </c>
      <c r="F37" s="311">
        <v>12771</v>
      </c>
      <c r="G37" s="310">
        <v>50.508206446509782</v>
      </c>
      <c r="H37" s="311">
        <v>96498</v>
      </c>
      <c r="I37" s="310">
        <v>100</v>
      </c>
      <c r="J37" s="311">
        <v>49397</v>
      </c>
      <c r="K37" s="310">
        <v>51.189661961905941</v>
      </c>
      <c r="L37" s="312">
        <v>47101</v>
      </c>
      <c r="M37" s="280">
        <v>48.810338038094052</v>
      </c>
    </row>
    <row r="38" spans="1:13">
      <c r="A38" s="308">
        <v>40756</v>
      </c>
      <c r="B38" s="309">
        <v>23067</v>
      </c>
      <c r="C38" s="310">
        <v>100</v>
      </c>
      <c r="D38" s="311">
        <v>11230</v>
      </c>
      <c r="E38" s="310">
        <v>48.684267568387739</v>
      </c>
      <c r="F38" s="311">
        <v>11837</v>
      </c>
      <c r="G38" s="310">
        <v>51.315732431612261</v>
      </c>
      <c r="H38" s="311">
        <v>96847</v>
      </c>
      <c r="I38" s="310">
        <v>100</v>
      </c>
      <c r="J38" s="311">
        <v>48839</v>
      </c>
      <c r="K38" s="310">
        <v>50.429027228515075</v>
      </c>
      <c r="L38" s="312">
        <v>48008</v>
      </c>
      <c r="M38" s="280">
        <v>49.570972771484918</v>
      </c>
    </row>
    <row r="39" spans="1:13">
      <c r="A39" s="308">
        <v>40787</v>
      </c>
      <c r="B39" s="309">
        <v>23803</v>
      </c>
      <c r="C39" s="310">
        <v>100</v>
      </c>
      <c r="D39" s="311">
        <v>11584</v>
      </c>
      <c r="E39" s="310">
        <v>48.666134520858719</v>
      </c>
      <c r="F39" s="311">
        <v>12219</v>
      </c>
      <c r="G39" s="310">
        <v>51.333865479141281</v>
      </c>
      <c r="H39" s="311">
        <v>103095</v>
      </c>
      <c r="I39" s="310">
        <v>100</v>
      </c>
      <c r="J39" s="311">
        <v>52747</v>
      </c>
      <c r="K39" s="310">
        <v>51.163489984965324</v>
      </c>
      <c r="L39" s="312">
        <v>50348</v>
      </c>
      <c r="M39" s="280">
        <v>48.836510015034676</v>
      </c>
    </row>
    <row r="40" spans="1:13">
      <c r="A40" s="308">
        <v>40817</v>
      </c>
      <c r="B40" s="309">
        <v>24771</v>
      </c>
      <c r="C40" s="310">
        <v>100</v>
      </c>
      <c r="D40" s="311">
        <v>12074</v>
      </c>
      <c r="E40" s="310">
        <v>48.742481127124456</v>
      </c>
      <c r="F40" s="311">
        <v>12697</v>
      </c>
      <c r="G40" s="310">
        <v>51.257518872875544</v>
      </c>
      <c r="H40" s="311">
        <v>107439</v>
      </c>
      <c r="I40" s="310">
        <v>100</v>
      </c>
      <c r="J40" s="311">
        <v>55409</v>
      </c>
      <c r="K40" s="310">
        <v>51.57252022077644</v>
      </c>
      <c r="L40" s="312">
        <v>52030</v>
      </c>
      <c r="M40" s="280">
        <v>48.42747977922356</v>
      </c>
    </row>
    <row r="41" spans="1:13">
      <c r="A41" s="308">
        <v>40848</v>
      </c>
      <c r="B41" s="309">
        <v>28374</v>
      </c>
      <c r="C41" s="310">
        <v>100</v>
      </c>
      <c r="D41" s="311">
        <v>13713</v>
      </c>
      <c r="E41" s="310">
        <v>48.329456544724039</v>
      </c>
      <c r="F41" s="311">
        <v>14661</v>
      </c>
      <c r="G41" s="310">
        <v>51.670543455275954</v>
      </c>
      <c r="H41" s="311">
        <v>105601</v>
      </c>
      <c r="I41" s="310">
        <v>100</v>
      </c>
      <c r="J41" s="311">
        <v>55075</v>
      </c>
      <c r="K41" s="310">
        <v>52.15386217933542</v>
      </c>
      <c r="L41" s="312">
        <v>50526</v>
      </c>
      <c r="M41" s="280">
        <v>47.846137820664573</v>
      </c>
    </row>
    <row r="42" spans="1:13" ht="15.75" thickBot="1">
      <c r="A42" s="308">
        <v>40878</v>
      </c>
      <c r="B42" s="313">
        <v>27450</v>
      </c>
      <c r="C42" s="314">
        <v>100</v>
      </c>
      <c r="D42" s="313">
        <v>13314</v>
      </c>
      <c r="E42" s="314">
        <v>48.502732240437155</v>
      </c>
      <c r="F42" s="313">
        <v>14136</v>
      </c>
      <c r="G42" s="314">
        <v>51.497267759562838</v>
      </c>
      <c r="H42" s="313">
        <v>99567</v>
      </c>
      <c r="I42" s="314">
        <v>100</v>
      </c>
      <c r="J42" s="313">
        <v>52388</v>
      </c>
      <c r="K42" s="314">
        <v>52.615826528870002</v>
      </c>
      <c r="L42" s="313">
        <v>47179</v>
      </c>
      <c r="M42" s="314">
        <v>47.384173471129991</v>
      </c>
    </row>
    <row r="43" spans="1:13" ht="15.75" thickTop="1">
      <c r="A43" s="302">
        <v>40909</v>
      </c>
      <c r="B43" s="303">
        <v>28631</v>
      </c>
      <c r="C43" s="304">
        <v>100</v>
      </c>
      <c r="D43" s="305">
        <v>13978</v>
      </c>
      <c r="E43" s="304">
        <v>48.821207781775001</v>
      </c>
      <c r="F43" s="305">
        <v>14653</v>
      </c>
      <c r="G43" s="304">
        <v>51.178792218224999</v>
      </c>
      <c r="H43" s="305">
        <v>105507</v>
      </c>
      <c r="I43" s="304">
        <v>100</v>
      </c>
      <c r="J43" s="305">
        <v>55307</v>
      </c>
      <c r="K43" s="304">
        <v>52.420218563697198</v>
      </c>
      <c r="L43" s="306">
        <v>50200</v>
      </c>
      <c r="M43" s="307">
        <v>47.579781436302802</v>
      </c>
    </row>
    <row r="44" spans="1:13">
      <c r="A44" s="308">
        <v>40940</v>
      </c>
      <c r="B44" s="309">
        <v>29186</v>
      </c>
      <c r="C44" s="310">
        <v>100</v>
      </c>
      <c r="D44" s="311">
        <v>14260</v>
      </c>
      <c r="E44" s="310">
        <v>48.859042006441442</v>
      </c>
      <c r="F44" s="311">
        <v>14926</v>
      </c>
      <c r="G44" s="310">
        <v>51.140957993558558</v>
      </c>
      <c r="H44" s="311">
        <v>111187</v>
      </c>
      <c r="I44" s="310">
        <v>100</v>
      </c>
      <c r="J44" s="311">
        <v>58488</v>
      </c>
      <c r="K44" s="310">
        <v>52.603271965247735</v>
      </c>
      <c r="L44" s="312">
        <v>52699</v>
      </c>
      <c r="M44" s="280">
        <v>47.396728034752265</v>
      </c>
    </row>
    <row r="45" spans="1:13">
      <c r="A45" s="308">
        <v>40969</v>
      </c>
      <c r="B45" s="309">
        <v>29311</v>
      </c>
      <c r="C45" s="310">
        <v>100</v>
      </c>
      <c r="D45" s="311">
        <v>14351</v>
      </c>
      <c r="E45" s="310">
        <v>48.961140868615878</v>
      </c>
      <c r="F45" s="311">
        <v>14960</v>
      </c>
      <c r="G45" s="310">
        <v>51.038859131384115</v>
      </c>
      <c r="H45" s="311">
        <v>112210</v>
      </c>
      <c r="I45" s="310">
        <v>100</v>
      </c>
      <c r="J45" s="311">
        <v>58942</v>
      </c>
      <c r="K45" s="310">
        <v>52.528295160859109</v>
      </c>
      <c r="L45" s="312">
        <v>53268</v>
      </c>
      <c r="M45" s="280">
        <v>47.471704839140898</v>
      </c>
    </row>
    <row r="46" spans="1:13">
      <c r="A46" s="308">
        <v>41000</v>
      </c>
      <c r="B46" s="309">
        <v>27962</v>
      </c>
      <c r="C46" s="310">
        <v>100</v>
      </c>
      <c r="D46" s="311">
        <v>13681</v>
      </c>
      <c r="E46" s="310">
        <v>48.927115370860449</v>
      </c>
      <c r="F46" s="311">
        <v>14281</v>
      </c>
      <c r="G46" s="310">
        <v>51.072884629139551</v>
      </c>
      <c r="H46" s="311">
        <v>110737</v>
      </c>
      <c r="I46" s="310">
        <v>100</v>
      </c>
      <c r="J46" s="311">
        <v>58197</v>
      </c>
      <c r="K46" s="310">
        <v>52.554250160289698</v>
      </c>
      <c r="L46" s="312">
        <v>52540</v>
      </c>
      <c r="M46" s="280">
        <v>47.445749839710302</v>
      </c>
    </row>
    <row r="47" spans="1:13">
      <c r="A47" s="308">
        <v>41030</v>
      </c>
      <c r="B47" s="309">
        <v>26807</v>
      </c>
      <c r="C47" s="310">
        <v>100</v>
      </c>
      <c r="D47" s="311">
        <v>13066</v>
      </c>
      <c r="E47" s="310">
        <v>48.741000484947961</v>
      </c>
      <c r="F47" s="311">
        <v>13741</v>
      </c>
      <c r="G47" s="310">
        <v>51.258999515052039</v>
      </c>
      <c r="H47" s="311">
        <v>108364</v>
      </c>
      <c r="I47" s="310">
        <v>100</v>
      </c>
      <c r="J47" s="311">
        <v>56520</v>
      </c>
      <c r="K47" s="310">
        <v>52.157543095492962</v>
      </c>
      <c r="L47" s="312">
        <v>51844</v>
      </c>
      <c r="M47" s="280">
        <v>47.842456904507031</v>
      </c>
    </row>
    <row r="48" spans="1:13">
      <c r="A48" s="308">
        <v>41061</v>
      </c>
      <c r="B48" s="309">
        <v>29501</v>
      </c>
      <c r="C48" s="310">
        <v>100</v>
      </c>
      <c r="D48" s="311">
        <v>14032</v>
      </c>
      <c r="E48" s="310">
        <v>47.564489339344426</v>
      </c>
      <c r="F48" s="311">
        <v>15469</v>
      </c>
      <c r="G48" s="310">
        <v>52.435510660655574</v>
      </c>
      <c r="H48" s="311">
        <v>101038</v>
      </c>
      <c r="I48" s="310">
        <v>100</v>
      </c>
      <c r="J48" s="311">
        <v>52270</v>
      </c>
      <c r="K48" s="310">
        <v>51.733011342267268</v>
      </c>
      <c r="L48" s="312">
        <v>48768</v>
      </c>
      <c r="M48" s="280">
        <v>48.266988657732732</v>
      </c>
    </row>
    <row r="49" spans="1:13">
      <c r="A49" s="308">
        <v>41091</v>
      </c>
      <c r="B49" s="309">
        <v>26192</v>
      </c>
      <c r="C49" s="310">
        <v>100</v>
      </c>
      <c r="D49" s="311">
        <v>12107</v>
      </c>
      <c r="E49" s="310">
        <v>46.224037874160054</v>
      </c>
      <c r="F49" s="311">
        <v>14085</v>
      </c>
      <c r="G49" s="310">
        <v>53.775962125839946</v>
      </c>
      <c r="H49" s="311">
        <v>98794</v>
      </c>
      <c r="I49" s="310">
        <v>100</v>
      </c>
      <c r="J49" s="311">
        <v>50467</v>
      </c>
      <c r="K49" s="310">
        <v>51.083061724396217</v>
      </c>
      <c r="L49" s="312">
        <v>48327</v>
      </c>
      <c r="M49" s="280">
        <v>48.916938275603783</v>
      </c>
    </row>
    <row r="50" spans="1:13">
      <c r="A50" s="308">
        <v>41122</v>
      </c>
      <c r="B50" s="309">
        <v>23682</v>
      </c>
      <c r="C50" s="310">
        <v>100</v>
      </c>
      <c r="D50" s="311">
        <v>10796</v>
      </c>
      <c r="E50" s="310">
        <v>45.587365931931423</v>
      </c>
      <c r="F50" s="311">
        <v>12886</v>
      </c>
      <c r="G50" s="310">
        <v>54.412634068068577</v>
      </c>
      <c r="H50" s="311">
        <v>99242</v>
      </c>
      <c r="I50" s="310">
        <v>100</v>
      </c>
      <c r="J50" s="311">
        <v>49945</v>
      </c>
      <c r="K50" s="310">
        <v>50.326474678059697</v>
      </c>
      <c r="L50" s="312">
        <v>49297</v>
      </c>
      <c r="M50" s="280">
        <v>49.673525321940311</v>
      </c>
    </row>
    <row r="51" spans="1:13">
      <c r="A51" s="308">
        <v>41153</v>
      </c>
      <c r="B51" s="309">
        <v>23082</v>
      </c>
      <c r="C51" s="310">
        <v>100</v>
      </c>
      <c r="D51" s="311">
        <v>10470</v>
      </c>
      <c r="E51" s="310">
        <v>45.360020795425001</v>
      </c>
      <c r="F51" s="311">
        <v>12612</v>
      </c>
      <c r="G51" s="310">
        <v>54.639979204574999</v>
      </c>
      <c r="H51" s="311">
        <v>105627</v>
      </c>
      <c r="I51" s="310">
        <v>100</v>
      </c>
      <c r="J51" s="311">
        <v>54029</v>
      </c>
      <c r="K51" s="310">
        <v>51.150747441468567</v>
      </c>
      <c r="L51" s="312">
        <v>51598</v>
      </c>
      <c r="M51" s="280">
        <v>48.84925255853144</v>
      </c>
    </row>
    <row r="52" spans="1:13">
      <c r="A52" s="308">
        <v>41183</v>
      </c>
      <c r="B52" s="309">
        <v>22453</v>
      </c>
      <c r="C52" s="310">
        <v>100</v>
      </c>
      <c r="D52" s="311">
        <v>10299</v>
      </c>
      <c r="E52" s="310">
        <v>45.869148888789915</v>
      </c>
      <c r="F52" s="311">
        <v>12154</v>
      </c>
      <c r="G52" s="310">
        <v>54.130851111210085</v>
      </c>
      <c r="H52" s="311">
        <v>109742</v>
      </c>
      <c r="I52" s="310">
        <v>100</v>
      </c>
      <c r="J52" s="311">
        <v>56274</v>
      </c>
      <c r="K52" s="310">
        <v>51.278453099086953</v>
      </c>
      <c r="L52" s="312">
        <v>53468</v>
      </c>
      <c r="M52" s="280">
        <v>48.721546900913047</v>
      </c>
    </row>
    <row r="53" spans="1:13">
      <c r="A53" s="308">
        <v>41214</v>
      </c>
      <c r="B53" s="309">
        <v>22473</v>
      </c>
      <c r="C53" s="310">
        <v>100</v>
      </c>
      <c r="D53" s="311">
        <v>10447</v>
      </c>
      <c r="E53" s="310">
        <v>46.486895385573803</v>
      </c>
      <c r="F53" s="311">
        <v>12026</v>
      </c>
      <c r="G53" s="310">
        <v>53.513104614426197</v>
      </c>
      <c r="H53" s="311">
        <v>109855</v>
      </c>
      <c r="I53" s="310">
        <v>100</v>
      </c>
      <c r="J53" s="311">
        <v>56517</v>
      </c>
      <c r="K53" s="310">
        <v>51.446907286878165</v>
      </c>
      <c r="L53" s="312">
        <v>53338</v>
      </c>
      <c r="M53" s="280">
        <v>48.553092713121842</v>
      </c>
    </row>
    <row r="54" spans="1:13" ht="15.75" thickBot="1">
      <c r="A54" s="308">
        <v>41244</v>
      </c>
      <c r="B54" s="313">
        <v>20971</v>
      </c>
      <c r="C54" s="314">
        <v>100</v>
      </c>
      <c r="D54" s="313">
        <v>9667</v>
      </c>
      <c r="E54" s="314">
        <v>46.096991082924035</v>
      </c>
      <c r="F54" s="313">
        <v>11304</v>
      </c>
      <c r="G54" s="314">
        <v>53.903008917075965</v>
      </c>
      <c r="H54" s="313">
        <v>101660</v>
      </c>
      <c r="I54" s="314">
        <v>100</v>
      </c>
      <c r="J54" s="313">
        <v>52669</v>
      </c>
      <c r="K54" s="314">
        <v>51.808971080070819</v>
      </c>
      <c r="L54" s="313">
        <v>48991</v>
      </c>
      <c r="M54" s="314">
        <v>48.191028919929174</v>
      </c>
    </row>
    <row r="55" spans="1:13" ht="15.75" thickTop="1">
      <c r="A55" s="302">
        <v>41275</v>
      </c>
      <c r="B55" s="303">
        <v>21287</v>
      </c>
      <c r="C55" s="304">
        <v>100</v>
      </c>
      <c r="D55" s="305">
        <v>10087</v>
      </c>
      <c r="E55" s="304">
        <v>47.385728378822755</v>
      </c>
      <c r="F55" s="305">
        <v>11200</v>
      </c>
      <c r="G55" s="304">
        <v>52.614271621177245</v>
      </c>
      <c r="H55" s="305">
        <v>104768</v>
      </c>
      <c r="I55" s="304">
        <v>100</v>
      </c>
      <c r="J55" s="305">
        <v>54276</v>
      </c>
      <c r="K55" s="304">
        <v>51.805894929749542</v>
      </c>
      <c r="L55" s="306">
        <v>50492</v>
      </c>
      <c r="M55" s="307">
        <v>48.194105070250458</v>
      </c>
    </row>
    <row r="56" spans="1:13">
      <c r="A56" s="308">
        <v>41306</v>
      </c>
      <c r="B56" s="309">
        <v>21909</v>
      </c>
      <c r="C56" s="310">
        <v>100</v>
      </c>
      <c r="D56" s="311">
        <v>10593</v>
      </c>
      <c r="E56" s="310">
        <v>48.349993153498559</v>
      </c>
      <c r="F56" s="311">
        <v>11316</v>
      </c>
      <c r="G56" s="310">
        <v>51.650006846501441</v>
      </c>
      <c r="H56" s="311">
        <v>107839</v>
      </c>
      <c r="I56" s="310">
        <v>100</v>
      </c>
      <c r="J56" s="311">
        <v>55732</v>
      </c>
      <c r="K56" s="310">
        <v>51.680746297721605</v>
      </c>
      <c r="L56" s="312">
        <v>52107</v>
      </c>
      <c r="M56" s="280">
        <v>48.319253702278395</v>
      </c>
    </row>
    <row r="57" spans="1:13">
      <c r="A57" s="308">
        <v>41334</v>
      </c>
      <c r="B57" s="309">
        <v>22216</v>
      </c>
      <c r="C57" s="310">
        <v>100</v>
      </c>
      <c r="D57" s="311">
        <v>10698</v>
      </c>
      <c r="E57" s="310">
        <v>48.15448325531149</v>
      </c>
      <c r="F57" s="311">
        <v>11518</v>
      </c>
      <c r="G57" s="310">
        <v>51.84551674468851</v>
      </c>
      <c r="H57" s="311">
        <v>107752</v>
      </c>
      <c r="I57" s="310">
        <v>100</v>
      </c>
      <c r="J57" s="311">
        <v>55971</v>
      </c>
      <c r="K57" s="310">
        <v>51.944279456529806</v>
      </c>
      <c r="L57" s="312">
        <v>51781</v>
      </c>
      <c r="M57" s="280">
        <v>48.055720543470194</v>
      </c>
    </row>
    <row r="58" spans="1:13">
      <c r="A58" s="308">
        <v>41365</v>
      </c>
      <c r="B58" s="309">
        <v>22528</v>
      </c>
      <c r="C58" s="310">
        <v>100</v>
      </c>
      <c r="D58" s="311">
        <v>10912</v>
      </c>
      <c r="E58" s="310">
        <v>48.4375</v>
      </c>
      <c r="F58" s="311">
        <v>11616</v>
      </c>
      <c r="G58" s="310">
        <v>51.5625</v>
      </c>
      <c r="H58" s="311">
        <v>106312</v>
      </c>
      <c r="I58" s="310">
        <v>100</v>
      </c>
      <c r="J58" s="311">
        <v>55064</v>
      </c>
      <c r="K58" s="310">
        <v>51.794717435472947</v>
      </c>
      <c r="L58" s="312">
        <v>51248</v>
      </c>
      <c r="M58" s="280">
        <v>48.205282564527053</v>
      </c>
    </row>
    <row r="59" spans="1:13">
      <c r="A59" s="308">
        <v>41395</v>
      </c>
      <c r="B59" s="309">
        <v>22067</v>
      </c>
      <c r="C59" s="310">
        <v>100</v>
      </c>
      <c r="D59" s="311">
        <v>10679</v>
      </c>
      <c r="E59" s="310">
        <v>48.393528798658629</v>
      </c>
      <c r="F59" s="311">
        <v>11388</v>
      </c>
      <c r="G59" s="310">
        <v>51.606471201341364</v>
      </c>
      <c r="H59" s="311">
        <v>102723</v>
      </c>
      <c r="I59" s="310">
        <v>100</v>
      </c>
      <c r="J59" s="311">
        <v>52901</v>
      </c>
      <c r="K59" s="310">
        <v>51.498690653505051</v>
      </c>
      <c r="L59" s="312">
        <v>49822</v>
      </c>
      <c r="M59" s="280">
        <v>48.501309346494942</v>
      </c>
    </row>
    <row r="60" spans="1:13">
      <c r="A60" s="308">
        <v>41426</v>
      </c>
      <c r="B60" s="309">
        <v>26643</v>
      </c>
      <c r="C60" s="310">
        <v>100</v>
      </c>
      <c r="D60" s="311">
        <v>12539</v>
      </c>
      <c r="E60" s="310">
        <v>47.063018428855607</v>
      </c>
      <c r="F60" s="311">
        <v>14104</v>
      </c>
      <c r="G60" s="310">
        <v>52.936981571144393</v>
      </c>
      <c r="H60" s="311">
        <v>94824</v>
      </c>
      <c r="I60" s="310">
        <v>100</v>
      </c>
      <c r="J60" s="311">
        <v>48810</v>
      </c>
      <c r="K60" s="310">
        <v>51.474310301189576</v>
      </c>
      <c r="L60" s="312">
        <v>46014</v>
      </c>
      <c r="M60" s="280">
        <v>48.525689698810424</v>
      </c>
    </row>
    <row r="61" spans="1:13">
      <c r="A61" s="308">
        <v>41456</v>
      </c>
      <c r="B61" s="309">
        <v>24454</v>
      </c>
      <c r="C61" s="310">
        <v>100</v>
      </c>
      <c r="D61" s="311">
        <v>11230</v>
      </c>
      <c r="E61" s="310">
        <v>45.922957389384152</v>
      </c>
      <c r="F61" s="311">
        <v>13224</v>
      </c>
      <c r="G61" s="310">
        <v>54.077042610615855</v>
      </c>
      <c r="H61" s="311">
        <v>91790</v>
      </c>
      <c r="I61" s="310">
        <v>100</v>
      </c>
      <c r="J61" s="311">
        <v>46493</v>
      </c>
      <c r="K61" s="310">
        <v>50.651487090096957</v>
      </c>
      <c r="L61" s="312">
        <v>45297</v>
      </c>
      <c r="M61" s="280">
        <v>49.348512909903043</v>
      </c>
    </row>
    <row r="62" spans="1:13">
      <c r="A62" s="308">
        <v>41487</v>
      </c>
      <c r="B62" s="309">
        <v>23221</v>
      </c>
      <c r="C62" s="310">
        <v>100</v>
      </c>
      <c r="D62" s="311">
        <v>10512</v>
      </c>
      <c r="E62" s="310">
        <v>45.269368244261656</v>
      </c>
      <c r="F62" s="311">
        <v>12709</v>
      </c>
      <c r="G62" s="310">
        <v>54.730631755738337</v>
      </c>
      <c r="H62" s="311">
        <v>91010</v>
      </c>
      <c r="I62" s="310">
        <v>100</v>
      </c>
      <c r="J62" s="311">
        <v>45452</v>
      </c>
      <c r="K62" s="310">
        <v>49.941764641248213</v>
      </c>
      <c r="L62" s="312">
        <v>45558</v>
      </c>
      <c r="M62" s="280">
        <v>50.058235358751787</v>
      </c>
    </row>
    <row r="63" spans="1:13">
      <c r="A63" s="308">
        <v>41518</v>
      </c>
      <c r="B63" s="309">
        <v>23475</v>
      </c>
      <c r="C63" s="310">
        <v>100</v>
      </c>
      <c r="D63" s="311">
        <v>10648</v>
      </c>
      <c r="E63" s="310">
        <v>45.358892438764641</v>
      </c>
      <c r="F63" s="311">
        <v>12827</v>
      </c>
      <c r="G63" s="310">
        <v>54.641107561235359</v>
      </c>
      <c r="H63" s="311">
        <v>96906</v>
      </c>
      <c r="I63" s="310">
        <v>100</v>
      </c>
      <c r="J63" s="311">
        <v>48961</v>
      </c>
      <c r="K63" s="310">
        <v>50.524219346583287</v>
      </c>
      <c r="L63" s="312">
        <v>47945</v>
      </c>
      <c r="M63" s="280">
        <v>49.475780653416713</v>
      </c>
    </row>
    <row r="64" spans="1:13">
      <c r="A64" s="308">
        <v>41548</v>
      </c>
      <c r="B64" s="309">
        <v>22864</v>
      </c>
      <c r="C64" s="310">
        <v>100</v>
      </c>
      <c r="D64" s="311">
        <v>10334</v>
      </c>
      <c r="E64" s="310">
        <v>45.197690692792165</v>
      </c>
      <c r="F64" s="311">
        <v>12530</v>
      </c>
      <c r="G64" s="310">
        <v>54.802309307207842</v>
      </c>
      <c r="H64" s="311">
        <v>99555</v>
      </c>
      <c r="I64" s="310">
        <v>100</v>
      </c>
      <c r="J64" s="311">
        <v>50747</v>
      </c>
      <c r="K64" s="310">
        <v>50.973833559339056</v>
      </c>
      <c r="L64" s="312">
        <v>48808</v>
      </c>
      <c r="M64" s="280">
        <v>49.026166440660937</v>
      </c>
    </row>
    <row r="65" spans="1:13">
      <c r="A65" s="308">
        <v>41579</v>
      </c>
      <c r="B65" s="309">
        <v>22717</v>
      </c>
      <c r="C65" s="310">
        <v>100</v>
      </c>
      <c r="D65" s="311">
        <v>10342</v>
      </c>
      <c r="E65" s="310">
        <v>45.525377470616718</v>
      </c>
      <c r="F65" s="311">
        <v>12375</v>
      </c>
      <c r="G65" s="310">
        <v>54.474622529383275</v>
      </c>
      <c r="H65" s="311">
        <v>98383</v>
      </c>
      <c r="I65" s="310">
        <v>100</v>
      </c>
      <c r="J65" s="311">
        <v>50394</v>
      </c>
      <c r="K65" s="310">
        <v>51.222264009025956</v>
      </c>
      <c r="L65" s="312">
        <v>47989</v>
      </c>
      <c r="M65" s="280">
        <v>48.777735990974051</v>
      </c>
    </row>
    <row r="66" spans="1:13" ht="15.75" thickBot="1">
      <c r="A66" s="308">
        <v>41609</v>
      </c>
      <c r="B66" s="313">
        <v>20629</v>
      </c>
      <c r="C66" s="314">
        <v>100</v>
      </c>
      <c r="D66" s="313">
        <v>9494</v>
      </c>
      <c r="E66" s="314">
        <v>46.022589558388674</v>
      </c>
      <c r="F66" s="313">
        <v>11135</v>
      </c>
      <c r="G66" s="314">
        <v>53.977410441611326</v>
      </c>
      <c r="H66" s="313">
        <v>89494</v>
      </c>
      <c r="I66" s="314">
        <v>100</v>
      </c>
      <c r="J66" s="313">
        <v>46104</v>
      </c>
      <c r="K66" s="314">
        <v>51.516302768900715</v>
      </c>
      <c r="L66" s="313">
        <v>43390</v>
      </c>
      <c r="M66" s="314">
        <v>48.483697231099292</v>
      </c>
    </row>
    <row r="67" spans="1:13" ht="15.75" thickTop="1">
      <c r="A67" s="302">
        <v>41640</v>
      </c>
      <c r="B67" s="303">
        <v>19190</v>
      </c>
      <c r="C67" s="304">
        <v>100</v>
      </c>
      <c r="D67" s="305">
        <v>9136</v>
      </c>
      <c r="E67" s="304">
        <v>47.60812923397603</v>
      </c>
      <c r="F67" s="305">
        <v>10054</v>
      </c>
      <c r="G67" s="304">
        <v>52.39187076602397</v>
      </c>
      <c r="H67" s="305">
        <v>93456</v>
      </c>
      <c r="I67" s="304">
        <v>100</v>
      </c>
      <c r="J67" s="305">
        <v>47857</v>
      </c>
      <c r="K67" s="304">
        <v>51.20805512754665</v>
      </c>
      <c r="L67" s="306">
        <v>45599</v>
      </c>
      <c r="M67" s="307">
        <v>48.79194487245335</v>
      </c>
    </row>
    <row r="68" spans="1:13">
      <c r="A68" s="308">
        <v>41671</v>
      </c>
      <c r="B68" s="309">
        <v>20794</v>
      </c>
      <c r="C68" s="310">
        <v>100</v>
      </c>
      <c r="D68" s="311">
        <v>9741</v>
      </c>
      <c r="E68" s="310">
        <v>46.84524382033279</v>
      </c>
      <c r="F68" s="311">
        <v>11053</v>
      </c>
      <c r="G68" s="310">
        <v>53.154756179667203</v>
      </c>
      <c r="H68" s="311">
        <v>93942</v>
      </c>
      <c r="I68" s="310">
        <v>100</v>
      </c>
      <c r="J68" s="311">
        <v>48371</v>
      </c>
      <c r="K68" s="310">
        <v>51.490281237359227</v>
      </c>
      <c r="L68" s="312">
        <v>45571</v>
      </c>
      <c r="M68" s="280">
        <v>48.50971876264078</v>
      </c>
    </row>
    <row r="69" spans="1:13">
      <c r="A69" s="308">
        <v>41699</v>
      </c>
      <c r="B69" s="309">
        <v>20401</v>
      </c>
      <c r="C69" s="310">
        <v>100</v>
      </c>
      <c r="D69" s="311">
        <v>9559</v>
      </c>
      <c r="E69" s="310">
        <v>46.855546296750163</v>
      </c>
      <c r="F69" s="311">
        <v>10842</v>
      </c>
      <c r="G69" s="310">
        <v>53.144453703249837</v>
      </c>
      <c r="H69" s="311">
        <v>93555</v>
      </c>
      <c r="I69" s="310">
        <v>100</v>
      </c>
      <c r="J69" s="311">
        <v>48203</v>
      </c>
      <c r="K69" s="310">
        <v>51.523702634813752</v>
      </c>
      <c r="L69" s="312">
        <v>45352</v>
      </c>
      <c r="M69" s="280">
        <v>48.476297365186255</v>
      </c>
    </row>
    <row r="70" spans="1:13">
      <c r="A70" s="308">
        <v>41730</v>
      </c>
      <c r="B70" s="309">
        <v>19675</v>
      </c>
      <c r="C70" s="310">
        <v>100</v>
      </c>
      <c r="D70" s="311">
        <v>9400</v>
      </c>
      <c r="E70" s="310">
        <v>47.776365946632779</v>
      </c>
      <c r="F70" s="311">
        <v>10275</v>
      </c>
      <c r="G70" s="310">
        <v>52.223634053367221</v>
      </c>
      <c r="H70" s="311">
        <v>89608</v>
      </c>
      <c r="I70" s="310">
        <v>100</v>
      </c>
      <c r="J70" s="311">
        <v>45933</v>
      </c>
      <c r="K70" s="310">
        <v>51.259932148915276</v>
      </c>
      <c r="L70" s="312">
        <v>43675</v>
      </c>
      <c r="M70" s="280">
        <v>48.740067851084724</v>
      </c>
    </row>
    <row r="71" spans="1:13">
      <c r="A71" s="308">
        <v>41760</v>
      </c>
      <c r="B71" s="309">
        <v>19199</v>
      </c>
      <c r="C71" s="310">
        <v>100</v>
      </c>
      <c r="D71" s="311">
        <v>9218</v>
      </c>
      <c r="E71" s="310">
        <v>48.012917339444762</v>
      </c>
      <c r="F71" s="311">
        <v>9981</v>
      </c>
      <c r="G71" s="310">
        <v>51.987082660555238</v>
      </c>
      <c r="H71" s="311">
        <v>85208</v>
      </c>
      <c r="I71" s="310">
        <v>100</v>
      </c>
      <c r="J71" s="311">
        <v>43497</v>
      </c>
      <c r="K71" s="310">
        <v>51.048023659750264</v>
      </c>
      <c r="L71" s="312">
        <v>41711</v>
      </c>
      <c r="M71" s="280">
        <v>48.951976340249743</v>
      </c>
    </row>
    <row r="72" spans="1:13">
      <c r="A72" s="308">
        <v>41791</v>
      </c>
      <c r="B72" s="309">
        <v>22352</v>
      </c>
      <c r="C72" s="310">
        <v>100</v>
      </c>
      <c r="D72" s="311">
        <v>10327</v>
      </c>
      <c r="E72" s="310">
        <v>46.201682176091623</v>
      </c>
      <c r="F72" s="311">
        <v>12025</v>
      </c>
      <c r="G72" s="310">
        <v>53.79831782390837</v>
      </c>
      <c r="H72" s="311">
        <v>79242</v>
      </c>
      <c r="I72" s="310">
        <v>100</v>
      </c>
      <c r="J72" s="311">
        <v>40190</v>
      </c>
      <c r="K72" s="310">
        <v>50.718053557456898</v>
      </c>
      <c r="L72" s="312">
        <v>39052</v>
      </c>
      <c r="M72" s="280">
        <v>49.281946442543095</v>
      </c>
    </row>
    <row r="73" spans="1:13">
      <c r="A73" s="308">
        <v>41821</v>
      </c>
      <c r="B73" s="309">
        <v>20351</v>
      </c>
      <c r="C73" s="310">
        <v>100</v>
      </c>
      <c r="D73" s="311">
        <v>9344</v>
      </c>
      <c r="E73" s="310">
        <v>45.914205690138076</v>
      </c>
      <c r="F73" s="311">
        <v>11007</v>
      </c>
      <c r="G73" s="310">
        <v>54.085794309861924</v>
      </c>
      <c r="H73" s="311">
        <v>80698</v>
      </c>
      <c r="I73" s="310">
        <v>100</v>
      </c>
      <c r="J73" s="311">
        <v>40314</v>
      </c>
      <c r="K73" s="310">
        <v>49.956628417061147</v>
      </c>
      <c r="L73" s="312">
        <v>40384</v>
      </c>
      <c r="M73" s="280">
        <v>50.043371582938853</v>
      </c>
    </row>
    <row r="74" spans="1:13">
      <c r="A74" s="308">
        <v>41852</v>
      </c>
      <c r="B74" s="309">
        <v>18685</v>
      </c>
      <c r="C74" s="310">
        <v>100</v>
      </c>
      <c r="D74" s="311">
        <v>8491</v>
      </c>
      <c r="E74" s="310">
        <v>45.442868611185446</v>
      </c>
      <c r="F74" s="311">
        <v>10194</v>
      </c>
      <c r="G74" s="310">
        <v>54.557131388814561</v>
      </c>
      <c r="H74" s="311">
        <v>81501</v>
      </c>
      <c r="I74" s="310">
        <v>100</v>
      </c>
      <c r="J74" s="311">
        <v>40091</v>
      </c>
      <c r="K74" s="310">
        <v>49.190807474754912</v>
      </c>
      <c r="L74" s="312">
        <v>41410</v>
      </c>
      <c r="M74" s="280">
        <v>50.809192525245081</v>
      </c>
    </row>
    <row r="75" spans="1:13">
      <c r="A75" s="308">
        <v>41883</v>
      </c>
      <c r="B75" s="309">
        <v>19627</v>
      </c>
      <c r="C75" s="310">
        <v>100</v>
      </c>
      <c r="D75" s="311">
        <v>8861</v>
      </c>
      <c r="E75" s="310">
        <v>45.146991389412541</v>
      </c>
      <c r="F75" s="311">
        <v>10766</v>
      </c>
      <c r="G75" s="310">
        <v>54.853008610587459</v>
      </c>
      <c r="H75" s="311">
        <v>86463</v>
      </c>
      <c r="I75" s="310">
        <v>100</v>
      </c>
      <c r="J75" s="311">
        <v>43435</v>
      </c>
      <c r="K75" s="310">
        <v>50.235360790164577</v>
      </c>
      <c r="L75" s="312">
        <v>43028</v>
      </c>
      <c r="M75" s="280">
        <v>49.764639209835423</v>
      </c>
    </row>
    <row r="76" spans="1:13">
      <c r="A76" s="308">
        <v>41913</v>
      </c>
      <c r="B76" s="309">
        <v>18674</v>
      </c>
      <c r="C76" s="310">
        <v>100</v>
      </c>
      <c r="D76" s="311">
        <v>8485</v>
      </c>
      <c r="E76" s="310">
        <v>45.437506693798859</v>
      </c>
      <c r="F76" s="311">
        <v>10189</v>
      </c>
      <c r="G76" s="310">
        <v>54.562493306201134</v>
      </c>
      <c r="H76" s="311">
        <v>88705</v>
      </c>
      <c r="I76" s="310">
        <v>100</v>
      </c>
      <c r="J76" s="311">
        <v>44788</v>
      </c>
      <c r="K76" s="310">
        <v>50.490953159348408</v>
      </c>
      <c r="L76" s="312">
        <v>43917</v>
      </c>
      <c r="M76" s="280">
        <v>49.5090468406516</v>
      </c>
    </row>
    <row r="77" spans="1:13">
      <c r="A77" s="308">
        <v>41944</v>
      </c>
      <c r="B77" s="309">
        <v>18417</v>
      </c>
      <c r="C77" s="310">
        <v>100</v>
      </c>
      <c r="D77" s="311">
        <v>8461</v>
      </c>
      <c r="E77" s="310">
        <v>45.941249932127924</v>
      </c>
      <c r="F77" s="311">
        <v>9956</v>
      </c>
      <c r="G77" s="310">
        <v>54.058750067872076</v>
      </c>
      <c r="H77" s="311">
        <v>87217</v>
      </c>
      <c r="I77" s="310">
        <v>100</v>
      </c>
      <c r="J77" s="311">
        <v>44274</v>
      </c>
      <c r="K77" s="310">
        <v>50.763039315729728</v>
      </c>
      <c r="L77" s="312">
        <v>42943</v>
      </c>
      <c r="M77" s="280">
        <v>49.236960684270272</v>
      </c>
    </row>
    <row r="78" spans="1:13" ht="15.75" thickBot="1">
      <c r="A78" s="308">
        <v>41974</v>
      </c>
      <c r="B78" s="313">
        <v>17392</v>
      </c>
      <c r="C78" s="314">
        <v>100</v>
      </c>
      <c r="D78" s="313">
        <v>8013</v>
      </c>
      <c r="E78" s="314">
        <v>46.07290708371665</v>
      </c>
      <c r="F78" s="313">
        <v>9379</v>
      </c>
      <c r="G78" s="314">
        <v>53.92709291628335</v>
      </c>
      <c r="H78" s="313">
        <v>78939</v>
      </c>
      <c r="I78" s="314">
        <v>100</v>
      </c>
      <c r="J78" s="313">
        <v>40212</v>
      </c>
      <c r="K78" s="314">
        <v>50.94059970356858</v>
      </c>
      <c r="L78" s="313">
        <v>38727</v>
      </c>
      <c r="M78" s="314">
        <v>49.05940029643142</v>
      </c>
    </row>
    <row r="79" spans="1:13" ht="15.75" thickTop="1">
      <c r="A79" s="302">
        <v>42005</v>
      </c>
      <c r="B79" s="303">
        <v>18010</v>
      </c>
      <c r="C79" s="304">
        <v>100</v>
      </c>
      <c r="D79" s="305">
        <v>8415</v>
      </c>
      <c r="E79" s="304">
        <v>46.724042198778456</v>
      </c>
      <c r="F79" s="305">
        <v>9595</v>
      </c>
      <c r="G79" s="304">
        <v>53.275957801221537</v>
      </c>
      <c r="H79" s="305">
        <v>80635</v>
      </c>
      <c r="I79" s="304">
        <v>100</v>
      </c>
      <c r="J79" s="305">
        <v>40964</v>
      </c>
      <c r="K79" s="304">
        <v>50.801761021888758</v>
      </c>
      <c r="L79" s="306">
        <v>39671</v>
      </c>
      <c r="M79" s="307">
        <v>49.198238978111242</v>
      </c>
    </row>
    <row r="80" spans="1:13">
      <c r="A80" s="308">
        <v>42036</v>
      </c>
      <c r="B80" s="309">
        <v>18126</v>
      </c>
      <c r="C80" s="310">
        <v>100</v>
      </c>
      <c r="D80" s="311">
        <v>8614</v>
      </c>
      <c r="E80" s="310">
        <v>47.522895288535807</v>
      </c>
      <c r="F80" s="311">
        <v>9512</v>
      </c>
      <c r="G80" s="310">
        <v>52.477104711464193</v>
      </c>
      <c r="H80" s="311">
        <v>83368</v>
      </c>
      <c r="I80" s="310">
        <v>100</v>
      </c>
      <c r="J80" s="311">
        <v>42329</v>
      </c>
      <c r="K80" s="310">
        <v>50.773678149889648</v>
      </c>
      <c r="L80" s="312">
        <v>41039</v>
      </c>
      <c r="M80" s="280">
        <v>49.226321850110352</v>
      </c>
    </row>
    <row r="81" spans="1:13">
      <c r="A81" s="308">
        <v>42064</v>
      </c>
      <c r="B81" s="309">
        <v>17737</v>
      </c>
      <c r="C81" s="310">
        <v>100</v>
      </c>
      <c r="D81" s="311">
        <v>8389</v>
      </c>
      <c r="E81" s="310">
        <v>47.296611602864068</v>
      </c>
      <c r="F81" s="311">
        <v>9348</v>
      </c>
      <c r="G81" s="310">
        <v>52.703388397135932</v>
      </c>
      <c r="H81" s="311">
        <v>82923</v>
      </c>
      <c r="I81" s="310">
        <v>100</v>
      </c>
      <c r="J81" s="311">
        <v>41919</v>
      </c>
      <c r="K81" s="310">
        <v>50.551716652798383</v>
      </c>
      <c r="L81" s="312">
        <v>41004</v>
      </c>
      <c r="M81" s="280">
        <v>49.448283347201624</v>
      </c>
    </row>
    <row r="82" spans="1:13">
      <c r="A82" s="308">
        <v>42095</v>
      </c>
      <c r="B82" s="309">
        <v>17777</v>
      </c>
      <c r="C82" s="310">
        <v>100</v>
      </c>
      <c r="D82" s="311">
        <v>8401</v>
      </c>
      <c r="E82" s="310">
        <v>47.257692524047926</v>
      </c>
      <c r="F82" s="311">
        <v>9376</v>
      </c>
      <c r="G82" s="310">
        <v>52.742307475952074</v>
      </c>
      <c r="H82" s="311">
        <v>80246</v>
      </c>
      <c r="I82" s="310">
        <v>100</v>
      </c>
      <c r="J82" s="311">
        <v>40437</v>
      </c>
      <c r="K82" s="310">
        <v>50.391296762455454</v>
      </c>
      <c r="L82" s="312">
        <v>39809</v>
      </c>
      <c r="M82" s="280">
        <v>49.608703237544546</v>
      </c>
    </row>
    <row r="83" spans="1:13">
      <c r="A83" s="308">
        <v>42125</v>
      </c>
      <c r="B83" s="309">
        <v>17401</v>
      </c>
      <c r="C83" s="310">
        <v>100</v>
      </c>
      <c r="D83" s="311">
        <v>8262</v>
      </c>
      <c r="E83" s="310">
        <v>47.480029883340038</v>
      </c>
      <c r="F83" s="311">
        <v>9139</v>
      </c>
      <c r="G83" s="310">
        <v>52.519970116659962</v>
      </c>
      <c r="H83" s="311">
        <v>76505</v>
      </c>
      <c r="I83" s="310">
        <v>100</v>
      </c>
      <c r="J83" s="311">
        <v>38258</v>
      </c>
      <c r="K83" s="310">
        <v>50.007189072609634</v>
      </c>
      <c r="L83" s="312">
        <v>38247</v>
      </c>
      <c r="M83" s="280">
        <v>49.992810927390366</v>
      </c>
    </row>
    <row r="84" spans="1:13">
      <c r="A84" s="308">
        <v>42156</v>
      </c>
      <c r="B84" s="309">
        <v>21057</v>
      </c>
      <c r="C84" s="310">
        <v>100</v>
      </c>
      <c r="D84" s="311">
        <v>9930</v>
      </c>
      <c r="E84" s="310">
        <v>47.157714774184356</v>
      </c>
      <c r="F84" s="311">
        <v>11127</v>
      </c>
      <c r="G84" s="310">
        <v>52.842285225815644</v>
      </c>
      <c r="H84" s="311">
        <v>71393</v>
      </c>
      <c r="I84" s="310">
        <v>100</v>
      </c>
      <c r="J84" s="311">
        <v>35280</v>
      </c>
      <c r="K84" s="310">
        <v>49.416609471516814</v>
      </c>
      <c r="L84" s="312">
        <v>36113</v>
      </c>
      <c r="M84" s="280">
        <v>50.583390528483186</v>
      </c>
    </row>
    <row r="85" spans="1:13">
      <c r="A85" s="308">
        <v>42186</v>
      </c>
      <c r="B85" s="309">
        <v>19714</v>
      </c>
      <c r="C85" s="310">
        <v>100</v>
      </c>
      <c r="D85" s="311">
        <v>9138</v>
      </c>
      <c r="E85" s="310">
        <v>46.352845693415844</v>
      </c>
      <c r="F85" s="311">
        <v>10576</v>
      </c>
      <c r="G85" s="310">
        <v>53.647154306584156</v>
      </c>
      <c r="H85" s="311">
        <v>69855</v>
      </c>
      <c r="I85" s="310">
        <v>100</v>
      </c>
      <c r="J85" s="311">
        <v>33541</v>
      </c>
      <c r="K85" s="310">
        <v>48.015174289599891</v>
      </c>
      <c r="L85" s="312">
        <v>36314</v>
      </c>
      <c r="M85" s="280">
        <v>51.984825710400116</v>
      </c>
    </row>
    <row r="86" spans="1:13">
      <c r="A86" s="308">
        <v>42217</v>
      </c>
      <c r="B86" s="309">
        <v>18353</v>
      </c>
      <c r="C86" s="310">
        <v>100</v>
      </c>
      <c r="D86" s="311">
        <v>8364</v>
      </c>
      <c r="E86" s="310">
        <v>45.572930855990847</v>
      </c>
      <c r="F86" s="311">
        <v>9989</v>
      </c>
      <c r="G86" s="310">
        <v>54.427069144009153</v>
      </c>
      <c r="H86" s="311">
        <v>71195</v>
      </c>
      <c r="I86" s="310">
        <v>100</v>
      </c>
      <c r="J86" s="311">
        <v>33659</v>
      </c>
      <c r="K86" s="310">
        <v>47.277196432333731</v>
      </c>
      <c r="L86" s="312">
        <v>37536</v>
      </c>
      <c r="M86" s="280">
        <v>52.722803567666269</v>
      </c>
    </row>
    <row r="87" spans="1:13">
      <c r="A87" s="308">
        <v>42248</v>
      </c>
      <c r="B87" s="309">
        <v>19425</v>
      </c>
      <c r="C87" s="310">
        <v>100</v>
      </c>
      <c r="D87" s="311">
        <v>8847</v>
      </c>
      <c r="E87" s="310">
        <v>45.544401544401545</v>
      </c>
      <c r="F87" s="311">
        <v>10578</v>
      </c>
      <c r="G87" s="310">
        <v>54.455598455598455</v>
      </c>
      <c r="H87" s="311">
        <v>75745</v>
      </c>
      <c r="I87" s="310">
        <v>100</v>
      </c>
      <c r="J87" s="311">
        <v>36748</v>
      </c>
      <c r="K87" s="310">
        <v>48.515413558650735</v>
      </c>
      <c r="L87" s="312">
        <v>38997</v>
      </c>
      <c r="M87" s="280">
        <v>51.484586441349265</v>
      </c>
    </row>
    <row r="88" spans="1:13">
      <c r="A88" s="308">
        <v>42278</v>
      </c>
      <c r="B88" s="309">
        <v>20174</v>
      </c>
      <c r="C88" s="310">
        <v>100</v>
      </c>
      <c r="D88" s="311">
        <v>9643</v>
      </c>
      <c r="E88" s="310">
        <v>47.799147417468028</v>
      </c>
      <c r="F88" s="311">
        <v>10531</v>
      </c>
      <c r="G88" s="310">
        <v>52.200852582531979</v>
      </c>
      <c r="H88" s="311">
        <v>77983</v>
      </c>
      <c r="I88" s="310">
        <v>100</v>
      </c>
      <c r="J88" s="311">
        <v>38325</v>
      </c>
      <c r="K88" s="310">
        <v>49.145326545529159</v>
      </c>
      <c r="L88" s="312">
        <v>39658</v>
      </c>
      <c r="M88" s="280">
        <v>50.854673454470841</v>
      </c>
    </row>
    <row r="89" spans="1:13">
      <c r="A89" s="308">
        <v>42309</v>
      </c>
      <c r="B89" s="309">
        <v>21160</v>
      </c>
      <c r="C89" s="310">
        <v>100</v>
      </c>
      <c r="D89" s="311">
        <v>10202</v>
      </c>
      <c r="E89" s="310">
        <v>48.213610586011342</v>
      </c>
      <c r="F89" s="311">
        <v>10958</v>
      </c>
      <c r="G89" s="310">
        <v>51.786389413988651</v>
      </c>
      <c r="H89" s="311">
        <v>76177</v>
      </c>
      <c r="I89" s="310">
        <v>100</v>
      </c>
      <c r="J89" s="311">
        <v>37638</v>
      </c>
      <c r="K89" s="310">
        <v>49.408614148627535</v>
      </c>
      <c r="L89" s="312">
        <v>38539</v>
      </c>
      <c r="M89" s="280">
        <v>50.591385851372465</v>
      </c>
    </row>
    <row r="90" spans="1:13" ht="15.75" thickBot="1">
      <c r="A90" s="308">
        <v>42339</v>
      </c>
      <c r="B90" s="313">
        <v>18935</v>
      </c>
      <c r="C90" s="314">
        <v>100</v>
      </c>
      <c r="D90" s="313">
        <v>9097</v>
      </c>
      <c r="E90" s="314">
        <v>48.043306047002901</v>
      </c>
      <c r="F90" s="313">
        <v>9838</v>
      </c>
      <c r="G90" s="314">
        <v>51.956693952997092</v>
      </c>
      <c r="H90" s="313">
        <v>69140</v>
      </c>
      <c r="I90" s="314">
        <v>100</v>
      </c>
      <c r="J90" s="313">
        <v>34329</v>
      </c>
      <c r="K90" s="314">
        <v>49.651431877350305</v>
      </c>
      <c r="L90" s="313">
        <v>34811</v>
      </c>
      <c r="M90" s="314">
        <v>50.348568122649695</v>
      </c>
    </row>
    <row r="91" spans="1:13" ht="15.75" thickTop="1">
      <c r="A91" s="302">
        <v>42370</v>
      </c>
      <c r="B91" s="303">
        <v>19229</v>
      </c>
      <c r="C91" s="304">
        <v>100</v>
      </c>
      <c r="D91" s="305">
        <v>9283</v>
      </c>
      <c r="E91" s="304">
        <v>48.27604139580842</v>
      </c>
      <c r="F91" s="305">
        <v>9946</v>
      </c>
      <c r="G91" s="304">
        <v>51.723958604191587</v>
      </c>
      <c r="H91" s="305">
        <v>70755</v>
      </c>
      <c r="I91" s="304">
        <v>100</v>
      </c>
      <c r="J91" s="305">
        <v>35040</v>
      </c>
      <c r="K91" s="304">
        <v>49.523001907992366</v>
      </c>
      <c r="L91" s="306">
        <v>35715</v>
      </c>
      <c r="M91" s="307">
        <v>50.476998092007634</v>
      </c>
    </row>
    <row r="92" spans="1:13">
      <c r="A92" s="308">
        <v>42401</v>
      </c>
      <c r="B92" s="309">
        <v>18762</v>
      </c>
      <c r="C92" s="310">
        <v>100</v>
      </c>
      <c r="D92" s="311">
        <v>9057</v>
      </c>
      <c r="E92" s="310">
        <v>48.2731052126639</v>
      </c>
      <c r="F92" s="311">
        <v>9705</v>
      </c>
      <c r="G92" s="310">
        <v>51.726894787336107</v>
      </c>
      <c r="H92" s="311">
        <v>73043</v>
      </c>
      <c r="I92" s="310">
        <v>100</v>
      </c>
      <c r="J92" s="311">
        <v>36288</v>
      </c>
      <c r="K92" s="310">
        <v>49.680325287844148</v>
      </c>
      <c r="L92" s="312">
        <v>36755</v>
      </c>
      <c r="M92" s="280">
        <v>50.319674712155852</v>
      </c>
    </row>
    <row r="93" spans="1:13">
      <c r="A93" s="308">
        <v>42430</v>
      </c>
      <c r="B93" s="309">
        <v>17919</v>
      </c>
      <c r="C93" s="310">
        <v>100</v>
      </c>
      <c r="D93" s="311">
        <v>8581</v>
      </c>
      <c r="E93" s="310">
        <v>47.887716948490429</v>
      </c>
      <c r="F93" s="311">
        <v>9338</v>
      </c>
      <c r="G93" s="310">
        <v>52.112283051509564</v>
      </c>
      <c r="H93" s="311">
        <v>72246</v>
      </c>
      <c r="I93" s="310">
        <v>100</v>
      </c>
      <c r="J93" s="311">
        <v>35936</v>
      </c>
      <c r="K93" s="310">
        <v>49.741162140464525</v>
      </c>
      <c r="L93" s="312">
        <v>36310</v>
      </c>
      <c r="M93" s="280">
        <v>50.258837859535475</v>
      </c>
    </row>
    <row r="94" spans="1:13">
      <c r="A94" s="308">
        <v>42461</v>
      </c>
      <c r="B94" s="309">
        <v>17188</v>
      </c>
      <c r="C94" s="310">
        <v>100</v>
      </c>
      <c r="D94" s="311">
        <v>8066</v>
      </c>
      <c r="E94" s="310">
        <v>46.928089364673028</v>
      </c>
      <c r="F94" s="311">
        <v>9122</v>
      </c>
      <c r="G94" s="310">
        <v>53.071910635326972</v>
      </c>
      <c r="H94" s="311">
        <v>70104</v>
      </c>
      <c r="I94" s="310">
        <v>100</v>
      </c>
      <c r="J94" s="311">
        <v>34813</v>
      </c>
      <c r="K94" s="310">
        <v>49.659077941344286</v>
      </c>
      <c r="L94" s="312">
        <v>35291</v>
      </c>
      <c r="M94" s="280">
        <v>50.340922058655714</v>
      </c>
    </row>
    <row r="95" spans="1:13">
      <c r="A95" s="308">
        <v>42491</v>
      </c>
      <c r="B95" s="309">
        <v>17062</v>
      </c>
      <c r="C95" s="310">
        <v>100</v>
      </c>
      <c r="D95" s="311">
        <v>7979</v>
      </c>
      <c r="E95" s="310">
        <v>46.764740358691832</v>
      </c>
      <c r="F95" s="311">
        <v>9083</v>
      </c>
      <c r="G95" s="310">
        <v>53.235259641308176</v>
      </c>
      <c r="H95" s="311">
        <v>66579</v>
      </c>
      <c r="I95" s="310">
        <v>100</v>
      </c>
      <c r="J95" s="311">
        <v>32706</v>
      </c>
      <c r="K95" s="310">
        <v>49.123597530752939</v>
      </c>
      <c r="L95" s="312">
        <v>33873</v>
      </c>
      <c r="M95" s="280">
        <v>50.876402469247061</v>
      </c>
    </row>
    <row r="96" spans="1:13">
      <c r="A96" s="308">
        <v>42522</v>
      </c>
      <c r="B96" s="309">
        <v>19637</v>
      </c>
      <c r="C96" s="310">
        <v>100</v>
      </c>
      <c r="D96" s="311">
        <v>8907</v>
      </c>
      <c r="E96" s="310">
        <v>45.358252278861336</v>
      </c>
      <c r="F96" s="311">
        <v>10730</v>
      </c>
      <c r="G96" s="310">
        <v>54.641747721138664</v>
      </c>
      <c r="H96" s="311">
        <v>62255</v>
      </c>
      <c r="I96" s="310">
        <v>100</v>
      </c>
      <c r="J96" s="311">
        <v>30132</v>
      </c>
      <c r="K96" s="310">
        <v>48.400931652076139</v>
      </c>
      <c r="L96" s="312">
        <v>32123</v>
      </c>
      <c r="M96" s="280">
        <v>51.599068347923861</v>
      </c>
    </row>
    <row r="97" spans="1:13">
      <c r="A97" s="308">
        <v>42552</v>
      </c>
      <c r="B97" s="309">
        <v>18076</v>
      </c>
      <c r="C97" s="310">
        <v>100</v>
      </c>
      <c r="D97" s="311">
        <v>8024</v>
      </c>
      <c r="E97" s="310">
        <v>44.390351847753927</v>
      </c>
      <c r="F97" s="311">
        <v>10052</v>
      </c>
      <c r="G97" s="310">
        <v>55.609648152246073</v>
      </c>
      <c r="H97" s="311">
        <v>60321</v>
      </c>
      <c r="I97" s="310">
        <v>100</v>
      </c>
      <c r="J97" s="311">
        <v>28514</v>
      </c>
      <c r="K97" s="310">
        <v>47.270436498068669</v>
      </c>
      <c r="L97" s="312">
        <v>31807</v>
      </c>
      <c r="M97" s="280">
        <v>52.729563501931331</v>
      </c>
    </row>
    <row r="98" spans="1:13">
      <c r="A98" s="308">
        <v>42583</v>
      </c>
      <c r="B98" s="309">
        <v>16880</v>
      </c>
      <c r="C98" s="310">
        <v>100</v>
      </c>
      <c r="D98" s="311">
        <v>7423</v>
      </c>
      <c r="E98" s="310">
        <v>43.975118483412324</v>
      </c>
      <c r="F98" s="311">
        <v>9457</v>
      </c>
      <c r="G98" s="310">
        <v>56.024881516587676</v>
      </c>
      <c r="H98" s="311">
        <v>62019</v>
      </c>
      <c r="I98" s="310">
        <v>100</v>
      </c>
      <c r="J98" s="311">
        <v>28639</v>
      </c>
      <c r="K98" s="310">
        <v>46.177784227414179</v>
      </c>
      <c r="L98" s="312">
        <v>33380</v>
      </c>
      <c r="M98" s="280">
        <v>53.822215772585821</v>
      </c>
    </row>
    <row r="99" spans="1:13">
      <c r="A99" s="308">
        <v>42614</v>
      </c>
      <c r="B99" s="309">
        <v>17430</v>
      </c>
      <c r="C99" s="310">
        <v>100</v>
      </c>
      <c r="D99" s="311">
        <v>7632</v>
      </c>
      <c r="E99" s="310">
        <v>43.786574870912219</v>
      </c>
      <c r="F99" s="311">
        <v>9798</v>
      </c>
      <c r="G99" s="310">
        <v>56.213425129087781</v>
      </c>
      <c r="H99" s="311">
        <v>65547</v>
      </c>
      <c r="I99" s="310">
        <v>100</v>
      </c>
      <c r="J99" s="311">
        <v>31250</v>
      </c>
      <c r="K99" s="310">
        <v>47.675713610081317</v>
      </c>
      <c r="L99" s="312">
        <v>34297</v>
      </c>
      <c r="M99" s="280">
        <v>52.324286389918683</v>
      </c>
    </row>
    <row r="100" spans="1:13">
      <c r="A100" s="308">
        <v>42644</v>
      </c>
      <c r="B100" s="309">
        <v>18424</v>
      </c>
      <c r="C100" s="310">
        <v>100</v>
      </c>
      <c r="D100" s="311">
        <v>8331</v>
      </c>
      <c r="E100" s="310">
        <v>45.2181936604429</v>
      </c>
      <c r="F100" s="311">
        <v>10093</v>
      </c>
      <c r="G100" s="310">
        <v>54.781806339557107</v>
      </c>
      <c r="H100" s="311">
        <v>66330</v>
      </c>
      <c r="I100" s="310">
        <v>100</v>
      </c>
      <c r="J100" s="311">
        <v>31845</v>
      </c>
      <c r="K100" s="310">
        <v>48.009950248756219</v>
      </c>
      <c r="L100" s="312">
        <v>34485</v>
      </c>
      <c r="M100" s="280">
        <v>51.990049751243781</v>
      </c>
    </row>
    <row r="101" spans="1:13">
      <c r="A101" s="308">
        <v>42675</v>
      </c>
      <c r="B101" s="309">
        <v>19724</v>
      </c>
      <c r="C101" s="310">
        <v>100</v>
      </c>
      <c r="D101" s="311">
        <v>9110</v>
      </c>
      <c r="E101" s="310">
        <v>46.1873859257757</v>
      </c>
      <c r="F101" s="311">
        <v>10614</v>
      </c>
      <c r="G101" s="310">
        <v>53.8126140742243</v>
      </c>
      <c r="H101" s="311">
        <v>65584</v>
      </c>
      <c r="I101" s="310">
        <v>100</v>
      </c>
      <c r="J101" s="311">
        <v>32011</v>
      </c>
      <c r="K101" s="310">
        <v>48.809160770919732</v>
      </c>
      <c r="L101" s="312">
        <v>33573</v>
      </c>
      <c r="M101" s="280">
        <v>51.190839229080268</v>
      </c>
    </row>
    <row r="102" spans="1:13" ht="15.75" thickBot="1">
      <c r="A102" s="308">
        <v>42705</v>
      </c>
      <c r="B102" s="313">
        <v>19027</v>
      </c>
      <c r="C102" s="314">
        <v>100</v>
      </c>
      <c r="D102" s="313">
        <v>8901</v>
      </c>
      <c r="E102" s="314">
        <v>46.780890313764651</v>
      </c>
      <c r="F102" s="313">
        <v>10126</v>
      </c>
      <c r="G102" s="314">
        <v>53.219109686235356</v>
      </c>
      <c r="H102" s="313">
        <v>60081</v>
      </c>
      <c r="I102" s="314">
        <v>100</v>
      </c>
      <c r="J102" s="313">
        <v>29512</v>
      </c>
      <c r="K102" s="314">
        <v>49.120354188512181</v>
      </c>
      <c r="L102" s="313">
        <v>30569</v>
      </c>
      <c r="M102" s="314">
        <v>50.879645811487826</v>
      </c>
    </row>
    <row r="103" spans="1:13" ht="15.75" thickTop="1">
      <c r="A103" s="302">
        <v>42736</v>
      </c>
      <c r="B103" s="303">
        <v>20220</v>
      </c>
      <c r="C103" s="304">
        <v>100</v>
      </c>
      <c r="D103" s="305">
        <v>9690</v>
      </c>
      <c r="E103" s="304">
        <v>47.922848664688431</v>
      </c>
      <c r="F103" s="305">
        <v>10530</v>
      </c>
      <c r="G103" s="304">
        <v>52.077151335311576</v>
      </c>
      <c r="H103" s="305">
        <v>63004</v>
      </c>
      <c r="I103" s="304">
        <v>100</v>
      </c>
      <c r="J103" s="305">
        <v>31151</v>
      </c>
      <c r="K103" s="304">
        <v>49.442892514760963</v>
      </c>
      <c r="L103" s="306">
        <v>31853</v>
      </c>
      <c r="M103" s="307">
        <v>50.55710748523903</v>
      </c>
    </row>
    <row r="104" spans="1:13">
      <c r="A104" s="308">
        <v>42767</v>
      </c>
      <c r="B104" s="309">
        <v>20209</v>
      </c>
      <c r="C104" s="310">
        <v>100</v>
      </c>
      <c r="D104" s="311">
        <v>9719</v>
      </c>
      <c r="E104" s="310">
        <v>48.092434064030876</v>
      </c>
      <c r="F104" s="311">
        <v>10490</v>
      </c>
      <c r="G104" s="310">
        <v>51.907565935969124</v>
      </c>
      <c r="H104" s="311">
        <v>64787</v>
      </c>
      <c r="I104" s="310">
        <v>100</v>
      </c>
      <c r="J104" s="311">
        <v>31870</v>
      </c>
      <c r="K104" s="310">
        <v>49.191967524349025</v>
      </c>
      <c r="L104" s="312">
        <v>32917</v>
      </c>
      <c r="M104" s="280">
        <v>50.808032475650975</v>
      </c>
    </row>
    <row r="105" spans="1:13">
      <c r="A105" s="308">
        <v>42795</v>
      </c>
      <c r="B105" s="309">
        <v>20125</v>
      </c>
      <c r="C105" s="310">
        <v>100</v>
      </c>
      <c r="D105" s="311">
        <v>9698</v>
      </c>
      <c r="E105" s="310">
        <v>48.188819875776396</v>
      </c>
      <c r="F105" s="311">
        <v>10427</v>
      </c>
      <c r="G105" s="310">
        <v>51.811180124223597</v>
      </c>
      <c r="H105" s="311">
        <v>63934</v>
      </c>
      <c r="I105" s="310">
        <v>100</v>
      </c>
      <c r="J105" s="311">
        <v>31386</v>
      </c>
      <c r="K105" s="310">
        <v>49.091250351925424</v>
      </c>
      <c r="L105" s="312">
        <v>32548</v>
      </c>
      <c r="M105" s="280">
        <v>50.908749648074583</v>
      </c>
    </row>
    <row r="106" spans="1:13">
      <c r="A106" s="308">
        <v>42826</v>
      </c>
      <c r="B106" s="309">
        <v>19461</v>
      </c>
      <c r="C106" s="310">
        <v>100</v>
      </c>
      <c r="D106" s="311">
        <v>9489</v>
      </c>
      <c r="E106" s="310">
        <v>48.75905657468784</v>
      </c>
      <c r="F106" s="311">
        <v>9972</v>
      </c>
      <c r="G106" s="310">
        <v>51.24094342531216</v>
      </c>
      <c r="H106" s="311">
        <v>60688</v>
      </c>
      <c r="I106" s="310">
        <v>100</v>
      </c>
      <c r="J106" s="311">
        <v>29536</v>
      </c>
      <c r="K106" s="310">
        <v>48.668600052728713</v>
      </c>
      <c r="L106" s="312">
        <v>31152</v>
      </c>
      <c r="M106" s="280">
        <v>51.331399947271294</v>
      </c>
    </row>
    <row r="107" spans="1:13">
      <c r="A107" s="308">
        <v>42856</v>
      </c>
      <c r="B107" s="309">
        <v>18317</v>
      </c>
      <c r="C107" s="310">
        <v>100</v>
      </c>
      <c r="D107" s="311">
        <v>8815</v>
      </c>
      <c r="E107" s="310">
        <v>48.124692908227331</v>
      </c>
      <c r="F107" s="311">
        <v>9502</v>
      </c>
      <c r="G107" s="310">
        <v>51.875307091772669</v>
      </c>
      <c r="H107" s="311">
        <v>58991</v>
      </c>
      <c r="I107" s="310">
        <v>100</v>
      </c>
      <c r="J107" s="311">
        <v>28442</v>
      </c>
      <c r="K107" s="310">
        <v>48.214134359478564</v>
      </c>
      <c r="L107" s="312">
        <v>30549</v>
      </c>
      <c r="M107" s="280">
        <v>51.785865640521436</v>
      </c>
    </row>
    <row r="108" spans="1:13">
      <c r="A108" s="308">
        <v>42887</v>
      </c>
      <c r="B108" s="309">
        <v>20680</v>
      </c>
      <c r="C108" s="310">
        <v>100</v>
      </c>
      <c r="D108" s="311">
        <v>9701</v>
      </c>
      <c r="E108" s="310">
        <v>46.910058027079302</v>
      </c>
      <c r="F108" s="311">
        <v>10979</v>
      </c>
      <c r="G108" s="310">
        <v>53.089941972920698</v>
      </c>
      <c r="H108" s="311">
        <v>56131</v>
      </c>
      <c r="I108" s="310">
        <v>100</v>
      </c>
      <c r="J108" s="311">
        <v>26668</v>
      </c>
      <c r="K108" s="310">
        <v>47.510288432417028</v>
      </c>
      <c r="L108" s="312">
        <v>29463</v>
      </c>
      <c r="M108" s="280">
        <v>52.489711567582972</v>
      </c>
    </row>
    <row r="109" spans="1:13">
      <c r="A109" s="308">
        <v>42917</v>
      </c>
      <c r="B109" s="309">
        <v>18757</v>
      </c>
      <c r="C109" s="310">
        <v>100</v>
      </c>
      <c r="D109" s="311">
        <v>8599</v>
      </c>
      <c r="E109" s="310">
        <v>45.844218158554142</v>
      </c>
      <c r="F109" s="311">
        <v>10158</v>
      </c>
      <c r="G109" s="310">
        <v>54.155781841445858</v>
      </c>
      <c r="H109" s="311">
        <v>57258</v>
      </c>
      <c r="I109" s="310">
        <v>100</v>
      </c>
      <c r="J109" s="311">
        <v>26660</v>
      </c>
      <c r="K109" s="310">
        <v>46.561179223863917</v>
      </c>
      <c r="L109" s="312">
        <v>30598</v>
      </c>
      <c r="M109" s="280">
        <v>53.438820776136083</v>
      </c>
    </row>
    <row r="110" spans="1:13">
      <c r="A110" s="308">
        <v>42948</v>
      </c>
      <c r="B110" s="309">
        <v>17466</v>
      </c>
      <c r="C110" s="310">
        <v>100</v>
      </c>
      <c r="D110" s="311">
        <v>7888</v>
      </c>
      <c r="E110" s="310">
        <v>45.162029085079588</v>
      </c>
      <c r="F110" s="311">
        <v>9578</v>
      </c>
      <c r="G110" s="310">
        <v>54.837970914920419</v>
      </c>
      <c r="H110" s="311">
        <v>59012</v>
      </c>
      <c r="I110" s="310">
        <v>100</v>
      </c>
      <c r="J110" s="311">
        <v>27132</v>
      </c>
      <c r="K110" s="310">
        <v>45.977089405544632</v>
      </c>
      <c r="L110" s="312">
        <v>31880</v>
      </c>
      <c r="M110" s="280">
        <v>54.022910594455368</v>
      </c>
    </row>
    <row r="111" spans="1:13">
      <c r="A111" s="308">
        <v>42979</v>
      </c>
      <c r="B111" s="309">
        <v>17125</v>
      </c>
      <c r="C111" s="310">
        <v>100</v>
      </c>
      <c r="D111" s="311">
        <v>7619</v>
      </c>
      <c r="E111" s="310">
        <v>44.490510948905111</v>
      </c>
      <c r="F111" s="311">
        <v>9506</v>
      </c>
      <c r="G111" s="310">
        <v>55.509489051094896</v>
      </c>
      <c r="H111" s="311">
        <v>62452</v>
      </c>
      <c r="I111" s="310">
        <v>100</v>
      </c>
      <c r="J111" s="311">
        <v>29439</v>
      </c>
      <c r="K111" s="310">
        <v>47.138602446679052</v>
      </c>
      <c r="L111" s="312">
        <v>33013</v>
      </c>
      <c r="M111" s="280">
        <v>52.861397553320955</v>
      </c>
    </row>
    <row r="112" spans="1:13">
      <c r="A112" s="308">
        <v>43009</v>
      </c>
      <c r="B112" s="309">
        <v>17388</v>
      </c>
      <c r="C112" s="310">
        <v>100</v>
      </c>
      <c r="D112" s="311">
        <v>7763</v>
      </c>
      <c r="E112" s="310">
        <v>44.645732689210945</v>
      </c>
      <c r="F112" s="311">
        <v>9625</v>
      </c>
      <c r="G112" s="310">
        <v>55.354267310789055</v>
      </c>
      <c r="H112" s="311">
        <v>63402</v>
      </c>
      <c r="I112" s="310">
        <v>100</v>
      </c>
      <c r="J112" s="311">
        <v>30244</v>
      </c>
      <c r="K112" s="310">
        <v>47.701965237689663</v>
      </c>
      <c r="L112" s="312">
        <v>33158</v>
      </c>
      <c r="M112" s="280">
        <v>52.298034762310344</v>
      </c>
    </row>
    <row r="113" spans="1:13">
      <c r="A113" s="308">
        <v>43040</v>
      </c>
      <c r="B113" s="309">
        <v>17249</v>
      </c>
      <c r="C113" s="310">
        <v>100</v>
      </c>
      <c r="D113" s="311">
        <v>7735</v>
      </c>
      <c r="E113" s="310">
        <v>44.843179314742883</v>
      </c>
      <c r="F113" s="311">
        <v>9514</v>
      </c>
      <c r="G113" s="310">
        <v>55.156820685257117</v>
      </c>
      <c r="H113" s="311">
        <v>60757</v>
      </c>
      <c r="I113" s="310">
        <v>100</v>
      </c>
      <c r="J113" s="311">
        <v>29200</v>
      </c>
      <c r="K113" s="310">
        <v>48.060305808384221</v>
      </c>
      <c r="L113" s="312">
        <v>31557</v>
      </c>
      <c r="M113" s="280">
        <v>51.939694191615779</v>
      </c>
    </row>
    <row r="114" spans="1:13" ht="15.75" thickBot="1">
      <c r="A114" s="308">
        <v>43070</v>
      </c>
      <c r="B114" s="313">
        <v>15519</v>
      </c>
      <c r="C114" s="314">
        <v>100</v>
      </c>
      <c r="D114" s="313">
        <v>6883</v>
      </c>
      <c r="E114" s="314">
        <v>44.352084541529742</v>
      </c>
      <c r="F114" s="313">
        <v>8636</v>
      </c>
      <c r="G114" s="314">
        <v>55.647915458470266</v>
      </c>
      <c r="H114" s="313">
        <v>55568</v>
      </c>
      <c r="I114" s="314">
        <v>100</v>
      </c>
      <c r="J114" s="313">
        <v>26919</v>
      </c>
      <c r="K114" s="314">
        <v>48.443348689893462</v>
      </c>
      <c r="L114" s="313">
        <v>28649</v>
      </c>
      <c r="M114" s="314">
        <v>51.556651310106538</v>
      </c>
    </row>
    <row r="115" spans="1:13" ht="15.75" thickTop="1">
      <c r="A115" s="302">
        <v>43101</v>
      </c>
      <c r="B115" s="303">
        <v>16094</v>
      </c>
      <c r="C115" s="304">
        <v>100</v>
      </c>
      <c r="D115" s="305">
        <v>7281</v>
      </c>
      <c r="E115" s="304">
        <v>45.240462284081026</v>
      </c>
      <c r="F115" s="305">
        <v>8813</v>
      </c>
      <c r="G115" s="304">
        <v>54.759537715918974</v>
      </c>
      <c r="H115" s="305">
        <v>59147</v>
      </c>
      <c r="I115" s="304">
        <v>100</v>
      </c>
      <c r="J115" s="305">
        <v>28759</v>
      </c>
      <c r="K115" s="304">
        <v>48.622922548903581</v>
      </c>
      <c r="L115" s="306">
        <v>30388</v>
      </c>
      <c r="M115" s="307">
        <v>51.377077451096419</v>
      </c>
    </row>
    <row r="116" spans="1:13">
      <c r="A116" s="308">
        <v>43132</v>
      </c>
      <c r="B116" s="309">
        <v>16446</v>
      </c>
      <c r="C116" s="310">
        <v>100</v>
      </c>
      <c r="D116" s="311">
        <v>7437</v>
      </c>
      <c r="E116" s="310">
        <v>45.220722364100688</v>
      </c>
      <c r="F116" s="311">
        <v>9009</v>
      </c>
      <c r="G116" s="310">
        <v>54.779277635899305</v>
      </c>
      <c r="H116" s="311">
        <v>60948</v>
      </c>
      <c r="I116" s="310">
        <v>100</v>
      </c>
      <c r="J116" s="311">
        <v>29600</v>
      </c>
      <c r="K116" s="310">
        <v>48.565990680580171</v>
      </c>
      <c r="L116" s="312">
        <v>31348</v>
      </c>
      <c r="M116" s="280">
        <v>51.434009319419836</v>
      </c>
    </row>
    <row r="117" spans="1:13">
      <c r="A117" s="308">
        <v>43160</v>
      </c>
      <c r="B117" s="309">
        <v>15873</v>
      </c>
      <c r="C117" s="310">
        <v>100</v>
      </c>
      <c r="D117" s="311">
        <v>7307</v>
      </c>
      <c r="E117" s="310">
        <v>46.034146034146033</v>
      </c>
      <c r="F117" s="311">
        <v>8566</v>
      </c>
      <c r="G117" s="310">
        <v>53.96585396585396</v>
      </c>
      <c r="H117" s="311">
        <v>61165</v>
      </c>
      <c r="I117" s="310">
        <v>100</v>
      </c>
      <c r="J117" s="311">
        <v>29757</v>
      </c>
      <c r="K117" s="310">
        <v>48.650371944739639</v>
      </c>
      <c r="L117" s="312">
        <v>31408</v>
      </c>
      <c r="M117" s="280">
        <v>51.349628055260368</v>
      </c>
    </row>
    <row r="118" spans="1:13">
      <c r="A118" s="308">
        <v>43191</v>
      </c>
      <c r="B118" s="309">
        <v>16246</v>
      </c>
      <c r="C118" s="310">
        <v>100</v>
      </c>
      <c r="D118" s="311">
        <v>7599</v>
      </c>
      <c r="E118" s="310">
        <v>46.774590668472236</v>
      </c>
      <c r="F118" s="311">
        <v>8647</v>
      </c>
      <c r="G118" s="310">
        <v>53.225409331527764</v>
      </c>
      <c r="H118" s="311">
        <v>59125</v>
      </c>
      <c r="I118" s="310">
        <v>100</v>
      </c>
      <c r="J118" s="311">
        <v>28294</v>
      </c>
      <c r="K118" s="310">
        <v>47.854545454545452</v>
      </c>
      <c r="L118" s="312">
        <v>30831</v>
      </c>
      <c r="M118" s="280">
        <v>52.145454545454548</v>
      </c>
    </row>
    <row r="119" spans="1:13">
      <c r="A119" s="308">
        <v>43221</v>
      </c>
      <c r="B119" s="309">
        <v>15962</v>
      </c>
      <c r="C119" s="310">
        <v>100</v>
      </c>
      <c r="D119" s="311">
        <v>7390</v>
      </c>
      <c r="E119" s="310">
        <v>46.297456459090341</v>
      </c>
      <c r="F119" s="311">
        <v>8572</v>
      </c>
      <c r="G119" s="310">
        <v>53.702543540909666</v>
      </c>
      <c r="H119" s="311">
        <v>56629</v>
      </c>
      <c r="I119" s="310">
        <v>100</v>
      </c>
      <c r="J119" s="311">
        <v>26836</v>
      </c>
      <c r="K119" s="310">
        <v>47.389146903529991</v>
      </c>
      <c r="L119" s="312">
        <v>29793</v>
      </c>
      <c r="M119" s="280">
        <v>52.610853096470009</v>
      </c>
    </row>
    <row r="120" spans="1:13">
      <c r="A120" s="308">
        <v>43252</v>
      </c>
      <c r="B120" s="309">
        <v>19285</v>
      </c>
      <c r="C120" s="310">
        <v>100</v>
      </c>
      <c r="D120" s="311">
        <v>8793</v>
      </c>
      <c r="E120" s="310">
        <v>45.595022037853255</v>
      </c>
      <c r="F120" s="311">
        <v>10492</v>
      </c>
      <c r="G120" s="310">
        <v>54.404977962146752</v>
      </c>
      <c r="H120" s="311">
        <v>53441</v>
      </c>
      <c r="I120" s="310">
        <v>100</v>
      </c>
      <c r="J120" s="311">
        <v>25139</v>
      </c>
      <c r="K120" s="310">
        <v>47.040661664265265</v>
      </c>
      <c r="L120" s="312">
        <v>28302</v>
      </c>
      <c r="M120" s="280">
        <v>52.959338335734742</v>
      </c>
    </row>
    <row r="121" spans="1:13">
      <c r="A121" s="308">
        <v>43282</v>
      </c>
      <c r="B121" s="309">
        <v>17952</v>
      </c>
      <c r="C121" s="310">
        <v>100</v>
      </c>
      <c r="D121" s="311">
        <v>8023</v>
      </c>
      <c r="E121" s="310">
        <v>44.691399286987519</v>
      </c>
      <c r="F121" s="311">
        <v>9929</v>
      </c>
      <c r="G121" s="310">
        <v>55.308600713012481</v>
      </c>
      <c r="H121" s="311">
        <v>53645</v>
      </c>
      <c r="I121" s="310">
        <v>100</v>
      </c>
      <c r="J121" s="311">
        <v>24832</v>
      </c>
      <c r="K121" s="310">
        <v>46.289495759157425</v>
      </c>
      <c r="L121" s="312">
        <v>28813</v>
      </c>
      <c r="M121" s="280">
        <v>53.710504240842575</v>
      </c>
    </row>
    <row r="122" spans="1:13">
      <c r="A122" s="308">
        <v>43313</v>
      </c>
      <c r="B122" s="309">
        <v>16715</v>
      </c>
      <c r="C122" s="310">
        <v>100</v>
      </c>
      <c r="D122" s="311">
        <v>7361</v>
      </c>
      <c r="E122" s="310">
        <v>44.038288962010171</v>
      </c>
      <c r="F122" s="311">
        <v>9354</v>
      </c>
      <c r="G122" s="310">
        <v>55.961711037989822</v>
      </c>
      <c r="H122" s="311">
        <v>55467</v>
      </c>
      <c r="I122" s="310">
        <v>100</v>
      </c>
      <c r="J122" s="311">
        <v>25382</v>
      </c>
      <c r="K122" s="310">
        <v>45.760542304433265</v>
      </c>
      <c r="L122" s="312">
        <v>30085</v>
      </c>
      <c r="M122" s="280">
        <v>54.239457695566728</v>
      </c>
    </row>
    <row r="123" spans="1:13">
      <c r="A123" s="308">
        <v>43344</v>
      </c>
      <c r="B123" s="309">
        <v>16543</v>
      </c>
      <c r="C123" s="310">
        <v>100</v>
      </c>
      <c r="D123" s="311">
        <v>7447</v>
      </c>
      <c r="E123" s="310">
        <v>45.016018859940758</v>
      </c>
      <c r="F123" s="311">
        <v>9096</v>
      </c>
      <c r="G123" s="310">
        <v>54.983981140059235</v>
      </c>
      <c r="H123" s="311">
        <v>58132</v>
      </c>
      <c r="I123" s="310">
        <v>100</v>
      </c>
      <c r="J123" s="311">
        <v>27346</v>
      </c>
      <c r="K123" s="310">
        <v>47.0412165416638</v>
      </c>
      <c r="L123" s="312">
        <v>30786</v>
      </c>
      <c r="M123" s="280">
        <v>52.9587834583362</v>
      </c>
    </row>
    <row r="124" spans="1:13">
      <c r="A124" s="308">
        <v>43374</v>
      </c>
      <c r="B124" s="309">
        <v>16768</v>
      </c>
      <c r="C124" s="310">
        <v>100</v>
      </c>
      <c r="D124" s="311">
        <v>7665</v>
      </c>
      <c r="E124" s="310">
        <v>45.712070610687022</v>
      </c>
      <c r="F124" s="311">
        <v>9103</v>
      </c>
      <c r="G124" s="310">
        <v>54.287929389312971</v>
      </c>
      <c r="H124" s="311">
        <v>57754</v>
      </c>
      <c r="I124" s="310">
        <v>100</v>
      </c>
      <c r="J124" s="311">
        <v>27471</v>
      </c>
      <c r="K124" s="310">
        <v>47.565536586210477</v>
      </c>
      <c r="L124" s="312">
        <v>30283</v>
      </c>
      <c r="M124" s="280">
        <v>52.434463413789523</v>
      </c>
    </row>
    <row r="125" spans="1:13">
      <c r="A125" s="308">
        <v>43405</v>
      </c>
      <c r="B125" s="309">
        <v>17076</v>
      </c>
      <c r="C125" s="310">
        <v>100</v>
      </c>
      <c r="D125" s="311">
        <v>7928</v>
      </c>
      <c r="E125" s="310">
        <v>46.427734832513465</v>
      </c>
      <c r="F125" s="311">
        <v>9148</v>
      </c>
      <c r="G125" s="310">
        <v>53.572265167486535</v>
      </c>
      <c r="H125" s="311">
        <v>56154</v>
      </c>
      <c r="I125" s="310">
        <v>100</v>
      </c>
      <c r="J125" s="311">
        <v>26820</v>
      </c>
      <c r="K125" s="310">
        <v>47.761512982156212</v>
      </c>
      <c r="L125" s="312">
        <v>29334</v>
      </c>
      <c r="M125" s="280">
        <v>52.238487017843781</v>
      </c>
    </row>
    <row r="126" spans="1:13" ht="15.75" thickBot="1">
      <c r="A126" s="308">
        <v>43435</v>
      </c>
      <c r="B126" s="313">
        <v>15669</v>
      </c>
      <c r="C126" s="314">
        <v>100</v>
      </c>
      <c r="D126" s="313">
        <v>7228</v>
      </c>
      <c r="E126" s="314">
        <v>46.129299891505518</v>
      </c>
      <c r="F126" s="313">
        <v>8441</v>
      </c>
      <c r="G126" s="314">
        <v>53.870700108494482</v>
      </c>
      <c r="H126" s="313">
        <v>51988</v>
      </c>
      <c r="I126" s="314">
        <v>100</v>
      </c>
      <c r="J126" s="313">
        <v>24919</v>
      </c>
      <c r="K126" s="314">
        <v>47.932215126567669</v>
      </c>
      <c r="L126" s="313">
        <v>27069</v>
      </c>
      <c r="M126" s="314">
        <v>52.067784873432331</v>
      </c>
    </row>
    <row r="127" spans="1:13" ht="15.75" thickTop="1">
      <c r="A127" s="302">
        <v>43466</v>
      </c>
      <c r="B127" s="303">
        <v>14930</v>
      </c>
      <c r="C127" s="304">
        <v>100</v>
      </c>
      <c r="D127" s="305">
        <v>6967</v>
      </c>
      <c r="E127" s="304">
        <v>46.66443402545211</v>
      </c>
      <c r="F127" s="305">
        <v>7963</v>
      </c>
      <c r="G127" s="304">
        <v>53.33556597454789</v>
      </c>
      <c r="H127" s="305">
        <v>55051</v>
      </c>
      <c r="I127" s="304">
        <v>100</v>
      </c>
      <c r="J127" s="305">
        <v>26474</v>
      </c>
      <c r="K127" s="304">
        <v>48.089952952716573</v>
      </c>
      <c r="L127" s="306">
        <v>28577</v>
      </c>
      <c r="M127" s="307">
        <v>51.910047047283427</v>
      </c>
    </row>
    <row r="128" spans="1:13">
      <c r="A128" s="308">
        <v>43497</v>
      </c>
      <c r="B128" s="309">
        <v>15324</v>
      </c>
      <c r="C128" s="310">
        <v>100</v>
      </c>
      <c r="D128" s="311">
        <v>7245</v>
      </c>
      <c r="E128" s="310">
        <v>47.278778386844166</v>
      </c>
      <c r="F128" s="311">
        <v>8079</v>
      </c>
      <c r="G128" s="310">
        <v>52.721221613155834</v>
      </c>
      <c r="H128" s="311">
        <v>57289</v>
      </c>
      <c r="I128" s="310">
        <v>100</v>
      </c>
      <c r="J128" s="311">
        <v>27699</v>
      </c>
      <c r="K128" s="310">
        <v>48.349595908464103</v>
      </c>
      <c r="L128" s="312">
        <v>29590</v>
      </c>
      <c r="M128" s="280">
        <v>51.650404091535897</v>
      </c>
    </row>
    <row r="129" spans="1:13">
      <c r="A129" s="308">
        <v>43525</v>
      </c>
      <c r="B129" s="309">
        <v>15781</v>
      </c>
      <c r="C129" s="310">
        <v>100</v>
      </c>
      <c r="D129" s="311">
        <v>7607</v>
      </c>
      <c r="E129" s="310">
        <v>48.203535897598378</v>
      </c>
      <c r="F129" s="311">
        <v>8174</v>
      </c>
      <c r="G129" s="310">
        <v>51.796464102401615</v>
      </c>
      <c r="H129" s="311">
        <v>57691</v>
      </c>
      <c r="I129" s="310">
        <v>100</v>
      </c>
      <c r="J129" s="311">
        <v>28143</v>
      </c>
      <c r="K129" s="310">
        <v>48.782305732263268</v>
      </c>
      <c r="L129" s="312">
        <v>29548</v>
      </c>
      <c r="M129" s="280">
        <v>51.217694267736732</v>
      </c>
    </row>
    <row r="130" spans="1:13">
      <c r="A130" s="308">
        <v>43556</v>
      </c>
      <c r="B130" s="309">
        <v>15997</v>
      </c>
      <c r="C130" s="310">
        <v>100</v>
      </c>
      <c r="D130" s="311">
        <v>7833</v>
      </c>
      <c r="E130" s="310">
        <v>48.965431018315932</v>
      </c>
      <c r="F130" s="311">
        <v>8164</v>
      </c>
      <c r="G130" s="310">
        <v>51.034568981684068</v>
      </c>
      <c r="H130" s="311">
        <v>55423</v>
      </c>
      <c r="I130" s="310">
        <v>100</v>
      </c>
      <c r="J130" s="311">
        <v>27019</v>
      </c>
      <c r="K130" s="310">
        <v>48.75051873770817</v>
      </c>
      <c r="L130" s="312">
        <v>28404</v>
      </c>
      <c r="M130" s="280">
        <v>51.24948126229183</v>
      </c>
    </row>
    <row r="131" spans="1:13">
      <c r="A131" s="308">
        <v>43586</v>
      </c>
      <c r="B131" s="309">
        <v>15930</v>
      </c>
      <c r="C131" s="310">
        <v>100</v>
      </c>
      <c r="D131" s="311">
        <v>7745</v>
      </c>
      <c r="E131" s="310">
        <v>48.618957940991841</v>
      </c>
      <c r="F131" s="311">
        <v>8185</v>
      </c>
      <c r="G131" s="310">
        <v>51.381042059008166</v>
      </c>
      <c r="H131" s="311">
        <v>53726</v>
      </c>
      <c r="I131" s="310">
        <v>100</v>
      </c>
      <c r="J131" s="311">
        <v>25969</v>
      </c>
      <c r="K131" s="310">
        <v>48.33600119122957</v>
      </c>
      <c r="L131" s="312">
        <v>27757</v>
      </c>
      <c r="M131" s="280">
        <v>51.66399880877043</v>
      </c>
    </row>
    <row r="132" spans="1:13">
      <c r="A132" s="308">
        <v>43617</v>
      </c>
      <c r="B132" s="309">
        <v>18188</v>
      </c>
      <c r="C132" s="310">
        <v>100</v>
      </c>
      <c r="D132" s="311">
        <v>8714</v>
      </c>
      <c r="E132" s="310">
        <v>47.91071035847812</v>
      </c>
      <c r="F132" s="311">
        <v>9474</v>
      </c>
      <c r="G132" s="310">
        <v>52.089289641521887</v>
      </c>
      <c r="H132" s="311">
        <v>50857</v>
      </c>
      <c r="I132" s="310">
        <v>100</v>
      </c>
      <c r="J132" s="311">
        <v>24271</v>
      </c>
      <c r="K132" s="310">
        <v>47.724010460703539</v>
      </c>
      <c r="L132" s="312">
        <v>26586</v>
      </c>
      <c r="M132" s="280">
        <v>52.275989539296461</v>
      </c>
    </row>
    <row r="133" spans="1:13">
      <c r="A133" s="308">
        <v>43647</v>
      </c>
      <c r="B133" s="309">
        <v>18038</v>
      </c>
      <c r="C133" s="310">
        <v>100</v>
      </c>
      <c r="D133" s="311">
        <v>8357</v>
      </c>
      <c r="E133" s="310">
        <v>46.329970063199909</v>
      </c>
      <c r="F133" s="311">
        <v>9681</v>
      </c>
      <c r="G133" s="310">
        <v>53.670029936800091</v>
      </c>
      <c r="H133" s="311">
        <v>51186</v>
      </c>
      <c r="I133" s="310">
        <v>100</v>
      </c>
      <c r="J133" s="311">
        <v>23886</v>
      </c>
      <c r="K133" s="310">
        <v>46.665103739303717</v>
      </c>
      <c r="L133" s="312">
        <v>27300</v>
      </c>
      <c r="M133" s="280">
        <v>53.334896260696283</v>
      </c>
    </row>
    <row r="134" spans="1:13">
      <c r="A134" s="308">
        <v>43678</v>
      </c>
      <c r="B134" s="309">
        <v>16486</v>
      </c>
      <c r="C134" s="310">
        <v>100</v>
      </c>
      <c r="D134" s="311">
        <v>7459</v>
      </c>
      <c r="E134" s="310">
        <v>45.244449836224675</v>
      </c>
      <c r="F134" s="311">
        <v>9027</v>
      </c>
      <c r="G134" s="310">
        <v>54.755550163775325</v>
      </c>
      <c r="H134" s="311">
        <v>53828</v>
      </c>
      <c r="I134" s="310">
        <v>100</v>
      </c>
      <c r="J134" s="311">
        <v>24873</v>
      </c>
      <c r="K134" s="310">
        <v>46.208293081667534</v>
      </c>
      <c r="L134" s="312">
        <v>28955</v>
      </c>
      <c r="M134" s="280">
        <v>53.791706918332473</v>
      </c>
    </row>
    <row r="135" spans="1:13">
      <c r="A135" s="308">
        <v>43709</v>
      </c>
      <c r="B135" s="309">
        <v>16393</v>
      </c>
      <c r="C135" s="310">
        <v>100</v>
      </c>
      <c r="D135" s="311">
        <v>7379</v>
      </c>
      <c r="E135" s="310">
        <v>45.013115354114561</v>
      </c>
      <c r="F135" s="311">
        <v>9014</v>
      </c>
      <c r="G135" s="310">
        <v>54.986884645885439</v>
      </c>
      <c r="H135" s="311">
        <v>56414</v>
      </c>
      <c r="I135" s="310">
        <v>100</v>
      </c>
      <c r="J135" s="311">
        <v>26816</v>
      </c>
      <c r="K135" s="310">
        <v>47.534299996454784</v>
      </c>
      <c r="L135" s="312">
        <v>29598</v>
      </c>
      <c r="M135" s="280">
        <v>52.465700003545223</v>
      </c>
    </row>
    <row r="136" spans="1:13">
      <c r="A136" s="308">
        <v>43739</v>
      </c>
      <c r="B136" s="309">
        <v>15764</v>
      </c>
      <c r="C136" s="310">
        <v>100</v>
      </c>
      <c r="D136" s="311">
        <v>7079</v>
      </c>
      <c r="E136" s="310">
        <v>44.906115199188022</v>
      </c>
      <c r="F136" s="311">
        <v>8685</v>
      </c>
      <c r="G136" s="310">
        <v>55.093884800811978</v>
      </c>
      <c r="H136" s="311">
        <v>57826</v>
      </c>
      <c r="I136" s="310">
        <v>100</v>
      </c>
      <c r="J136" s="311">
        <v>27755</v>
      </c>
      <c r="K136" s="310">
        <v>47.997440597655036</v>
      </c>
      <c r="L136" s="312">
        <v>30071</v>
      </c>
      <c r="M136" s="280">
        <v>52.002559402344964</v>
      </c>
    </row>
    <row r="137" spans="1:13">
      <c r="A137" s="308">
        <v>43770</v>
      </c>
      <c r="B137" s="309">
        <v>15873</v>
      </c>
      <c r="C137" s="310">
        <v>100</v>
      </c>
      <c r="D137" s="311">
        <v>7171</v>
      </c>
      <c r="E137" s="310">
        <v>45.177345177345181</v>
      </c>
      <c r="F137" s="311">
        <v>8702</v>
      </c>
      <c r="G137" s="310">
        <v>54.822654822654826</v>
      </c>
      <c r="H137" s="311">
        <v>56465</v>
      </c>
      <c r="I137" s="310">
        <v>100</v>
      </c>
      <c r="J137" s="311">
        <v>27219</v>
      </c>
      <c r="K137" s="310">
        <v>48.205082794651553</v>
      </c>
      <c r="L137" s="312">
        <v>29246</v>
      </c>
      <c r="M137" s="280">
        <v>51.794917205348447</v>
      </c>
    </row>
    <row r="138" spans="1:13" ht="15.75" thickBot="1">
      <c r="A138" s="308">
        <v>43800</v>
      </c>
      <c r="B138" s="313">
        <v>14145</v>
      </c>
      <c r="C138" s="314">
        <v>100</v>
      </c>
      <c r="D138" s="313">
        <v>6277</v>
      </c>
      <c r="E138" s="314">
        <v>44.376104630611522</v>
      </c>
      <c r="F138" s="313">
        <v>7868</v>
      </c>
      <c r="G138" s="314">
        <v>55.623895369388478</v>
      </c>
      <c r="H138" s="313">
        <v>52199</v>
      </c>
      <c r="I138" s="314">
        <v>100</v>
      </c>
      <c r="J138" s="313">
        <v>25423</v>
      </c>
      <c r="K138" s="314">
        <v>48.703998160884311</v>
      </c>
      <c r="L138" s="313">
        <v>26776</v>
      </c>
      <c r="M138" s="314">
        <v>51.296001839115689</v>
      </c>
    </row>
    <row r="139" spans="1:13" ht="15.75" thickTop="1">
      <c r="A139" s="302">
        <v>43831</v>
      </c>
      <c r="B139" s="303">
        <v>14973</v>
      </c>
      <c r="C139" s="304">
        <v>100</v>
      </c>
      <c r="D139" s="305">
        <v>6751</v>
      </c>
      <c r="E139" s="304">
        <v>45.087824751218861</v>
      </c>
      <c r="F139" s="305">
        <v>8222</v>
      </c>
      <c r="G139" s="304">
        <v>54.912175248781139</v>
      </c>
      <c r="H139" s="305">
        <v>55849</v>
      </c>
      <c r="I139" s="304">
        <v>100</v>
      </c>
      <c r="J139" s="305">
        <v>27179</v>
      </c>
      <c r="K139" s="304">
        <v>48.665150674139198</v>
      </c>
      <c r="L139" s="306">
        <v>28670</v>
      </c>
      <c r="M139" s="307">
        <v>51.334849325860802</v>
      </c>
    </row>
    <row r="140" spans="1:13">
      <c r="A140" s="308">
        <v>43862</v>
      </c>
      <c r="B140" s="309">
        <v>13065</v>
      </c>
      <c r="C140" s="310">
        <v>100</v>
      </c>
      <c r="D140" s="311">
        <v>5913</v>
      </c>
      <c r="E140" s="310">
        <v>45.25832376578645</v>
      </c>
      <c r="F140" s="311">
        <v>7152</v>
      </c>
      <c r="G140" s="310">
        <v>54.741676234213543</v>
      </c>
      <c r="H140" s="311">
        <v>57556</v>
      </c>
      <c r="I140" s="310">
        <v>100</v>
      </c>
      <c r="J140" s="311">
        <v>28213</v>
      </c>
      <c r="K140" s="310">
        <v>49.018347348669124</v>
      </c>
      <c r="L140" s="312">
        <v>29343</v>
      </c>
      <c r="M140" s="280">
        <v>50.981652651330876</v>
      </c>
    </row>
    <row r="141" spans="1:13">
      <c r="A141" s="308">
        <v>43891</v>
      </c>
      <c r="B141" s="309">
        <v>12439</v>
      </c>
      <c r="C141" s="310">
        <v>100</v>
      </c>
      <c r="D141" s="311">
        <v>5557</v>
      </c>
      <c r="E141" s="310">
        <v>44.674009164723856</v>
      </c>
      <c r="F141" s="311">
        <v>6882</v>
      </c>
      <c r="G141" s="310">
        <v>55.325990835276151</v>
      </c>
      <c r="H141" s="311">
        <v>59518</v>
      </c>
      <c r="I141" s="310">
        <v>100</v>
      </c>
      <c r="J141" s="311">
        <v>29111</v>
      </c>
      <c r="K141" s="310">
        <v>48.911253738364863</v>
      </c>
      <c r="L141" s="312">
        <v>30407</v>
      </c>
      <c r="M141" s="280">
        <v>51.08874626163513</v>
      </c>
    </row>
    <row r="142" spans="1:13">
      <c r="A142" s="308">
        <v>43922</v>
      </c>
      <c r="B142" s="309">
        <v>71178</v>
      </c>
      <c r="C142" s="310">
        <v>100</v>
      </c>
      <c r="D142" s="311">
        <v>34109</v>
      </c>
      <c r="E142" s="310">
        <v>47.920705836072948</v>
      </c>
      <c r="F142" s="311">
        <v>37069</v>
      </c>
      <c r="G142" s="310">
        <v>52.079294163927059</v>
      </c>
      <c r="H142" s="311">
        <v>70030</v>
      </c>
      <c r="I142" s="310">
        <v>100</v>
      </c>
      <c r="J142" s="311">
        <v>34086</v>
      </c>
      <c r="K142" s="310">
        <v>48.673425674710842</v>
      </c>
      <c r="L142" s="312">
        <v>35944</v>
      </c>
      <c r="M142" s="280">
        <v>51.326574325289165</v>
      </c>
    </row>
    <row r="143" spans="1:13">
      <c r="A143" s="308">
        <v>43952</v>
      </c>
      <c r="B143" s="309">
        <v>98051</v>
      </c>
      <c r="C143" s="310">
        <v>100</v>
      </c>
      <c r="D143" s="311">
        <v>46663</v>
      </c>
      <c r="E143" s="310">
        <v>47.59053961713802</v>
      </c>
      <c r="F143" s="311">
        <v>51388</v>
      </c>
      <c r="G143" s="310">
        <v>52.40946038286198</v>
      </c>
      <c r="H143" s="311">
        <v>74407</v>
      </c>
      <c r="I143" s="310">
        <v>100</v>
      </c>
      <c r="J143" s="311">
        <v>35861</v>
      </c>
      <c r="K143" s="310">
        <v>48.195734272313089</v>
      </c>
      <c r="L143" s="312">
        <v>38546</v>
      </c>
      <c r="M143" s="280">
        <v>51.804265727686918</v>
      </c>
    </row>
    <row r="144" spans="1:13">
      <c r="A144" s="308">
        <v>43983</v>
      </c>
      <c r="B144" s="309">
        <v>97135</v>
      </c>
      <c r="C144" s="310">
        <v>100</v>
      </c>
      <c r="D144" s="311">
        <v>45478</v>
      </c>
      <c r="E144" s="310">
        <v>46.819375096515159</v>
      </c>
      <c r="F144" s="311">
        <v>51657</v>
      </c>
      <c r="G144" s="310">
        <v>53.180624903484841</v>
      </c>
      <c r="H144" s="311">
        <v>71713</v>
      </c>
      <c r="I144" s="310">
        <v>100</v>
      </c>
      <c r="J144" s="311">
        <v>34350</v>
      </c>
      <c r="K144" s="310">
        <v>47.899265126267203</v>
      </c>
      <c r="L144" s="312">
        <v>37363</v>
      </c>
      <c r="M144" s="280">
        <v>52.100734873732804</v>
      </c>
    </row>
    <row r="145" spans="1:13">
      <c r="A145" s="308">
        <v>44013</v>
      </c>
      <c r="B145" s="309">
        <v>72917</v>
      </c>
      <c r="C145" s="310">
        <v>100</v>
      </c>
      <c r="D145" s="311">
        <v>33845</v>
      </c>
      <c r="E145" s="310">
        <v>46.415787813541428</v>
      </c>
      <c r="F145" s="311">
        <v>39072</v>
      </c>
      <c r="G145" s="310">
        <v>53.584212186458579</v>
      </c>
      <c r="H145" s="311">
        <v>73674</v>
      </c>
      <c r="I145" s="310">
        <v>100</v>
      </c>
      <c r="J145" s="311">
        <v>34950</v>
      </c>
      <c r="K145" s="310">
        <v>47.438716507858949</v>
      </c>
      <c r="L145" s="312">
        <v>38724</v>
      </c>
      <c r="M145" s="280">
        <v>52.561283492141051</v>
      </c>
    </row>
    <row r="146" spans="1:13">
      <c r="A146" s="308">
        <v>44044</v>
      </c>
      <c r="B146" s="309">
        <v>71540</v>
      </c>
      <c r="C146" s="310">
        <v>100</v>
      </c>
      <c r="D146" s="311">
        <v>33183</v>
      </c>
      <c r="E146" s="310">
        <v>46.383841207715967</v>
      </c>
      <c r="F146" s="311">
        <v>38357</v>
      </c>
      <c r="G146" s="310">
        <v>53.61615879228404</v>
      </c>
      <c r="H146" s="311">
        <v>75817</v>
      </c>
      <c r="I146" s="310">
        <v>100</v>
      </c>
      <c r="J146" s="311">
        <v>35769</v>
      </c>
      <c r="K146" s="310">
        <v>47.178073519131594</v>
      </c>
      <c r="L146" s="312">
        <v>40048</v>
      </c>
      <c r="M146" s="280">
        <v>52.821926480868406</v>
      </c>
    </row>
    <row r="147" spans="1:13">
      <c r="A147" s="308">
        <v>44075</v>
      </c>
      <c r="B147" s="309">
        <v>55387</v>
      </c>
      <c r="C147" s="310">
        <v>100</v>
      </c>
      <c r="D147" s="311">
        <v>26281</v>
      </c>
      <c r="E147" s="310">
        <v>47.449762579666711</v>
      </c>
      <c r="F147" s="311">
        <v>29106</v>
      </c>
      <c r="G147" s="310">
        <v>52.550237420333289</v>
      </c>
      <c r="H147" s="311">
        <v>75917</v>
      </c>
      <c r="I147" s="310">
        <v>100</v>
      </c>
      <c r="J147" s="311">
        <v>36368</v>
      </c>
      <c r="K147" s="310">
        <v>47.904948825691221</v>
      </c>
      <c r="L147" s="312">
        <v>39549</v>
      </c>
      <c r="M147" s="280">
        <v>52.095051174308779</v>
      </c>
    </row>
    <row r="148" spans="1:13">
      <c r="A148" s="308">
        <v>44105</v>
      </c>
      <c r="B148" s="309">
        <v>37346</v>
      </c>
      <c r="C148" s="310">
        <v>100</v>
      </c>
      <c r="D148" s="311">
        <v>17566</v>
      </c>
      <c r="E148" s="310">
        <v>47.035827130080868</v>
      </c>
      <c r="F148" s="311">
        <v>19780</v>
      </c>
      <c r="G148" s="310">
        <v>52.964172869919132</v>
      </c>
      <c r="H148" s="311">
        <v>78257</v>
      </c>
      <c r="I148" s="310">
        <v>100</v>
      </c>
      <c r="J148" s="311">
        <v>37766</v>
      </c>
      <c r="K148" s="310">
        <v>48.258941692116998</v>
      </c>
      <c r="L148" s="312">
        <v>40491</v>
      </c>
      <c r="M148" s="280">
        <v>51.741058307883002</v>
      </c>
    </row>
    <row r="149" spans="1:13">
      <c r="A149" s="308">
        <v>44136</v>
      </c>
      <c r="B149" s="309">
        <v>40141</v>
      </c>
      <c r="C149" s="310">
        <v>100</v>
      </c>
      <c r="D149" s="311">
        <v>18926</v>
      </c>
      <c r="E149" s="310">
        <v>47.148800478313944</v>
      </c>
      <c r="F149" s="311">
        <v>21215</v>
      </c>
      <c r="G149" s="310">
        <v>52.851199521686056</v>
      </c>
      <c r="H149" s="311">
        <v>78101</v>
      </c>
      <c r="I149" s="310">
        <v>100</v>
      </c>
      <c r="J149" s="311">
        <v>37765</v>
      </c>
      <c r="K149" s="310">
        <v>48.354054365501078</v>
      </c>
      <c r="L149" s="312">
        <v>40336</v>
      </c>
      <c r="M149" s="280">
        <v>51.645945634498915</v>
      </c>
    </row>
    <row r="150" spans="1:13" ht="15.75" thickBot="1">
      <c r="A150" s="308">
        <v>44166</v>
      </c>
      <c r="B150" s="313">
        <v>39207</v>
      </c>
      <c r="C150" s="314">
        <v>100</v>
      </c>
      <c r="D150" s="313">
        <v>18503</v>
      </c>
      <c r="E150" s="314">
        <v>47.193103272374834</v>
      </c>
      <c r="F150" s="313">
        <v>20704</v>
      </c>
      <c r="G150" s="314">
        <v>52.806896727625173</v>
      </c>
      <c r="H150" s="313">
        <v>77455</v>
      </c>
      <c r="I150" s="314">
        <v>100</v>
      </c>
      <c r="J150" s="313">
        <v>37770</v>
      </c>
      <c r="K150" s="314">
        <v>48.763798334516814</v>
      </c>
      <c r="L150" s="313">
        <v>39685</v>
      </c>
      <c r="M150" s="314">
        <v>51.236201665483186</v>
      </c>
    </row>
    <row r="151" spans="1:13" ht="15.75" thickTop="1"/>
  </sheetData>
  <mergeCells count="11">
    <mergeCell ref="L5:M5"/>
    <mergeCell ref="L1:M1"/>
    <mergeCell ref="A3:M3"/>
    <mergeCell ref="A4:A6"/>
    <mergeCell ref="B4:G4"/>
    <mergeCell ref="H4:M4"/>
    <mergeCell ref="B5:C5"/>
    <mergeCell ref="D5:E5"/>
    <mergeCell ref="F5:G5"/>
    <mergeCell ref="H5:I5"/>
    <mergeCell ref="J5:K5"/>
  </mergeCells>
  <hyperlinks>
    <hyperlink ref="L1" location="ÍNDICE!A1" display="VOLVER AL ÍNDICE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51"/>
  <sheetViews>
    <sheetView showGridLines="0" zoomScale="80" zoomScaleNormal="80" workbookViewId="0">
      <pane xSplit="1" ySplit="6" topLeftCell="B7" activePane="bottomRight" state="frozen"/>
      <selection activeCell="M1" sqref="M1"/>
      <selection pane="topRight" activeCell="M1" sqref="M1"/>
      <selection pane="bottomLeft" activeCell="M1" sqref="M1"/>
      <selection pane="bottomRight" activeCell="L1" sqref="L1:M1"/>
    </sheetView>
  </sheetViews>
  <sheetFormatPr baseColWidth="10" defaultColWidth="11.42578125" defaultRowHeight="15"/>
  <cols>
    <col min="1" max="1" width="11.42578125" style="258"/>
    <col min="2" max="2" width="11.42578125" style="348"/>
    <col min="3" max="3" width="11.42578125" style="349"/>
    <col min="4" max="4" width="11.42578125" style="258"/>
    <col min="5" max="5" width="11.42578125" style="349"/>
    <col min="6" max="6" width="11.42578125" style="258"/>
    <col min="7" max="7" width="11.42578125" style="349"/>
    <col min="8" max="8" width="11.42578125" style="258"/>
    <col min="9" max="9" width="11.42578125" style="349"/>
    <col min="10" max="10" width="11.42578125" style="258"/>
    <col min="11" max="11" width="11.42578125" style="349"/>
    <col min="12" max="12" width="11.42578125" style="258"/>
    <col min="13" max="13" width="11.42578125" style="349"/>
    <col min="14" max="16384" width="11.42578125" style="258"/>
  </cols>
  <sheetData>
    <row r="1" spans="1:26" customFormat="1" ht="59.45" customHeight="1">
      <c r="A1" s="256"/>
      <c r="B1" s="316"/>
      <c r="C1" s="317"/>
      <c r="E1" s="318"/>
      <c r="F1" s="8"/>
      <c r="G1" s="318"/>
      <c r="H1" s="8"/>
      <c r="I1" s="318"/>
      <c r="J1" s="8"/>
      <c r="K1" s="318"/>
      <c r="L1" s="205" t="s">
        <v>3</v>
      </c>
      <c r="M1" s="205"/>
      <c r="N1" s="258"/>
    </row>
    <row r="2" spans="1:26" s="295" customFormat="1" ht="13.5" customHeight="1" thickBot="1">
      <c r="A2" s="295" t="s">
        <v>2</v>
      </c>
      <c r="B2" s="319"/>
      <c r="C2" s="320"/>
      <c r="D2" s="296"/>
      <c r="E2" s="320"/>
      <c r="F2" s="296"/>
      <c r="G2" s="320"/>
      <c r="H2" s="296"/>
      <c r="I2" s="320"/>
      <c r="J2" s="296"/>
      <c r="K2" s="320"/>
      <c r="L2" s="296"/>
      <c r="M2" s="320"/>
      <c r="O2" s="321"/>
      <c r="P2" s="321"/>
      <c r="Q2" s="321"/>
      <c r="R2" s="321"/>
      <c r="S2" s="321"/>
      <c r="T2" s="321"/>
      <c r="U2" s="321"/>
      <c r="V2" s="321"/>
      <c r="W2" s="321"/>
      <c r="X2" s="321"/>
      <c r="Y2" s="321"/>
      <c r="Z2" s="321"/>
    </row>
    <row r="3" spans="1:26" ht="20.100000000000001" customHeight="1" thickTop="1">
      <c r="A3" s="148" t="s">
        <v>258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50"/>
      <c r="O3"/>
      <c r="P3"/>
      <c r="Q3"/>
      <c r="R3"/>
      <c r="S3"/>
      <c r="T3"/>
      <c r="U3"/>
      <c r="V3"/>
      <c r="W3"/>
      <c r="X3"/>
      <c r="Y3"/>
      <c r="Z3"/>
    </row>
    <row r="4" spans="1:26" ht="20.100000000000001" customHeight="1" thickBot="1">
      <c r="A4" s="322" t="s">
        <v>4</v>
      </c>
      <c r="B4" s="298" t="s">
        <v>83</v>
      </c>
      <c r="C4" s="298"/>
      <c r="D4" s="298"/>
      <c r="E4" s="323"/>
      <c r="F4" s="298" t="s">
        <v>197</v>
      </c>
      <c r="G4" s="298"/>
      <c r="H4" s="298"/>
      <c r="I4" s="323"/>
      <c r="J4" s="298" t="s">
        <v>198</v>
      </c>
      <c r="K4" s="298"/>
      <c r="L4" s="298"/>
      <c r="M4" s="324"/>
      <c r="O4"/>
      <c r="P4"/>
      <c r="Q4"/>
      <c r="R4"/>
      <c r="S4"/>
      <c r="T4"/>
      <c r="U4"/>
      <c r="V4"/>
      <c r="W4"/>
      <c r="X4"/>
      <c r="Y4"/>
      <c r="Z4"/>
    </row>
    <row r="5" spans="1:26" ht="20.100000000000001" customHeight="1" thickBot="1">
      <c r="A5" s="325"/>
      <c r="B5" s="267" t="s">
        <v>199</v>
      </c>
      <c r="C5" s="268"/>
      <c r="D5" s="267" t="s">
        <v>200</v>
      </c>
      <c r="E5" s="268"/>
      <c r="F5" s="267" t="s">
        <v>199</v>
      </c>
      <c r="G5" s="268"/>
      <c r="H5" s="267" t="s">
        <v>200</v>
      </c>
      <c r="I5" s="268"/>
      <c r="J5" s="267" t="s">
        <v>199</v>
      </c>
      <c r="K5" s="268"/>
      <c r="L5" s="267" t="s">
        <v>200</v>
      </c>
      <c r="M5" s="326"/>
      <c r="O5"/>
      <c r="P5"/>
      <c r="Q5"/>
      <c r="R5"/>
      <c r="S5"/>
      <c r="T5"/>
      <c r="U5"/>
      <c r="V5"/>
      <c r="W5"/>
      <c r="X5"/>
      <c r="Y5"/>
      <c r="Z5"/>
    </row>
    <row r="6" spans="1:26" ht="24">
      <c r="A6" s="327"/>
      <c r="B6" s="328" t="s">
        <v>113</v>
      </c>
      <c r="C6" s="300" t="s">
        <v>201</v>
      </c>
      <c r="D6" s="300" t="s">
        <v>113</v>
      </c>
      <c r="E6" s="300" t="s">
        <v>201</v>
      </c>
      <c r="F6" s="300" t="s">
        <v>113</v>
      </c>
      <c r="G6" s="300" t="s">
        <v>201</v>
      </c>
      <c r="H6" s="300" t="s">
        <v>113</v>
      </c>
      <c r="I6" s="300" t="s">
        <v>201</v>
      </c>
      <c r="J6" s="300" t="s">
        <v>113</v>
      </c>
      <c r="K6" s="300" t="s">
        <v>201</v>
      </c>
      <c r="L6" s="300" t="s">
        <v>113</v>
      </c>
      <c r="M6" s="329" t="s">
        <v>201</v>
      </c>
      <c r="O6"/>
      <c r="P6"/>
      <c r="Q6"/>
      <c r="R6"/>
      <c r="S6"/>
      <c r="T6"/>
      <c r="U6"/>
      <c r="V6"/>
      <c r="W6"/>
      <c r="X6"/>
      <c r="Y6"/>
      <c r="Z6"/>
    </row>
    <row r="7" spans="1:26">
      <c r="A7" s="330">
        <v>39814</v>
      </c>
      <c r="B7" s="331">
        <v>44622</v>
      </c>
      <c r="C7" s="332">
        <v>47.182100788800305</v>
      </c>
      <c r="D7" s="333">
        <v>49952</v>
      </c>
      <c r="E7" s="332">
        <v>52.817899211199695</v>
      </c>
      <c r="F7" s="333">
        <v>26761</v>
      </c>
      <c r="G7" s="332">
        <v>49.414653962626488</v>
      </c>
      <c r="H7" s="331">
        <v>27395</v>
      </c>
      <c r="I7" s="332">
        <v>50.585346037373512</v>
      </c>
      <c r="J7" s="333">
        <v>17861</v>
      </c>
      <c r="K7" s="332">
        <v>44.190707110693253</v>
      </c>
      <c r="L7" s="333">
        <v>22557</v>
      </c>
      <c r="M7" s="334">
        <v>55.809292889306747</v>
      </c>
      <c r="O7"/>
      <c r="P7"/>
      <c r="Q7"/>
      <c r="R7"/>
      <c r="S7"/>
      <c r="T7"/>
      <c r="U7"/>
      <c r="V7"/>
      <c r="W7"/>
      <c r="X7"/>
      <c r="Y7"/>
      <c r="Z7"/>
    </row>
    <row r="8" spans="1:26">
      <c r="A8" s="335">
        <v>39845</v>
      </c>
      <c r="B8" s="336">
        <v>47741</v>
      </c>
      <c r="C8" s="337">
        <v>47.595832710233786</v>
      </c>
      <c r="D8" s="338">
        <v>52564</v>
      </c>
      <c r="E8" s="337">
        <v>52.404167289766214</v>
      </c>
      <c r="F8" s="338">
        <v>28282</v>
      </c>
      <c r="G8" s="337">
        <v>49.65761842890754</v>
      </c>
      <c r="H8" s="336">
        <v>28672</v>
      </c>
      <c r="I8" s="337">
        <v>50.342381571092467</v>
      </c>
      <c r="J8" s="338">
        <v>19459</v>
      </c>
      <c r="K8" s="337">
        <v>44.887084496320725</v>
      </c>
      <c r="L8" s="338">
        <v>23892</v>
      </c>
      <c r="M8" s="339">
        <v>55.112915503679275</v>
      </c>
      <c r="O8"/>
      <c r="P8"/>
      <c r="Q8"/>
      <c r="R8"/>
      <c r="S8"/>
      <c r="T8"/>
      <c r="U8"/>
      <c r="V8"/>
      <c r="W8"/>
      <c r="X8"/>
      <c r="Y8"/>
      <c r="Z8"/>
    </row>
    <row r="9" spans="1:26">
      <c r="A9" s="335">
        <v>39873</v>
      </c>
      <c r="B9" s="336">
        <v>50620</v>
      </c>
      <c r="C9" s="337">
        <v>47.892520932872891</v>
      </c>
      <c r="D9" s="338">
        <v>55075</v>
      </c>
      <c r="E9" s="337">
        <v>52.107479067127116</v>
      </c>
      <c r="F9" s="338">
        <v>29884</v>
      </c>
      <c r="G9" s="337">
        <v>49.814969161526925</v>
      </c>
      <c r="H9" s="336">
        <v>30106</v>
      </c>
      <c r="I9" s="337">
        <v>50.185030838473075</v>
      </c>
      <c r="J9" s="338">
        <v>20736</v>
      </c>
      <c r="K9" s="337">
        <v>45.369215621923203</v>
      </c>
      <c r="L9" s="338">
        <v>24969</v>
      </c>
      <c r="M9" s="339">
        <v>54.630784378076804</v>
      </c>
      <c r="O9"/>
      <c r="P9"/>
      <c r="Q9"/>
      <c r="R9"/>
      <c r="S9"/>
      <c r="T9"/>
      <c r="U9"/>
      <c r="V9"/>
      <c r="W9"/>
      <c r="X9"/>
      <c r="Y9"/>
      <c r="Z9"/>
    </row>
    <row r="10" spans="1:26">
      <c r="A10" s="335">
        <v>39904</v>
      </c>
      <c r="B10" s="336">
        <v>50936</v>
      </c>
      <c r="C10" s="337">
        <v>47.563287297718766</v>
      </c>
      <c r="D10" s="338">
        <v>56155</v>
      </c>
      <c r="E10" s="337">
        <v>52.436712702281241</v>
      </c>
      <c r="F10" s="338">
        <v>29961</v>
      </c>
      <c r="G10" s="337">
        <v>49.442225816033528</v>
      </c>
      <c r="H10" s="336">
        <v>30637</v>
      </c>
      <c r="I10" s="337">
        <v>50.557774183966465</v>
      </c>
      <c r="J10" s="338">
        <v>20975</v>
      </c>
      <c r="K10" s="337">
        <v>45.11431828447293</v>
      </c>
      <c r="L10" s="338">
        <v>25518</v>
      </c>
      <c r="M10" s="339">
        <v>54.88568171552707</v>
      </c>
      <c r="O10"/>
      <c r="P10"/>
      <c r="Q10"/>
      <c r="R10"/>
      <c r="S10"/>
      <c r="T10"/>
      <c r="U10"/>
      <c r="V10"/>
      <c r="W10"/>
      <c r="X10"/>
      <c r="Y10"/>
      <c r="Z10"/>
    </row>
    <row r="11" spans="1:26">
      <c r="A11" s="335">
        <v>39934</v>
      </c>
      <c r="B11" s="336">
        <v>50143</v>
      </c>
      <c r="C11" s="337">
        <v>47.320341622233755</v>
      </c>
      <c r="D11" s="338">
        <v>55822</v>
      </c>
      <c r="E11" s="337">
        <v>52.679658377766245</v>
      </c>
      <c r="F11" s="338">
        <v>29486</v>
      </c>
      <c r="G11" s="337">
        <v>49.204839382561531</v>
      </c>
      <c r="H11" s="336">
        <v>30439</v>
      </c>
      <c r="I11" s="337">
        <v>50.795160617438462</v>
      </c>
      <c r="J11" s="338">
        <v>20657</v>
      </c>
      <c r="K11" s="337">
        <v>44.867506516072979</v>
      </c>
      <c r="L11" s="338">
        <v>25383</v>
      </c>
      <c r="M11" s="339">
        <v>55.132493483927028</v>
      </c>
      <c r="O11"/>
      <c r="P11"/>
      <c r="Q11"/>
      <c r="R11"/>
      <c r="S11"/>
      <c r="T11"/>
      <c r="U11"/>
      <c r="V11"/>
      <c r="W11"/>
      <c r="X11"/>
      <c r="Y11"/>
      <c r="Z11"/>
    </row>
    <row r="12" spans="1:26">
      <c r="A12" s="335">
        <v>39965</v>
      </c>
      <c r="B12" s="336">
        <v>46840</v>
      </c>
      <c r="C12" s="337">
        <v>46.107354142672932</v>
      </c>
      <c r="D12" s="338">
        <v>54749</v>
      </c>
      <c r="E12" s="337">
        <v>53.892645857327068</v>
      </c>
      <c r="F12" s="338">
        <v>27702</v>
      </c>
      <c r="G12" s="337">
        <v>48.45972185778011</v>
      </c>
      <c r="H12" s="336">
        <v>29463</v>
      </c>
      <c r="I12" s="337">
        <v>51.54027814221989</v>
      </c>
      <c r="J12" s="338">
        <v>19138</v>
      </c>
      <c r="K12" s="337">
        <v>43.080316945795069</v>
      </c>
      <c r="L12" s="338">
        <v>25286</v>
      </c>
      <c r="M12" s="339">
        <v>56.919683054204938</v>
      </c>
      <c r="O12"/>
      <c r="P12"/>
      <c r="Q12"/>
      <c r="R12"/>
      <c r="S12"/>
      <c r="T12"/>
      <c r="U12"/>
      <c r="V12"/>
      <c r="W12"/>
      <c r="X12"/>
      <c r="Y12"/>
      <c r="Z12"/>
    </row>
    <row r="13" spans="1:26">
      <c r="A13" s="335">
        <v>39995</v>
      </c>
      <c r="B13" s="336">
        <v>45401</v>
      </c>
      <c r="C13" s="337">
        <v>45.769905437828903</v>
      </c>
      <c r="D13" s="338">
        <v>53793</v>
      </c>
      <c r="E13" s="337">
        <v>54.230094562171097</v>
      </c>
      <c r="F13" s="338">
        <v>26375</v>
      </c>
      <c r="G13" s="337">
        <v>48.177915791396472</v>
      </c>
      <c r="H13" s="336">
        <v>28370</v>
      </c>
      <c r="I13" s="337">
        <v>51.822084208603528</v>
      </c>
      <c r="J13" s="338">
        <v>19026</v>
      </c>
      <c r="K13" s="337">
        <v>42.804112578460703</v>
      </c>
      <c r="L13" s="338">
        <v>25423</v>
      </c>
      <c r="M13" s="339">
        <v>57.195887421539297</v>
      </c>
      <c r="O13"/>
      <c r="P13"/>
      <c r="Q13"/>
      <c r="R13"/>
      <c r="S13"/>
      <c r="T13"/>
      <c r="U13"/>
      <c r="V13"/>
      <c r="W13"/>
      <c r="X13"/>
      <c r="Y13"/>
      <c r="Z13"/>
    </row>
    <row r="14" spans="1:26">
      <c r="A14" s="335">
        <v>40026</v>
      </c>
      <c r="B14" s="336">
        <v>45860</v>
      </c>
      <c r="C14" s="337">
        <v>45.247350869230615</v>
      </c>
      <c r="D14" s="338">
        <v>55494</v>
      </c>
      <c r="E14" s="337">
        <v>54.752649130769385</v>
      </c>
      <c r="F14" s="338">
        <v>26201</v>
      </c>
      <c r="G14" s="337">
        <v>47.406321807885071</v>
      </c>
      <c r="H14" s="336">
        <v>29068</v>
      </c>
      <c r="I14" s="337">
        <v>52.593678192114936</v>
      </c>
      <c r="J14" s="338">
        <v>19659</v>
      </c>
      <c r="K14" s="337">
        <v>42.658131713138765</v>
      </c>
      <c r="L14" s="338">
        <v>26426</v>
      </c>
      <c r="M14" s="339">
        <v>57.341868286861228</v>
      </c>
      <c r="O14"/>
      <c r="P14"/>
      <c r="Q14"/>
      <c r="R14"/>
      <c r="S14"/>
      <c r="T14"/>
      <c r="U14"/>
      <c r="V14"/>
      <c r="W14"/>
      <c r="X14"/>
      <c r="Y14"/>
      <c r="Z14"/>
    </row>
    <row r="15" spans="1:26">
      <c r="A15" s="335">
        <v>40057</v>
      </c>
      <c r="B15" s="336">
        <v>50739</v>
      </c>
      <c r="C15" s="337">
        <v>47.459989336725627</v>
      </c>
      <c r="D15" s="338">
        <v>56170</v>
      </c>
      <c r="E15" s="337">
        <v>52.540010663274373</v>
      </c>
      <c r="F15" s="338">
        <v>28898</v>
      </c>
      <c r="G15" s="337">
        <v>49.196458971739872</v>
      </c>
      <c r="H15" s="336">
        <v>29842</v>
      </c>
      <c r="I15" s="337">
        <v>50.803541028260128</v>
      </c>
      <c r="J15" s="338">
        <v>21841</v>
      </c>
      <c r="K15" s="337">
        <v>45.342440158608234</v>
      </c>
      <c r="L15" s="338">
        <v>26328</v>
      </c>
      <c r="M15" s="339">
        <v>54.657559841391766</v>
      </c>
      <c r="O15"/>
      <c r="P15"/>
      <c r="Q15"/>
      <c r="R15"/>
      <c r="S15"/>
      <c r="T15"/>
      <c r="U15"/>
      <c r="V15"/>
      <c r="W15"/>
      <c r="X15"/>
      <c r="Y15"/>
      <c r="Z15"/>
    </row>
    <row r="16" spans="1:26">
      <c r="A16" s="335">
        <v>40087</v>
      </c>
      <c r="B16" s="336">
        <v>52821</v>
      </c>
      <c r="C16" s="337">
        <v>47.674103758258418</v>
      </c>
      <c r="D16" s="338">
        <v>57975</v>
      </c>
      <c r="E16" s="337">
        <v>52.325896241741574</v>
      </c>
      <c r="F16" s="336">
        <v>30028</v>
      </c>
      <c r="G16" s="337">
        <v>49.1891360613308</v>
      </c>
      <c r="H16" s="336">
        <v>31018</v>
      </c>
      <c r="I16" s="337">
        <v>50.8108639386692</v>
      </c>
      <c r="J16" s="338">
        <v>22793</v>
      </c>
      <c r="K16" s="340">
        <v>45.815075376884423</v>
      </c>
      <c r="L16" s="336">
        <v>26957</v>
      </c>
      <c r="M16" s="339">
        <v>54.184924623115585</v>
      </c>
      <c r="O16"/>
      <c r="P16"/>
      <c r="Q16"/>
      <c r="R16"/>
      <c r="S16"/>
      <c r="T16"/>
      <c r="U16"/>
      <c r="V16"/>
      <c r="W16"/>
      <c r="X16"/>
      <c r="Y16"/>
      <c r="Z16"/>
    </row>
    <row r="17" spans="1:26">
      <c r="A17" s="335">
        <v>40118</v>
      </c>
      <c r="B17" s="336">
        <v>52837</v>
      </c>
      <c r="C17" s="337">
        <v>47.394670039378198</v>
      </c>
      <c r="D17" s="338">
        <v>58646</v>
      </c>
      <c r="E17" s="337">
        <v>52.605329960621795</v>
      </c>
      <c r="F17" s="275">
        <v>30124</v>
      </c>
      <c r="G17" s="340">
        <v>48.910537424906643</v>
      </c>
      <c r="H17" s="275">
        <v>31466</v>
      </c>
      <c r="I17" s="340">
        <v>51.089462575093357</v>
      </c>
      <c r="J17" s="338">
        <v>22713</v>
      </c>
      <c r="K17" s="340">
        <v>45.523420119054776</v>
      </c>
      <c r="L17" s="338">
        <v>27180</v>
      </c>
      <c r="M17" s="339">
        <v>54.476579880945216</v>
      </c>
      <c r="O17"/>
      <c r="P17"/>
      <c r="Q17"/>
      <c r="R17"/>
      <c r="S17"/>
      <c r="T17"/>
      <c r="U17"/>
      <c r="V17"/>
      <c r="W17"/>
      <c r="X17"/>
      <c r="Y17"/>
      <c r="Z17"/>
    </row>
    <row r="18" spans="1:26" ht="15.75" thickBot="1">
      <c r="A18" s="341">
        <v>40148</v>
      </c>
      <c r="B18" s="342">
        <v>49407</v>
      </c>
      <c r="C18" s="343">
        <v>45.614180861376539</v>
      </c>
      <c r="D18" s="344">
        <v>58908</v>
      </c>
      <c r="E18" s="343">
        <v>54.385819138623461</v>
      </c>
      <c r="F18" s="344">
        <v>28635</v>
      </c>
      <c r="G18" s="343">
        <v>47.214298669392733</v>
      </c>
      <c r="H18" s="342">
        <v>32014</v>
      </c>
      <c r="I18" s="343">
        <v>52.78570133060726</v>
      </c>
      <c r="J18" s="344">
        <v>20772</v>
      </c>
      <c r="K18" s="343">
        <v>43.578231863382705</v>
      </c>
      <c r="L18" s="344">
        <v>26894</v>
      </c>
      <c r="M18" s="345">
        <v>56.421768136617303</v>
      </c>
      <c r="O18"/>
      <c r="P18"/>
      <c r="Q18"/>
      <c r="R18"/>
      <c r="S18"/>
      <c r="T18"/>
      <c r="U18"/>
      <c r="V18"/>
      <c r="W18"/>
      <c r="X18"/>
      <c r="Y18"/>
      <c r="Z18"/>
    </row>
    <row r="19" spans="1:26" ht="15.75" thickTop="1">
      <c r="A19" s="335">
        <v>40179</v>
      </c>
      <c r="B19" s="336">
        <v>50975</v>
      </c>
      <c r="C19" s="346">
        <v>45.635222603199615</v>
      </c>
      <c r="D19" s="338">
        <v>60726</v>
      </c>
      <c r="E19" s="346">
        <v>54.364777396800392</v>
      </c>
      <c r="F19" s="275">
        <v>29367</v>
      </c>
      <c r="G19" s="347">
        <v>47.260174769468449</v>
      </c>
      <c r="H19" s="275">
        <v>32772</v>
      </c>
      <c r="I19" s="347">
        <v>52.739825230531544</v>
      </c>
      <c r="J19" s="338">
        <v>21608</v>
      </c>
      <c r="K19" s="347">
        <v>43.597917759573868</v>
      </c>
      <c r="L19" s="338">
        <v>27954</v>
      </c>
      <c r="M19" s="334">
        <v>56.402082240426132</v>
      </c>
      <c r="O19"/>
      <c r="P19"/>
      <c r="Q19"/>
      <c r="R19"/>
      <c r="S19"/>
      <c r="T19"/>
      <c r="U19"/>
      <c r="V19"/>
      <c r="W19"/>
      <c r="X19"/>
      <c r="Y19"/>
      <c r="Z19"/>
    </row>
    <row r="20" spans="1:26">
      <c r="A20" s="335">
        <v>40210</v>
      </c>
      <c r="B20" s="336">
        <v>53410</v>
      </c>
      <c r="C20" s="337">
        <v>46.45963813500348</v>
      </c>
      <c r="D20" s="338">
        <v>61550</v>
      </c>
      <c r="E20" s="337">
        <v>53.54036186499652</v>
      </c>
      <c r="F20" s="336">
        <v>30561</v>
      </c>
      <c r="G20" s="337">
        <v>48.026967139691671</v>
      </c>
      <c r="H20" s="336">
        <v>33072</v>
      </c>
      <c r="I20" s="337">
        <v>51.973032860308329</v>
      </c>
      <c r="J20" s="338">
        <v>22849</v>
      </c>
      <c r="K20" s="340">
        <v>44.516531260350298</v>
      </c>
      <c r="L20" s="338">
        <v>28478</v>
      </c>
      <c r="M20" s="339">
        <v>55.483468739649702</v>
      </c>
    </row>
    <row r="21" spans="1:26">
      <c r="A21" s="335">
        <v>40238</v>
      </c>
      <c r="B21" s="336">
        <v>54503</v>
      </c>
      <c r="C21" s="337">
        <v>46.835954283750105</v>
      </c>
      <c r="D21" s="338">
        <v>61867</v>
      </c>
      <c r="E21" s="337">
        <v>53.164045716249895</v>
      </c>
      <c r="F21" s="338">
        <v>30923</v>
      </c>
      <c r="G21" s="337">
        <v>48.298320968371726</v>
      </c>
      <c r="H21" s="336">
        <v>33102</v>
      </c>
      <c r="I21" s="337">
        <v>51.701679031628267</v>
      </c>
      <c r="J21" s="338">
        <v>23580</v>
      </c>
      <c r="K21" s="340">
        <v>45.047282452956352</v>
      </c>
      <c r="L21" s="338">
        <v>28765</v>
      </c>
      <c r="M21" s="339">
        <v>54.952717547043648</v>
      </c>
    </row>
    <row r="22" spans="1:26">
      <c r="A22" s="335">
        <v>40269</v>
      </c>
      <c r="B22" s="336">
        <v>54478</v>
      </c>
      <c r="C22" s="337">
        <v>47.155667890035318</v>
      </c>
      <c r="D22" s="338">
        <v>61050</v>
      </c>
      <c r="E22" s="337">
        <v>52.844332109964689</v>
      </c>
      <c r="F22" s="338">
        <v>30742</v>
      </c>
      <c r="G22" s="337">
        <v>48.790629761300153</v>
      </c>
      <c r="H22" s="336">
        <v>32266</v>
      </c>
      <c r="I22" s="337">
        <v>51.209370238699847</v>
      </c>
      <c r="J22" s="338">
        <v>23736</v>
      </c>
      <c r="K22" s="337">
        <v>45.194211728865199</v>
      </c>
      <c r="L22" s="338">
        <v>28784</v>
      </c>
      <c r="M22" s="339">
        <v>54.805788271134801</v>
      </c>
    </row>
    <row r="23" spans="1:26">
      <c r="A23" s="335">
        <v>40299</v>
      </c>
      <c r="B23" s="336">
        <v>52707</v>
      </c>
      <c r="C23" s="337">
        <v>47.14485053399882</v>
      </c>
      <c r="D23" s="338">
        <v>59091</v>
      </c>
      <c r="E23" s="337">
        <v>52.85514946600118</v>
      </c>
      <c r="F23" s="338">
        <v>29671</v>
      </c>
      <c r="G23" s="337">
        <v>49.002477291494635</v>
      </c>
      <c r="H23" s="336">
        <v>30879</v>
      </c>
      <c r="I23" s="337">
        <v>50.997522708505372</v>
      </c>
      <c r="J23" s="338">
        <v>23036</v>
      </c>
      <c r="K23" s="337">
        <v>44.950046831095847</v>
      </c>
      <c r="L23" s="338">
        <v>28212</v>
      </c>
      <c r="M23" s="339">
        <v>55.049953168904153</v>
      </c>
    </row>
    <row r="24" spans="1:26">
      <c r="A24" s="335">
        <v>40330</v>
      </c>
      <c r="B24" s="336">
        <v>49223</v>
      </c>
      <c r="C24" s="337">
        <v>46.194922809816525</v>
      </c>
      <c r="D24" s="338">
        <v>57332</v>
      </c>
      <c r="E24" s="337">
        <v>53.805077190183468</v>
      </c>
      <c r="F24" s="338">
        <v>27652</v>
      </c>
      <c r="G24" s="337">
        <v>48.434954721409682</v>
      </c>
      <c r="H24" s="336">
        <v>29439</v>
      </c>
      <c r="I24" s="337">
        <v>51.565045278590318</v>
      </c>
      <c r="J24" s="338">
        <v>21571</v>
      </c>
      <c r="K24" s="337">
        <v>43.609493773249227</v>
      </c>
      <c r="L24" s="338">
        <v>27893</v>
      </c>
      <c r="M24" s="339">
        <v>56.390506226750773</v>
      </c>
    </row>
    <row r="25" spans="1:26">
      <c r="A25" s="335">
        <v>40360</v>
      </c>
      <c r="B25" s="336">
        <v>45845</v>
      </c>
      <c r="C25" s="337">
        <v>45.097286981841073</v>
      </c>
      <c r="D25" s="338">
        <v>55813</v>
      </c>
      <c r="E25" s="337">
        <v>54.90271301815892</v>
      </c>
      <c r="F25" s="338">
        <v>25607</v>
      </c>
      <c r="G25" s="337">
        <v>47.660437760571767</v>
      </c>
      <c r="H25" s="336">
        <v>28121</v>
      </c>
      <c r="I25" s="337">
        <v>52.339562239428226</v>
      </c>
      <c r="J25" s="338">
        <v>20238</v>
      </c>
      <c r="K25" s="337">
        <v>42.224076778635514</v>
      </c>
      <c r="L25" s="338">
        <v>27692</v>
      </c>
      <c r="M25" s="339">
        <v>57.775923221364486</v>
      </c>
    </row>
    <row r="26" spans="1:26">
      <c r="A26" s="335">
        <v>40391</v>
      </c>
      <c r="B26" s="336">
        <v>45864</v>
      </c>
      <c r="C26" s="337">
        <v>44.643448128175677</v>
      </c>
      <c r="D26" s="338">
        <v>56870</v>
      </c>
      <c r="E26" s="337">
        <v>55.356551871824323</v>
      </c>
      <c r="F26" s="338">
        <v>25158</v>
      </c>
      <c r="G26" s="337">
        <v>46.997945077526623</v>
      </c>
      <c r="H26" s="336">
        <v>28372</v>
      </c>
      <c r="I26" s="337">
        <v>53.002054922473377</v>
      </c>
      <c r="J26" s="338">
        <v>20706</v>
      </c>
      <c r="K26" s="337">
        <v>42.081944557353061</v>
      </c>
      <c r="L26" s="338">
        <v>28498</v>
      </c>
      <c r="M26" s="339">
        <v>57.918055442646946</v>
      </c>
    </row>
    <row r="27" spans="1:26">
      <c r="A27" s="335">
        <v>40422</v>
      </c>
      <c r="B27" s="336">
        <v>50939</v>
      </c>
      <c r="C27" s="337">
        <v>47.159190853122254</v>
      </c>
      <c r="D27" s="338">
        <v>57076</v>
      </c>
      <c r="E27" s="337">
        <v>52.840809146877746</v>
      </c>
      <c r="F27" s="338">
        <v>28110</v>
      </c>
      <c r="G27" s="337">
        <v>49.492922036763154</v>
      </c>
      <c r="H27" s="336">
        <v>28686</v>
      </c>
      <c r="I27" s="337">
        <v>50.507077963236846</v>
      </c>
      <c r="J27" s="338">
        <v>22829</v>
      </c>
      <c r="K27" s="337">
        <v>44.571350475409517</v>
      </c>
      <c r="L27" s="338">
        <v>28390</v>
      </c>
      <c r="M27" s="339">
        <v>55.428649524590476</v>
      </c>
    </row>
    <row r="28" spans="1:26">
      <c r="A28" s="335">
        <v>40452</v>
      </c>
      <c r="B28" s="336">
        <v>52231</v>
      </c>
      <c r="C28" s="337">
        <v>47.835404665305113</v>
      </c>
      <c r="D28" s="338">
        <v>56958</v>
      </c>
      <c r="E28" s="337">
        <v>52.164595334694887</v>
      </c>
      <c r="F28" s="338">
        <v>28686</v>
      </c>
      <c r="G28" s="337">
        <v>49.909527454937717</v>
      </c>
      <c r="H28" s="336">
        <v>28790</v>
      </c>
      <c r="I28" s="337">
        <v>50.090472545062291</v>
      </c>
      <c r="J28" s="338">
        <v>23545</v>
      </c>
      <c r="K28" s="337">
        <v>45.530137489606091</v>
      </c>
      <c r="L28" s="338">
        <v>28168</v>
      </c>
      <c r="M28" s="339">
        <v>54.469862510393909</v>
      </c>
    </row>
    <row r="29" spans="1:26">
      <c r="A29" s="335">
        <v>40483</v>
      </c>
      <c r="B29" s="336">
        <v>51703</v>
      </c>
      <c r="C29" s="337">
        <v>48.007836801396508</v>
      </c>
      <c r="D29" s="338">
        <v>55994</v>
      </c>
      <c r="E29" s="337">
        <v>51.992163198603492</v>
      </c>
      <c r="F29" s="338">
        <v>28494</v>
      </c>
      <c r="G29" s="337">
        <v>50.147835269271383</v>
      </c>
      <c r="H29" s="336">
        <v>28326</v>
      </c>
      <c r="I29" s="337">
        <v>49.852164730728617</v>
      </c>
      <c r="J29" s="338">
        <v>23209</v>
      </c>
      <c r="K29" s="337">
        <v>45.617862688444681</v>
      </c>
      <c r="L29" s="338">
        <v>27668</v>
      </c>
      <c r="M29" s="339">
        <v>54.382137311555326</v>
      </c>
    </row>
    <row r="30" spans="1:26" ht="15.75" thickBot="1">
      <c r="A30" s="341">
        <v>40513</v>
      </c>
      <c r="B30" s="342">
        <v>46499</v>
      </c>
      <c r="C30" s="343">
        <v>46.152853598014886</v>
      </c>
      <c r="D30" s="344">
        <v>54251</v>
      </c>
      <c r="E30" s="343">
        <v>53.847146401985114</v>
      </c>
      <c r="F30" s="344">
        <v>25746</v>
      </c>
      <c r="G30" s="343">
        <v>48.106280012705767</v>
      </c>
      <c r="H30" s="342">
        <v>27773</v>
      </c>
      <c r="I30" s="343">
        <v>51.893719987294226</v>
      </c>
      <c r="J30" s="344">
        <v>20753</v>
      </c>
      <c r="K30" s="343">
        <v>43.939361859795476</v>
      </c>
      <c r="L30" s="344">
        <v>26478</v>
      </c>
      <c r="M30" s="345">
        <v>56.060638140204524</v>
      </c>
    </row>
    <row r="31" spans="1:26" ht="15.75" thickTop="1">
      <c r="A31" s="335">
        <v>40544</v>
      </c>
      <c r="B31" s="336">
        <v>48182</v>
      </c>
      <c r="C31" s="346">
        <v>46.345780188915178</v>
      </c>
      <c r="D31" s="338">
        <v>55780</v>
      </c>
      <c r="E31" s="346">
        <v>53.654219811084822</v>
      </c>
      <c r="F31" s="338">
        <v>26784</v>
      </c>
      <c r="G31" s="346">
        <v>48.598334331282999</v>
      </c>
      <c r="H31" s="336">
        <v>28329</v>
      </c>
      <c r="I31" s="346">
        <v>51.401665668717001</v>
      </c>
      <c r="J31" s="338">
        <v>21398</v>
      </c>
      <c r="K31" s="346">
        <v>43.804376752850622</v>
      </c>
      <c r="L31" s="338">
        <v>27451</v>
      </c>
      <c r="M31" s="334">
        <v>56.195623247149371</v>
      </c>
    </row>
    <row r="32" spans="1:26">
      <c r="A32" s="335">
        <v>40575</v>
      </c>
      <c r="B32" s="336">
        <v>50650</v>
      </c>
      <c r="C32" s="337">
        <v>47.295341432213121</v>
      </c>
      <c r="D32" s="338">
        <v>56443</v>
      </c>
      <c r="E32" s="337">
        <v>52.704658567786879</v>
      </c>
      <c r="F32" s="338">
        <v>27987</v>
      </c>
      <c r="G32" s="337">
        <v>49.508225720856181</v>
      </c>
      <c r="H32" s="336">
        <v>28543</v>
      </c>
      <c r="I32" s="337">
        <v>50.491774279143819</v>
      </c>
      <c r="J32" s="338">
        <v>22663</v>
      </c>
      <c r="K32" s="337">
        <v>44.821312026580699</v>
      </c>
      <c r="L32" s="338">
        <v>27900</v>
      </c>
      <c r="M32" s="339">
        <v>55.178687973419294</v>
      </c>
    </row>
    <row r="33" spans="1:13">
      <c r="A33" s="335">
        <v>40603</v>
      </c>
      <c r="B33" s="336">
        <v>52176</v>
      </c>
      <c r="C33" s="337">
        <v>48.11819280108454</v>
      </c>
      <c r="D33" s="338">
        <v>56257</v>
      </c>
      <c r="E33" s="337">
        <v>51.881807198915467</v>
      </c>
      <c r="F33" s="338">
        <v>28802</v>
      </c>
      <c r="G33" s="337">
        <v>50.274921887273294</v>
      </c>
      <c r="H33" s="336">
        <v>28487</v>
      </c>
      <c r="I33" s="337">
        <v>49.725078112726699</v>
      </c>
      <c r="J33" s="338">
        <v>23374</v>
      </c>
      <c r="K33" s="337">
        <v>45.702330674174881</v>
      </c>
      <c r="L33" s="338">
        <v>27770</v>
      </c>
      <c r="M33" s="339">
        <v>54.297669325825126</v>
      </c>
    </row>
    <row r="34" spans="1:13">
      <c r="A34" s="335">
        <v>40634</v>
      </c>
      <c r="B34" s="336">
        <v>51201</v>
      </c>
      <c r="C34" s="337">
        <v>48.289163444308215</v>
      </c>
      <c r="D34" s="338">
        <v>54829</v>
      </c>
      <c r="E34" s="337">
        <v>51.710836555691785</v>
      </c>
      <c r="F34" s="338">
        <v>28299</v>
      </c>
      <c r="G34" s="337">
        <v>50.417787596429655</v>
      </c>
      <c r="H34" s="336">
        <v>27830</v>
      </c>
      <c r="I34" s="337">
        <v>49.582212403570345</v>
      </c>
      <c r="J34" s="338">
        <v>22902</v>
      </c>
      <c r="K34" s="337">
        <v>45.894871846255583</v>
      </c>
      <c r="L34" s="338">
        <v>26999</v>
      </c>
      <c r="M34" s="339">
        <v>54.10512815374441</v>
      </c>
    </row>
    <row r="35" spans="1:13">
      <c r="A35" s="335">
        <v>40664</v>
      </c>
      <c r="B35" s="336">
        <v>50353</v>
      </c>
      <c r="C35" s="337">
        <v>48.427521735785184</v>
      </c>
      <c r="D35" s="338">
        <v>53623</v>
      </c>
      <c r="E35" s="337">
        <v>51.572478264214816</v>
      </c>
      <c r="F35" s="338">
        <v>27718</v>
      </c>
      <c r="G35" s="337">
        <v>50.77021705284367</v>
      </c>
      <c r="H35" s="336">
        <v>26877</v>
      </c>
      <c r="I35" s="337">
        <v>49.22978294715633</v>
      </c>
      <c r="J35" s="338">
        <v>22635</v>
      </c>
      <c r="K35" s="337">
        <v>45.837467852007855</v>
      </c>
      <c r="L35" s="338">
        <v>26746</v>
      </c>
      <c r="M35" s="339">
        <v>54.162532147992138</v>
      </c>
    </row>
    <row r="36" spans="1:13">
      <c r="A36" s="335">
        <v>40695</v>
      </c>
      <c r="B36" s="336">
        <v>46405</v>
      </c>
      <c r="C36" s="337">
        <v>47.23251363895448</v>
      </c>
      <c r="D36" s="338">
        <v>51843</v>
      </c>
      <c r="E36" s="337">
        <v>52.767486361045513</v>
      </c>
      <c r="F36" s="338">
        <v>25571</v>
      </c>
      <c r="G36" s="337">
        <v>49.996089625777188</v>
      </c>
      <c r="H36" s="336">
        <v>25575</v>
      </c>
      <c r="I36" s="337">
        <v>50.003910374222812</v>
      </c>
      <c r="J36" s="338">
        <v>20834</v>
      </c>
      <c r="K36" s="337">
        <v>44.231667445119108</v>
      </c>
      <c r="L36" s="338">
        <v>26268</v>
      </c>
      <c r="M36" s="339">
        <v>55.768332554880892</v>
      </c>
    </row>
    <row r="37" spans="1:13">
      <c r="A37" s="335">
        <v>40725</v>
      </c>
      <c r="B37" s="336">
        <v>45272</v>
      </c>
      <c r="C37" s="337">
        <v>46.914961968123691</v>
      </c>
      <c r="D37" s="338">
        <v>51226</v>
      </c>
      <c r="E37" s="337">
        <v>53.085038031876309</v>
      </c>
      <c r="F37" s="338">
        <v>24593</v>
      </c>
      <c r="G37" s="337">
        <v>49.786424276777943</v>
      </c>
      <c r="H37" s="336">
        <v>24804</v>
      </c>
      <c r="I37" s="337">
        <v>50.213575723222057</v>
      </c>
      <c r="J37" s="338">
        <v>20679</v>
      </c>
      <c r="K37" s="337">
        <v>43.903526464406276</v>
      </c>
      <c r="L37" s="338">
        <v>26422</v>
      </c>
      <c r="M37" s="339">
        <v>56.096473535593731</v>
      </c>
    </row>
    <row r="38" spans="1:13">
      <c r="A38" s="335">
        <v>40756</v>
      </c>
      <c r="B38" s="336">
        <v>44692</v>
      </c>
      <c r="C38" s="337">
        <v>46.147015395417512</v>
      </c>
      <c r="D38" s="338">
        <v>52155</v>
      </c>
      <c r="E38" s="337">
        <v>53.852984604582488</v>
      </c>
      <c r="F38" s="338">
        <v>23862</v>
      </c>
      <c r="G38" s="337">
        <v>48.858494236163722</v>
      </c>
      <c r="H38" s="336">
        <v>24977</v>
      </c>
      <c r="I38" s="337">
        <v>51.141505763836278</v>
      </c>
      <c r="J38" s="338">
        <v>20830</v>
      </c>
      <c r="K38" s="337">
        <v>43.388601899683387</v>
      </c>
      <c r="L38" s="338">
        <v>27178</v>
      </c>
      <c r="M38" s="339">
        <v>56.611398100316613</v>
      </c>
    </row>
    <row r="39" spans="1:13">
      <c r="A39" s="335">
        <v>40787</v>
      </c>
      <c r="B39" s="336">
        <v>50270</v>
      </c>
      <c r="C39" s="337">
        <v>48.760851641689705</v>
      </c>
      <c r="D39" s="338">
        <v>52825</v>
      </c>
      <c r="E39" s="337">
        <v>51.239148358310295</v>
      </c>
      <c r="F39" s="338">
        <v>26987</v>
      </c>
      <c r="G39" s="337">
        <v>51.163099323184255</v>
      </c>
      <c r="H39" s="336">
        <v>25760</v>
      </c>
      <c r="I39" s="337">
        <v>48.836900676815745</v>
      </c>
      <c r="J39" s="338">
        <v>23283</v>
      </c>
      <c r="K39" s="337">
        <v>46.244140780170021</v>
      </c>
      <c r="L39" s="338">
        <v>27065</v>
      </c>
      <c r="M39" s="339">
        <v>53.755859219829979</v>
      </c>
    </row>
    <row r="40" spans="1:13">
      <c r="A40" s="335">
        <v>40817</v>
      </c>
      <c r="B40" s="336">
        <v>52814</v>
      </c>
      <c r="C40" s="337">
        <v>49.157196176435001</v>
      </c>
      <c r="D40" s="338">
        <v>54625</v>
      </c>
      <c r="E40" s="337">
        <v>50.842803823564999</v>
      </c>
      <c r="F40" s="338">
        <v>28377</v>
      </c>
      <c r="G40" s="337">
        <v>51.213701745203842</v>
      </c>
      <c r="H40" s="336">
        <v>27032</v>
      </c>
      <c r="I40" s="337">
        <v>48.786298254796151</v>
      </c>
      <c r="J40" s="338">
        <v>24437</v>
      </c>
      <c r="K40" s="337">
        <v>46.96713434556986</v>
      </c>
      <c r="L40" s="338">
        <v>27593</v>
      </c>
      <c r="M40" s="339">
        <v>53.03286565443014</v>
      </c>
    </row>
    <row r="41" spans="1:13">
      <c r="A41" s="335">
        <v>40848</v>
      </c>
      <c r="B41" s="336">
        <v>52244</v>
      </c>
      <c r="C41" s="337">
        <v>49.473016354011804</v>
      </c>
      <c r="D41" s="338">
        <v>53357</v>
      </c>
      <c r="E41" s="337">
        <v>50.526983645988196</v>
      </c>
      <c r="F41" s="338">
        <v>28313</v>
      </c>
      <c r="G41" s="337">
        <v>51.408079891057646</v>
      </c>
      <c r="H41" s="336">
        <v>26762</v>
      </c>
      <c r="I41" s="337">
        <v>48.591920108942347</v>
      </c>
      <c r="J41" s="338">
        <v>23931</v>
      </c>
      <c r="K41" s="337">
        <v>47.363733523334524</v>
      </c>
      <c r="L41" s="338">
        <v>26595</v>
      </c>
      <c r="M41" s="339">
        <v>52.636266476665483</v>
      </c>
    </row>
    <row r="42" spans="1:13" ht="15.75" thickBot="1">
      <c r="A42" s="341">
        <v>40878</v>
      </c>
      <c r="B42" s="342">
        <v>47427</v>
      </c>
      <c r="C42" s="343">
        <v>47.633251981078068</v>
      </c>
      <c r="D42" s="344">
        <v>52140</v>
      </c>
      <c r="E42" s="343">
        <v>52.366748018921925</v>
      </c>
      <c r="F42" s="344">
        <v>26001</v>
      </c>
      <c r="G42" s="343">
        <v>49.63159502176071</v>
      </c>
      <c r="H42" s="342">
        <v>26387</v>
      </c>
      <c r="I42" s="343">
        <v>50.36840497823929</v>
      </c>
      <c r="J42" s="344">
        <v>21426</v>
      </c>
      <c r="K42" s="343">
        <v>45.414273299561245</v>
      </c>
      <c r="L42" s="344">
        <v>25753</v>
      </c>
      <c r="M42" s="345">
        <v>54.585726700438755</v>
      </c>
    </row>
    <row r="43" spans="1:13" ht="15.75" thickTop="1">
      <c r="A43" s="335">
        <v>40909</v>
      </c>
      <c r="B43" s="336">
        <v>50105</v>
      </c>
      <c r="C43" s="346">
        <v>47.489740017250043</v>
      </c>
      <c r="D43" s="338">
        <v>55402</v>
      </c>
      <c r="E43" s="346">
        <v>52.510259982749965</v>
      </c>
      <c r="F43" s="338">
        <v>27454</v>
      </c>
      <c r="G43" s="346">
        <v>49.639286166308061</v>
      </c>
      <c r="H43" s="336">
        <v>27853</v>
      </c>
      <c r="I43" s="346">
        <v>50.360713833691939</v>
      </c>
      <c r="J43" s="338">
        <v>22651</v>
      </c>
      <c r="K43" s="346">
        <v>45.121513944223111</v>
      </c>
      <c r="L43" s="338">
        <v>27549</v>
      </c>
      <c r="M43" s="334">
        <v>54.878486055776889</v>
      </c>
    </row>
    <row r="44" spans="1:13">
      <c r="A44" s="335">
        <v>40940</v>
      </c>
      <c r="B44" s="336">
        <v>53737</v>
      </c>
      <c r="C44" s="337">
        <v>48.330290411648846</v>
      </c>
      <c r="D44" s="338">
        <v>57450</v>
      </c>
      <c r="E44" s="337">
        <v>51.669709588351154</v>
      </c>
      <c r="F44" s="338">
        <v>29385</v>
      </c>
      <c r="G44" s="337">
        <v>50.241075092326625</v>
      </c>
      <c r="H44" s="336">
        <v>29103</v>
      </c>
      <c r="I44" s="337">
        <v>49.758924907673368</v>
      </c>
      <c r="J44" s="338">
        <v>24352</v>
      </c>
      <c r="K44" s="337">
        <v>46.209605495360442</v>
      </c>
      <c r="L44" s="338">
        <v>28347</v>
      </c>
      <c r="M44" s="339">
        <v>53.790394504639558</v>
      </c>
    </row>
    <row r="45" spans="1:13">
      <c r="A45" s="335">
        <v>40969</v>
      </c>
      <c r="B45" s="336">
        <v>54827</v>
      </c>
      <c r="C45" s="337">
        <v>48.861064076285537</v>
      </c>
      <c r="D45" s="338">
        <v>57383</v>
      </c>
      <c r="E45" s="337">
        <v>51.13893592371447</v>
      </c>
      <c r="F45" s="338">
        <v>29969</v>
      </c>
      <c r="G45" s="337">
        <v>50.844898374673406</v>
      </c>
      <c r="H45" s="336">
        <v>28973</v>
      </c>
      <c r="I45" s="337">
        <v>49.155101625326594</v>
      </c>
      <c r="J45" s="338">
        <v>24858</v>
      </c>
      <c r="K45" s="337">
        <v>46.665915746789814</v>
      </c>
      <c r="L45" s="338">
        <v>28410</v>
      </c>
      <c r="M45" s="339">
        <v>53.334084253210179</v>
      </c>
    </row>
    <row r="46" spans="1:13">
      <c r="A46" s="335">
        <v>41000</v>
      </c>
      <c r="B46" s="336">
        <v>54116</v>
      </c>
      <c r="C46" s="337">
        <v>48.86894172679412</v>
      </c>
      <c r="D46" s="338">
        <v>56621</v>
      </c>
      <c r="E46" s="337">
        <v>51.131058273205888</v>
      </c>
      <c r="F46" s="338">
        <v>29584</v>
      </c>
      <c r="G46" s="337">
        <v>50.834235441689437</v>
      </c>
      <c r="H46" s="336">
        <v>28613</v>
      </c>
      <c r="I46" s="337">
        <v>49.165764558310563</v>
      </c>
      <c r="J46" s="338">
        <v>24532</v>
      </c>
      <c r="K46" s="337">
        <v>46.692044156832893</v>
      </c>
      <c r="L46" s="338">
        <v>28008</v>
      </c>
      <c r="M46" s="339">
        <v>53.307955843167107</v>
      </c>
    </row>
    <row r="47" spans="1:13">
      <c r="A47" s="335">
        <v>41030</v>
      </c>
      <c r="B47" s="336">
        <v>52768</v>
      </c>
      <c r="C47" s="337">
        <v>48.695138606917425</v>
      </c>
      <c r="D47" s="338">
        <v>55596</v>
      </c>
      <c r="E47" s="337">
        <v>51.304861393082568</v>
      </c>
      <c r="F47" s="338">
        <v>28753</v>
      </c>
      <c r="G47" s="337">
        <v>50.8722576079264</v>
      </c>
      <c r="H47" s="336">
        <v>27767</v>
      </c>
      <c r="I47" s="337">
        <v>49.1277423920736</v>
      </c>
      <c r="J47" s="338">
        <v>24015</v>
      </c>
      <c r="K47" s="337">
        <v>46.321657279530896</v>
      </c>
      <c r="L47" s="338">
        <v>27829</v>
      </c>
      <c r="M47" s="339">
        <v>53.678342720469097</v>
      </c>
    </row>
    <row r="48" spans="1:13">
      <c r="A48" s="335">
        <v>41061</v>
      </c>
      <c r="B48" s="336">
        <v>47449</v>
      </c>
      <c r="C48" s="337">
        <v>46.961539222866641</v>
      </c>
      <c r="D48" s="338">
        <v>53589</v>
      </c>
      <c r="E48" s="337">
        <v>53.038460777133359</v>
      </c>
      <c r="F48" s="338">
        <v>25812</v>
      </c>
      <c r="G48" s="337">
        <v>49.382054715898221</v>
      </c>
      <c r="H48" s="336">
        <v>26458</v>
      </c>
      <c r="I48" s="337">
        <v>50.617945284101786</v>
      </c>
      <c r="J48" s="338">
        <v>21637</v>
      </c>
      <c r="K48" s="337">
        <v>44.367208005249346</v>
      </c>
      <c r="L48" s="338">
        <v>27131</v>
      </c>
      <c r="M48" s="339">
        <v>55.632791994750654</v>
      </c>
    </row>
    <row r="49" spans="1:13">
      <c r="A49" s="335">
        <v>41091</v>
      </c>
      <c r="B49" s="336">
        <v>45874</v>
      </c>
      <c r="C49" s="337">
        <v>46.433993967244973</v>
      </c>
      <c r="D49" s="338">
        <v>52920</v>
      </c>
      <c r="E49" s="337">
        <v>53.56600603275502</v>
      </c>
      <c r="F49" s="338">
        <v>24745</v>
      </c>
      <c r="G49" s="337">
        <v>49.032040739493134</v>
      </c>
      <c r="H49" s="336">
        <v>25722</v>
      </c>
      <c r="I49" s="337">
        <v>50.967959260506866</v>
      </c>
      <c r="J49" s="338">
        <v>21129</v>
      </c>
      <c r="K49" s="337">
        <v>43.720901359488487</v>
      </c>
      <c r="L49" s="338">
        <v>27198</v>
      </c>
      <c r="M49" s="339">
        <v>56.279098640511513</v>
      </c>
    </row>
    <row r="50" spans="1:13">
      <c r="A50" s="335">
        <v>41122</v>
      </c>
      <c r="B50" s="336">
        <v>45376</v>
      </c>
      <c r="C50" s="337">
        <v>45.722577134680883</v>
      </c>
      <c r="D50" s="338">
        <v>53866</v>
      </c>
      <c r="E50" s="337">
        <v>54.27742286531911</v>
      </c>
      <c r="F50" s="338">
        <v>24153</v>
      </c>
      <c r="G50" s="337">
        <v>48.35919511462609</v>
      </c>
      <c r="H50" s="336">
        <v>25792</v>
      </c>
      <c r="I50" s="337">
        <v>51.640804885373917</v>
      </c>
      <c r="J50" s="338">
        <v>21223</v>
      </c>
      <c r="K50" s="337">
        <v>43.051301296224921</v>
      </c>
      <c r="L50" s="338">
        <v>28074</v>
      </c>
      <c r="M50" s="339">
        <v>56.948698703775079</v>
      </c>
    </row>
    <row r="51" spans="1:13">
      <c r="A51" s="335">
        <v>41153</v>
      </c>
      <c r="B51" s="336">
        <v>50262</v>
      </c>
      <c r="C51" s="337">
        <v>47.584424436933737</v>
      </c>
      <c r="D51" s="338">
        <v>55365</v>
      </c>
      <c r="E51" s="337">
        <v>52.415575563066263</v>
      </c>
      <c r="F51" s="338">
        <v>27008</v>
      </c>
      <c r="G51" s="337">
        <v>49.987969423827941</v>
      </c>
      <c r="H51" s="336">
        <v>27021</v>
      </c>
      <c r="I51" s="337">
        <v>50.012030576172052</v>
      </c>
      <c r="J51" s="338">
        <v>23254</v>
      </c>
      <c r="K51" s="337">
        <v>45.06763828055351</v>
      </c>
      <c r="L51" s="338">
        <v>28344</v>
      </c>
      <c r="M51" s="339">
        <v>54.93236171944649</v>
      </c>
    </row>
    <row r="52" spans="1:13">
      <c r="A52" s="335">
        <v>41183</v>
      </c>
      <c r="B52" s="336">
        <v>52411</v>
      </c>
      <c r="C52" s="337">
        <v>47.758378742869638</v>
      </c>
      <c r="D52" s="338">
        <v>57331</v>
      </c>
      <c r="E52" s="337">
        <v>52.241621257130355</v>
      </c>
      <c r="F52" s="338">
        <v>28076</v>
      </c>
      <c r="G52" s="337">
        <v>49.891601805451899</v>
      </c>
      <c r="H52" s="336">
        <v>28198</v>
      </c>
      <c r="I52" s="337">
        <v>50.108398194548109</v>
      </c>
      <c r="J52" s="338">
        <v>24335</v>
      </c>
      <c r="K52" s="337">
        <v>45.513204159497263</v>
      </c>
      <c r="L52" s="338">
        <v>29133</v>
      </c>
      <c r="M52" s="339">
        <v>54.486795840502737</v>
      </c>
    </row>
    <row r="53" spans="1:13">
      <c r="A53" s="335">
        <v>41214</v>
      </c>
      <c r="B53" s="336">
        <v>52572</v>
      </c>
      <c r="C53" s="337">
        <v>47.855809931273043</v>
      </c>
      <c r="D53" s="338">
        <v>57283</v>
      </c>
      <c r="E53" s="337">
        <v>52.144190068726957</v>
      </c>
      <c r="F53" s="338">
        <v>28177</v>
      </c>
      <c r="G53" s="337">
        <v>49.855795601323493</v>
      </c>
      <c r="H53" s="336">
        <v>28340</v>
      </c>
      <c r="I53" s="337">
        <v>50.144204398676507</v>
      </c>
      <c r="J53" s="338">
        <v>24395</v>
      </c>
      <c r="K53" s="337">
        <v>45.736623045483519</v>
      </c>
      <c r="L53" s="338">
        <v>28943</v>
      </c>
      <c r="M53" s="339">
        <v>54.263376954516488</v>
      </c>
    </row>
    <row r="54" spans="1:13" ht="15.75" thickBot="1">
      <c r="A54" s="341">
        <v>41244</v>
      </c>
      <c r="B54" s="342">
        <v>47077</v>
      </c>
      <c r="C54" s="343">
        <v>46.308282510328546</v>
      </c>
      <c r="D54" s="344">
        <v>54583</v>
      </c>
      <c r="E54" s="343">
        <v>53.691717489671454</v>
      </c>
      <c r="F54" s="344">
        <v>25388</v>
      </c>
      <c r="G54" s="343">
        <v>48.202927718392225</v>
      </c>
      <c r="H54" s="342">
        <v>27281</v>
      </c>
      <c r="I54" s="343">
        <v>51.797072281607782</v>
      </c>
      <c r="J54" s="344">
        <v>21689</v>
      </c>
      <c r="K54" s="343">
        <v>44.271396787164988</v>
      </c>
      <c r="L54" s="344">
        <v>27302</v>
      </c>
      <c r="M54" s="345">
        <v>55.728603212835012</v>
      </c>
    </row>
    <row r="55" spans="1:13" ht="15.75" thickTop="1">
      <c r="A55" s="335">
        <v>41275</v>
      </c>
      <c r="B55" s="336">
        <v>47884</v>
      </c>
      <c r="C55" s="346">
        <v>45.704795357361029</v>
      </c>
      <c r="D55" s="338">
        <v>56884</v>
      </c>
      <c r="E55" s="346">
        <v>54.295204642638971</v>
      </c>
      <c r="F55" s="338">
        <v>25832</v>
      </c>
      <c r="G55" s="346">
        <v>47.59377993956813</v>
      </c>
      <c r="H55" s="336">
        <v>28444</v>
      </c>
      <c r="I55" s="346">
        <v>52.406220060431863</v>
      </c>
      <c r="J55" s="338">
        <v>22052</v>
      </c>
      <c r="K55" s="346">
        <v>43.67424542501783</v>
      </c>
      <c r="L55" s="338">
        <v>28440</v>
      </c>
      <c r="M55" s="334">
        <v>56.325754574982177</v>
      </c>
    </row>
    <row r="56" spans="1:13">
      <c r="A56" s="335">
        <v>41306</v>
      </c>
      <c r="B56" s="336">
        <v>50074</v>
      </c>
      <c r="C56" s="337">
        <v>46.434035923923631</v>
      </c>
      <c r="D56" s="338">
        <v>57765</v>
      </c>
      <c r="E56" s="337">
        <v>53.565964076076376</v>
      </c>
      <c r="F56" s="338">
        <v>26845</v>
      </c>
      <c r="G56" s="337">
        <v>48.168018373645303</v>
      </c>
      <c r="H56" s="336">
        <v>28887</v>
      </c>
      <c r="I56" s="337">
        <v>51.831981626354697</v>
      </c>
      <c r="J56" s="338">
        <v>23229</v>
      </c>
      <c r="K56" s="337">
        <v>44.579423110138755</v>
      </c>
      <c r="L56" s="338">
        <v>28878</v>
      </c>
      <c r="M56" s="339">
        <v>55.420576889861252</v>
      </c>
    </row>
    <row r="57" spans="1:13">
      <c r="A57" s="335">
        <v>41334</v>
      </c>
      <c r="B57" s="336">
        <v>50219</v>
      </c>
      <c r="C57" s="337">
        <v>46.606095478506198</v>
      </c>
      <c r="D57" s="338">
        <v>57533</v>
      </c>
      <c r="E57" s="337">
        <v>53.393904521493795</v>
      </c>
      <c r="F57" s="338">
        <v>27027</v>
      </c>
      <c r="G57" s="337">
        <v>48.287506029908343</v>
      </c>
      <c r="H57" s="336">
        <v>28944</v>
      </c>
      <c r="I57" s="337">
        <v>51.712493970091657</v>
      </c>
      <c r="J57" s="338">
        <v>23192</v>
      </c>
      <c r="K57" s="337">
        <v>44.788629033815489</v>
      </c>
      <c r="L57" s="338">
        <v>28589</v>
      </c>
      <c r="M57" s="339">
        <v>55.211370966184504</v>
      </c>
    </row>
    <row r="58" spans="1:13">
      <c r="A58" s="335">
        <v>41365</v>
      </c>
      <c r="B58" s="336">
        <v>49982</v>
      </c>
      <c r="C58" s="337">
        <v>47.014448039732109</v>
      </c>
      <c r="D58" s="338">
        <v>56330</v>
      </c>
      <c r="E58" s="337">
        <v>52.985551960267898</v>
      </c>
      <c r="F58" s="338">
        <v>26751</v>
      </c>
      <c r="G58" s="337">
        <v>48.581650443120736</v>
      </c>
      <c r="H58" s="336">
        <v>28313</v>
      </c>
      <c r="I58" s="337">
        <v>51.418349556879271</v>
      </c>
      <c r="J58" s="338">
        <v>23231</v>
      </c>
      <c r="K58" s="337">
        <v>45.330549484857947</v>
      </c>
      <c r="L58" s="338">
        <v>28017</v>
      </c>
      <c r="M58" s="339">
        <v>54.66945051514206</v>
      </c>
    </row>
    <row r="59" spans="1:13">
      <c r="A59" s="335">
        <v>41395</v>
      </c>
      <c r="B59" s="336">
        <v>48528</v>
      </c>
      <c r="C59" s="337">
        <v>47.241610934260095</v>
      </c>
      <c r="D59" s="338">
        <v>54195</v>
      </c>
      <c r="E59" s="337">
        <v>52.758389065739905</v>
      </c>
      <c r="F59" s="338">
        <v>25921</v>
      </c>
      <c r="G59" s="337">
        <v>48.999073741517172</v>
      </c>
      <c r="H59" s="336">
        <v>26980</v>
      </c>
      <c r="I59" s="337">
        <v>51.000926258482828</v>
      </c>
      <c r="J59" s="338">
        <v>22607</v>
      </c>
      <c r="K59" s="337">
        <v>45.375536911404602</v>
      </c>
      <c r="L59" s="338">
        <v>27215</v>
      </c>
      <c r="M59" s="339">
        <v>54.624463088595398</v>
      </c>
    </row>
    <row r="60" spans="1:13">
      <c r="A60" s="335">
        <v>41426</v>
      </c>
      <c r="B60" s="336">
        <v>43314</v>
      </c>
      <c r="C60" s="337">
        <v>45.678309288787652</v>
      </c>
      <c r="D60" s="338">
        <v>51510</v>
      </c>
      <c r="E60" s="337">
        <v>54.321690711212355</v>
      </c>
      <c r="F60" s="338">
        <v>23386</v>
      </c>
      <c r="G60" s="337">
        <v>47.912313050604382</v>
      </c>
      <c r="H60" s="336">
        <v>25424</v>
      </c>
      <c r="I60" s="337">
        <v>52.087686949395618</v>
      </c>
      <c r="J60" s="338">
        <v>19928</v>
      </c>
      <c r="K60" s="337">
        <v>43.308558264875906</v>
      </c>
      <c r="L60" s="338">
        <v>26086</v>
      </c>
      <c r="M60" s="339">
        <v>56.691441735124094</v>
      </c>
    </row>
    <row r="61" spans="1:13">
      <c r="A61" s="335">
        <v>41456</v>
      </c>
      <c r="B61" s="336">
        <v>41923</v>
      </c>
      <c r="C61" s="337">
        <v>45.672731234339253</v>
      </c>
      <c r="D61" s="338">
        <v>49867</v>
      </c>
      <c r="E61" s="337">
        <v>54.327268765660754</v>
      </c>
      <c r="F61" s="338">
        <v>22390</v>
      </c>
      <c r="G61" s="337">
        <v>48.157787193771107</v>
      </c>
      <c r="H61" s="336">
        <v>24103</v>
      </c>
      <c r="I61" s="337">
        <v>51.842212806228893</v>
      </c>
      <c r="J61" s="338">
        <v>19533</v>
      </c>
      <c r="K61" s="337">
        <v>43.122061063646598</v>
      </c>
      <c r="L61" s="338">
        <v>25764</v>
      </c>
      <c r="M61" s="339">
        <v>56.877938936353402</v>
      </c>
    </row>
    <row r="62" spans="1:13">
      <c r="A62" s="335">
        <v>41487</v>
      </c>
      <c r="B62" s="336">
        <v>41167</v>
      </c>
      <c r="C62" s="337">
        <v>45.233490825184049</v>
      </c>
      <c r="D62" s="338">
        <v>49843</v>
      </c>
      <c r="E62" s="337">
        <v>54.766509174815958</v>
      </c>
      <c r="F62" s="338">
        <v>21637</v>
      </c>
      <c r="G62" s="337">
        <v>47.604065827686348</v>
      </c>
      <c r="H62" s="336">
        <v>23815</v>
      </c>
      <c r="I62" s="337">
        <v>52.395934172313652</v>
      </c>
      <c r="J62" s="338">
        <v>19530</v>
      </c>
      <c r="K62" s="337">
        <v>42.868431450019756</v>
      </c>
      <c r="L62" s="338">
        <v>26028</v>
      </c>
      <c r="M62" s="339">
        <v>57.131568549980251</v>
      </c>
    </row>
    <row r="63" spans="1:13">
      <c r="A63" s="335">
        <v>41518</v>
      </c>
      <c r="B63" s="336">
        <v>46413</v>
      </c>
      <c r="C63" s="337">
        <v>47.894867190886018</v>
      </c>
      <c r="D63" s="338">
        <v>50493</v>
      </c>
      <c r="E63" s="337">
        <v>52.105132809113982</v>
      </c>
      <c r="F63" s="338">
        <v>24596</v>
      </c>
      <c r="G63" s="337">
        <v>50.235902044484384</v>
      </c>
      <c r="H63" s="336">
        <v>24365</v>
      </c>
      <c r="I63" s="337">
        <v>49.764097955515609</v>
      </c>
      <c r="J63" s="338">
        <v>21817</v>
      </c>
      <c r="K63" s="337">
        <v>45.504223589529666</v>
      </c>
      <c r="L63" s="338">
        <v>26128</v>
      </c>
      <c r="M63" s="339">
        <v>54.495776410470334</v>
      </c>
    </row>
    <row r="64" spans="1:13">
      <c r="A64" s="335">
        <v>41548</v>
      </c>
      <c r="B64" s="336">
        <v>47807</v>
      </c>
      <c r="C64" s="337">
        <v>48.020692079754909</v>
      </c>
      <c r="D64" s="338">
        <v>51748</v>
      </c>
      <c r="E64" s="337">
        <v>51.979307920245091</v>
      </c>
      <c r="F64" s="338">
        <v>25477</v>
      </c>
      <c r="G64" s="337">
        <v>50.203952943031119</v>
      </c>
      <c r="H64" s="336">
        <v>25270</v>
      </c>
      <c r="I64" s="337">
        <v>49.796047056968881</v>
      </c>
      <c r="J64" s="338">
        <v>22330</v>
      </c>
      <c r="K64" s="337">
        <v>45.750696607113589</v>
      </c>
      <c r="L64" s="338">
        <v>26478</v>
      </c>
      <c r="M64" s="339">
        <v>54.249303392886418</v>
      </c>
    </row>
    <row r="65" spans="1:13">
      <c r="A65" s="335">
        <v>41579</v>
      </c>
      <c r="B65" s="336">
        <v>47354</v>
      </c>
      <c r="C65" s="337">
        <v>48.132299279347038</v>
      </c>
      <c r="D65" s="338">
        <v>51029</v>
      </c>
      <c r="E65" s="337">
        <v>51.867700720652955</v>
      </c>
      <c r="F65" s="338">
        <v>25355</v>
      </c>
      <c r="G65" s="337">
        <v>50.313529388419255</v>
      </c>
      <c r="H65" s="336">
        <v>25039</v>
      </c>
      <c r="I65" s="337">
        <v>49.686470611580745</v>
      </c>
      <c r="J65" s="338">
        <v>21999</v>
      </c>
      <c r="K65" s="337">
        <v>45.841755402279688</v>
      </c>
      <c r="L65" s="338">
        <v>25990</v>
      </c>
      <c r="M65" s="339">
        <v>54.158244597720305</v>
      </c>
    </row>
    <row r="66" spans="1:13" ht="15.75" thickBot="1">
      <c r="A66" s="341">
        <v>41609</v>
      </c>
      <c r="B66" s="342">
        <v>41541</v>
      </c>
      <c r="C66" s="343">
        <v>46.417636936554409</v>
      </c>
      <c r="D66" s="344">
        <v>47953</v>
      </c>
      <c r="E66" s="343">
        <v>53.582363063445591</v>
      </c>
      <c r="F66" s="344">
        <v>22335</v>
      </c>
      <c r="G66" s="343">
        <v>48.444820406038517</v>
      </c>
      <c r="H66" s="342">
        <v>23769</v>
      </c>
      <c r="I66" s="343">
        <v>51.555179593961476</v>
      </c>
      <c r="J66" s="344">
        <v>19206</v>
      </c>
      <c r="K66" s="343">
        <v>44.263655220096801</v>
      </c>
      <c r="L66" s="344">
        <v>24184</v>
      </c>
      <c r="M66" s="345">
        <v>55.736344779903199</v>
      </c>
    </row>
    <row r="67" spans="1:13" ht="15.75" thickTop="1">
      <c r="A67" s="335">
        <v>41640</v>
      </c>
      <c r="B67" s="336">
        <v>43810</v>
      </c>
      <c r="C67" s="346">
        <v>46.877675055641156</v>
      </c>
      <c r="D67" s="338">
        <v>49646</v>
      </c>
      <c r="E67" s="346">
        <v>53.122324944358844</v>
      </c>
      <c r="F67" s="338">
        <v>23456</v>
      </c>
      <c r="G67" s="346">
        <v>49.012683619951105</v>
      </c>
      <c r="H67" s="336">
        <v>24401</v>
      </c>
      <c r="I67" s="346">
        <v>50.987316380048895</v>
      </c>
      <c r="J67" s="338">
        <v>20354</v>
      </c>
      <c r="K67" s="346">
        <v>44.636943792627029</v>
      </c>
      <c r="L67" s="338">
        <v>25245</v>
      </c>
      <c r="M67" s="334">
        <v>55.363056207372971</v>
      </c>
    </row>
    <row r="68" spans="1:13">
      <c r="A68" s="335">
        <v>41671</v>
      </c>
      <c r="B68" s="336">
        <v>43740</v>
      </c>
      <c r="C68" s="337">
        <v>46.560643801494535</v>
      </c>
      <c r="D68" s="338">
        <v>50202</v>
      </c>
      <c r="E68" s="337">
        <v>53.439356198505465</v>
      </c>
      <c r="F68" s="338">
        <v>23661</v>
      </c>
      <c r="G68" s="337">
        <v>48.915672613756179</v>
      </c>
      <c r="H68" s="336">
        <v>24710</v>
      </c>
      <c r="I68" s="337">
        <v>51.084327386243821</v>
      </c>
      <c r="J68" s="338">
        <v>20079</v>
      </c>
      <c r="K68" s="337">
        <v>44.060915933378688</v>
      </c>
      <c r="L68" s="338">
        <v>25492</v>
      </c>
      <c r="M68" s="339">
        <v>55.939084066621312</v>
      </c>
    </row>
    <row r="69" spans="1:13">
      <c r="A69" s="335">
        <v>41699</v>
      </c>
      <c r="B69" s="336">
        <v>44111</v>
      </c>
      <c r="C69" s="337">
        <v>47.149804927582707</v>
      </c>
      <c r="D69" s="338">
        <v>49444</v>
      </c>
      <c r="E69" s="337">
        <v>52.850195072417293</v>
      </c>
      <c r="F69" s="338">
        <v>23904</v>
      </c>
      <c r="G69" s="337">
        <v>49.590274464244963</v>
      </c>
      <c r="H69" s="336">
        <v>24299</v>
      </c>
      <c r="I69" s="337">
        <v>50.409725535755037</v>
      </c>
      <c r="J69" s="338">
        <v>20207</v>
      </c>
      <c r="K69" s="337">
        <v>44.555918151349445</v>
      </c>
      <c r="L69" s="338">
        <v>25145</v>
      </c>
      <c r="M69" s="339">
        <v>55.444081848650548</v>
      </c>
    </row>
    <row r="70" spans="1:13">
      <c r="A70" s="335">
        <v>41730</v>
      </c>
      <c r="B70" s="336">
        <v>42361</v>
      </c>
      <c r="C70" s="337">
        <v>47.273680921346305</v>
      </c>
      <c r="D70" s="338">
        <v>47247</v>
      </c>
      <c r="E70" s="337">
        <v>52.726319078653695</v>
      </c>
      <c r="F70" s="338">
        <v>22872</v>
      </c>
      <c r="G70" s="337">
        <v>49.794265560707991</v>
      </c>
      <c r="H70" s="336">
        <v>23061</v>
      </c>
      <c r="I70" s="337">
        <v>50.205734439292016</v>
      </c>
      <c r="J70" s="338">
        <v>19489</v>
      </c>
      <c r="K70" s="337">
        <v>44.622781911848882</v>
      </c>
      <c r="L70" s="338">
        <v>24186</v>
      </c>
      <c r="M70" s="339">
        <v>55.377218088151118</v>
      </c>
    </row>
    <row r="71" spans="1:13">
      <c r="A71" s="335">
        <v>41760</v>
      </c>
      <c r="B71" s="336">
        <v>40384</v>
      </c>
      <c r="C71" s="337">
        <v>47.394610834663418</v>
      </c>
      <c r="D71" s="338">
        <v>44824</v>
      </c>
      <c r="E71" s="337">
        <v>52.605389165336589</v>
      </c>
      <c r="F71" s="338">
        <v>21786</v>
      </c>
      <c r="G71" s="337">
        <v>50.086212842264985</v>
      </c>
      <c r="H71" s="336">
        <v>21711</v>
      </c>
      <c r="I71" s="337">
        <v>49.913787157735015</v>
      </c>
      <c r="J71" s="338">
        <v>18598</v>
      </c>
      <c r="K71" s="337">
        <v>44.587758624823188</v>
      </c>
      <c r="L71" s="338">
        <v>23113</v>
      </c>
      <c r="M71" s="339">
        <v>55.412241375176805</v>
      </c>
    </row>
    <row r="72" spans="1:13">
      <c r="A72" s="335">
        <v>41791</v>
      </c>
      <c r="B72" s="336">
        <v>37070</v>
      </c>
      <c r="C72" s="337">
        <v>46.780747583352259</v>
      </c>
      <c r="D72" s="338">
        <v>42172</v>
      </c>
      <c r="E72" s="337">
        <v>53.219252416647734</v>
      </c>
      <c r="F72" s="338">
        <v>20113</v>
      </c>
      <c r="G72" s="337">
        <v>50.044787260512571</v>
      </c>
      <c r="H72" s="336">
        <v>20077</v>
      </c>
      <c r="I72" s="337">
        <v>49.955212739487436</v>
      </c>
      <c r="J72" s="338">
        <v>16957</v>
      </c>
      <c r="K72" s="337">
        <v>43.421591723855371</v>
      </c>
      <c r="L72" s="338">
        <v>22095</v>
      </c>
      <c r="M72" s="339">
        <v>56.578408276144629</v>
      </c>
    </row>
    <row r="73" spans="1:13">
      <c r="A73" s="335">
        <v>41821</v>
      </c>
      <c r="B73" s="336">
        <v>38507</v>
      </c>
      <c r="C73" s="337">
        <v>47.717415549332074</v>
      </c>
      <c r="D73" s="338">
        <v>42191</v>
      </c>
      <c r="E73" s="337">
        <v>52.282584450667926</v>
      </c>
      <c r="F73" s="338">
        <v>20737</v>
      </c>
      <c r="G73" s="337">
        <v>51.438706156670143</v>
      </c>
      <c r="H73" s="336">
        <v>19577</v>
      </c>
      <c r="I73" s="337">
        <v>48.561293843329864</v>
      </c>
      <c r="J73" s="338">
        <v>17770</v>
      </c>
      <c r="K73" s="337">
        <v>44.002575277337556</v>
      </c>
      <c r="L73" s="338">
        <v>22614</v>
      </c>
      <c r="M73" s="339">
        <v>55.997424722662437</v>
      </c>
    </row>
    <row r="74" spans="1:13">
      <c r="A74" s="335">
        <v>41852</v>
      </c>
      <c r="B74" s="336">
        <v>38661</v>
      </c>
      <c r="C74" s="337">
        <v>47.4362277763463</v>
      </c>
      <c r="D74" s="338">
        <v>42840</v>
      </c>
      <c r="E74" s="337">
        <v>52.563772223653693</v>
      </c>
      <c r="F74" s="338">
        <v>20494</v>
      </c>
      <c r="G74" s="337">
        <v>51.118704946247284</v>
      </c>
      <c r="H74" s="336">
        <v>19597</v>
      </c>
      <c r="I74" s="337">
        <v>48.881295053752709</v>
      </c>
      <c r="J74" s="338">
        <v>18167</v>
      </c>
      <c r="K74" s="337">
        <v>43.871045641149479</v>
      </c>
      <c r="L74" s="338">
        <v>23243</v>
      </c>
      <c r="M74" s="339">
        <v>56.128954358850521</v>
      </c>
    </row>
    <row r="75" spans="1:13">
      <c r="A75" s="335">
        <v>41883</v>
      </c>
      <c r="B75" s="336">
        <v>42801</v>
      </c>
      <c r="C75" s="337">
        <v>49.502099163804168</v>
      </c>
      <c r="D75" s="338">
        <v>43662</v>
      </c>
      <c r="E75" s="337">
        <v>50.497900836195832</v>
      </c>
      <c r="F75" s="338">
        <v>22917</v>
      </c>
      <c r="G75" s="337">
        <v>52.761597789800852</v>
      </c>
      <c r="H75" s="336">
        <v>20518</v>
      </c>
      <c r="I75" s="337">
        <v>47.238402210199148</v>
      </c>
      <c r="J75" s="338">
        <v>19884</v>
      </c>
      <c r="K75" s="337">
        <v>46.211769080598678</v>
      </c>
      <c r="L75" s="338">
        <v>23144</v>
      </c>
      <c r="M75" s="339">
        <v>53.788230919401329</v>
      </c>
    </row>
    <row r="76" spans="1:13">
      <c r="A76" s="335">
        <v>41913</v>
      </c>
      <c r="B76" s="336">
        <v>43622</v>
      </c>
      <c r="C76" s="337">
        <v>49.176483850966683</v>
      </c>
      <c r="D76" s="338">
        <v>45083</v>
      </c>
      <c r="E76" s="337">
        <v>50.82351614903331</v>
      </c>
      <c r="F76" s="338">
        <v>23288</v>
      </c>
      <c r="G76" s="337">
        <v>51.996070375993575</v>
      </c>
      <c r="H76" s="336">
        <v>21500</v>
      </c>
      <c r="I76" s="337">
        <v>48.003929624006432</v>
      </c>
      <c r="J76" s="338">
        <v>20334</v>
      </c>
      <c r="K76" s="337">
        <v>46.300976842680512</v>
      </c>
      <c r="L76" s="338">
        <v>23583</v>
      </c>
      <c r="M76" s="339">
        <v>53.699023157319495</v>
      </c>
    </row>
    <row r="77" spans="1:13">
      <c r="A77" s="335">
        <v>41944</v>
      </c>
      <c r="B77" s="336">
        <v>42850</v>
      </c>
      <c r="C77" s="337">
        <v>49.130330096196843</v>
      </c>
      <c r="D77" s="338">
        <v>44367</v>
      </c>
      <c r="E77" s="337">
        <v>50.869669903803164</v>
      </c>
      <c r="F77" s="338">
        <v>23028</v>
      </c>
      <c r="G77" s="337">
        <v>52.012467814066945</v>
      </c>
      <c r="H77" s="336">
        <v>21246</v>
      </c>
      <c r="I77" s="337">
        <v>47.987532185933048</v>
      </c>
      <c r="J77" s="338">
        <v>19822</v>
      </c>
      <c r="K77" s="337">
        <v>46.158861746966913</v>
      </c>
      <c r="L77" s="338">
        <v>23121</v>
      </c>
      <c r="M77" s="339">
        <v>53.841138253033094</v>
      </c>
    </row>
    <row r="78" spans="1:13" ht="15.75" thickBot="1">
      <c r="A78" s="341">
        <v>41974</v>
      </c>
      <c r="B78" s="342">
        <v>37542</v>
      </c>
      <c r="C78" s="343">
        <v>47.558241173564397</v>
      </c>
      <c r="D78" s="344">
        <v>41397</v>
      </c>
      <c r="E78" s="343">
        <v>52.441758826435603</v>
      </c>
      <c r="F78" s="344">
        <v>20293</v>
      </c>
      <c r="G78" s="343">
        <v>50.465035312841934</v>
      </c>
      <c r="H78" s="342">
        <v>19919</v>
      </c>
      <c r="I78" s="343">
        <v>49.534964687158059</v>
      </c>
      <c r="J78" s="344">
        <v>17249</v>
      </c>
      <c r="K78" s="343">
        <v>44.539985023368715</v>
      </c>
      <c r="L78" s="344">
        <v>21478</v>
      </c>
      <c r="M78" s="345">
        <v>55.460014976631285</v>
      </c>
    </row>
    <row r="79" spans="1:13" ht="15.75" thickTop="1">
      <c r="A79" s="335">
        <v>42005</v>
      </c>
      <c r="B79" s="336">
        <v>37554</v>
      </c>
      <c r="C79" s="346">
        <v>46.572828176350221</v>
      </c>
      <c r="D79" s="338">
        <v>43081</v>
      </c>
      <c r="E79" s="346">
        <v>53.427171823649779</v>
      </c>
      <c r="F79" s="338">
        <v>20335</v>
      </c>
      <c r="G79" s="346">
        <v>49.641148325358856</v>
      </c>
      <c r="H79" s="336">
        <v>20629</v>
      </c>
      <c r="I79" s="346">
        <v>50.358851674641144</v>
      </c>
      <c r="J79" s="338">
        <v>17219</v>
      </c>
      <c r="K79" s="346">
        <v>43.404502029190091</v>
      </c>
      <c r="L79" s="338">
        <v>22452</v>
      </c>
      <c r="M79" s="334">
        <v>56.595497970809916</v>
      </c>
    </row>
    <row r="80" spans="1:13">
      <c r="A80" s="335">
        <v>42036</v>
      </c>
      <c r="B80" s="336">
        <v>39405</v>
      </c>
      <c r="C80" s="337">
        <v>47.266337203723253</v>
      </c>
      <c r="D80" s="338">
        <v>43963</v>
      </c>
      <c r="E80" s="337">
        <v>52.733662796276747</v>
      </c>
      <c r="F80" s="338">
        <v>21360</v>
      </c>
      <c r="G80" s="337">
        <v>50.461858300455951</v>
      </c>
      <c r="H80" s="336">
        <v>20969</v>
      </c>
      <c r="I80" s="337">
        <v>49.538141699544049</v>
      </c>
      <c r="J80" s="338">
        <v>18045</v>
      </c>
      <c r="K80" s="337">
        <v>43.970369648383247</v>
      </c>
      <c r="L80" s="338">
        <v>22994</v>
      </c>
      <c r="M80" s="339">
        <v>56.029630351616753</v>
      </c>
    </row>
    <row r="81" spans="1:13">
      <c r="A81" s="335">
        <v>42064</v>
      </c>
      <c r="B81" s="336">
        <v>39668</v>
      </c>
      <c r="C81" s="337">
        <v>47.837150127226465</v>
      </c>
      <c r="D81" s="338">
        <v>43255</v>
      </c>
      <c r="E81" s="337">
        <v>52.162849872773542</v>
      </c>
      <c r="F81" s="338">
        <v>21468</v>
      </c>
      <c r="G81" s="337">
        <v>51.213053746511129</v>
      </c>
      <c r="H81" s="336">
        <v>20451</v>
      </c>
      <c r="I81" s="337">
        <v>48.786946253488871</v>
      </c>
      <c r="J81" s="338">
        <v>18200</v>
      </c>
      <c r="K81" s="337">
        <v>44.385913569407862</v>
      </c>
      <c r="L81" s="338">
        <v>22804</v>
      </c>
      <c r="M81" s="339">
        <v>55.614086430592138</v>
      </c>
    </row>
    <row r="82" spans="1:13">
      <c r="A82" s="335">
        <v>42095</v>
      </c>
      <c r="B82" s="336">
        <v>38670</v>
      </c>
      <c r="C82" s="337">
        <v>48.189317847618575</v>
      </c>
      <c r="D82" s="338">
        <v>41576</v>
      </c>
      <c r="E82" s="337">
        <v>51.810682152381425</v>
      </c>
      <c r="F82" s="338">
        <v>20807</v>
      </c>
      <c r="G82" s="337">
        <v>51.455350297994407</v>
      </c>
      <c r="H82" s="336">
        <v>19630</v>
      </c>
      <c r="I82" s="337">
        <v>48.544649702005586</v>
      </c>
      <c r="J82" s="338">
        <v>17863</v>
      </c>
      <c r="K82" s="337">
        <v>44.871762666733659</v>
      </c>
      <c r="L82" s="338">
        <v>21946</v>
      </c>
      <c r="M82" s="339">
        <v>55.128237333266348</v>
      </c>
    </row>
    <row r="83" spans="1:13">
      <c r="A83" s="335">
        <v>42125</v>
      </c>
      <c r="B83" s="336">
        <v>37067</v>
      </c>
      <c r="C83" s="337">
        <v>48.450428076596303</v>
      </c>
      <c r="D83" s="338">
        <v>39438</v>
      </c>
      <c r="E83" s="337">
        <v>51.549571923403704</v>
      </c>
      <c r="F83" s="338">
        <v>19872</v>
      </c>
      <c r="G83" s="337">
        <v>51.942077473992363</v>
      </c>
      <c r="H83" s="336">
        <v>18386</v>
      </c>
      <c r="I83" s="337">
        <v>48.057922526007637</v>
      </c>
      <c r="J83" s="338">
        <v>17195</v>
      </c>
      <c r="K83" s="337">
        <v>44.957774465971191</v>
      </c>
      <c r="L83" s="338">
        <v>21052</v>
      </c>
      <c r="M83" s="339">
        <v>55.042225534028809</v>
      </c>
    </row>
    <row r="84" spans="1:13">
      <c r="A84" s="335">
        <v>42156</v>
      </c>
      <c r="B84" s="336">
        <v>34179</v>
      </c>
      <c r="C84" s="337">
        <v>47.874441471852982</v>
      </c>
      <c r="D84" s="338">
        <v>37214</v>
      </c>
      <c r="E84" s="337">
        <v>52.125558528147018</v>
      </c>
      <c r="F84" s="338">
        <v>18229</v>
      </c>
      <c r="G84" s="337">
        <v>51.669501133786845</v>
      </c>
      <c r="H84" s="336">
        <v>17051</v>
      </c>
      <c r="I84" s="337">
        <v>48.330498866213148</v>
      </c>
      <c r="J84" s="338">
        <v>15950</v>
      </c>
      <c r="K84" s="337">
        <v>44.166920499543103</v>
      </c>
      <c r="L84" s="338">
        <v>20163</v>
      </c>
      <c r="M84" s="339">
        <v>55.833079500456897</v>
      </c>
    </row>
    <row r="85" spans="1:13">
      <c r="A85" s="335">
        <v>42186</v>
      </c>
      <c r="B85" s="336">
        <v>33588</v>
      </c>
      <c r="C85" s="337">
        <v>48.082456517071073</v>
      </c>
      <c r="D85" s="338">
        <v>36267</v>
      </c>
      <c r="E85" s="337">
        <v>51.917543482928927</v>
      </c>
      <c r="F85" s="338">
        <v>17532</v>
      </c>
      <c r="G85" s="337">
        <v>52.27035568408813</v>
      </c>
      <c r="H85" s="336">
        <v>16009</v>
      </c>
      <c r="I85" s="337">
        <v>47.72964431591187</v>
      </c>
      <c r="J85" s="338">
        <v>16056</v>
      </c>
      <c r="K85" s="337">
        <v>44.21435259128711</v>
      </c>
      <c r="L85" s="338">
        <v>20258</v>
      </c>
      <c r="M85" s="339">
        <v>55.78564740871289</v>
      </c>
    </row>
    <row r="86" spans="1:13">
      <c r="A86" s="335">
        <v>42217</v>
      </c>
      <c r="B86" s="336">
        <v>33867</v>
      </c>
      <c r="C86" s="337">
        <v>47.569351780321654</v>
      </c>
      <c r="D86" s="338">
        <v>37328</v>
      </c>
      <c r="E86" s="337">
        <v>52.430648219678346</v>
      </c>
      <c r="F86" s="338">
        <v>17425</v>
      </c>
      <c r="G86" s="337">
        <v>51.76921477168068</v>
      </c>
      <c r="H86" s="336">
        <v>16234</v>
      </c>
      <c r="I86" s="337">
        <v>48.23078522831932</v>
      </c>
      <c r="J86" s="338">
        <v>16442</v>
      </c>
      <c r="K86" s="337">
        <v>43.803282182438188</v>
      </c>
      <c r="L86" s="338">
        <v>21094</v>
      </c>
      <c r="M86" s="339">
        <v>56.196717817561805</v>
      </c>
    </row>
    <row r="87" spans="1:13">
      <c r="A87" s="335">
        <v>42248</v>
      </c>
      <c r="B87" s="336">
        <v>37927</v>
      </c>
      <c r="C87" s="337">
        <v>50.071951944022707</v>
      </c>
      <c r="D87" s="338">
        <v>37818</v>
      </c>
      <c r="E87" s="337">
        <v>49.928048055977293</v>
      </c>
      <c r="F87" s="338">
        <v>19777</v>
      </c>
      <c r="G87" s="337">
        <v>53.81789485142049</v>
      </c>
      <c r="H87" s="336">
        <v>16971</v>
      </c>
      <c r="I87" s="337">
        <v>46.182105148579517</v>
      </c>
      <c r="J87" s="338">
        <v>18150</v>
      </c>
      <c r="K87" s="337">
        <v>46.542041695515039</v>
      </c>
      <c r="L87" s="338">
        <v>20847</v>
      </c>
      <c r="M87" s="339">
        <v>53.457958304484961</v>
      </c>
    </row>
    <row r="88" spans="1:13">
      <c r="A88" s="335">
        <v>42278</v>
      </c>
      <c r="B88" s="336">
        <v>38752</v>
      </c>
      <c r="C88" s="337">
        <v>49.692881781926829</v>
      </c>
      <c r="D88" s="338">
        <v>39231</v>
      </c>
      <c r="E88" s="337">
        <v>50.307118218073164</v>
      </c>
      <c r="F88" s="338">
        <v>20443</v>
      </c>
      <c r="G88" s="337">
        <v>53.341161121983035</v>
      </c>
      <c r="H88" s="336">
        <v>17882</v>
      </c>
      <c r="I88" s="337">
        <v>46.658838878016965</v>
      </c>
      <c r="J88" s="338">
        <v>18309</v>
      </c>
      <c r="K88" s="337">
        <v>46.16722981491754</v>
      </c>
      <c r="L88" s="338">
        <v>21349</v>
      </c>
      <c r="M88" s="339">
        <v>53.83277018508246</v>
      </c>
    </row>
    <row r="89" spans="1:13">
      <c r="A89" s="335">
        <v>42309</v>
      </c>
      <c r="B89" s="336">
        <v>37719</v>
      </c>
      <c r="C89" s="337">
        <v>49.514945455977525</v>
      </c>
      <c r="D89" s="338">
        <v>38458</v>
      </c>
      <c r="E89" s="337">
        <v>50.485054544022475</v>
      </c>
      <c r="F89" s="338">
        <v>19967</v>
      </c>
      <c r="G89" s="337">
        <v>53.050108932461868</v>
      </c>
      <c r="H89" s="336">
        <v>17671</v>
      </c>
      <c r="I89" s="337">
        <v>46.949891067538125</v>
      </c>
      <c r="J89" s="338">
        <v>17752</v>
      </c>
      <c r="K89" s="337">
        <v>46.062430265445393</v>
      </c>
      <c r="L89" s="338">
        <v>20787</v>
      </c>
      <c r="M89" s="339">
        <v>53.9375697345546</v>
      </c>
    </row>
    <row r="90" spans="1:13" ht="15.75" thickBot="1">
      <c r="A90" s="341">
        <v>42339</v>
      </c>
      <c r="B90" s="342">
        <v>32803</v>
      </c>
      <c r="C90" s="343">
        <v>47.44431588082152</v>
      </c>
      <c r="D90" s="344">
        <v>36337</v>
      </c>
      <c r="E90" s="343">
        <v>52.55568411917848</v>
      </c>
      <c r="F90" s="344">
        <v>17501</v>
      </c>
      <c r="G90" s="343">
        <v>50.980220804567566</v>
      </c>
      <c r="H90" s="342">
        <v>16828</v>
      </c>
      <c r="I90" s="343">
        <v>49.019779195432434</v>
      </c>
      <c r="J90" s="344">
        <v>15302</v>
      </c>
      <c r="K90" s="343">
        <v>43.957369796903279</v>
      </c>
      <c r="L90" s="344">
        <v>19509</v>
      </c>
      <c r="M90" s="345">
        <v>56.042630203096721</v>
      </c>
    </row>
    <row r="91" spans="1:13" ht="15.75" thickTop="1">
      <c r="A91" s="335">
        <v>42370</v>
      </c>
      <c r="B91" s="336">
        <v>32801</v>
      </c>
      <c r="C91" s="346">
        <v>46.358561232421735</v>
      </c>
      <c r="D91" s="338">
        <v>37954</v>
      </c>
      <c r="E91" s="346">
        <v>53.641438767578265</v>
      </c>
      <c r="F91" s="338">
        <v>17446</v>
      </c>
      <c r="G91" s="346">
        <v>49.788812785388124</v>
      </c>
      <c r="H91" s="336">
        <v>17594</v>
      </c>
      <c r="I91" s="346">
        <v>50.211187214611876</v>
      </c>
      <c r="J91" s="338">
        <v>15355</v>
      </c>
      <c r="K91" s="346">
        <v>42.993140137197258</v>
      </c>
      <c r="L91" s="338">
        <v>20360</v>
      </c>
      <c r="M91" s="334">
        <v>57.006859862802742</v>
      </c>
    </row>
    <row r="92" spans="1:13">
      <c r="A92" s="335">
        <v>42401</v>
      </c>
      <c r="B92" s="336">
        <v>34390</v>
      </c>
      <c r="C92" s="337">
        <v>47.081855893104063</v>
      </c>
      <c r="D92" s="338">
        <v>38653</v>
      </c>
      <c r="E92" s="337">
        <v>52.918144106895937</v>
      </c>
      <c r="F92" s="338">
        <v>18322</v>
      </c>
      <c r="G92" s="337">
        <v>50.490520282186949</v>
      </c>
      <c r="H92" s="336">
        <v>17966</v>
      </c>
      <c r="I92" s="337">
        <v>49.509479717813051</v>
      </c>
      <c r="J92" s="338">
        <v>16068</v>
      </c>
      <c r="K92" s="337">
        <v>43.716501156305263</v>
      </c>
      <c r="L92" s="338">
        <v>20687</v>
      </c>
      <c r="M92" s="339">
        <v>56.283498843694737</v>
      </c>
    </row>
    <row r="93" spans="1:13">
      <c r="A93" s="335">
        <v>42430</v>
      </c>
      <c r="B93" s="336">
        <v>34271</v>
      </c>
      <c r="C93" s="337">
        <v>47.436536278825123</v>
      </c>
      <c r="D93" s="338">
        <v>37975</v>
      </c>
      <c r="E93" s="337">
        <v>52.563463721174877</v>
      </c>
      <c r="F93" s="338">
        <v>18205</v>
      </c>
      <c r="G93" s="337">
        <v>50.659505788067669</v>
      </c>
      <c r="H93" s="336">
        <v>17731</v>
      </c>
      <c r="I93" s="337">
        <v>49.340494211932324</v>
      </c>
      <c r="J93" s="338">
        <v>16066</v>
      </c>
      <c r="K93" s="337">
        <v>44.246763976865878</v>
      </c>
      <c r="L93" s="338">
        <v>20244</v>
      </c>
      <c r="M93" s="339">
        <v>55.753236023134122</v>
      </c>
    </row>
    <row r="94" spans="1:13">
      <c r="A94" s="335">
        <v>42461</v>
      </c>
      <c r="B94" s="336">
        <v>33303</v>
      </c>
      <c r="C94" s="337">
        <v>47.505135227661761</v>
      </c>
      <c r="D94" s="338">
        <v>36801</v>
      </c>
      <c r="E94" s="337">
        <v>52.494864772338246</v>
      </c>
      <c r="F94" s="338">
        <v>17704</v>
      </c>
      <c r="G94" s="337">
        <v>50.854565823112054</v>
      </c>
      <c r="H94" s="336">
        <v>17109</v>
      </c>
      <c r="I94" s="337">
        <v>49.145434176887939</v>
      </c>
      <c r="J94" s="338">
        <v>15599</v>
      </c>
      <c r="K94" s="337">
        <v>44.201071094613361</v>
      </c>
      <c r="L94" s="338">
        <v>19692</v>
      </c>
      <c r="M94" s="339">
        <v>55.798928905386646</v>
      </c>
    </row>
    <row r="95" spans="1:13">
      <c r="A95" s="335">
        <v>42491</v>
      </c>
      <c r="B95" s="336">
        <v>31458</v>
      </c>
      <c r="C95" s="337">
        <v>47.249132609381341</v>
      </c>
      <c r="D95" s="338">
        <v>35121</v>
      </c>
      <c r="E95" s="337">
        <v>52.750867390618659</v>
      </c>
      <c r="F95" s="338">
        <v>16672</v>
      </c>
      <c r="G95" s="337">
        <v>50.975356203754664</v>
      </c>
      <c r="H95" s="336">
        <v>16034</v>
      </c>
      <c r="I95" s="337">
        <v>49.024643796245336</v>
      </c>
      <c r="J95" s="338">
        <v>14786</v>
      </c>
      <c r="K95" s="337">
        <v>43.651285684763671</v>
      </c>
      <c r="L95" s="338">
        <v>19087</v>
      </c>
      <c r="M95" s="339">
        <v>56.348714315236329</v>
      </c>
    </row>
    <row r="96" spans="1:13">
      <c r="A96" s="335">
        <v>42522</v>
      </c>
      <c r="B96" s="336">
        <v>28777</v>
      </c>
      <c r="C96" s="337">
        <v>46.224399646614728</v>
      </c>
      <c r="D96" s="338">
        <v>33478</v>
      </c>
      <c r="E96" s="337">
        <v>53.775600353385265</v>
      </c>
      <c r="F96" s="338">
        <v>15231</v>
      </c>
      <c r="G96" s="337">
        <v>50.547590601354045</v>
      </c>
      <c r="H96" s="336">
        <v>14901</v>
      </c>
      <c r="I96" s="337">
        <v>49.452409398645955</v>
      </c>
      <c r="J96" s="338">
        <v>13546</v>
      </c>
      <c r="K96" s="337">
        <v>42.169162282476726</v>
      </c>
      <c r="L96" s="338">
        <v>18577</v>
      </c>
      <c r="M96" s="339">
        <v>57.830837717523266</v>
      </c>
    </row>
    <row r="97" spans="1:13">
      <c r="A97" s="335">
        <v>42552</v>
      </c>
      <c r="B97" s="336">
        <v>27582</v>
      </c>
      <c r="C97" s="337">
        <v>45.725369274382054</v>
      </c>
      <c r="D97" s="338">
        <v>32739</v>
      </c>
      <c r="E97" s="337">
        <v>54.274630725617946</v>
      </c>
      <c r="F97" s="338">
        <v>14373</v>
      </c>
      <c r="G97" s="337">
        <v>50.406817703584203</v>
      </c>
      <c r="H97" s="336">
        <v>14141</v>
      </c>
      <c r="I97" s="337">
        <v>49.593182296415797</v>
      </c>
      <c r="J97" s="338">
        <v>13209</v>
      </c>
      <c r="K97" s="337">
        <v>41.52859433458044</v>
      </c>
      <c r="L97" s="338">
        <v>18598</v>
      </c>
      <c r="M97" s="339">
        <v>58.47140566541956</v>
      </c>
    </row>
    <row r="98" spans="1:13">
      <c r="A98" s="335">
        <v>42583</v>
      </c>
      <c r="B98" s="336">
        <v>27982</v>
      </c>
      <c r="C98" s="337">
        <v>45.118431448427096</v>
      </c>
      <c r="D98" s="338">
        <v>34037</v>
      </c>
      <c r="E98" s="337">
        <v>54.881568551572904</v>
      </c>
      <c r="F98" s="338">
        <v>14317</v>
      </c>
      <c r="G98" s="337">
        <v>49.991270644924754</v>
      </c>
      <c r="H98" s="336">
        <v>14322</v>
      </c>
      <c r="I98" s="337">
        <v>50.008729355075246</v>
      </c>
      <c r="J98" s="338">
        <v>13665</v>
      </c>
      <c r="K98" s="337">
        <v>40.937687237866989</v>
      </c>
      <c r="L98" s="338">
        <v>19715</v>
      </c>
      <c r="M98" s="339">
        <v>59.062312762133018</v>
      </c>
    </row>
    <row r="99" spans="1:13">
      <c r="A99" s="335">
        <v>42614</v>
      </c>
      <c r="B99" s="336">
        <v>31311</v>
      </c>
      <c r="C99" s="337">
        <v>47.768776603048195</v>
      </c>
      <c r="D99" s="338">
        <v>34236</v>
      </c>
      <c r="E99" s="337">
        <v>52.231223396951812</v>
      </c>
      <c r="F99" s="338">
        <v>16275</v>
      </c>
      <c r="G99" s="337">
        <v>52.080000000000005</v>
      </c>
      <c r="H99" s="336">
        <v>14975</v>
      </c>
      <c r="I99" s="337">
        <v>47.92</v>
      </c>
      <c r="J99" s="338">
        <v>15036</v>
      </c>
      <c r="K99" s="337">
        <v>43.840569145989441</v>
      </c>
      <c r="L99" s="338">
        <v>19261</v>
      </c>
      <c r="M99" s="339">
        <v>56.159430854010552</v>
      </c>
    </row>
    <row r="100" spans="1:13">
      <c r="A100" s="335">
        <v>42644</v>
      </c>
      <c r="B100" s="336">
        <v>31904</v>
      </c>
      <c r="C100" s="337">
        <v>48.098899442183026</v>
      </c>
      <c r="D100" s="338">
        <v>34426</v>
      </c>
      <c r="E100" s="337">
        <v>51.901100557816967</v>
      </c>
      <c r="F100" s="338">
        <v>16654</v>
      </c>
      <c r="G100" s="337">
        <v>52.297063903281519</v>
      </c>
      <c r="H100" s="336">
        <v>15191</v>
      </c>
      <c r="I100" s="337">
        <v>47.702936096718481</v>
      </c>
      <c r="J100" s="338">
        <v>15250</v>
      </c>
      <c r="K100" s="337">
        <v>44.222125561838482</v>
      </c>
      <c r="L100" s="338">
        <v>19235</v>
      </c>
      <c r="M100" s="339">
        <v>55.777874438161525</v>
      </c>
    </row>
    <row r="101" spans="1:13">
      <c r="A101" s="335">
        <v>42675</v>
      </c>
      <c r="B101" s="336">
        <v>31626</v>
      </c>
      <c r="C101" s="337">
        <v>48.222127348133689</v>
      </c>
      <c r="D101" s="338">
        <v>33958</v>
      </c>
      <c r="E101" s="337">
        <v>51.777872651866311</v>
      </c>
      <c r="F101" s="338">
        <v>16750</v>
      </c>
      <c r="G101" s="337">
        <v>52.325763018962235</v>
      </c>
      <c r="H101" s="336">
        <v>15261</v>
      </c>
      <c r="I101" s="337">
        <v>47.674236981037772</v>
      </c>
      <c r="J101" s="338">
        <v>14876</v>
      </c>
      <c r="K101" s="337">
        <v>44.309415303964492</v>
      </c>
      <c r="L101" s="338">
        <v>18697</v>
      </c>
      <c r="M101" s="339">
        <v>55.690584696035508</v>
      </c>
    </row>
    <row r="102" spans="1:13" ht="15.75" thickBot="1">
      <c r="A102" s="341">
        <v>42705</v>
      </c>
      <c r="B102" s="342">
        <v>27900</v>
      </c>
      <c r="C102" s="343">
        <v>46.437309631996804</v>
      </c>
      <c r="D102" s="344">
        <v>32181</v>
      </c>
      <c r="E102" s="343">
        <v>53.562690368003196</v>
      </c>
      <c r="F102" s="344">
        <v>14879</v>
      </c>
      <c r="G102" s="343">
        <v>50.416779615071839</v>
      </c>
      <c r="H102" s="342">
        <v>14633</v>
      </c>
      <c r="I102" s="343">
        <v>49.583220384928168</v>
      </c>
      <c r="J102" s="344">
        <v>13021</v>
      </c>
      <c r="K102" s="343">
        <v>42.595439824658968</v>
      </c>
      <c r="L102" s="344">
        <v>17548</v>
      </c>
      <c r="M102" s="345">
        <v>57.404560175341032</v>
      </c>
    </row>
    <row r="103" spans="1:13" ht="15.75" thickTop="1">
      <c r="A103" s="335">
        <v>42736</v>
      </c>
      <c r="B103" s="336">
        <v>28850</v>
      </c>
      <c r="C103" s="346">
        <v>45.790743444860645</v>
      </c>
      <c r="D103" s="338">
        <v>34154</v>
      </c>
      <c r="E103" s="346">
        <v>54.209256555139348</v>
      </c>
      <c r="F103" s="338">
        <v>15502</v>
      </c>
      <c r="G103" s="346">
        <v>49.764052518378222</v>
      </c>
      <c r="H103" s="336">
        <v>15649</v>
      </c>
      <c r="I103" s="346">
        <v>50.235947481621778</v>
      </c>
      <c r="J103" s="338">
        <v>13348</v>
      </c>
      <c r="K103" s="346">
        <v>41.905001098797598</v>
      </c>
      <c r="L103" s="338">
        <v>18505</v>
      </c>
      <c r="M103" s="334">
        <v>58.094998901202402</v>
      </c>
    </row>
    <row r="104" spans="1:13">
      <c r="A104" s="335">
        <v>42767</v>
      </c>
      <c r="B104" s="336">
        <v>30302</v>
      </c>
      <c r="C104" s="337">
        <v>46.771728896229178</v>
      </c>
      <c r="D104" s="338">
        <v>34485</v>
      </c>
      <c r="E104" s="337">
        <v>53.228271103770822</v>
      </c>
      <c r="F104" s="338">
        <v>16142</v>
      </c>
      <c r="G104" s="337">
        <v>50.649513649199875</v>
      </c>
      <c r="H104" s="336">
        <v>15728</v>
      </c>
      <c r="I104" s="337">
        <v>49.350486350800125</v>
      </c>
      <c r="J104" s="338">
        <v>14160</v>
      </c>
      <c r="K104" s="337">
        <v>43.017285900902266</v>
      </c>
      <c r="L104" s="338">
        <v>18757</v>
      </c>
      <c r="M104" s="339">
        <v>56.982714099097734</v>
      </c>
    </row>
    <row r="105" spans="1:13">
      <c r="A105" s="335">
        <v>42795</v>
      </c>
      <c r="B105" s="336">
        <v>30131</v>
      </c>
      <c r="C105" s="337">
        <v>47.128288547564679</v>
      </c>
      <c r="D105" s="338">
        <v>33803</v>
      </c>
      <c r="E105" s="337">
        <v>52.871711452435321</v>
      </c>
      <c r="F105" s="338">
        <v>16066</v>
      </c>
      <c r="G105" s="337">
        <v>51.188427961511508</v>
      </c>
      <c r="H105" s="336">
        <v>15320</v>
      </c>
      <c r="I105" s="337">
        <v>48.811572038488499</v>
      </c>
      <c r="J105" s="338">
        <v>14065</v>
      </c>
      <c r="K105" s="337">
        <v>43.213100651345705</v>
      </c>
      <c r="L105" s="338">
        <v>18483</v>
      </c>
      <c r="M105" s="339">
        <v>56.786899348654295</v>
      </c>
    </row>
    <row r="106" spans="1:13">
      <c r="A106" s="335">
        <v>42826</v>
      </c>
      <c r="B106" s="336">
        <v>28423</v>
      </c>
      <c r="C106" s="337">
        <v>46.834629580806748</v>
      </c>
      <c r="D106" s="338">
        <v>32265</v>
      </c>
      <c r="E106" s="337">
        <v>53.165370419193245</v>
      </c>
      <c r="F106" s="338">
        <v>15009</v>
      </c>
      <c r="G106" s="337">
        <v>50.815953412784395</v>
      </c>
      <c r="H106" s="336">
        <v>14527</v>
      </c>
      <c r="I106" s="337">
        <v>49.184046587215605</v>
      </c>
      <c r="J106" s="338">
        <v>13414</v>
      </c>
      <c r="K106" s="337">
        <v>43.059835644581405</v>
      </c>
      <c r="L106" s="338">
        <v>17738</v>
      </c>
      <c r="M106" s="339">
        <v>56.940164355418588</v>
      </c>
    </row>
    <row r="107" spans="1:13">
      <c r="A107" s="335">
        <v>42856</v>
      </c>
      <c r="B107" s="336">
        <v>27759</v>
      </c>
      <c r="C107" s="337">
        <v>47.056330626705765</v>
      </c>
      <c r="D107" s="338">
        <v>31232</v>
      </c>
      <c r="E107" s="337">
        <v>52.943669373294235</v>
      </c>
      <c r="F107" s="338">
        <v>14622</v>
      </c>
      <c r="G107" s="337">
        <v>51.409886787145773</v>
      </c>
      <c r="H107" s="336">
        <v>13820</v>
      </c>
      <c r="I107" s="337">
        <v>48.590113212854227</v>
      </c>
      <c r="J107" s="338">
        <v>13137</v>
      </c>
      <c r="K107" s="337">
        <v>43.003044289502114</v>
      </c>
      <c r="L107" s="338">
        <v>17412</v>
      </c>
      <c r="M107" s="339">
        <v>56.996955710497886</v>
      </c>
    </row>
    <row r="108" spans="1:13">
      <c r="A108" s="335">
        <v>42887</v>
      </c>
      <c r="B108" s="336">
        <v>26036</v>
      </c>
      <c r="C108" s="337">
        <v>46.384350893445692</v>
      </c>
      <c r="D108" s="338">
        <v>30095</v>
      </c>
      <c r="E108" s="337">
        <v>53.615649106554308</v>
      </c>
      <c r="F108" s="338">
        <v>13650</v>
      </c>
      <c r="G108" s="337">
        <v>51.184940752962348</v>
      </c>
      <c r="H108" s="336">
        <v>13018</v>
      </c>
      <c r="I108" s="337">
        <v>48.815059247037645</v>
      </c>
      <c r="J108" s="338">
        <v>12386</v>
      </c>
      <c r="K108" s="337">
        <v>42.039167769745106</v>
      </c>
      <c r="L108" s="338">
        <v>17077</v>
      </c>
      <c r="M108" s="339">
        <v>57.960832230254901</v>
      </c>
    </row>
    <row r="109" spans="1:13">
      <c r="A109" s="335">
        <v>42917</v>
      </c>
      <c r="B109" s="336">
        <v>26852</v>
      </c>
      <c r="C109" s="337">
        <v>46.896503545356104</v>
      </c>
      <c r="D109" s="338">
        <v>30406</v>
      </c>
      <c r="E109" s="337">
        <v>53.103496454643896</v>
      </c>
      <c r="F109" s="338">
        <v>13788</v>
      </c>
      <c r="G109" s="337">
        <v>51.717929482370593</v>
      </c>
      <c r="H109" s="336">
        <v>12872</v>
      </c>
      <c r="I109" s="337">
        <v>48.282070517629407</v>
      </c>
      <c r="J109" s="338">
        <v>13064</v>
      </c>
      <c r="K109" s="337">
        <v>42.695601019674491</v>
      </c>
      <c r="L109" s="338">
        <v>17534</v>
      </c>
      <c r="M109" s="339">
        <v>57.304398980325509</v>
      </c>
    </row>
    <row r="110" spans="1:13">
      <c r="A110" s="335">
        <v>42948</v>
      </c>
      <c r="B110" s="336">
        <v>27557</v>
      </c>
      <c r="C110" s="337">
        <v>46.697281908764324</v>
      </c>
      <c r="D110" s="338">
        <v>31455</v>
      </c>
      <c r="E110" s="337">
        <v>53.302718091235676</v>
      </c>
      <c r="F110" s="338">
        <v>14004</v>
      </c>
      <c r="G110" s="337">
        <v>51.614329942503311</v>
      </c>
      <c r="H110" s="336">
        <v>13128</v>
      </c>
      <c r="I110" s="337">
        <v>48.385670057496682</v>
      </c>
      <c r="J110" s="338">
        <v>13553</v>
      </c>
      <c r="K110" s="337">
        <v>42.512547051442908</v>
      </c>
      <c r="L110" s="338">
        <v>18327</v>
      </c>
      <c r="M110" s="339">
        <v>57.487452948557092</v>
      </c>
    </row>
    <row r="111" spans="1:13">
      <c r="A111" s="335">
        <v>42979</v>
      </c>
      <c r="B111" s="336">
        <v>31032</v>
      </c>
      <c r="C111" s="337">
        <v>49.689361429577914</v>
      </c>
      <c r="D111" s="338">
        <v>31420</v>
      </c>
      <c r="E111" s="337">
        <v>50.310638570422086</v>
      </c>
      <c r="F111" s="338">
        <v>16005</v>
      </c>
      <c r="G111" s="337">
        <v>54.366656476103124</v>
      </c>
      <c r="H111" s="336">
        <v>13434</v>
      </c>
      <c r="I111" s="337">
        <v>45.633343523896869</v>
      </c>
      <c r="J111" s="338">
        <v>15027</v>
      </c>
      <c r="K111" s="337">
        <v>45.518432132796171</v>
      </c>
      <c r="L111" s="338">
        <v>17986</v>
      </c>
      <c r="M111" s="339">
        <v>54.481567867203829</v>
      </c>
    </row>
    <row r="112" spans="1:13">
      <c r="A112" s="335">
        <v>43009</v>
      </c>
      <c r="B112" s="336">
        <v>31559</v>
      </c>
      <c r="C112" s="337">
        <v>49.77603230182013</v>
      </c>
      <c r="D112" s="338">
        <v>31843</v>
      </c>
      <c r="E112" s="337">
        <v>50.22396769817987</v>
      </c>
      <c r="F112" s="338">
        <v>16277</v>
      </c>
      <c r="G112" s="337">
        <v>53.818939293744215</v>
      </c>
      <c r="H112" s="336">
        <v>13967</v>
      </c>
      <c r="I112" s="337">
        <v>46.181060706255792</v>
      </c>
      <c r="J112" s="338">
        <v>15282</v>
      </c>
      <c r="K112" s="337">
        <v>46.088425116110741</v>
      </c>
      <c r="L112" s="338">
        <v>17876</v>
      </c>
      <c r="M112" s="339">
        <v>53.911574883889259</v>
      </c>
    </row>
    <row r="113" spans="1:13">
      <c r="A113" s="335">
        <v>43040</v>
      </c>
      <c r="B113" s="336">
        <v>30062</v>
      </c>
      <c r="C113" s="337">
        <v>49.479072370261861</v>
      </c>
      <c r="D113" s="338">
        <v>30695</v>
      </c>
      <c r="E113" s="337">
        <v>50.520927629738132</v>
      </c>
      <c r="F113" s="338">
        <v>15593</v>
      </c>
      <c r="G113" s="337">
        <v>53.400684931506845</v>
      </c>
      <c r="H113" s="336">
        <v>13607</v>
      </c>
      <c r="I113" s="337">
        <v>46.599315068493155</v>
      </c>
      <c r="J113" s="338">
        <v>14469</v>
      </c>
      <c r="K113" s="337">
        <v>45.850366004373036</v>
      </c>
      <c r="L113" s="338">
        <v>17088</v>
      </c>
      <c r="M113" s="339">
        <v>54.149633995626957</v>
      </c>
    </row>
    <row r="114" spans="1:13" ht="15.75" thickBot="1">
      <c r="A114" s="341">
        <v>43070</v>
      </c>
      <c r="B114" s="342">
        <v>26119</v>
      </c>
      <c r="C114" s="343">
        <v>47.003671177656202</v>
      </c>
      <c r="D114" s="344">
        <v>29449</v>
      </c>
      <c r="E114" s="343">
        <v>52.996328822343798</v>
      </c>
      <c r="F114" s="344">
        <v>13628</v>
      </c>
      <c r="G114" s="343">
        <v>50.625951929863668</v>
      </c>
      <c r="H114" s="342">
        <v>13291</v>
      </c>
      <c r="I114" s="343">
        <v>49.374048070136332</v>
      </c>
      <c r="J114" s="344">
        <v>12491</v>
      </c>
      <c r="K114" s="343">
        <v>43.600125658836255</v>
      </c>
      <c r="L114" s="344">
        <v>16158</v>
      </c>
      <c r="M114" s="345">
        <v>56.399874341163738</v>
      </c>
    </row>
    <row r="115" spans="1:13" ht="15.75" thickTop="1">
      <c r="A115" s="335">
        <v>43101</v>
      </c>
      <c r="B115" s="336">
        <v>27387</v>
      </c>
      <c r="C115" s="346">
        <v>46.303278272777995</v>
      </c>
      <c r="D115" s="338">
        <v>31760</v>
      </c>
      <c r="E115" s="346">
        <v>53.696721727222005</v>
      </c>
      <c r="F115" s="338">
        <v>14371</v>
      </c>
      <c r="G115" s="346">
        <v>49.970444034910813</v>
      </c>
      <c r="H115" s="336">
        <v>14388</v>
      </c>
      <c r="I115" s="346">
        <v>50.029555965089187</v>
      </c>
      <c r="J115" s="338">
        <v>13016</v>
      </c>
      <c r="K115" s="346">
        <v>42.832697117283139</v>
      </c>
      <c r="L115" s="338">
        <v>17372</v>
      </c>
      <c r="M115" s="334">
        <v>57.167302882716861</v>
      </c>
    </row>
    <row r="116" spans="1:13">
      <c r="A116" s="335">
        <v>43132</v>
      </c>
      <c r="B116" s="336">
        <v>28898</v>
      </c>
      <c r="C116" s="337">
        <v>47.414189144844784</v>
      </c>
      <c r="D116" s="338">
        <v>32050</v>
      </c>
      <c r="E116" s="337">
        <v>52.585810855155216</v>
      </c>
      <c r="F116" s="338">
        <v>15091</v>
      </c>
      <c r="G116" s="337">
        <v>50.983108108108112</v>
      </c>
      <c r="H116" s="336">
        <v>14509</v>
      </c>
      <c r="I116" s="337">
        <v>49.016891891891888</v>
      </c>
      <c r="J116" s="338">
        <v>13807</v>
      </c>
      <c r="K116" s="337">
        <v>44.044277146867422</v>
      </c>
      <c r="L116" s="338">
        <v>17541</v>
      </c>
      <c r="M116" s="339">
        <v>55.955722853132571</v>
      </c>
    </row>
    <row r="117" spans="1:13">
      <c r="A117" s="335">
        <v>43160</v>
      </c>
      <c r="B117" s="336">
        <v>29239</v>
      </c>
      <c r="C117" s="337">
        <v>47.80348238371618</v>
      </c>
      <c r="D117" s="338">
        <v>31926</v>
      </c>
      <c r="E117" s="337">
        <v>52.19651761628382</v>
      </c>
      <c r="F117" s="338">
        <v>15299</v>
      </c>
      <c r="G117" s="337">
        <v>51.413112881002789</v>
      </c>
      <c r="H117" s="336">
        <v>14458</v>
      </c>
      <c r="I117" s="337">
        <v>48.586887118997211</v>
      </c>
      <c r="J117" s="338">
        <v>13940</v>
      </c>
      <c r="K117" s="337">
        <v>44.383596535914414</v>
      </c>
      <c r="L117" s="338">
        <v>17468</v>
      </c>
      <c r="M117" s="339">
        <v>55.616403464085586</v>
      </c>
    </row>
    <row r="118" spans="1:13">
      <c r="A118" s="335">
        <v>43191</v>
      </c>
      <c r="B118" s="336">
        <v>28403</v>
      </c>
      <c r="C118" s="337">
        <v>48.038900634249472</v>
      </c>
      <c r="D118" s="338">
        <v>30722</v>
      </c>
      <c r="E118" s="337">
        <v>51.961099365750528</v>
      </c>
      <c r="F118" s="338">
        <v>14676</v>
      </c>
      <c r="G118" s="337">
        <v>51.869654343677105</v>
      </c>
      <c r="H118" s="336">
        <v>13618</v>
      </c>
      <c r="I118" s="337">
        <v>48.130345656322895</v>
      </c>
      <c r="J118" s="338">
        <v>13727</v>
      </c>
      <c r="K118" s="337">
        <v>44.523369336057868</v>
      </c>
      <c r="L118" s="338">
        <v>17104</v>
      </c>
      <c r="M118" s="339">
        <v>55.476630663942139</v>
      </c>
    </row>
    <row r="119" spans="1:13">
      <c r="A119" s="335">
        <v>43221</v>
      </c>
      <c r="B119" s="336">
        <v>27244</v>
      </c>
      <c r="C119" s="337">
        <v>48.109625810097299</v>
      </c>
      <c r="D119" s="338">
        <v>29385</v>
      </c>
      <c r="E119" s="337">
        <v>51.890374189902701</v>
      </c>
      <c r="F119" s="338">
        <v>14003</v>
      </c>
      <c r="G119" s="337">
        <v>52.179907586823674</v>
      </c>
      <c r="H119" s="336">
        <v>12833</v>
      </c>
      <c r="I119" s="337">
        <v>47.820092413176326</v>
      </c>
      <c r="J119" s="338">
        <v>13241</v>
      </c>
      <c r="K119" s="337">
        <v>44.443325613399118</v>
      </c>
      <c r="L119" s="338">
        <v>16552</v>
      </c>
      <c r="M119" s="339">
        <v>55.556674386600882</v>
      </c>
    </row>
    <row r="120" spans="1:13">
      <c r="A120" s="335">
        <v>43252</v>
      </c>
      <c r="B120" s="336">
        <v>25346</v>
      </c>
      <c r="C120" s="337">
        <v>47.428004715480625</v>
      </c>
      <c r="D120" s="338">
        <v>28095</v>
      </c>
      <c r="E120" s="337">
        <v>52.571995284519382</v>
      </c>
      <c r="F120" s="338">
        <v>13082</v>
      </c>
      <c r="G120" s="337">
        <v>52.038665022475037</v>
      </c>
      <c r="H120" s="336">
        <v>12057</v>
      </c>
      <c r="I120" s="337">
        <v>47.961334977524963</v>
      </c>
      <c r="J120" s="338">
        <v>12264</v>
      </c>
      <c r="K120" s="337">
        <v>43.332626669493322</v>
      </c>
      <c r="L120" s="338">
        <v>16038</v>
      </c>
      <c r="M120" s="339">
        <v>56.667373330506678</v>
      </c>
    </row>
    <row r="121" spans="1:13">
      <c r="A121" s="335">
        <v>43282</v>
      </c>
      <c r="B121" s="336">
        <v>25757</v>
      </c>
      <c r="C121" s="337">
        <v>48.013794389039056</v>
      </c>
      <c r="D121" s="338">
        <v>27888</v>
      </c>
      <c r="E121" s="337">
        <v>51.986205610960944</v>
      </c>
      <c r="F121" s="338">
        <v>13061</v>
      </c>
      <c r="G121" s="337">
        <v>52.597454896907216</v>
      </c>
      <c r="H121" s="336">
        <v>11771</v>
      </c>
      <c r="I121" s="337">
        <v>47.402545103092784</v>
      </c>
      <c r="J121" s="338">
        <v>12696</v>
      </c>
      <c r="K121" s="337">
        <v>44.063443584493115</v>
      </c>
      <c r="L121" s="338">
        <v>16117</v>
      </c>
      <c r="M121" s="339">
        <v>55.936556415506885</v>
      </c>
    </row>
    <row r="122" spans="1:13">
      <c r="A122" s="335">
        <v>43313</v>
      </c>
      <c r="B122" s="336">
        <v>26572</v>
      </c>
      <c r="C122" s="337">
        <v>47.905962103593126</v>
      </c>
      <c r="D122" s="338">
        <v>28895</v>
      </c>
      <c r="E122" s="337">
        <v>52.094037896406874</v>
      </c>
      <c r="F122" s="338">
        <v>13312</v>
      </c>
      <c r="G122" s="337">
        <v>52.446615711921829</v>
      </c>
      <c r="H122" s="336">
        <v>12070</v>
      </c>
      <c r="I122" s="337">
        <v>47.553384288078163</v>
      </c>
      <c r="J122" s="338">
        <v>13260</v>
      </c>
      <c r="K122" s="337">
        <v>44.075120491939508</v>
      </c>
      <c r="L122" s="338">
        <v>16825</v>
      </c>
      <c r="M122" s="339">
        <v>55.924879508060499</v>
      </c>
    </row>
    <row r="123" spans="1:13">
      <c r="A123" s="335">
        <v>43344</v>
      </c>
      <c r="B123" s="336">
        <v>29221</v>
      </c>
      <c r="C123" s="337">
        <v>50.266634555838444</v>
      </c>
      <c r="D123" s="338">
        <v>28911</v>
      </c>
      <c r="E123" s="337">
        <v>49.733365444161564</v>
      </c>
      <c r="F123" s="336">
        <v>14863</v>
      </c>
      <c r="G123" s="337">
        <v>54.35164192203613</v>
      </c>
      <c r="H123" s="338">
        <v>12483</v>
      </c>
      <c r="I123" s="337">
        <v>45.64835807796387</v>
      </c>
      <c r="J123" s="338">
        <v>14358</v>
      </c>
      <c r="K123" s="340">
        <v>46.638082245176378</v>
      </c>
      <c r="L123" s="338">
        <v>16428</v>
      </c>
      <c r="M123" s="339">
        <v>53.361917754823615</v>
      </c>
    </row>
    <row r="124" spans="1:13">
      <c r="A124" s="335">
        <v>43374</v>
      </c>
      <c r="B124" s="336">
        <v>28644</v>
      </c>
      <c r="C124" s="337">
        <v>49.596564740104583</v>
      </c>
      <c r="D124" s="338">
        <v>29110</v>
      </c>
      <c r="E124" s="337">
        <v>50.403435259895424</v>
      </c>
      <c r="F124" s="338">
        <v>14639</v>
      </c>
      <c r="G124" s="337">
        <v>53.288922864111242</v>
      </c>
      <c r="H124" s="338">
        <v>12832</v>
      </c>
      <c r="I124" s="337">
        <v>46.711077135888758</v>
      </c>
      <c r="J124" s="338">
        <v>14005</v>
      </c>
      <c r="K124" s="337">
        <v>46.247069312815768</v>
      </c>
      <c r="L124" s="338">
        <v>16278</v>
      </c>
      <c r="M124" s="339">
        <v>53.752930687184232</v>
      </c>
    </row>
    <row r="125" spans="1:13">
      <c r="A125" s="335">
        <v>43405</v>
      </c>
      <c r="B125" s="336">
        <v>27720</v>
      </c>
      <c r="C125" s="337">
        <v>49.364248317127895</v>
      </c>
      <c r="D125" s="338">
        <v>28434</v>
      </c>
      <c r="E125" s="337">
        <v>50.635751682872097</v>
      </c>
      <c r="F125" s="338">
        <v>14243</v>
      </c>
      <c r="G125" s="337">
        <v>53.105891126025348</v>
      </c>
      <c r="H125" s="338">
        <v>12577</v>
      </c>
      <c r="I125" s="337">
        <v>46.894108873974645</v>
      </c>
      <c r="J125" s="338">
        <v>13477</v>
      </c>
      <c r="K125" s="337">
        <v>45.943274016499622</v>
      </c>
      <c r="L125" s="338">
        <v>15857</v>
      </c>
      <c r="M125" s="339">
        <v>54.056725983500378</v>
      </c>
    </row>
    <row r="126" spans="1:13" ht="15.75" thickBot="1">
      <c r="A126" s="341">
        <v>43435</v>
      </c>
      <c r="B126" s="342">
        <v>24833</v>
      </c>
      <c r="C126" s="343">
        <v>47.766792336693079</v>
      </c>
      <c r="D126" s="344">
        <v>27155</v>
      </c>
      <c r="E126" s="343">
        <v>52.233207663306914</v>
      </c>
      <c r="F126" s="344">
        <v>12887</v>
      </c>
      <c r="G126" s="343">
        <v>51.715558409245958</v>
      </c>
      <c r="H126" s="342">
        <v>12032</v>
      </c>
      <c r="I126" s="343">
        <v>48.284441590754042</v>
      </c>
      <c r="J126" s="344">
        <v>11946</v>
      </c>
      <c r="K126" s="343">
        <v>44.131663526543278</v>
      </c>
      <c r="L126" s="344">
        <v>15123</v>
      </c>
      <c r="M126" s="345">
        <v>55.868336473456722</v>
      </c>
    </row>
    <row r="127" spans="1:13" ht="15.75" thickTop="1">
      <c r="A127" s="335">
        <v>43466</v>
      </c>
      <c r="B127" s="336">
        <v>26096</v>
      </c>
      <c r="C127" s="346">
        <v>47.403316924306552</v>
      </c>
      <c r="D127" s="338">
        <v>28955</v>
      </c>
      <c r="E127" s="346">
        <v>52.596683075693448</v>
      </c>
      <c r="F127" s="338">
        <v>13604</v>
      </c>
      <c r="G127" s="347">
        <v>51.386265770189624</v>
      </c>
      <c r="H127" s="336">
        <v>12870</v>
      </c>
      <c r="I127" s="346">
        <v>48.613734229810376</v>
      </c>
      <c r="J127" s="338">
        <v>12492</v>
      </c>
      <c r="K127" s="346">
        <v>43.713475872204924</v>
      </c>
      <c r="L127" s="338">
        <v>16085</v>
      </c>
      <c r="M127" s="334">
        <v>56.286524127795076</v>
      </c>
    </row>
    <row r="128" spans="1:13">
      <c r="A128" s="335">
        <v>43497</v>
      </c>
      <c r="B128" s="336">
        <v>27598</v>
      </c>
      <c r="C128" s="337">
        <v>48.173296793450746</v>
      </c>
      <c r="D128" s="338">
        <v>29691</v>
      </c>
      <c r="E128" s="337">
        <v>51.826703206549254</v>
      </c>
      <c r="F128" s="338">
        <v>14392</v>
      </c>
      <c r="G128" s="337">
        <v>51.958554460449832</v>
      </c>
      <c r="H128" s="336">
        <v>13307</v>
      </c>
      <c r="I128" s="337">
        <v>48.041445539550168</v>
      </c>
      <c r="J128" s="338">
        <v>13206</v>
      </c>
      <c r="K128" s="337">
        <v>44.629942548158162</v>
      </c>
      <c r="L128" s="338">
        <v>16384</v>
      </c>
      <c r="M128" s="339">
        <v>55.370057451841838</v>
      </c>
    </row>
    <row r="129" spans="1:13">
      <c r="A129" s="335">
        <v>43525</v>
      </c>
      <c r="B129" s="336">
        <v>28103</v>
      </c>
      <c r="C129" s="337">
        <v>48.712970827338751</v>
      </c>
      <c r="D129" s="338">
        <v>29588</v>
      </c>
      <c r="E129" s="337">
        <v>51.287029172661249</v>
      </c>
      <c r="F129" s="338">
        <v>14749</v>
      </c>
      <c r="G129" s="337">
        <v>52.407348186049816</v>
      </c>
      <c r="H129" s="336">
        <v>13394</v>
      </c>
      <c r="I129" s="337">
        <v>47.592651813950184</v>
      </c>
      <c r="J129" s="338">
        <v>13354</v>
      </c>
      <c r="K129" s="337">
        <v>45.194260186814674</v>
      </c>
      <c r="L129" s="338">
        <v>16194</v>
      </c>
      <c r="M129" s="339">
        <v>54.805739813185326</v>
      </c>
    </row>
    <row r="130" spans="1:13">
      <c r="A130" s="335">
        <v>43556</v>
      </c>
      <c r="B130" s="336">
        <v>26963</v>
      </c>
      <c r="C130" s="337">
        <v>48.649477653681686</v>
      </c>
      <c r="D130" s="338">
        <v>28460</v>
      </c>
      <c r="E130" s="337">
        <v>51.350522346318314</v>
      </c>
      <c r="F130" s="338">
        <v>14123</v>
      </c>
      <c r="G130" s="337">
        <v>52.270624375439503</v>
      </c>
      <c r="H130" s="336">
        <v>12896</v>
      </c>
      <c r="I130" s="337">
        <v>47.729375624560497</v>
      </c>
      <c r="J130" s="338">
        <v>12840</v>
      </c>
      <c r="K130" s="337">
        <v>45.204900718208698</v>
      </c>
      <c r="L130" s="338">
        <v>15564</v>
      </c>
      <c r="M130" s="339">
        <v>54.795099281791295</v>
      </c>
    </row>
    <row r="131" spans="1:13">
      <c r="A131" s="335">
        <v>43586</v>
      </c>
      <c r="B131" s="336">
        <v>25982</v>
      </c>
      <c r="C131" s="337">
        <v>48.360198041916391</v>
      </c>
      <c r="D131" s="338">
        <v>27744</v>
      </c>
      <c r="E131" s="337">
        <v>51.639801958083609</v>
      </c>
      <c r="F131" s="338">
        <v>13546</v>
      </c>
      <c r="G131" s="337">
        <v>52.162193384419886</v>
      </c>
      <c r="H131" s="336">
        <v>12423</v>
      </c>
      <c r="I131" s="337">
        <v>47.837806615580114</v>
      </c>
      <c r="J131" s="338">
        <v>12436</v>
      </c>
      <c r="K131" s="337">
        <v>44.803112728320784</v>
      </c>
      <c r="L131" s="338">
        <v>15321</v>
      </c>
      <c r="M131" s="339">
        <v>55.196887271679216</v>
      </c>
    </row>
    <row r="132" spans="1:13">
      <c r="A132" s="335">
        <v>43617</v>
      </c>
      <c r="B132" s="336">
        <v>23838</v>
      </c>
      <c r="C132" s="337">
        <v>46.872603574729141</v>
      </c>
      <c r="D132" s="338">
        <v>27019</v>
      </c>
      <c r="E132" s="337">
        <v>53.127396425270859</v>
      </c>
      <c r="F132" s="338">
        <v>12436</v>
      </c>
      <c r="G132" s="337">
        <v>51.238103085987397</v>
      </c>
      <c r="H132" s="336">
        <v>11835</v>
      </c>
      <c r="I132" s="337">
        <v>48.76189691401261</v>
      </c>
      <c r="J132" s="338">
        <v>11402</v>
      </c>
      <c r="K132" s="337">
        <v>42.887233882494549</v>
      </c>
      <c r="L132" s="338">
        <v>15184</v>
      </c>
      <c r="M132" s="339">
        <v>57.112766117505451</v>
      </c>
    </row>
    <row r="133" spans="1:13">
      <c r="A133" s="335">
        <v>43647</v>
      </c>
      <c r="B133" s="336">
        <v>23783</v>
      </c>
      <c r="C133" s="337">
        <v>46.463876841323795</v>
      </c>
      <c r="D133" s="338">
        <v>27403</v>
      </c>
      <c r="E133" s="337">
        <v>53.536123158676197</v>
      </c>
      <c r="F133" s="338">
        <v>12184</v>
      </c>
      <c r="G133" s="337">
        <v>51.008959222975804</v>
      </c>
      <c r="H133" s="336">
        <v>11702</v>
      </c>
      <c r="I133" s="337">
        <v>48.991040777024196</v>
      </c>
      <c r="J133" s="338">
        <v>11599</v>
      </c>
      <c r="K133" s="337">
        <v>42.487179487179489</v>
      </c>
      <c r="L133" s="338">
        <v>15701</v>
      </c>
      <c r="M133" s="339">
        <v>57.512820512820518</v>
      </c>
    </row>
    <row r="134" spans="1:13">
      <c r="A134" s="335">
        <v>43678</v>
      </c>
      <c r="B134" s="336">
        <v>25216</v>
      </c>
      <c r="C134" s="337">
        <v>46.84550791409675</v>
      </c>
      <c r="D134" s="338">
        <v>28612</v>
      </c>
      <c r="E134" s="337">
        <v>53.15449208590325</v>
      </c>
      <c r="F134" s="338">
        <v>12750</v>
      </c>
      <c r="G134" s="337">
        <v>51.260402846460018</v>
      </c>
      <c r="H134" s="336">
        <v>12123</v>
      </c>
      <c r="I134" s="337">
        <v>48.739597153539982</v>
      </c>
      <c r="J134" s="338">
        <v>12466</v>
      </c>
      <c r="K134" s="337">
        <v>43.053013296494555</v>
      </c>
      <c r="L134" s="338">
        <v>16489</v>
      </c>
      <c r="M134" s="339">
        <v>56.946986703505445</v>
      </c>
    </row>
    <row r="135" spans="1:13">
      <c r="A135" s="335">
        <v>43709</v>
      </c>
      <c r="B135" s="336">
        <v>28365</v>
      </c>
      <c r="C135" s="337">
        <v>50.280072322473146</v>
      </c>
      <c r="D135" s="338">
        <v>28049</v>
      </c>
      <c r="E135" s="337">
        <v>49.719927677526854</v>
      </c>
      <c r="F135" s="338">
        <v>14563</v>
      </c>
      <c r="G135" s="337">
        <v>54.30713007159904</v>
      </c>
      <c r="H135" s="336">
        <v>12253</v>
      </c>
      <c r="I135" s="337">
        <v>45.692869928400953</v>
      </c>
      <c r="J135" s="338">
        <v>13802</v>
      </c>
      <c r="K135" s="337">
        <v>46.631529157375503</v>
      </c>
      <c r="L135" s="338">
        <v>15796</v>
      </c>
      <c r="M135" s="339">
        <v>53.368470842624504</v>
      </c>
    </row>
    <row r="136" spans="1:13">
      <c r="A136" s="335">
        <v>43739</v>
      </c>
      <c r="B136" s="336">
        <v>29231</v>
      </c>
      <c r="C136" s="337">
        <v>50.549925638985926</v>
      </c>
      <c r="D136" s="338">
        <v>28595</v>
      </c>
      <c r="E136" s="337">
        <v>49.450074361014082</v>
      </c>
      <c r="F136" s="338">
        <v>15181</v>
      </c>
      <c r="G136" s="337">
        <v>54.696451089893714</v>
      </c>
      <c r="H136" s="336">
        <v>12574</v>
      </c>
      <c r="I136" s="337">
        <v>45.303548910106286</v>
      </c>
      <c r="J136" s="338">
        <v>14050</v>
      </c>
      <c r="K136" s="337">
        <v>46.722756143793021</v>
      </c>
      <c r="L136" s="338">
        <v>16021</v>
      </c>
      <c r="M136" s="339">
        <v>53.277243856206979</v>
      </c>
    </row>
    <row r="137" spans="1:13">
      <c r="A137" s="335">
        <v>43770</v>
      </c>
      <c r="B137" s="336">
        <v>28446</v>
      </c>
      <c r="C137" s="337">
        <v>50.378110333835124</v>
      </c>
      <c r="D137" s="338">
        <v>28019</v>
      </c>
      <c r="E137" s="337">
        <v>49.621889666164883</v>
      </c>
      <c r="F137" s="338">
        <v>14784</v>
      </c>
      <c r="G137" s="337">
        <v>54.315000551085632</v>
      </c>
      <c r="H137" s="336">
        <v>12435</v>
      </c>
      <c r="I137" s="337">
        <v>45.684999448914361</v>
      </c>
      <c r="J137" s="338">
        <v>13662</v>
      </c>
      <c r="K137" s="337">
        <v>46.714080558025032</v>
      </c>
      <c r="L137" s="338">
        <v>15584</v>
      </c>
      <c r="M137" s="339">
        <v>53.285919441974968</v>
      </c>
    </row>
    <row r="138" spans="1:13" ht="15.75" thickBot="1">
      <c r="A138" s="341">
        <v>43800</v>
      </c>
      <c r="B138" s="342">
        <v>25075</v>
      </c>
      <c r="C138" s="343">
        <v>48.037318722580892</v>
      </c>
      <c r="D138" s="344">
        <v>27124</v>
      </c>
      <c r="E138" s="343">
        <v>51.962681277419108</v>
      </c>
      <c r="F138" s="344">
        <v>13141</v>
      </c>
      <c r="G138" s="343">
        <v>51.689415096566108</v>
      </c>
      <c r="H138" s="342">
        <v>12282</v>
      </c>
      <c r="I138" s="343">
        <v>48.310584903433899</v>
      </c>
      <c r="J138" s="344">
        <v>11934</v>
      </c>
      <c r="K138" s="343">
        <v>44.569763967732293</v>
      </c>
      <c r="L138" s="344">
        <v>14842</v>
      </c>
      <c r="M138" s="345">
        <v>55.4302360322677</v>
      </c>
    </row>
    <row r="139" spans="1:13" ht="15.75" thickTop="1">
      <c r="A139" s="335">
        <v>43831</v>
      </c>
      <c r="B139" s="336">
        <v>26475</v>
      </c>
      <c r="C139" s="346">
        <v>47.404608856022492</v>
      </c>
      <c r="D139" s="338">
        <v>29374</v>
      </c>
      <c r="E139" s="346">
        <v>52.595391143977508</v>
      </c>
      <c r="F139" s="338">
        <v>13856</v>
      </c>
      <c r="G139" s="347">
        <v>50.980536443577762</v>
      </c>
      <c r="H139" s="336">
        <v>13323</v>
      </c>
      <c r="I139" s="346">
        <v>49.019463556422238</v>
      </c>
      <c r="J139" s="338">
        <v>12619</v>
      </c>
      <c r="K139" s="346">
        <v>44.014649459365188</v>
      </c>
      <c r="L139" s="338">
        <v>16051</v>
      </c>
      <c r="M139" s="334">
        <v>55.985350540634812</v>
      </c>
    </row>
    <row r="140" spans="1:13">
      <c r="A140" s="335">
        <v>43862</v>
      </c>
      <c r="B140" s="336">
        <v>27977</v>
      </c>
      <c r="C140" s="337">
        <v>48.608311904927376</v>
      </c>
      <c r="D140" s="338">
        <v>29579</v>
      </c>
      <c r="E140" s="337">
        <v>51.391688095072631</v>
      </c>
      <c r="F140" s="338">
        <v>14677</v>
      </c>
      <c r="G140" s="337">
        <v>52.022117463580621</v>
      </c>
      <c r="H140" s="336">
        <v>13536</v>
      </c>
      <c r="I140" s="337">
        <v>47.977882536419379</v>
      </c>
      <c r="J140" s="338">
        <v>13300</v>
      </c>
      <c r="K140" s="337">
        <v>45.32597212282316</v>
      </c>
      <c r="L140" s="338">
        <v>16043</v>
      </c>
      <c r="M140" s="339">
        <v>54.674027877176833</v>
      </c>
    </row>
    <row r="141" spans="1:13">
      <c r="A141" s="335">
        <v>43891</v>
      </c>
      <c r="B141" s="336">
        <v>28166</v>
      </c>
      <c r="C141" s="337">
        <v>47.323498773480296</v>
      </c>
      <c r="D141" s="338">
        <v>31352</v>
      </c>
      <c r="E141" s="337">
        <v>52.676501226519711</v>
      </c>
      <c r="F141" s="338">
        <v>14679</v>
      </c>
      <c r="G141" s="337">
        <v>50.424238260451368</v>
      </c>
      <c r="H141" s="336">
        <v>14432</v>
      </c>
      <c r="I141" s="337">
        <v>49.575761739548625</v>
      </c>
      <c r="J141" s="338">
        <v>13487</v>
      </c>
      <c r="K141" s="337">
        <v>44.354918275397118</v>
      </c>
      <c r="L141" s="338">
        <v>16920</v>
      </c>
      <c r="M141" s="339">
        <v>55.645081724602882</v>
      </c>
    </row>
    <row r="142" spans="1:13">
      <c r="A142" s="335">
        <v>43922</v>
      </c>
      <c r="B142" s="336">
        <v>32050</v>
      </c>
      <c r="C142" s="337">
        <v>45.766100242753105</v>
      </c>
      <c r="D142" s="338">
        <v>37980</v>
      </c>
      <c r="E142" s="337">
        <v>54.233899757246895</v>
      </c>
      <c r="F142" s="338">
        <v>16496</v>
      </c>
      <c r="G142" s="337">
        <v>48.395235580590274</v>
      </c>
      <c r="H142" s="336">
        <v>17590</v>
      </c>
      <c r="I142" s="337">
        <v>51.604764419409733</v>
      </c>
      <c r="J142" s="338">
        <v>15554</v>
      </c>
      <c r="K142" s="337">
        <v>43.272868907188958</v>
      </c>
      <c r="L142" s="338">
        <v>20390</v>
      </c>
      <c r="M142" s="339">
        <v>56.727131092811035</v>
      </c>
    </row>
    <row r="143" spans="1:13">
      <c r="A143" s="335">
        <v>43952</v>
      </c>
      <c r="B143" s="336">
        <v>33802</v>
      </c>
      <c r="C143" s="337">
        <v>45.428521510072976</v>
      </c>
      <c r="D143" s="338">
        <v>40605</v>
      </c>
      <c r="E143" s="337">
        <v>54.571478489927031</v>
      </c>
      <c r="F143" s="338">
        <v>17196</v>
      </c>
      <c r="G143" s="337">
        <v>47.951813948300384</v>
      </c>
      <c r="H143" s="336">
        <v>18665</v>
      </c>
      <c r="I143" s="337">
        <v>52.048186051699616</v>
      </c>
      <c r="J143" s="338">
        <v>16606</v>
      </c>
      <c r="K143" s="337">
        <v>43.080994136875425</v>
      </c>
      <c r="L143" s="338">
        <v>21940</v>
      </c>
      <c r="M143" s="339">
        <v>56.919005863124582</v>
      </c>
    </row>
    <row r="144" spans="1:13">
      <c r="A144" s="335">
        <v>43983</v>
      </c>
      <c r="B144" s="336">
        <v>31236</v>
      </c>
      <c r="C144" s="337">
        <v>43.556956200409971</v>
      </c>
      <c r="D144" s="338">
        <v>40477</v>
      </c>
      <c r="E144" s="337">
        <v>56.443043799590029</v>
      </c>
      <c r="F144" s="338">
        <v>16063</v>
      </c>
      <c r="G144" s="337">
        <v>46.762736535662306</v>
      </c>
      <c r="H144" s="336">
        <v>18287</v>
      </c>
      <c r="I144" s="337">
        <v>53.237263464337701</v>
      </c>
      <c r="J144" s="338">
        <v>15173</v>
      </c>
      <c r="K144" s="337">
        <v>40.609694082380962</v>
      </c>
      <c r="L144" s="338">
        <v>22190</v>
      </c>
      <c r="M144" s="339">
        <v>59.390305917619038</v>
      </c>
    </row>
    <row r="145" spans="1:13">
      <c r="A145" s="335">
        <v>44013</v>
      </c>
      <c r="B145" s="336">
        <v>32889</v>
      </c>
      <c r="C145" s="337">
        <v>44.641257431386919</v>
      </c>
      <c r="D145" s="338">
        <v>40785</v>
      </c>
      <c r="E145" s="337">
        <v>55.358742568613081</v>
      </c>
      <c r="F145" s="338">
        <v>16768</v>
      </c>
      <c r="G145" s="337">
        <v>47.977110157367669</v>
      </c>
      <c r="H145" s="336">
        <v>18182</v>
      </c>
      <c r="I145" s="337">
        <v>52.022889842632338</v>
      </c>
      <c r="J145" s="338">
        <v>16121</v>
      </c>
      <c r="K145" s="337">
        <v>41.630513376717282</v>
      </c>
      <c r="L145" s="338">
        <v>22603</v>
      </c>
      <c r="M145" s="339">
        <v>58.369486623282718</v>
      </c>
    </row>
    <row r="146" spans="1:13">
      <c r="A146" s="335">
        <v>44044</v>
      </c>
      <c r="B146" s="336">
        <v>34305</v>
      </c>
      <c r="C146" s="337">
        <v>45.247108168352746</v>
      </c>
      <c r="D146" s="338">
        <v>41512</v>
      </c>
      <c r="E146" s="337">
        <v>54.752891831647254</v>
      </c>
      <c r="F146" s="338">
        <v>17433</v>
      </c>
      <c r="G146" s="337">
        <v>48.737733791830919</v>
      </c>
      <c r="H146" s="336">
        <v>18336</v>
      </c>
      <c r="I146" s="337">
        <v>51.262266208169081</v>
      </c>
      <c r="J146" s="338">
        <v>16872</v>
      </c>
      <c r="K146" s="337">
        <v>42.129444666400317</v>
      </c>
      <c r="L146" s="338">
        <v>23176</v>
      </c>
      <c r="M146" s="339">
        <v>57.870555333599683</v>
      </c>
    </row>
    <row r="147" spans="1:13">
      <c r="A147" s="335">
        <v>44075</v>
      </c>
      <c r="B147" s="336">
        <v>36366</v>
      </c>
      <c r="C147" s="337">
        <v>47.902314369640528</v>
      </c>
      <c r="D147" s="338">
        <v>39551</v>
      </c>
      <c r="E147" s="337">
        <v>52.097685630359472</v>
      </c>
      <c r="F147" s="338">
        <v>18597</v>
      </c>
      <c r="G147" s="337">
        <v>51.135613726352837</v>
      </c>
      <c r="H147" s="336">
        <v>17771</v>
      </c>
      <c r="I147" s="337">
        <v>48.864386273647163</v>
      </c>
      <c r="J147" s="338">
        <v>17769</v>
      </c>
      <c r="K147" s="337">
        <v>44.929075324281271</v>
      </c>
      <c r="L147" s="338">
        <v>21780</v>
      </c>
      <c r="M147" s="339">
        <v>55.070924675718722</v>
      </c>
    </row>
    <row r="148" spans="1:13">
      <c r="A148" s="335">
        <v>44105</v>
      </c>
      <c r="B148" s="336">
        <v>38368</v>
      </c>
      <c r="C148" s="337">
        <v>49.028201949985309</v>
      </c>
      <c r="D148" s="338">
        <v>39889</v>
      </c>
      <c r="E148" s="337">
        <v>50.971798050014691</v>
      </c>
      <c r="F148" s="338">
        <v>19619</v>
      </c>
      <c r="G148" s="337">
        <v>51.948842874543246</v>
      </c>
      <c r="H148" s="336">
        <v>18147</v>
      </c>
      <c r="I148" s="337">
        <v>48.051157125456761</v>
      </c>
      <c r="J148" s="338">
        <v>18749</v>
      </c>
      <c r="K148" s="337">
        <v>46.304116964263663</v>
      </c>
      <c r="L148" s="338">
        <v>21742</v>
      </c>
      <c r="M148" s="339">
        <v>53.695883035736337</v>
      </c>
    </row>
    <row r="149" spans="1:13">
      <c r="A149" s="335">
        <v>44136</v>
      </c>
      <c r="B149" s="336">
        <v>38851</v>
      </c>
      <c r="C149" s="337">
        <v>49.744561529301798</v>
      </c>
      <c r="D149" s="338">
        <v>39250</v>
      </c>
      <c r="E149" s="337">
        <v>50.255438470698202</v>
      </c>
      <c r="F149" s="338">
        <v>19848</v>
      </c>
      <c r="G149" s="337">
        <v>52.556600026479551</v>
      </c>
      <c r="H149" s="336">
        <v>17917</v>
      </c>
      <c r="I149" s="337">
        <v>47.443399973520457</v>
      </c>
      <c r="J149" s="338">
        <v>19003</v>
      </c>
      <c r="K149" s="337">
        <v>47.111761205870685</v>
      </c>
      <c r="L149" s="338">
        <v>21333</v>
      </c>
      <c r="M149" s="339">
        <v>52.888238794129315</v>
      </c>
    </row>
    <row r="150" spans="1:13" ht="15.75" thickBot="1">
      <c r="A150" s="341">
        <v>44166</v>
      </c>
      <c r="B150" s="342">
        <v>38627</v>
      </c>
      <c r="C150" s="343">
        <v>49.8702472403331</v>
      </c>
      <c r="D150" s="344">
        <v>38828</v>
      </c>
      <c r="E150" s="343">
        <v>50.1297527596669</v>
      </c>
      <c r="F150" s="344">
        <v>19926</v>
      </c>
      <c r="G150" s="343">
        <v>52.756155679110407</v>
      </c>
      <c r="H150" s="342">
        <v>17844</v>
      </c>
      <c r="I150" s="343">
        <v>47.243844320889593</v>
      </c>
      <c r="J150" s="344">
        <v>18701</v>
      </c>
      <c r="K150" s="343">
        <v>47.123598336903108</v>
      </c>
      <c r="L150" s="344">
        <v>20984</v>
      </c>
      <c r="M150" s="345">
        <v>52.876401663096885</v>
      </c>
    </row>
    <row r="151" spans="1:13" ht="15.75" thickTop="1"/>
  </sheetData>
  <mergeCells count="12">
    <mergeCell ref="J5:K5"/>
    <mergeCell ref="L5:M5"/>
    <mergeCell ref="L1:M1"/>
    <mergeCell ref="A3:M3"/>
    <mergeCell ref="A4:A6"/>
    <mergeCell ref="B4:E4"/>
    <mergeCell ref="F4:I4"/>
    <mergeCell ref="J4:M4"/>
    <mergeCell ref="B5:C5"/>
    <mergeCell ref="D5:E5"/>
    <mergeCell ref="F5:G5"/>
    <mergeCell ref="H5:I5"/>
  </mergeCells>
  <hyperlinks>
    <hyperlink ref="L1" location="ÍNDICE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2"/>
  <sheetViews>
    <sheetView showGridLines="0" zoomScaleNormal="100" workbookViewId="0"/>
  </sheetViews>
  <sheetFormatPr baseColWidth="10" defaultColWidth="1.7109375" defaultRowHeight="12.75"/>
  <cols>
    <col min="1" max="1" width="9" style="46" customWidth="1"/>
    <col min="2" max="2" width="0.5703125" style="46" customWidth="1"/>
    <col min="3" max="8" width="5.42578125" style="46" customWidth="1"/>
    <col min="9" max="9" width="6.7109375" style="15" customWidth="1"/>
    <col min="10" max="10" width="6.140625" style="15" customWidth="1"/>
    <col min="11" max="11" width="6.42578125" style="15" customWidth="1"/>
    <col min="12" max="13" width="6.7109375" style="15" customWidth="1"/>
    <col min="14" max="14" width="7" style="15" customWidth="1"/>
    <col min="15" max="15" width="1.7109375" style="14"/>
    <col min="16" max="16384" width="1.7109375" style="15"/>
  </cols>
  <sheetData>
    <row r="1" spans="1:15" s="8" customFormat="1" ht="49.5" customHeight="1">
      <c r="A1" s="7"/>
      <c r="B1" s="7"/>
      <c r="C1" s="7"/>
      <c r="D1" s="7"/>
      <c r="E1" s="7"/>
      <c r="F1" s="7"/>
      <c r="G1" s="7"/>
      <c r="H1" s="7"/>
      <c r="L1" s="11" t="s">
        <v>3</v>
      </c>
      <c r="M1" s="12"/>
      <c r="N1" s="12"/>
    </row>
    <row r="2" spans="1:15" s="14" customFormat="1" ht="13.5" customHeight="1">
      <c r="A2" s="13"/>
      <c r="B2" s="13"/>
      <c r="C2" s="13"/>
      <c r="D2" s="13"/>
      <c r="E2" s="13"/>
      <c r="F2" s="13"/>
      <c r="G2" s="13"/>
      <c r="H2" s="13"/>
      <c r="L2" s="9"/>
      <c r="M2" s="9"/>
      <c r="N2" s="9"/>
    </row>
    <row r="3" spans="1:15" s="127" customFormat="1" ht="13.5" customHeight="1">
      <c r="A3" s="126" t="s">
        <v>2</v>
      </c>
      <c r="B3" s="126"/>
      <c r="C3" s="126"/>
      <c r="D3" s="126"/>
      <c r="E3" s="126"/>
      <c r="F3" s="126"/>
      <c r="G3" s="126"/>
      <c r="H3" s="126"/>
      <c r="L3" s="128"/>
      <c r="M3" s="128"/>
      <c r="N3" s="128"/>
    </row>
    <row r="4" spans="1:15" ht="27.75" customHeight="1" thickBot="1">
      <c r="A4" s="138" t="s">
        <v>96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</row>
    <row r="5" spans="1:15" ht="15" customHeight="1" thickTop="1">
      <c r="A5" s="133" t="s">
        <v>4</v>
      </c>
      <c r="B5" s="16"/>
      <c r="C5" s="135" t="s">
        <v>79</v>
      </c>
      <c r="D5" s="136"/>
      <c r="E5" s="137"/>
      <c r="F5" s="135" t="s">
        <v>80</v>
      </c>
      <c r="G5" s="136"/>
      <c r="H5" s="137"/>
      <c r="I5" s="135" t="s">
        <v>81</v>
      </c>
      <c r="J5" s="136"/>
      <c r="K5" s="137"/>
      <c r="L5" s="135" t="s">
        <v>82</v>
      </c>
      <c r="M5" s="136"/>
      <c r="N5" s="137"/>
    </row>
    <row r="6" spans="1:15" ht="13.5" customHeight="1">
      <c r="A6" s="134"/>
      <c r="B6" s="17"/>
      <c r="C6" s="18" t="s">
        <v>83</v>
      </c>
      <c r="D6" s="18" t="s">
        <v>84</v>
      </c>
      <c r="E6" s="18" t="s">
        <v>85</v>
      </c>
      <c r="F6" s="18" t="s">
        <v>83</v>
      </c>
      <c r="G6" s="19" t="s">
        <v>84</v>
      </c>
      <c r="H6" s="19" t="s">
        <v>85</v>
      </c>
      <c r="I6" s="22" t="s">
        <v>83</v>
      </c>
      <c r="J6" s="19" t="s">
        <v>84</v>
      </c>
      <c r="K6" s="20" t="s">
        <v>85</v>
      </c>
      <c r="L6" s="21" t="s">
        <v>83</v>
      </c>
      <c r="M6" s="18" t="s">
        <v>84</v>
      </c>
      <c r="N6" s="23" t="s">
        <v>85</v>
      </c>
    </row>
    <row r="7" spans="1:15" ht="6.75" customHeight="1">
      <c r="A7" s="24"/>
      <c r="B7" s="25"/>
      <c r="C7" s="26"/>
      <c r="D7" s="26"/>
      <c r="E7" s="26"/>
      <c r="F7" s="26"/>
      <c r="G7" s="27"/>
      <c r="H7" s="27"/>
      <c r="I7" s="28"/>
      <c r="J7" s="27"/>
      <c r="K7" s="27"/>
      <c r="L7" s="26"/>
      <c r="M7" s="26"/>
      <c r="N7" s="29"/>
    </row>
    <row r="8" spans="1:15" ht="11.45" customHeight="1">
      <c r="A8" s="30" t="s">
        <v>5</v>
      </c>
      <c r="B8" s="31"/>
      <c r="C8" s="32">
        <v>306.29352000000017</v>
      </c>
      <c r="D8" s="32">
        <v>170.26067000000003</v>
      </c>
      <c r="E8" s="32">
        <v>136.03284999999997</v>
      </c>
      <c r="F8" s="32">
        <v>761.92145999999957</v>
      </c>
      <c r="G8" s="32">
        <v>403.79568999999981</v>
      </c>
      <c r="H8" s="33">
        <v>358.12577000000022</v>
      </c>
      <c r="I8" s="32">
        <v>2687.0028199999992</v>
      </c>
      <c r="J8" s="32">
        <v>1546.3704000000005</v>
      </c>
      <c r="K8" s="33">
        <v>1140.6324200000004</v>
      </c>
      <c r="L8" s="32">
        <v>2703.7109699999992</v>
      </c>
      <c r="M8" s="32">
        <v>1559.3614200000004</v>
      </c>
      <c r="N8" s="34">
        <v>1144.3495500000004</v>
      </c>
      <c r="O8" s="35"/>
    </row>
    <row r="9" spans="1:15" ht="11.45" customHeight="1">
      <c r="A9" s="36" t="s">
        <v>6</v>
      </c>
      <c r="B9" s="31"/>
      <c r="C9" s="37">
        <v>308.79513999999995</v>
      </c>
      <c r="D9" s="37">
        <v>167.02703000000005</v>
      </c>
      <c r="E9" s="37">
        <v>141.76810999999992</v>
      </c>
      <c r="F9" s="37">
        <v>762.64691999999968</v>
      </c>
      <c r="G9" s="37">
        <v>402.60849000000019</v>
      </c>
      <c r="H9" s="38">
        <v>360.03843000000006</v>
      </c>
      <c r="I9" s="37">
        <v>2716.6318499999998</v>
      </c>
      <c r="J9" s="37">
        <v>1560.4038900000003</v>
      </c>
      <c r="K9" s="38">
        <v>1156.2279599999999</v>
      </c>
      <c r="L9" s="37">
        <v>2732.1438899999998</v>
      </c>
      <c r="M9" s="37">
        <v>1571.2088300000003</v>
      </c>
      <c r="N9" s="39">
        <v>1160.93506</v>
      </c>
      <c r="O9" s="35"/>
    </row>
    <row r="10" spans="1:15" ht="11.45" customHeight="1">
      <c r="A10" s="30" t="s">
        <v>7</v>
      </c>
      <c r="B10" s="31"/>
      <c r="C10" s="32">
        <v>319.24254000000013</v>
      </c>
      <c r="D10" s="32">
        <v>173.66332000000011</v>
      </c>
      <c r="E10" s="32">
        <v>145.57921999999991</v>
      </c>
      <c r="F10" s="32">
        <v>786.8332699999994</v>
      </c>
      <c r="G10" s="32">
        <v>412.44925000000023</v>
      </c>
      <c r="H10" s="33">
        <v>374.38401999999996</v>
      </c>
      <c r="I10" s="32">
        <v>2761.5130899999995</v>
      </c>
      <c r="J10" s="32">
        <v>1578.9205400000005</v>
      </c>
      <c r="K10" s="33">
        <v>1182.5925500000001</v>
      </c>
      <c r="L10" s="32">
        <v>2775.3514199999995</v>
      </c>
      <c r="M10" s="32">
        <v>1587.8821600000006</v>
      </c>
      <c r="N10" s="34">
        <v>1187.4692600000001</v>
      </c>
      <c r="O10" s="35"/>
    </row>
    <row r="11" spans="1:15" ht="11.45" customHeight="1">
      <c r="A11" s="36" t="s">
        <v>8</v>
      </c>
      <c r="B11" s="31"/>
      <c r="C11" s="37">
        <v>302.77795999999989</v>
      </c>
      <c r="D11" s="37">
        <v>158.80622999999997</v>
      </c>
      <c r="E11" s="37">
        <v>143.97173000000004</v>
      </c>
      <c r="F11" s="37">
        <v>777.69972000000018</v>
      </c>
      <c r="G11" s="37">
        <v>405.06145000000004</v>
      </c>
      <c r="H11" s="38">
        <v>372.63826999999998</v>
      </c>
      <c r="I11" s="37">
        <v>2764.4714500000009</v>
      </c>
      <c r="J11" s="37">
        <v>1579.7499800000003</v>
      </c>
      <c r="K11" s="38">
        <v>1184.72147</v>
      </c>
      <c r="L11" s="37">
        <v>2776.8610200000007</v>
      </c>
      <c r="M11" s="37">
        <v>1588.4263000000003</v>
      </c>
      <c r="N11" s="39">
        <v>1188.43472</v>
      </c>
      <c r="O11" s="35"/>
    </row>
    <row r="12" spans="1:15" ht="11.45" customHeight="1">
      <c r="A12" s="30" t="s">
        <v>9</v>
      </c>
      <c r="B12" s="31"/>
      <c r="C12" s="32">
        <v>299.75545999999997</v>
      </c>
      <c r="D12" s="32">
        <v>156.68210999999997</v>
      </c>
      <c r="E12" s="32">
        <v>143.07335</v>
      </c>
      <c r="F12" s="32">
        <v>785.39454999999998</v>
      </c>
      <c r="G12" s="32">
        <v>405.56124999999986</v>
      </c>
      <c r="H12" s="33">
        <v>379.83329999999989</v>
      </c>
      <c r="I12" s="32">
        <v>2798.7836799999995</v>
      </c>
      <c r="J12" s="32">
        <v>1592.6764000000001</v>
      </c>
      <c r="K12" s="33">
        <v>1206.1072799999999</v>
      </c>
      <c r="L12" s="32">
        <v>2810.7662899999996</v>
      </c>
      <c r="M12" s="32">
        <v>1600.99242</v>
      </c>
      <c r="N12" s="34">
        <v>1209.77387</v>
      </c>
      <c r="O12" s="35"/>
    </row>
    <row r="13" spans="1:15" ht="11.45" customHeight="1">
      <c r="A13" s="36" t="s">
        <v>10</v>
      </c>
      <c r="B13" s="31"/>
      <c r="C13" s="37">
        <v>311.37783999999994</v>
      </c>
      <c r="D13" s="37">
        <v>168.11249999999995</v>
      </c>
      <c r="E13" s="37">
        <v>143.26534000000004</v>
      </c>
      <c r="F13" s="37">
        <v>801.30097999999975</v>
      </c>
      <c r="G13" s="37">
        <v>420.11584999999991</v>
      </c>
      <c r="H13" s="38">
        <v>381.18513000000019</v>
      </c>
      <c r="I13" s="37">
        <v>2820.9843400000009</v>
      </c>
      <c r="J13" s="37">
        <v>1621.9417899999994</v>
      </c>
      <c r="K13" s="38">
        <v>1199.0425499999997</v>
      </c>
      <c r="L13" s="37">
        <v>2833.969340000001</v>
      </c>
      <c r="M13" s="37">
        <v>1630.9411299999995</v>
      </c>
      <c r="N13" s="39">
        <v>1203.0282099999997</v>
      </c>
      <c r="O13" s="35"/>
    </row>
    <row r="14" spans="1:15" ht="11.45" customHeight="1">
      <c r="A14" s="30" t="s">
        <v>11</v>
      </c>
      <c r="B14" s="31"/>
      <c r="C14" s="32">
        <v>315.15857000000011</v>
      </c>
      <c r="D14" s="32">
        <v>168.13613000000004</v>
      </c>
      <c r="E14" s="32">
        <v>147.02243999999999</v>
      </c>
      <c r="F14" s="32">
        <v>812.25496999999882</v>
      </c>
      <c r="G14" s="32">
        <v>425.44291000000021</v>
      </c>
      <c r="H14" s="33">
        <v>386.81205999999992</v>
      </c>
      <c r="I14" s="32">
        <v>2848.5281399999976</v>
      </c>
      <c r="J14" s="32">
        <v>1634.5959299999993</v>
      </c>
      <c r="K14" s="33">
        <v>1213.9322099999999</v>
      </c>
      <c r="L14" s="32">
        <v>2859.1006199999974</v>
      </c>
      <c r="M14" s="32">
        <v>1641.5435199999993</v>
      </c>
      <c r="N14" s="34">
        <v>1217.5571</v>
      </c>
      <c r="O14" s="35"/>
    </row>
    <row r="15" spans="1:15" ht="11.45" customHeight="1">
      <c r="A15" s="36" t="s">
        <v>12</v>
      </c>
      <c r="B15" s="31"/>
      <c r="C15" s="37">
        <v>308.68327000000005</v>
      </c>
      <c r="D15" s="37">
        <v>162.69563999999997</v>
      </c>
      <c r="E15" s="37">
        <v>145.98763000000005</v>
      </c>
      <c r="F15" s="37">
        <v>803.91830999999991</v>
      </c>
      <c r="G15" s="37">
        <v>420.02856000000003</v>
      </c>
      <c r="H15" s="38">
        <v>383.88975000000005</v>
      </c>
      <c r="I15" s="37">
        <v>2871.8962900000006</v>
      </c>
      <c r="J15" s="37">
        <v>1638.0297399999999</v>
      </c>
      <c r="K15" s="38">
        <v>1233.86655</v>
      </c>
      <c r="L15" s="37">
        <v>2884.2082800000007</v>
      </c>
      <c r="M15" s="37">
        <v>1646.89156</v>
      </c>
      <c r="N15" s="39">
        <v>1237.31672</v>
      </c>
      <c r="O15" s="35"/>
    </row>
    <row r="16" spans="1:15" ht="11.45" customHeight="1">
      <c r="A16" s="30" t="s">
        <v>13</v>
      </c>
      <c r="B16" s="31"/>
      <c r="C16" s="32">
        <v>299.15226999999987</v>
      </c>
      <c r="D16" s="32">
        <v>162.81112999999993</v>
      </c>
      <c r="E16" s="32">
        <v>136.34113999999994</v>
      </c>
      <c r="F16" s="32">
        <v>794.31141999999977</v>
      </c>
      <c r="G16" s="32">
        <v>416.59586999999982</v>
      </c>
      <c r="H16" s="33">
        <v>377.71555000000001</v>
      </c>
      <c r="I16" s="32">
        <v>2902.1913699999996</v>
      </c>
      <c r="J16" s="32">
        <v>1641.96594</v>
      </c>
      <c r="K16" s="33">
        <v>1260.2254300000004</v>
      </c>
      <c r="L16" s="32">
        <v>2917.6500399999995</v>
      </c>
      <c r="M16" s="32">
        <v>1654.5252800000001</v>
      </c>
      <c r="N16" s="34">
        <v>1263.1247600000004</v>
      </c>
      <c r="O16" s="35"/>
    </row>
    <row r="17" spans="1:15" ht="11.45" customHeight="1">
      <c r="A17" s="36" t="s">
        <v>14</v>
      </c>
      <c r="B17" s="31"/>
      <c r="C17" s="37">
        <v>305.30318999999997</v>
      </c>
      <c r="D17" s="37">
        <v>161.12080999999998</v>
      </c>
      <c r="E17" s="37">
        <v>144.18238000000011</v>
      </c>
      <c r="F17" s="37">
        <v>795.00974000000065</v>
      </c>
      <c r="G17" s="37">
        <v>413.82499999999982</v>
      </c>
      <c r="H17" s="38">
        <v>381.18474000000015</v>
      </c>
      <c r="I17" s="37">
        <v>2944.8956300000004</v>
      </c>
      <c r="J17" s="37">
        <v>1660.6581900000001</v>
      </c>
      <c r="K17" s="38">
        <v>1284.2374400000003</v>
      </c>
      <c r="L17" s="37">
        <v>2959.5452500000006</v>
      </c>
      <c r="M17" s="37">
        <v>1671.0032200000001</v>
      </c>
      <c r="N17" s="39">
        <v>1288.5420300000003</v>
      </c>
      <c r="O17" s="35"/>
    </row>
    <row r="18" spans="1:15" ht="11.45" customHeight="1">
      <c r="A18" s="30" t="s">
        <v>15</v>
      </c>
      <c r="B18" s="31"/>
      <c r="C18" s="32">
        <v>295.65780999999998</v>
      </c>
      <c r="D18" s="32">
        <v>165.75371999999993</v>
      </c>
      <c r="E18" s="32">
        <v>129.90408999999997</v>
      </c>
      <c r="F18" s="32">
        <v>774.49589000000014</v>
      </c>
      <c r="G18" s="32">
        <v>415.92674999999974</v>
      </c>
      <c r="H18" s="33">
        <v>358.56913999999995</v>
      </c>
      <c r="I18" s="32">
        <v>2943.3029200000001</v>
      </c>
      <c r="J18" s="32">
        <v>1669.1209200000003</v>
      </c>
      <c r="K18" s="33">
        <v>1274.182</v>
      </c>
      <c r="L18" s="32">
        <v>2958.1107500000003</v>
      </c>
      <c r="M18" s="32">
        <v>1680.4239400000004</v>
      </c>
      <c r="N18" s="34">
        <v>1277.6868099999999</v>
      </c>
      <c r="O18" s="35"/>
    </row>
    <row r="19" spans="1:15" ht="11.45" customHeight="1">
      <c r="A19" s="36" t="s">
        <v>16</v>
      </c>
      <c r="B19" s="31"/>
      <c r="C19" s="37">
        <v>299.28299000000004</v>
      </c>
      <c r="D19" s="37">
        <v>162.40422000000004</v>
      </c>
      <c r="E19" s="37">
        <v>136.87877</v>
      </c>
      <c r="F19" s="37">
        <v>789.28726000000051</v>
      </c>
      <c r="G19" s="37">
        <v>413.22751</v>
      </c>
      <c r="H19" s="38">
        <v>376.05975000000012</v>
      </c>
      <c r="I19" s="37">
        <v>3009.9732200000026</v>
      </c>
      <c r="J19" s="37">
        <v>1681.9644699999999</v>
      </c>
      <c r="K19" s="38">
        <v>1328.0087500000006</v>
      </c>
      <c r="L19" s="37">
        <v>3020.8692200000028</v>
      </c>
      <c r="M19" s="37">
        <v>1688.6251699999998</v>
      </c>
      <c r="N19" s="39">
        <v>1332.2440500000007</v>
      </c>
      <c r="O19" s="35"/>
    </row>
    <row r="20" spans="1:15" ht="11.45" customHeight="1">
      <c r="A20" s="30" t="s">
        <v>86</v>
      </c>
      <c r="B20" s="31"/>
      <c r="C20" s="32">
        <v>325.80243000000019</v>
      </c>
      <c r="D20" s="32">
        <v>182.01836999999998</v>
      </c>
      <c r="E20" s="32">
        <v>143.78406000000007</v>
      </c>
      <c r="F20" s="32">
        <v>825.42282000000023</v>
      </c>
      <c r="G20" s="32">
        <v>438.25607999999988</v>
      </c>
      <c r="H20" s="33">
        <v>387.16674000000012</v>
      </c>
      <c r="I20" s="32">
        <v>3091.9989400000004</v>
      </c>
      <c r="J20" s="32">
        <v>1725.7354</v>
      </c>
      <c r="K20" s="33">
        <v>1366.2635399999999</v>
      </c>
      <c r="L20" s="32">
        <v>3104.7070900000003</v>
      </c>
      <c r="M20" s="32">
        <v>1733.90663</v>
      </c>
      <c r="N20" s="34">
        <v>1370.8004599999999</v>
      </c>
      <c r="O20" s="35"/>
    </row>
    <row r="21" spans="1:15" ht="11.45" customHeight="1">
      <c r="A21" s="36" t="s">
        <v>18</v>
      </c>
      <c r="B21" s="31"/>
      <c r="C21" s="37">
        <v>356.82791999999995</v>
      </c>
      <c r="D21" s="37">
        <v>183.91466000000003</v>
      </c>
      <c r="E21" s="37">
        <v>172.91326000000007</v>
      </c>
      <c r="F21" s="37">
        <v>854.46461999999917</v>
      </c>
      <c r="G21" s="37">
        <v>443.70828</v>
      </c>
      <c r="H21" s="38">
        <v>410.75634000000002</v>
      </c>
      <c r="I21" s="37">
        <v>3143.5928499999991</v>
      </c>
      <c r="J21" s="37">
        <v>1738.0563299999999</v>
      </c>
      <c r="K21" s="38">
        <v>1405.5365200000001</v>
      </c>
      <c r="L21" s="37">
        <v>3163.0853599999991</v>
      </c>
      <c r="M21" s="37">
        <v>1751.6313299999999</v>
      </c>
      <c r="N21" s="39">
        <v>1411.4540300000001</v>
      </c>
      <c r="O21" s="35"/>
    </row>
    <row r="22" spans="1:15" ht="11.45" customHeight="1">
      <c r="A22" s="30" t="s">
        <v>19</v>
      </c>
      <c r="B22" s="31"/>
      <c r="C22" s="32">
        <v>347.66901999999988</v>
      </c>
      <c r="D22" s="32">
        <v>183.68873000000008</v>
      </c>
      <c r="E22" s="32">
        <v>163.98028999999997</v>
      </c>
      <c r="F22" s="32">
        <v>829.33442000000025</v>
      </c>
      <c r="G22" s="32">
        <v>427.97224000000017</v>
      </c>
      <c r="H22" s="33">
        <v>401.36218000000008</v>
      </c>
      <c r="I22" s="32">
        <v>3105.6579300000017</v>
      </c>
      <c r="J22" s="32">
        <v>1710.7290499999992</v>
      </c>
      <c r="K22" s="33">
        <v>1394.9288799999997</v>
      </c>
      <c r="L22" s="32">
        <v>3128.6797800000018</v>
      </c>
      <c r="M22" s="32">
        <v>1726.8662199999992</v>
      </c>
      <c r="N22" s="34">
        <v>1401.8135599999996</v>
      </c>
      <c r="O22" s="35"/>
    </row>
    <row r="23" spans="1:15" ht="11.45" customHeight="1">
      <c r="A23" s="36" t="s">
        <v>20</v>
      </c>
      <c r="B23" s="31"/>
      <c r="C23" s="37">
        <v>334.84533000000005</v>
      </c>
      <c r="D23" s="37">
        <v>173.24428000000006</v>
      </c>
      <c r="E23" s="37">
        <v>161.60105000000004</v>
      </c>
      <c r="F23" s="37">
        <v>814.47292000000016</v>
      </c>
      <c r="G23" s="37">
        <v>421.83883000000003</v>
      </c>
      <c r="H23" s="38">
        <v>392.63409000000019</v>
      </c>
      <c r="I23" s="37">
        <v>3111.4959800000006</v>
      </c>
      <c r="J23" s="37">
        <v>1709.4841399999996</v>
      </c>
      <c r="K23" s="38">
        <v>1402.0118399999999</v>
      </c>
      <c r="L23" s="37">
        <v>3137.0115500000006</v>
      </c>
      <c r="M23" s="37">
        <v>1728.5628599999995</v>
      </c>
      <c r="N23" s="39">
        <v>1408.4486899999999</v>
      </c>
      <c r="O23" s="35"/>
    </row>
    <row r="24" spans="1:15" ht="11.45" customHeight="1">
      <c r="A24" s="30" t="s">
        <v>21</v>
      </c>
      <c r="B24" s="31"/>
      <c r="C24" s="32">
        <v>327.42054000000007</v>
      </c>
      <c r="D24" s="32">
        <v>161.44553000000002</v>
      </c>
      <c r="E24" s="32">
        <v>165.97501000000005</v>
      </c>
      <c r="F24" s="32">
        <v>813.44778000000088</v>
      </c>
      <c r="G24" s="32">
        <v>412.14024999999992</v>
      </c>
      <c r="H24" s="33">
        <v>401.30752999999993</v>
      </c>
      <c r="I24" s="32">
        <v>3159.7851000000001</v>
      </c>
      <c r="J24" s="32">
        <v>1723.4289899999997</v>
      </c>
      <c r="K24" s="33">
        <v>1436.3561099999997</v>
      </c>
      <c r="L24" s="32">
        <v>3181.7786700000001</v>
      </c>
      <c r="M24" s="32">
        <v>1738.1452499999996</v>
      </c>
      <c r="N24" s="34">
        <v>1443.6334199999997</v>
      </c>
      <c r="O24" s="40"/>
    </row>
    <row r="25" spans="1:15" ht="11.45" customHeight="1">
      <c r="A25" s="36" t="s">
        <v>22</v>
      </c>
      <c r="B25" s="31"/>
      <c r="C25" s="37">
        <v>337.07456999999988</v>
      </c>
      <c r="D25" s="37">
        <v>170.92752000000007</v>
      </c>
      <c r="E25" s="37">
        <v>166.14704999999995</v>
      </c>
      <c r="F25" s="37">
        <v>813.69593000000032</v>
      </c>
      <c r="G25" s="37">
        <v>419.95794000000018</v>
      </c>
      <c r="H25" s="38">
        <v>393.73798999999985</v>
      </c>
      <c r="I25" s="37">
        <v>3194.190450000001</v>
      </c>
      <c r="J25" s="37">
        <v>1743.8678899999995</v>
      </c>
      <c r="K25" s="38">
        <v>1450.3225599999996</v>
      </c>
      <c r="L25" s="37">
        <v>3220.8787100000009</v>
      </c>
      <c r="M25" s="37">
        <v>1763.9851399999995</v>
      </c>
      <c r="N25" s="39">
        <v>1456.8935699999995</v>
      </c>
      <c r="O25" s="40"/>
    </row>
    <row r="26" spans="1:15" ht="11.45" customHeight="1">
      <c r="A26" s="30" t="s">
        <v>23</v>
      </c>
      <c r="B26" s="31"/>
      <c r="C26" s="32">
        <v>348.86932000000002</v>
      </c>
      <c r="D26" s="32">
        <v>176.77820000000008</v>
      </c>
      <c r="E26" s="32">
        <v>172.09111999999996</v>
      </c>
      <c r="F26" s="32">
        <v>818.15386999999964</v>
      </c>
      <c r="G26" s="32">
        <v>422.44323000000009</v>
      </c>
      <c r="H26" s="33">
        <v>395.71063999999996</v>
      </c>
      <c r="I26" s="32">
        <v>3181.8714199999999</v>
      </c>
      <c r="J26" s="32">
        <v>1756.1219799999999</v>
      </c>
      <c r="K26" s="33">
        <v>1425.74944</v>
      </c>
      <c r="L26" s="32">
        <v>3208.4441499999998</v>
      </c>
      <c r="M26" s="32">
        <v>1776.7095999999999</v>
      </c>
      <c r="N26" s="34">
        <v>1431.7345500000001</v>
      </c>
      <c r="O26" s="40"/>
    </row>
    <row r="27" spans="1:15" ht="11.45" customHeight="1">
      <c r="A27" s="36" t="s">
        <v>24</v>
      </c>
      <c r="B27" s="31"/>
      <c r="C27" s="37">
        <v>358.17640000000006</v>
      </c>
      <c r="D27" s="37">
        <v>185.63782999999987</v>
      </c>
      <c r="E27" s="37">
        <v>172.53856999999996</v>
      </c>
      <c r="F27" s="37">
        <v>830.52729999999997</v>
      </c>
      <c r="G27" s="37">
        <v>429.34944999999988</v>
      </c>
      <c r="H27" s="38">
        <v>401.17784999999992</v>
      </c>
      <c r="I27" s="37">
        <v>3272.4147999999982</v>
      </c>
      <c r="J27" s="37">
        <v>1780.7003999999999</v>
      </c>
      <c r="K27" s="38">
        <v>1491.7143999999998</v>
      </c>
      <c r="L27" s="37">
        <v>3298.2697199999984</v>
      </c>
      <c r="M27" s="37">
        <v>1800.1408099999999</v>
      </c>
      <c r="N27" s="39">
        <v>1498.1289099999999</v>
      </c>
      <c r="O27" s="40"/>
    </row>
    <row r="28" spans="1:15" ht="11.45" customHeight="1">
      <c r="A28" s="30" t="s">
        <v>25</v>
      </c>
      <c r="B28" s="31"/>
      <c r="C28" s="32">
        <v>350.70887999999979</v>
      </c>
      <c r="D28" s="32">
        <v>185.50644999999997</v>
      </c>
      <c r="E28" s="32">
        <v>165.20243000000005</v>
      </c>
      <c r="F28" s="32">
        <v>819.72496000000069</v>
      </c>
      <c r="G28" s="32">
        <v>423.41395999999969</v>
      </c>
      <c r="H28" s="33">
        <v>396.31100000000026</v>
      </c>
      <c r="I28" s="32">
        <v>3281.8661000000006</v>
      </c>
      <c r="J28" s="32">
        <v>1788.49666</v>
      </c>
      <c r="K28" s="33">
        <v>1493.3694400000004</v>
      </c>
      <c r="L28" s="32">
        <v>3307.9305900000008</v>
      </c>
      <c r="M28" s="32">
        <v>1806.7044900000001</v>
      </c>
      <c r="N28" s="34">
        <v>1501.2261000000003</v>
      </c>
      <c r="O28" s="40"/>
    </row>
    <row r="29" spans="1:15" ht="11.45" customHeight="1">
      <c r="A29" s="36" t="s">
        <v>26</v>
      </c>
      <c r="B29" s="31"/>
      <c r="C29" s="37">
        <v>342.34250000000014</v>
      </c>
      <c r="D29" s="37">
        <v>184.08348999999993</v>
      </c>
      <c r="E29" s="37">
        <v>158.25900999999999</v>
      </c>
      <c r="F29" s="37">
        <v>812.19528000000048</v>
      </c>
      <c r="G29" s="37">
        <v>427.29243999999994</v>
      </c>
      <c r="H29" s="38">
        <v>384.90283999999997</v>
      </c>
      <c r="I29" s="37">
        <v>3290.7856799999986</v>
      </c>
      <c r="J29" s="37">
        <v>1810.9713699999998</v>
      </c>
      <c r="K29" s="38">
        <v>1479.81431</v>
      </c>
      <c r="L29" s="37">
        <v>3314.8030299999987</v>
      </c>
      <c r="M29" s="37">
        <v>1829.3122299999998</v>
      </c>
      <c r="N29" s="39">
        <v>1485.4908</v>
      </c>
      <c r="O29" s="40"/>
    </row>
    <row r="30" spans="1:15" ht="11.45" customHeight="1">
      <c r="A30" s="30" t="s">
        <v>27</v>
      </c>
      <c r="B30" s="31"/>
      <c r="C30" s="32">
        <v>353.86833000000013</v>
      </c>
      <c r="D30" s="32">
        <v>174.90300000000008</v>
      </c>
      <c r="E30" s="32">
        <v>178.96533000000005</v>
      </c>
      <c r="F30" s="32">
        <v>835.80514999999946</v>
      </c>
      <c r="G30" s="32">
        <v>423.54323999999997</v>
      </c>
      <c r="H30" s="33">
        <v>412.26191000000023</v>
      </c>
      <c r="I30" s="32">
        <v>3326.7846200000008</v>
      </c>
      <c r="J30" s="32">
        <v>1810.7714299999993</v>
      </c>
      <c r="K30" s="33">
        <v>1516.0131899999997</v>
      </c>
      <c r="L30" s="32">
        <v>3351.8656200000009</v>
      </c>
      <c r="M30" s="32">
        <v>1829.9507499999993</v>
      </c>
      <c r="N30" s="34">
        <v>1521.9148699999996</v>
      </c>
      <c r="O30" s="40"/>
    </row>
    <row r="31" spans="1:15" ht="11.45" customHeight="1">
      <c r="A31" s="36" t="s">
        <v>28</v>
      </c>
      <c r="B31" s="31"/>
      <c r="C31" s="37">
        <v>323.78756999999996</v>
      </c>
      <c r="D31" s="37">
        <v>167.27121000000008</v>
      </c>
      <c r="E31" s="37">
        <v>156.51635999999996</v>
      </c>
      <c r="F31" s="37">
        <v>803.43269000000055</v>
      </c>
      <c r="G31" s="37">
        <v>413.54878999999994</v>
      </c>
      <c r="H31" s="38">
        <v>389.88389999999998</v>
      </c>
      <c r="I31" s="37">
        <v>3336.9595699999995</v>
      </c>
      <c r="J31" s="37">
        <v>1811.4471099999998</v>
      </c>
      <c r="K31" s="38">
        <v>1525.5124600000001</v>
      </c>
      <c r="L31" s="37">
        <v>3365.2977399999995</v>
      </c>
      <c r="M31" s="37">
        <v>1828.1073799999999</v>
      </c>
      <c r="N31" s="39">
        <v>1537.1903600000001</v>
      </c>
      <c r="O31" s="40"/>
    </row>
    <row r="32" spans="1:15" ht="11.45" customHeight="1">
      <c r="A32" s="30" t="s">
        <v>29</v>
      </c>
      <c r="B32" s="31"/>
      <c r="C32" s="32">
        <v>329.65341999999998</v>
      </c>
      <c r="D32" s="32">
        <v>171.04688000000013</v>
      </c>
      <c r="E32" s="32">
        <v>158.60654000000005</v>
      </c>
      <c r="F32" s="32">
        <v>803.99344000000019</v>
      </c>
      <c r="G32" s="32">
        <v>413.49629999999979</v>
      </c>
      <c r="H32" s="33">
        <v>390.49714000000006</v>
      </c>
      <c r="I32" s="32">
        <v>3347.6186500000008</v>
      </c>
      <c r="J32" s="32">
        <v>1818.8948</v>
      </c>
      <c r="K32" s="33">
        <v>1528.7238499999983</v>
      </c>
      <c r="L32" s="32">
        <v>3375.5737100000015</v>
      </c>
      <c r="M32" s="32">
        <v>1834.7272700000003</v>
      </c>
      <c r="N32" s="34">
        <v>1540.8464399999987</v>
      </c>
      <c r="O32" s="40"/>
    </row>
    <row r="33" spans="1:15" ht="11.45" customHeight="1">
      <c r="A33" s="36" t="s">
        <v>30</v>
      </c>
      <c r="B33" s="31"/>
      <c r="C33" s="37">
        <v>334.37096999999983</v>
      </c>
      <c r="D33" s="37">
        <v>172.74600000000004</v>
      </c>
      <c r="E33" s="37">
        <v>161.62496999999996</v>
      </c>
      <c r="F33" s="37">
        <v>812.41960999999935</v>
      </c>
      <c r="G33" s="37">
        <v>416.43969999999985</v>
      </c>
      <c r="H33" s="38">
        <v>395.97991000000013</v>
      </c>
      <c r="I33" s="37">
        <v>3396.4986299999937</v>
      </c>
      <c r="J33" s="37">
        <v>1840.0276699999986</v>
      </c>
      <c r="K33" s="38">
        <v>1556.4709600000019</v>
      </c>
      <c r="L33" s="37">
        <v>3425.7606499999943</v>
      </c>
      <c r="M33" s="37">
        <v>1857.2112599999987</v>
      </c>
      <c r="N33" s="39">
        <v>1568.5493900000031</v>
      </c>
      <c r="O33" s="40"/>
    </row>
    <row r="34" spans="1:15" ht="11.45" customHeight="1">
      <c r="A34" s="30" t="s">
        <v>31</v>
      </c>
      <c r="B34" s="31"/>
      <c r="C34" s="32">
        <v>338.95002999999986</v>
      </c>
      <c r="D34" s="32">
        <v>180.89777000000018</v>
      </c>
      <c r="E34" s="32">
        <v>158.0522599999999</v>
      </c>
      <c r="F34" s="32">
        <v>814.3975199999976</v>
      </c>
      <c r="G34" s="32">
        <v>425.07360999999958</v>
      </c>
      <c r="H34" s="33">
        <v>389.32390999999978</v>
      </c>
      <c r="I34" s="32">
        <v>3405.8730899999878</v>
      </c>
      <c r="J34" s="32">
        <v>1861.0257500000016</v>
      </c>
      <c r="K34" s="33">
        <v>1544.8473400000012</v>
      </c>
      <c r="L34" s="32">
        <v>3436.6374799999912</v>
      </c>
      <c r="M34" s="32">
        <v>1879.6912200000013</v>
      </c>
      <c r="N34" s="34">
        <v>1556.9462600000008</v>
      </c>
      <c r="O34" s="40"/>
    </row>
    <row r="35" spans="1:15" ht="11.45" customHeight="1">
      <c r="A35" s="41" t="s">
        <v>32</v>
      </c>
      <c r="B35" s="31"/>
      <c r="C35" s="37">
        <v>322.56112000000002</v>
      </c>
      <c r="D35" s="37">
        <v>173.41174000000009</v>
      </c>
      <c r="E35" s="37">
        <v>149.14937999999998</v>
      </c>
      <c r="F35" s="37">
        <v>797.42996999999968</v>
      </c>
      <c r="G35" s="37">
        <v>411.24682999999999</v>
      </c>
      <c r="H35" s="38">
        <v>386.18314000000038</v>
      </c>
      <c r="I35" s="37">
        <v>3435.750360000005</v>
      </c>
      <c r="J35" s="37">
        <v>1835.9791</v>
      </c>
      <c r="K35" s="38">
        <v>1599.7712599999986</v>
      </c>
      <c r="L35" s="37">
        <v>3468.9013800000071</v>
      </c>
      <c r="M35" s="37">
        <v>1857.8272200000008</v>
      </c>
      <c r="N35" s="39">
        <v>1611.074159999999</v>
      </c>
      <c r="O35" s="40"/>
    </row>
    <row r="36" spans="1:15" ht="11.45" customHeight="1">
      <c r="A36" s="30" t="s">
        <v>33</v>
      </c>
      <c r="B36" s="31"/>
      <c r="C36" s="32">
        <v>311.59337999999997</v>
      </c>
      <c r="D36" s="32">
        <v>164.49397999999999</v>
      </c>
      <c r="E36" s="32">
        <v>147.09939999999992</v>
      </c>
      <c r="F36" s="32">
        <v>780.45987000000071</v>
      </c>
      <c r="G36" s="32">
        <v>407.09124999999995</v>
      </c>
      <c r="H36" s="33">
        <v>373.36861999999951</v>
      </c>
      <c r="I36" s="32">
        <v>3454.3010300000151</v>
      </c>
      <c r="J36" s="32">
        <v>1846.2879399999993</v>
      </c>
      <c r="K36" s="33">
        <v>1608.0130900000001</v>
      </c>
      <c r="L36" s="32">
        <v>3481.8103800000149</v>
      </c>
      <c r="M36" s="32">
        <v>1864.5416199999991</v>
      </c>
      <c r="N36" s="34">
        <v>1617.2687599999997</v>
      </c>
      <c r="O36" s="40"/>
    </row>
    <row r="37" spans="1:15" ht="11.45" customHeight="1">
      <c r="A37" s="36" t="s">
        <v>34</v>
      </c>
      <c r="B37" s="31"/>
      <c r="C37" s="37">
        <v>303.85278999999997</v>
      </c>
      <c r="D37" s="37">
        <v>158.69390999999993</v>
      </c>
      <c r="E37" s="37">
        <v>145.15888000000004</v>
      </c>
      <c r="F37" s="37">
        <v>766.63413999999909</v>
      </c>
      <c r="G37" s="37">
        <v>396.06168000000031</v>
      </c>
      <c r="H37" s="38">
        <v>370.57246000000026</v>
      </c>
      <c r="I37" s="37">
        <v>3456.1624899999897</v>
      </c>
      <c r="J37" s="37">
        <v>1855.1278299999999</v>
      </c>
      <c r="K37" s="38">
        <v>1601.0346599999998</v>
      </c>
      <c r="L37" s="37">
        <v>3481.368039999988</v>
      </c>
      <c r="M37" s="37">
        <v>1872.0380199999991</v>
      </c>
      <c r="N37" s="39">
        <v>1609.3300200000001</v>
      </c>
      <c r="O37" s="40"/>
    </row>
    <row r="38" spans="1:15" ht="11.45" customHeight="1">
      <c r="A38" s="30" t="s">
        <v>35</v>
      </c>
      <c r="B38" s="31"/>
      <c r="C38" s="32">
        <v>307.0984400000001</v>
      </c>
      <c r="D38" s="32">
        <v>161.19116000000011</v>
      </c>
      <c r="E38" s="32">
        <v>145.90727999999996</v>
      </c>
      <c r="F38" s="32">
        <v>750.9701100000002</v>
      </c>
      <c r="G38" s="32">
        <v>384.9877399999998</v>
      </c>
      <c r="H38" s="33">
        <v>365.98237000000046</v>
      </c>
      <c r="I38" s="32">
        <v>3419.3205499999935</v>
      </c>
      <c r="J38" s="32">
        <v>1819.3423299999993</v>
      </c>
      <c r="K38" s="33">
        <v>1599.9782200000041</v>
      </c>
      <c r="L38" s="32">
        <v>3448.5251399999934</v>
      </c>
      <c r="M38" s="32">
        <v>1838.7326899999987</v>
      </c>
      <c r="N38" s="34">
        <v>1609.7924500000042</v>
      </c>
      <c r="O38" s="40"/>
    </row>
    <row r="39" spans="1:15" ht="11.45" customHeight="1">
      <c r="A39" s="41" t="s">
        <v>36</v>
      </c>
      <c r="B39" s="31"/>
      <c r="C39" s="37">
        <v>289.11275999999992</v>
      </c>
      <c r="D39" s="37">
        <v>158.60322999999997</v>
      </c>
      <c r="E39" s="37">
        <v>130.50953000000007</v>
      </c>
      <c r="F39" s="37">
        <v>740.76733000000013</v>
      </c>
      <c r="G39" s="37">
        <v>386.1230699999997</v>
      </c>
      <c r="H39" s="38">
        <v>354.64425999999929</v>
      </c>
      <c r="I39" s="37">
        <v>3438.7776300000014</v>
      </c>
      <c r="J39" s="37">
        <v>1833.4170699999988</v>
      </c>
      <c r="K39" s="38">
        <v>1605.360559999998</v>
      </c>
      <c r="L39" s="37">
        <v>3465.976709999999</v>
      </c>
      <c r="M39" s="37">
        <v>1852.4469699999991</v>
      </c>
      <c r="N39" s="39">
        <v>1613.5297399999984</v>
      </c>
    </row>
    <row r="40" spans="1:15" ht="11.45" customHeight="1">
      <c r="A40" s="30" t="s">
        <v>87</v>
      </c>
      <c r="B40" s="31"/>
      <c r="C40" s="32">
        <v>281.07036000000005</v>
      </c>
      <c r="D40" s="32">
        <v>147.63322000000008</v>
      </c>
      <c r="E40" s="32">
        <v>133.43713999999997</v>
      </c>
      <c r="F40" s="32">
        <v>726.36295000000064</v>
      </c>
      <c r="G40" s="32">
        <v>367.01060000000007</v>
      </c>
      <c r="H40" s="33">
        <v>359.3523499999996</v>
      </c>
      <c r="I40" s="32">
        <v>3461.6122800000112</v>
      </c>
      <c r="J40" s="32">
        <v>1824.1184499999979</v>
      </c>
      <c r="K40" s="33">
        <v>1637.4938300000019</v>
      </c>
      <c r="L40" s="32">
        <v>3483.6457800000089</v>
      </c>
      <c r="M40" s="32">
        <v>1837.3801499999981</v>
      </c>
      <c r="N40" s="34">
        <v>1646.2656300000019</v>
      </c>
    </row>
    <row r="41" spans="1:15" ht="11.45" customHeight="1">
      <c r="A41" s="36" t="s">
        <v>37</v>
      </c>
      <c r="B41" s="31"/>
      <c r="C41" s="37">
        <v>281.83935000000002</v>
      </c>
      <c r="D41" s="37">
        <v>152.90897999999999</v>
      </c>
      <c r="E41" s="37">
        <v>128.93037000000004</v>
      </c>
      <c r="F41" s="37">
        <v>716.46918999999957</v>
      </c>
      <c r="G41" s="37">
        <v>367.54170000000011</v>
      </c>
      <c r="H41" s="38">
        <v>348.92749000000015</v>
      </c>
      <c r="I41" s="37">
        <v>3478.8880399999875</v>
      </c>
      <c r="J41" s="37">
        <v>1845.7906599999956</v>
      </c>
      <c r="K41" s="38">
        <v>1633.0973800000013</v>
      </c>
      <c r="L41" s="37">
        <v>3502.176149999988</v>
      </c>
      <c r="M41" s="37">
        <v>1861.3886499999962</v>
      </c>
      <c r="N41" s="39">
        <v>1640.787500000001</v>
      </c>
    </row>
    <row r="42" spans="1:15" ht="11.45" customHeight="1">
      <c r="A42" s="30" t="s">
        <v>38</v>
      </c>
      <c r="B42" s="31"/>
      <c r="C42" s="32">
        <v>285.41438000000016</v>
      </c>
      <c r="D42" s="32">
        <v>144.34823000000003</v>
      </c>
      <c r="E42" s="32">
        <v>141.06615000000002</v>
      </c>
      <c r="F42" s="32">
        <v>717.12138000000027</v>
      </c>
      <c r="G42" s="32">
        <v>354.53545000000003</v>
      </c>
      <c r="H42" s="33">
        <v>362.58593000000002</v>
      </c>
      <c r="I42" s="32">
        <v>3456.9358699999912</v>
      </c>
      <c r="J42" s="32">
        <v>1814.1275799999974</v>
      </c>
      <c r="K42" s="33">
        <v>1642.8082900000013</v>
      </c>
      <c r="L42" s="32">
        <v>3481.9380399999918</v>
      </c>
      <c r="M42" s="32">
        <v>1831.898779999997</v>
      </c>
      <c r="N42" s="34">
        <v>1650.0392600000014</v>
      </c>
    </row>
    <row r="43" spans="1:15" ht="11.45" customHeight="1">
      <c r="A43" s="41" t="s">
        <v>39</v>
      </c>
      <c r="B43" s="31"/>
      <c r="C43" s="37">
        <v>268.56409000000002</v>
      </c>
      <c r="D43" s="37">
        <v>139.35466000000005</v>
      </c>
      <c r="E43" s="37">
        <v>129.20942999999991</v>
      </c>
      <c r="F43" s="37">
        <v>692.70637000000102</v>
      </c>
      <c r="G43" s="37">
        <v>349.02627000000007</v>
      </c>
      <c r="H43" s="38">
        <v>343.68009999999998</v>
      </c>
      <c r="I43" s="37">
        <v>3479.3933399999955</v>
      </c>
      <c r="J43" s="37">
        <v>1825.1245400000025</v>
      </c>
      <c r="K43" s="38">
        <v>1654.2688000000023</v>
      </c>
      <c r="L43" s="37">
        <v>3508.5547099999972</v>
      </c>
      <c r="M43" s="37">
        <v>1840.8210700000022</v>
      </c>
      <c r="N43" s="39">
        <v>1667.7336400000024</v>
      </c>
    </row>
    <row r="44" spans="1:15" ht="11.45" customHeight="1">
      <c r="A44" s="30" t="s">
        <v>88</v>
      </c>
      <c r="B44" s="31"/>
      <c r="C44" s="32">
        <v>251.08678999999995</v>
      </c>
      <c r="D44" s="32">
        <v>129.35083999999992</v>
      </c>
      <c r="E44" s="32">
        <v>121.73595</v>
      </c>
      <c r="F44" s="32">
        <v>659.0456800000004</v>
      </c>
      <c r="G44" s="32">
        <v>331.29579999999987</v>
      </c>
      <c r="H44" s="33">
        <v>327.74988000000013</v>
      </c>
      <c r="I44" s="32">
        <v>3430.7743500000006</v>
      </c>
      <c r="J44" s="32">
        <v>1803.2673300000008</v>
      </c>
      <c r="K44" s="33">
        <v>1627.5070200000007</v>
      </c>
      <c r="L44" s="32">
        <v>3454.7735500000008</v>
      </c>
      <c r="M44" s="32">
        <v>1816.6363800000008</v>
      </c>
      <c r="N44" s="34">
        <v>1638.1371700000007</v>
      </c>
    </row>
    <row r="45" spans="1:15" ht="11.45" customHeight="1">
      <c r="A45" s="36" t="s">
        <v>40</v>
      </c>
      <c r="B45" s="31"/>
      <c r="C45" s="37">
        <v>255.13262000000014</v>
      </c>
      <c r="D45" s="37">
        <v>129.82934999999998</v>
      </c>
      <c r="E45" s="37">
        <v>125.30326999999997</v>
      </c>
      <c r="F45" s="37">
        <v>670.80389999999966</v>
      </c>
      <c r="G45" s="37">
        <v>337.7626600000001</v>
      </c>
      <c r="H45" s="38">
        <v>333.04123999999985</v>
      </c>
      <c r="I45" s="37">
        <v>3462.4524199999992</v>
      </c>
      <c r="J45" s="37">
        <v>1815.2974099999997</v>
      </c>
      <c r="K45" s="38">
        <v>1647.1550099999997</v>
      </c>
      <c r="L45" s="37">
        <v>3484.0721799999992</v>
      </c>
      <c r="M45" s="37">
        <v>1828.8528899999997</v>
      </c>
      <c r="N45" s="39">
        <v>1655.2192899999998</v>
      </c>
    </row>
    <row r="46" spans="1:15" ht="11.45" customHeight="1">
      <c r="A46" s="30" t="s">
        <v>41</v>
      </c>
      <c r="B46" s="31"/>
      <c r="C46" s="32">
        <v>254.26933999999983</v>
      </c>
      <c r="D46" s="32">
        <v>131.31364000000002</v>
      </c>
      <c r="E46" s="32">
        <v>122.95570000000001</v>
      </c>
      <c r="F46" s="32">
        <v>640.93931999999995</v>
      </c>
      <c r="G46" s="32">
        <v>323.65072999999995</v>
      </c>
      <c r="H46" s="33">
        <v>317.28858999999994</v>
      </c>
      <c r="I46" s="32">
        <v>3411.8332199999986</v>
      </c>
      <c r="J46" s="32">
        <v>1800.9329599999999</v>
      </c>
      <c r="K46" s="33">
        <v>1610.9002600000001</v>
      </c>
      <c r="L46" s="32">
        <v>3435.1893699999987</v>
      </c>
      <c r="M46" s="32">
        <v>1813.4559699999998</v>
      </c>
      <c r="N46" s="34">
        <v>1621.7334000000001</v>
      </c>
    </row>
    <row r="47" spans="1:15" ht="11.45" customHeight="1">
      <c r="A47" s="41" t="s">
        <v>42</v>
      </c>
      <c r="B47" s="31"/>
      <c r="C47" s="37">
        <v>241.87589999999992</v>
      </c>
      <c r="D47" s="37">
        <v>125.88599999999998</v>
      </c>
      <c r="E47" s="37">
        <v>115.98989999999999</v>
      </c>
      <c r="F47" s="37">
        <v>640.16053999999917</v>
      </c>
      <c r="G47" s="37">
        <v>326.82315000000006</v>
      </c>
      <c r="H47" s="38">
        <v>313.33739000000014</v>
      </c>
      <c r="I47" s="37">
        <v>3421.0659399999986</v>
      </c>
      <c r="J47" s="37">
        <v>1799.76558</v>
      </c>
      <c r="K47" s="38">
        <v>1621.3003600000002</v>
      </c>
      <c r="L47" s="37">
        <v>3446.6763999999985</v>
      </c>
      <c r="M47" s="37">
        <v>1815.6200699999999</v>
      </c>
      <c r="N47" s="39">
        <v>1631.0563300000001</v>
      </c>
    </row>
    <row r="48" spans="1:15" ht="11.45" customHeight="1">
      <c r="A48" s="30" t="s">
        <v>89</v>
      </c>
      <c r="B48" s="31"/>
      <c r="C48" s="32">
        <v>240.66202000000004</v>
      </c>
      <c r="D48" s="32">
        <v>123.61433000000005</v>
      </c>
      <c r="E48" s="32">
        <v>117.04768999999996</v>
      </c>
      <c r="F48" s="32">
        <v>634.66081999999983</v>
      </c>
      <c r="G48" s="32">
        <v>324.52098000000007</v>
      </c>
      <c r="H48" s="33">
        <v>310.13983999999999</v>
      </c>
      <c r="I48" s="32">
        <v>3437.7145700000005</v>
      </c>
      <c r="J48" s="32">
        <v>1785.2685300000003</v>
      </c>
      <c r="K48" s="33">
        <v>1652.44604</v>
      </c>
      <c r="L48" s="32">
        <v>3466.3957100000007</v>
      </c>
      <c r="M48" s="32">
        <v>1800.1468500000003</v>
      </c>
      <c r="N48" s="34">
        <v>1666.2488600000001</v>
      </c>
    </row>
    <row r="49" spans="1:14" ht="11.45" customHeight="1">
      <c r="A49" s="36" t="s">
        <v>43</v>
      </c>
      <c r="B49" s="31"/>
      <c r="C49" s="37">
        <v>235.17802000000003</v>
      </c>
      <c r="D49" s="37">
        <v>117.43588999999997</v>
      </c>
      <c r="E49" s="37">
        <v>117.74213000000003</v>
      </c>
      <c r="F49" s="37">
        <v>620.93380999999965</v>
      </c>
      <c r="G49" s="37">
        <v>313.24696999999992</v>
      </c>
      <c r="H49" s="38">
        <v>307.68684000000007</v>
      </c>
      <c r="I49" s="37">
        <v>3444.4540299999999</v>
      </c>
      <c r="J49" s="37">
        <v>1782.28089</v>
      </c>
      <c r="K49" s="38">
        <v>1662.1731399999996</v>
      </c>
      <c r="L49" s="37">
        <v>3482.20721</v>
      </c>
      <c r="M49" s="37">
        <v>1805.52565</v>
      </c>
      <c r="N49" s="39">
        <v>1676.6815599999995</v>
      </c>
    </row>
    <row r="50" spans="1:14" ht="11.45" customHeight="1">
      <c r="A50" s="30" t="s">
        <v>44</v>
      </c>
      <c r="B50" s="31"/>
      <c r="C50" s="32">
        <v>234.55491999999998</v>
      </c>
      <c r="D50" s="32">
        <v>123.96023</v>
      </c>
      <c r="E50" s="32">
        <v>110.59468999999994</v>
      </c>
      <c r="F50" s="32">
        <v>609.95026000000007</v>
      </c>
      <c r="G50" s="32">
        <v>311.85796999999991</v>
      </c>
      <c r="H50" s="33">
        <v>298.09228999999982</v>
      </c>
      <c r="I50" s="32">
        <v>3409.0481899999986</v>
      </c>
      <c r="J50" s="32">
        <v>1767.1137699999999</v>
      </c>
      <c r="K50" s="33">
        <v>1641.93442</v>
      </c>
      <c r="L50" s="32">
        <v>3451.9078599999984</v>
      </c>
      <c r="M50" s="32">
        <v>1794.22777</v>
      </c>
      <c r="N50" s="34">
        <v>1657.6800900000001</v>
      </c>
    </row>
    <row r="51" spans="1:14" ht="11.45" customHeight="1">
      <c r="A51" s="41" t="s">
        <v>45</v>
      </c>
      <c r="B51" s="31"/>
      <c r="C51" s="37">
        <v>219.84999999999994</v>
      </c>
      <c r="D51" s="37">
        <v>115.62200999999997</v>
      </c>
      <c r="E51" s="37">
        <v>104.22799000000003</v>
      </c>
      <c r="F51" s="37">
        <v>590.67479999999978</v>
      </c>
      <c r="G51" s="37">
        <v>302.50288</v>
      </c>
      <c r="H51" s="38">
        <v>288.17191999999989</v>
      </c>
      <c r="I51" s="37">
        <v>3402.107379999999</v>
      </c>
      <c r="J51" s="37">
        <v>1757.7010200000002</v>
      </c>
      <c r="K51" s="38">
        <v>1644.4063599999999</v>
      </c>
      <c r="L51" s="37">
        <v>3439.9434299999989</v>
      </c>
      <c r="M51" s="37">
        <v>1782.8844900000001</v>
      </c>
      <c r="N51" s="39">
        <v>1657.0589399999999</v>
      </c>
    </row>
    <row r="52" spans="1:14" ht="11.45" customHeight="1">
      <c r="A52" s="30" t="s">
        <v>46</v>
      </c>
      <c r="B52" s="31"/>
      <c r="C52" s="32">
        <v>234.18046999999996</v>
      </c>
      <c r="D52" s="32">
        <v>118.26146000000003</v>
      </c>
      <c r="E52" s="32">
        <v>115.91900999999999</v>
      </c>
      <c r="F52" s="32">
        <v>605.80244999999979</v>
      </c>
      <c r="G52" s="32">
        <v>299.19416999999999</v>
      </c>
      <c r="H52" s="33">
        <v>306.60828000000004</v>
      </c>
      <c r="I52" s="32">
        <v>3419.9383899999993</v>
      </c>
      <c r="J52" s="32">
        <v>1751.3687199999999</v>
      </c>
      <c r="K52" s="33">
        <v>1668.5696700000003</v>
      </c>
      <c r="L52" s="32">
        <v>3450.4421999999995</v>
      </c>
      <c r="M52" s="32">
        <v>1775.13428</v>
      </c>
      <c r="N52" s="34">
        <v>1675.3079200000004</v>
      </c>
    </row>
    <row r="53" spans="1:14" ht="11.45" customHeight="1">
      <c r="A53" s="36" t="s">
        <v>47</v>
      </c>
      <c r="B53" s="31"/>
      <c r="C53" s="37">
        <v>222.39945000000009</v>
      </c>
      <c r="D53" s="37">
        <v>114.53072999999993</v>
      </c>
      <c r="E53" s="37">
        <v>107.86872000000002</v>
      </c>
      <c r="F53" s="37">
        <v>569.97273000000018</v>
      </c>
      <c r="G53" s="37">
        <v>287.93788999999987</v>
      </c>
      <c r="H53" s="38">
        <v>282.03484000000014</v>
      </c>
      <c r="I53" s="37">
        <v>3361.3183899999967</v>
      </c>
      <c r="J53" s="37">
        <v>1741.0393800000002</v>
      </c>
      <c r="K53" s="38">
        <v>1620.2790100000007</v>
      </c>
      <c r="L53" s="37">
        <v>3389.9509899999966</v>
      </c>
      <c r="M53" s="37">
        <v>1758.9080600000002</v>
      </c>
      <c r="N53" s="39">
        <v>1631.0429300000008</v>
      </c>
    </row>
    <row r="54" spans="1:14" ht="11.45" customHeight="1">
      <c r="A54" s="30" t="s">
        <v>48</v>
      </c>
      <c r="B54" s="31"/>
      <c r="C54" s="32">
        <v>216.60379999999984</v>
      </c>
      <c r="D54" s="32">
        <v>113.10673999999999</v>
      </c>
      <c r="E54" s="32">
        <v>103.49706000000002</v>
      </c>
      <c r="F54" s="32">
        <v>568.76761999999997</v>
      </c>
      <c r="G54" s="32">
        <v>288.23262999999986</v>
      </c>
      <c r="H54" s="33">
        <v>280.53498999999994</v>
      </c>
      <c r="I54" s="32">
        <v>3335.2439200000008</v>
      </c>
      <c r="J54" s="32">
        <v>1734.6753799999999</v>
      </c>
      <c r="K54" s="33">
        <v>1600.5685400000002</v>
      </c>
      <c r="L54" s="32">
        <v>3358.032760000001</v>
      </c>
      <c r="M54" s="32">
        <v>1750.0327499999999</v>
      </c>
      <c r="N54" s="34">
        <v>1608.0000100000002</v>
      </c>
    </row>
    <row r="55" spans="1:14" ht="11.45" customHeight="1">
      <c r="A55" s="36" t="s">
        <v>49</v>
      </c>
      <c r="B55" s="31"/>
      <c r="C55" s="37">
        <v>224.3944800000001</v>
      </c>
      <c r="D55" s="37">
        <v>112.72635000000005</v>
      </c>
      <c r="E55" s="37">
        <v>111.66812999999999</v>
      </c>
      <c r="F55" s="37">
        <v>558.27234999999996</v>
      </c>
      <c r="G55" s="37">
        <v>276.64839000000006</v>
      </c>
      <c r="H55" s="38">
        <v>281.62396000000001</v>
      </c>
      <c r="I55" s="37">
        <v>3331.4083699999996</v>
      </c>
      <c r="J55" s="37">
        <v>1712.3924799999998</v>
      </c>
      <c r="K55" s="38">
        <v>1619.0158900000001</v>
      </c>
      <c r="L55" s="37">
        <v>3351.9572799999996</v>
      </c>
      <c r="M55" s="37">
        <v>1722.1989399999998</v>
      </c>
      <c r="N55" s="39">
        <v>1629.7583400000001</v>
      </c>
    </row>
    <row r="56" spans="1:14" ht="11.45" customHeight="1">
      <c r="A56" s="30" t="s">
        <v>50</v>
      </c>
      <c r="B56" s="31"/>
      <c r="C56" s="32">
        <v>216.8499799999999</v>
      </c>
      <c r="D56" s="32">
        <v>110.29194999999999</v>
      </c>
      <c r="E56" s="32">
        <v>106.55803000000002</v>
      </c>
      <c r="F56" s="32">
        <v>546.94596000000001</v>
      </c>
      <c r="G56" s="32">
        <v>272.01819</v>
      </c>
      <c r="H56" s="33">
        <v>274.92776999999995</v>
      </c>
      <c r="I56" s="32">
        <v>3294.0999399999978</v>
      </c>
      <c r="J56" s="32">
        <v>1696.37158</v>
      </c>
      <c r="K56" s="33">
        <v>1597.7283599999994</v>
      </c>
      <c r="L56" s="32">
        <v>3313.0198700000069</v>
      </c>
      <c r="M56" s="32">
        <v>1705.2470100000023</v>
      </c>
      <c r="N56" s="34">
        <v>1607.7728600000009</v>
      </c>
    </row>
    <row r="57" spans="1:14" ht="11.45" customHeight="1">
      <c r="A57" s="36" t="s">
        <v>51</v>
      </c>
      <c r="B57" s="31"/>
      <c r="C57" s="37">
        <v>210.64089000000004</v>
      </c>
      <c r="D57" s="37">
        <v>109.18793999999994</v>
      </c>
      <c r="E57" s="37">
        <v>101.45295000000002</v>
      </c>
      <c r="F57" s="37">
        <v>540.77633999999989</v>
      </c>
      <c r="G57" s="37">
        <v>278.8707599999999</v>
      </c>
      <c r="H57" s="38">
        <v>261.9055800000001</v>
      </c>
      <c r="I57" s="37">
        <v>3300.0117000000005</v>
      </c>
      <c r="J57" s="37">
        <v>1715.2798999999998</v>
      </c>
      <c r="K57" s="38">
        <v>1584.7317999999996</v>
      </c>
      <c r="L57" s="37">
        <v>3320.2731299999891</v>
      </c>
      <c r="M57" s="37">
        <v>1726.4178299999996</v>
      </c>
      <c r="N57" s="39">
        <v>1593.8552999999995</v>
      </c>
    </row>
    <row r="58" spans="1:14" ht="11.45" customHeight="1">
      <c r="A58" s="30" t="s">
        <v>52</v>
      </c>
      <c r="B58" s="31"/>
      <c r="C58" s="32">
        <v>211.01809000000003</v>
      </c>
      <c r="D58" s="32">
        <v>100.22448999999999</v>
      </c>
      <c r="E58" s="32">
        <v>110.7936</v>
      </c>
      <c r="F58" s="32">
        <v>543.78632999999991</v>
      </c>
      <c r="G58" s="32">
        <v>269.78211000000005</v>
      </c>
      <c r="H58" s="33">
        <v>274.00422000000003</v>
      </c>
      <c r="I58" s="32">
        <v>3299.2165399999985</v>
      </c>
      <c r="J58" s="32">
        <v>1722.0108300000006</v>
      </c>
      <c r="K58" s="33">
        <v>1577.2057100000002</v>
      </c>
      <c r="L58" s="32">
        <v>3329.7989400000142</v>
      </c>
      <c r="M58" s="32">
        <v>1739.8556199999998</v>
      </c>
      <c r="N58" s="34">
        <v>1589.9433200000008</v>
      </c>
    </row>
    <row r="59" spans="1:14" ht="11.45" customHeight="1">
      <c r="A59" s="36" t="s">
        <v>53</v>
      </c>
      <c r="B59" s="31"/>
      <c r="C59" s="37">
        <v>221.06335999999996</v>
      </c>
      <c r="D59" s="37">
        <v>105.39403000000001</v>
      </c>
      <c r="E59" s="37">
        <v>115.66933</v>
      </c>
      <c r="F59" s="37">
        <v>559.51679999999999</v>
      </c>
      <c r="G59" s="37">
        <v>272.58045000000004</v>
      </c>
      <c r="H59" s="38">
        <v>286.93634999999995</v>
      </c>
      <c r="I59" s="37">
        <v>3373.0473500000016</v>
      </c>
      <c r="J59" s="37">
        <v>1730.9414099999997</v>
      </c>
      <c r="K59" s="38">
        <v>1642.1059399999999</v>
      </c>
      <c r="L59" s="37">
        <v>3401.3538900000094</v>
      </c>
      <c r="M59" s="37">
        <v>1748.7507299999979</v>
      </c>
      <c r="N59" s="39">
        <v>1652.6031599999978</v>
      </c>
    </row>
    <row r="60" spans="1:14" ht="11.45" customHeight="1">
      <c r="A60" s="30" t="s">
        <v>54</v>
      </c>
      <c r="B60" s="31"/>
      <c r="C60" s="32">
        <v>216.71741</v>
      </c>
      <c r="D60" s="32">
        <v>111.77327000000002</v>
      </c>
      <c r="E60" s="32">
        <v>104.94413999999999</v>
      </c>
      <c r="F60" s="32">
        <v>537.38369999999986</v>
      </c>
      <c r="G60" s="32">
        <v>272.63328000000001</v>
      </c>
      <c r="H60" s="33">
        <v>264.75041999999996</v>
      </c>
      <c r="I60" s="32">
        <v>3357.3258300000016</v>
      </c>
      <c r="J60" s="32">
        <v>1733.7142499999998</v>
      </c>
      <c r="K60" s="33">
        <v>1623.61158</v>
      </c>
      <c r="L60" s="32">
        <v>3389.3814999999827</v>
      </c>
      <c r="M60" s="32">
        <v>1751.7092800000071</v>
      </c>
      <c r="N60" s="34">
        <v>1637.6722200000036</v>
      </c>
    </row>
    <row r="61" spans="1:14" ht="11.45" customHeight="1">
      <c r="A61" s="36" t="s">
        <v>55</v>
      </c>
      <c r="B61" s="31"/>
      <c r="C61" s="37">
        <v>224.49883999999997</v>
      </c>
      <c r="D61" s="37">
        <v>116.90282999999998</v>
      </c>
      <c r="E61" s="37">
        <v>107.59601000000002</v>
      </c>
      <c r="F61" s="37">
        <v>547.40390999999977</v>
      </c>
      <c r="G61" s="37">
        <v>277.86164000000002</v>
      </c>
      <c r="H61" s="38">
        <v>269.54226999999997</v>
      </c>
      <c r="I61" s="37">
        <v>3382.1986799999995</v>
      </c>
      <c r="J61" s="37">
        <v>1751.1260599999996</v>
      </c>
      <c r="K61" s="38">
        <v>1631.0726199999997</v>
      </c>
      <c r="L61" s="37">
        <v>3410.7523299999871</v>
      </c>
      <c r="M61" s="37">
        <v>1767.8785500000006</v>
      </c>
      <c r="N61" s="39">
        <v>1642.8737799999999</v>
      </c>
    </row>
    <row r="62" spans="1:14" ht="11.45" customHeight="1">
      <c r="A62" s="30" t="s">
        <v>56</v>
      </c>
      <c r="B62" s="31"/>
      <c r="C62" s="32">
        <v>226.22511000000003</v>
      </c>
      <c r="D62" s="32">
        <v>115.31426000000003</v>
      </c>
      <c r="E62" s="32">
        <v>110.91084999999995</v>
      </c>
      <c r="F62" s="32">
        <v>546.03973999999994</v>
      </c>
      <c r="G62" s="32">
        <v>279.0928600000002</v>
      </c>
      <c r="H62" s="33">
        <v>266.94687999999996</v>
      </c>
      <c r="I62" s="32">
        <v>3324.2913700000017</v>
      </c>
      <c r="J62" s="32">
        <v>1734.8305800000007</v>
      </c>
      <c r="K62" s="33">
        <v>1589.4607900000001</v>
      </c>
      <c r="L62" s="32">
        <v>3351.6482000000187</v>
      </c>
      <c r="M62" s="32">
        <v>1748.8855299999987</v>
      </c>
      <c r="N62" s="34">
        <v>1602.7626699999994</v>
      </c>
    </row>
    <row r="63" spans="1:14" ht="11.45" customHeight="1">
      <c r="A63" s="36" t="s">
        <v>57</v>
      </c>
      <c r="B63" s="31"/>
      <c r="C63" s="37">
        <v>211.87131999999991</v>
      </c>
      <c r="D63" s="37">
        <v>114.80670999999997</v>
      </c>
      <c r="E63" s="37">
        <v>97.064610000000016</v>
      </c>
      <c r="F63" s="37">
        <v>529.72998999999959</v>
      </c>
      <c r="G63" s="37">
        <v>272.77638999999988</v>
      </c>
      <c r="H63" s="38">
        <v>256.95359999999999</v>
      </c>
      <c r="I63" s="37">
        <v>3374.6859999999988</v>
      </c>
      <c r="J63" s="37">
        <v>1732.7492600000005</v>
      </c>
      <c r="K63" s="38">
        <v>1641.9367399999999</v>
      </c>
      <c r="L63" s="37">
        <v>3408.5028400000042</v>
      </c>
      <c r="M63" s="37">
        <v>1750.0454699999982</v>
      </c>
      <c r="N63" s="39">
        <v>1658.4573699999976</v>
      </c>
    </row>
    <row r="64" spans="1:14" ht="11.45" customHeight="1">
      <c r="A64" s="30" t="s">
        <v>58</v>
      </c>
      <c r="B64" s="31"/>
      <c r="C64" s="32">
        <v>209.32565000000005</v>
      </c>
      <c r="D64" s="32">
        <v>109.33059999999995</v>
      </c>
      <c r="E64" s="32">
        <v>99.995050000000006</v>
      </c>
      <c r="F64" s="32">
        <v>519.18404999999962</v>
      </c>
      <c r="G64" s="32">
        <v>263.28726999999998</v>
      </c>
      <c r="H64" s="33">
        <v>255.89678000000009</v>
      </c>
      <c r="I64" s="32">
        <v>3363.5618299999992</v>
      </c>
      <c r="J64" s="32">
        <v>1725.2749999999996</v>
      </c>
      <c r="K64" s="33">
        <v>1638.2868299999993</v>
      </c>
      <c r="L64" s="32">
        <v>3386.3656499999988</v>
      </c>
      <c r="M64" s="32">
        <v>1737.1028000000015</v>
      </c>
      <c r="N64" s="34">
        <v>1649.2628500000044</v>
      </c>
    </row>
    <row r="65" spans="1:15" ht="11.45" customHeight="1">
      <c r="A65" s="36" t="s">
        <v>59</v>
      </c>
      <c r="B65" s="31"/>
      <c r="C65" s="37">
        <v>213.00136000000003</v>
      </c>
      <c r="D65" s="37">
        <v>105.65022000000002</v>
      </c>
      <c r="E65" s="37">
        <v>107.35114</v>
      </c>
      <c r="F65" s="37">
        <v>516.20485000000031</v>
      </c>
      <c r="G65" s="37">
        <v>254.31777000000011</v>
      </c>
      <c r="H65" s="38">
        <v>261.88707999999997</v>
      </c>
      <c r="I65" s="37">
        <v>3354.5185799999972</v>
      </c>
      <c r="J65" s="37">
        <v>1718.7084100000006</v>
      </c>
      <c r="K65" s="38">
        <v>1635.8101700000004</v>
      </c>
      <c r="L65" s="37">
        <v>3380.1905299999871</v>
      </c>
      <c r="M65" s="37">
        <v>1732.656750000006</v>
      </c>
      <c r="N65" s="39">
        <v>1647.5337800000054</v>
      </c>
    </row>
    <row r="66" spans="1:15" ht="11.45" customHeight="1">
      <c r="A66" s="30" t="s">
        <v>60</v>
      </c>
      <c r="B66" s="31"/>
      <c r="C66" s="32">
        <v>195.54285000000002</v>
      </c>
      <c r="D66" s="32">
        <v>95.848829999999978</v>
      </c>
      <c r="E66" s="32">
        <v>99.694019999999995</v>
      </c>
      <c r="F66" s="32">
        <v>498.77321000000006</v>
      </c>
      <c r="G66" s="32">
        <v>246.4781200000001</v>
      </c>
      <c r="H66" s="33">
        <v>252.2950899999999</v>
      </c>
      <c r="I66" s="32">
        <v>3314.8744499999984</v>
      </c>
      <c r="J66" s="32">
        <v>1709.9088100000004</v>
      </c>
      <c r="K66" s="33">
        <v>1604.9656400000003</v>
      </c>
      <c r="L66" s="32">
        <v>3340.3988000000045</v>
      </c>
      <c r="M66" s="32">
        <v>1721.9904100000062</v>
      </c>
      <c r="N66" s="34">
        <v>1618.4083900000055</v>
      </c>
    </row>
    <row r="67" spans="1:15" ht="11.45" customHeight="1">
      <c r="A67" s="36" t="s">
        <v>61</v>
      </c>
      <c r="B67" s="31"/>
      <c r="C67" s="37">
        <v>186.78126999999995</v>
      </c>
      <c r="D67" s="37">
        <v>97.669380000000032</v>
      </c>
      <c r="E67" s="37">
        <v>89.111889999999974</v>
      </c>
      <c r="F67" s="37">
        <v>492.96083999999973</v>
      </c>
      <c r="G67" s="37">
        <v>249.29959000000002</v>
      </c>
      <c r="H67" s="38">
        <v>243.66125000000011</v>
      </c>
      <c r="I67" s="37">
        <v>3325.066859999999</v>
      </c>
      <c r="J67" s="37">
        <v>1707.3938899999991</v>
      </c>
      <c r="K67" s="38">
        <v>1617.6729699999996</v>
      </c>
      <c r="L67" s="37">
        <v>3349.9444399999916</v>
      </c>
      <c r="M67" s="37">
        <v>1720.823609999999</v>
      </c>
      <c r="N67" s="39">
        <v>1629.1208299999985</v>
      </c>
    </row>
    <row r="68" spans="1:15" ht="11.45" customHeight="1">
      <c r="A68" s="30" t="s">
        <v>62</v>
      </c>
      <c r="B68" s="31"/>
      <c r="C68" s="32">
        <v>186.41875000000005</v>
      </c>
      <c r="D68" s="32">
        <v>96.640119999999982</v>
      </c>
      <c r="E68" s="32">
        <v>89.778629999999978</v>
      </c>
      <c r="F68" s="32">
        <v>481.69644999999969</v>
      </c>
      <c r="G68" s="32">
        <v>242.61290000000008</v>
      </c>
      <c r="H68" s="33">
        <v>239.08355000000006</v>
      </c>
      <c r="I68" s="32">
        <v>3305.0363500000003</v>
      </c>
      <c r="J68" s="32">
        <v>1698.9266600000005</v>
      </c>
      <c r="K68" s="33">
        <v>1606.1096900000002</v>
      </c>
      <c r="L68" s="32">
        <v>3330.751500000019</v>
      </c>
      <c r="M68" s="32">
        <v>1714.8191699999995</v>
      </c>
      <c r="N68" s="34">
        <v>1615.932329999998</v>
      </c>
    </row>
    <row r="69" spans="1:15" ht="11.45" customHeight="1">
      <c r="A69" s="36" t="s">
        <v>63</v>
      </c>
      <c r="B69" s="31"/>
      <c r="C69" s="37">
        <v>196.4387200000001</v>
      </c>
      <c r="D69" s="37">
        <v>101.00348000000004</v>
      </c>
      <c r="E69" s="37">
        <v>95.435240000000007</v>
      </c>
      <c r="F69" s="37">
        <v>496.91359</v>
      </c>
      <c r="G69" s="37">
        <v>249.39855000000017</v>
      </c>
      <c r="H69" s="38">
        <v>247.51504000000011</v>
      </c>
      <c r="I69" s="37">
        <v>3313.951170000003</v>
      </c>
      <c r="J69" s="37">
        <v>1705.3274800000002</v>
      </c>
      <c r="K69" s="38">
        <v>1608.6236900000004</v>
      </c>
      <c r="L69" s="37">
        <v>3337.3706599999928</v>
      </c>
      <c r="M69" s="37">
        <v>1717.789379999999</v>
      </c>
      <c r="N69" s="39">
        <v>1619.5812800000001</v>
      </c>
    </row>
    <row r="70" spans="1:15" ht="11.45" customHeight="1">
      <c r="A70" s="30" t="s">
        <v>64</v>
      </c>
      <c r="B70" s="31"/>
      <c r="C70" s="32">
        <v>203.92088000000021</v>
      </c>
      <c r="D70" s="32">
        <v>110.89968000000002</v>
      </c>
      <c r="E70" s="32">
        <v>93.021199999999993</v>
      </c>
      <c r="F70" s="32">
        <v>508.93421999999998</v>
      </c>
      <c r="G70" s="32">
        <v>259.7016000000001</v>
      </c>
      <c r="H70" s="33">
        <v>249.23261999999991</v>
      </c>
      <c r="I70" s="32">
        <v>3327.1111899999996</v>
      </c>
      <c r="J70" s="32">
        <v>1715.8845699999999</v>
      </c>
      <c r="K70" s="33">
        <v>1611.2266199999997</v>
      </c>
      <c r="L70" s="32">
        <v>3357.1437200000005</v>
      </c>
      <c r="M70" s="32">
        <v>1734.0891000000006</v>
      </c>
      <c r="N70" s="34">
        <v>1623.0546200000013</v>
      </c>
    </row>
    <row r="71" spans="1:15" ht="11.45" customHeight="1">
      <c r="A71" s="36" t="s">
        <v>65</v>
      </c>
      <c r="B71" s="31"/>
      <c r="C71" s="37">
        <v>206.57858999999996</v>
      </c>
      <c r="D71" s="37">
        <v>106.98331999999999</v>
      </c>
      <c r="E71" s="37">
        <v>99.595270000000028</v>
      </c>
      <c r="F71" s="37">
        <v>519.57849999999996</v>
      </c>
      <c r="G71" s="37">
        <v>258.40384999999998</v>
      </c>
      <c r="H71" s="38">
        <v>261.17464999999987</v>
      </c>
      <c r="I71" s="37">
        <v>3361.2376099999992</v>
      </c>
      <c r="J71" s="37">
        <v>1716.8804500000003</v>
      </c>
      <c r="K71" s="38">
        <v>1644.35716</v>
      </c>
      <c r="L71" s="37">
        <v>3393.5343899999957</v>
      </c>
      <c r="M71" s="37">
        <v>1732.40182</v>
      </c>
      <c r="N71" s="39">
        <v>1661.1325700000034</v>
      </c>
    </row>
    <row r="72" spans="1:15" ht="11.45" customHeight="1">
      <c r="A72" s="30" t="s">
        <v>66</v>
      </c>
      <c r="B72" s="31"/>
      <c r="C72" s="32">
        <v>206.58831999999995</v>
      </c>
      <c r="D72" s="32">
        <v>111.41348000000002</v>
      </c>
      <c r="E72" s="32">
        <v>95.174839999999961</v>
      </c>
      <c r="F72" s="32">
        <v>527.93965000000014</v>
      </c>
      <c r="G72" s="32">
        <v>268.39585</v>
      </c>
      <c r="H72" s="33">
        <v>259.54379999999992</v>
      </c>
      <c r="I72" s="32">
        <v>3372.1096100000018</v>
      </c>
      <c r="J72" s="32">
        <v>1732.4018299999993</v>
      </c>
      <c r="K72" s="33">
        <v>1639.7077799999997</v>
      </c>
      <c r="L72" s="32">
        <v>3405.1171999999879</v>
      </c>
      <c r="M72" s="32">
        <v>1750.8605799999953</v>
      </c>
      <c r="N72" s="34">
        <v>1654.2566199999922</v>
      </c>
    </row>
    <row r="73" spans="1:15" ht="11.45" customHeight="1">
      <c r="A73" s="36" t="s">
        <v>67</v>
      </c>
      <c r="B73" s="31"/>
      <c r="C73" s="37">
        <v>211.4476099999998</v>
      </c>
      <c r="D73" s="37">
        <v>109.64805999999999</v>
      </c>
      <c r="E73" s="37">
        <v>101.79955000000004</v>
      </c>
      <c r="F73" s="37">
        <v>530.66547999999977</v>
      </c>
      <c r="G73" s="37">
        <v>269.73809999999992</v>
      </c>
      <c r="H73" s="38">
        <v>260.92738000000008</v>
      </c>
      <c r="I73" s="37">
        <v>3366.4420200000009</v>
      </c>
      <c r="J73" s="37">
        <v>1733.6784099999995</v>
      </c>
      <c r="K73" s="38">
        <v>1632.7636099999997</v>
      </c>
      <c r="L73" s="37">
        <v>3397.7078799999799</v>
      </c>
      <c r="M73" s="37">
        <v>1751.1065499999995</v>
      </c>
      <c r="N73" s="39">
        <v>1646.6013299999984</v>
      </c>
    </row>
    <row r="74" spans="1:15" ht="11.45" customHeight="1">
      <c r="A74" s="42" t="s">
        <v>68</v>
      </c>
      <c r="B74" s="31"/>
      <c r="C74" s="43">
        <v>214.50308999999999</v>
      </c>
      <c r="D74" s="32">
        <v>108.05855000000001</v>
      </c>
      <c r="E74" s="32">
        <v>106.44453999999998</v>
      </c>
      <c r="F74" s="32">
        <v>531.59339999999997</v>
      </c>
      <c r="G74" s="32">
        <v>265.48006000000004</v>
      </c>
      <c r="H74" s="33">
        <v>266.11333999999988</v>
      </c>
      <c r="I74" s="32">
        <v>3360.6660399999969</v>
      </c>
      <c r="J74" s="32">
        <v>1738.5251000000001</v>
      </c>
      <c r="K74" s="33">
        <v>1622.1409400000002</v>
      </c>
      <c r="L74" s="32">
        <v>3394.121189999998</v>
      </c>
      <c r="M74" s="32">
        <v>1755.2659499999988</v>
      </c>
      <c r="N74" s="34">
        <v>1638.8552399999971</v>
      </c>
    </row>
    <row r="75" spans="1:15" ht="11.45" customHeight="1">
      <c r="A75" s="36" t="s">
        <v>69</v>
      </c>
      <c r="B75" s="44"/>
      <c r="C75" s="37">
        <v>215.50256999999996</v>
      </c>
      <c r="D75" s="37">
        <v>108.89386999999995</v>
      </c>
      <c r="E75" s="37">
        <v>106.60870000000001</v>
      </c>
      <c r="F75" s="37">
        <v>541.68227999999999</v>
      </c>
      <c r="G75" s="37">
        <v>272.58208999999994</v>
      </c>
      <c r="H75" s="38">
        <v>269.10019</v>
      </c>
      <c r="I75" s="37">
        <v>3397.9361999999996</v>
      </c>
      <c r="J75" s="37">
        <v>1746.06411</v>
      </c>
      <c r="K75" s="38">
        <v>1651.8720899999998</v>
      </c>
      <c r="L75" s="37">
        <v>3431.7678699999992</v>
      </c>
      <c r="M75" s="37">
        <v>1762.9178200000024</v>
      </c>
      <c r="N75" s="39">
        <v>1668.8500500000048</v>
      </c>
    </row>
    <row r="76" spans="1:15" s="45" customFormat="1" ht="11.45" customHeight="1">
      <c r="A76" s="42" t="s">
        <v>70</v>
      </c>
      <c r="B76" s="31"/>
      <c r="C76" s="43">
        <v>200.96069999999997</v>
      </c>
      <c r="D76" s="32">
        <v>99.677820000000025</v>
      </c>
      <c r="E76" s="32">
        <v>101.28287999999996</v>
      </c>
      <c r="F76" s="32">
        <v>534.43893999999955</v>
      </c>
      <c r="G76" s="32">
        <v>264.05253999999991</v>
      </c>
      <c r="H76" s="33">
        <v>270.38639999999992</v>
      </c>
      <c r="I76" s="32">
        <v>3400.2967599999997</v>
      </c>
      <c r="J76" s="32">
        <v>1738.3970299999994</v>
      </c>
      <c r="K76" s="33">
        <v>1661.8997299999994</v>
      </c>
      <c r="L76" s="32">
        <v>3433.9025399999905</v>
      </c>
      <c r="M76" s="32">
        <v>1754.5006799999976</v>
      </c>
      <c r="N76" s="34">
        <v>1679.401859999997</v>
      </c>
      <c r="O76" s="40"/>
    </row>
    <row r="77" spans="1:15" ht="11.45" customHeight="1">
      <c r="A77" s="36" t="s">
        <v>71</v>
      </c>
      <c r="B77" s="44"/>
      <c r="C77" s="37">
        <v>206.79126000000002</v>
      </c>
      <c r="D77" s="37">
        <v>105.56365999999998</v>
      </c>
      <c r="E77" s="37">
        <v>101.22760000000002</v>
      </c>
      <c r="F77" s="37">
        <v>533.45085000000017</v>
      </c>
      <c r="G77" s="37">
        <v>264.31839000000014</v>
      </c>
      <c r="H77" s="38">
        <v>269.13246000000015</v>
      </c>
      <c r="I77" s="37">
        <v>3424.0418999999983</v>
      </c>
      <c r="J77" s="37">
        <v>1747.2286799999993</v>
      </c>
      <c r="K77" s="38">
        <v>1676.81322</v>
      </c>
      <c r="L77" s="37">
        <v>3457.6445499999845</v>
      </c>
      <c r="M77" s="37">
        <v>1765.595460000003</v>
      </c>
      <c r="N77" s="39">
        <v>1692.0490900000018</v>
      </c>
    </row>
    <row r="78" spans="1:15" s="45" customFormat="1" ht="11.45" customHeight="1">
      <c r="A78" s="42" t="s">
        <v>72</v>
      </c>
      <c r="B78" s="31"/>
      <c r="C78" s="43">
        <v>214.72682000000009</v>
      </c>
      <c r="D78" s="32">
        <v>109.80071999999998</v>
      </c>
      <c r="E78" s="32">
        <v>104.92610000000001</v>
      </c>
      <c r="F78" s="32">
        <v>546.0205099999996</v>
      </c>
      <c r="G78" s="32">
        <v>275.02673999999996</v>
      </c>
      <c r="H78" s="33">
        <v>270.9937700000001</v>
      </c>
      <c r="I78" s="32">
        <v>3413.21639</v>
      </c>
      <c r="J78" s="32">
        <v>1754.1200500000004</v>
      </c>
      <c r="K78" s="33">
        <v>1659.0963399999994</v>
      </c>
      <c r="L78" s="32">
        <v>3450.2058899999779</v>
      </c>
      <c r="M78" s="32">
        <v>1774.5026600000003</v>
      </c>
      <c r="N78" s="34">
        <v>1675.7032299999987</v>
      </c>
      <c r="O78" s="40"/>
    </row>
    <row r="79" spans="1:15" ht="11.45" customHeight="1">
      <c r="A79" s="10" t="s">
        <v>73</v>
      </c>
      <c r="B79" s="44"/>
      <c r="C79" s="37">
        <v>212.77391000000006</v>
      </c>
      <c r="D79" s="37">
        <v>111.60832999999994</v>
      </c>
      <c r="E79" s="37">
        <v>101.16557999999996</v>
      </c>
      <c r="F79" s="37">
        <v>557.28302000000031</v>
      </c>
      <c r="G79" s="37">
        <v>282.26313000000005</v>
      </c>
      <c r="H79" s="38">
        <v>275.01988999999998</v>
      </c>
      <c r="I79" s="37">
        <v>3484.6115300000001</v>
      </c>
      <c r="J79" s="37">
        <v>1769.3379100000002</v>
      </c>
      <c r="K79" s="38">
        <v>1715.2736199999997</v>
      </c>
      <c r="L79" s="37">
        <v>3526.8612600000083</v>
      </c>
      <c r="M79" s="37">
        <v>1792.9819600000046</v>
      </c>
      <c r="N79" s="39">
        <v>1733.8793000000021</v>
      </c>
    </row>
    <row r="80" spans="1:15" s="45" customFormat="1" ht="11.45" customHeight="1">
      <c r="A80" s="42" t="s">
        <v>74</v>
      </c>
      <c r="B80" s="31"/>
      <c r="C80" s="43">
        <v>206.27388000000002</v>
      </c>
      <c r="D80" s="32">
        <v>107.69466000000003</v>
      </c>
      <c r="E80" s="32">
        <v>98.579219999999964</v>
      </c>
      <c r="F80" s="32">
        <v>544.14784000000009</v>
      </c>
      <c r="G80" s="32">
        <v>274.56254999999999</v>
      </c>
      <c r="H80" s="33">
        <v>269.58528999999993</v>
      </c>
      <c r="I80" s="32">
        <v>3473.505900000001</v>
      </c>
      <c r="J80" s="32">
        <v>1755.2737799999998</v>
      </c>
      <c r="K80" s="33">
        <v>1718.2321200000001</v>
      </c>
      <c r="L80" s="32">
        <v>3519.9677799999895</v>
      </c>
      <c r="M80" s="32">
        <v>1781.4287000000002</v>
      </c>
      <c r="N80" s="34">
        <v>1738.5390800000002</v>
      </c>
      <c r="O80" s="40"/>
    </row>
    <row r="81" spans="1:15" ht="11.45" customHeight="1">
      <c r="A81" s="10" t="s">
        <v>75</v>
      </c>
      <c r="B81" s="44"/>
      <c r="C81" s="37">
        <v>176.19938000000005</v>
      </c>
      <c r="D81" s="37">
        <v>89.241880000000037</v>
      </c>
      <c r="E81" s="37">
        <v>86.957500000000053</v>
      </c>
      <c r="F81" s="37">
        <v>501.25826000000029</v>
      </c>
      <c r="G81" s="37">
        <v>242.02641000000006</v>
      </c>
      <c r="H81" s="38">
        <v>259.23185000000001</v>
      </c>
      <c r="I81" s="37">
        <v>3352.5465600000034</v>
      </c>
      <c r="J81" s="37">
        <v>1701.4423499999998</v>
      </c>
      <c r="K81" s="38">
        <v>1651.1042099999995</v>
      </c>
      <c r="L81" s="37">
        <v>3390.0817900000056</v>
      </c>
      <c r="M81" s="37">
        <v>1724.1823299999976</v>
      </c>
      <c r="N81" s="39">
        <v>1665.8994600000015</v>
      </c>
    </row>
    <row r="82" spans="1:15" s="45" customFormat="1" ht="11.45" customHeight="1">
      <c r="A82" s="42" t="s">
        <v>76</v>
      </c>
      <c r="B82" s="31"/>
      <c r="C82" s="43">
        <v>199.30445</v>
      </c>
      <c r="D82" s="32">
        <v>104.45896999999999</v>
      </c>
      <c r="E82" s="32">
        <v>94.845480000000009</v>
      </c>
      <c r="F82" s="32">
        <v>528.70202999999981</v>
      </c>
      <c r="G82" s="32">
        <v>262.69247999999993</v>
      </c>
      <c r="H82" s="33">
        <v>266.0095500000001</v>
      </c>
      <c r="I82" s="32">
        <v>3423.2560100000014</v>
      </c>
      <c r="J82" s="32">
        <v>1741.8697499999998</v>
      </c>
      <c r="K82" s="33">
        <v>1681.38626</v>
      </c>
      <c r="L82" s="32">
        <v>3464.3937199999982</v>
      </c>
      <c r="M82" s="32">
        <v>1767.4321499999987</v>
      </c>
      <c r="N82" s="34">
        <v>1696.9615699999993</v>
      </c>
      <c r="O82" s="40"/>
    </row>
    <row r="83" spans="1:15" ht="11.45" customHeight="1">
      <c r="A83" s="10" t="s">
        <v>77</v>
      </c>
      <c r="B83" s="44"/>
      <c r="C83" s="37">
        <v>217.07075999999992</v>
      </c>
      <c r="D83" s="37">
        <v>111.12194</v>
      </c>
      <c r="E83" s="37">
        <v>105.94882000000001</v>
      </c>
      <c r="F83" s="37">
        <v>560.29520999999977</v>
      </c>
      <c r="G83" s="37">
        <v>277.49436000000009</v>
      </c>
      <c r="H83" s="38">
        <v>282.80084999999997</v>
      </c>
      <c r="I83" s="37">
        <v>3503.849220000001</v>
      </c>
      <c r="J83" s="37">
        <v>1770.1382200000005</v>
      </c>
      <c r="K83" s="38">
        <v>1733.7109999999998</v>
      </c>
      <c r="L83" s="37">
        <v>3547.501339999988</v>
      </c>
      <c r="M83" s="37">
        <v>1794.0028199999992</v>
      </c>
      <c r="N83" s="39">
        <v>1753.4985200000019</v>
      </c>
    </row>
    <row r="84" spans="1:15">
      <c r="A84" s="141"/>
      <c r="B84" s="141"/>
      <c r="C84" s="141"/>
      <c r="D84" s="141"/>
      <c r="E84" s="141"/>
      <c r="F84" s="141"/>
      <c r="G84" s="141"/>
      <c r="H84" s="141"/>
    </row>
    <row r="85" spans="1:15" ht="12.75" customHeight="1">
      <c r="A85" s="142" t="s">
        <v>78</v>
      </c>
      <c r="B85" s="142"/>
      <c r="C85" s="142"/>
      <c r="D85" s="142"/>
      <c r="E85" s="142"/>
      <c r="F85" s="142"/>
      <c r="G85" s="142"/>
      <c r="H85" s="142"/>
    </row>
    <row r="88" spans="1:15">
      <c r="A88" s="132" t="s">
        <v>2</v>
      </c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90" spans="1:15">
      <c r="A90" s="15"/>
      <c r="B90" s="15"/>
      <c r="C90" s="15"/>
      <c r="D90" s="15"/>
      <c r="E90" s="15"/>
      <c r="F90" s="15"/>
      <c r="G90" s="15"/>
      <c r="H90" s="15"/>
    </row>
    <row r="92" spans="1:15">
      <c r="M92" s="140"/>
      <c r="N92" s="140"/>
    </row>
  </sheetData>
  <mergeCells count="10">
    <mergeCell ref="A4:N4"/>
    <mergeCell ref="M92:N92"/>
    <mergeCell ref="A84:H84"/>
    <mergeCell ref="A85:H85"/>
    <mergeCell ref="A88:N88"/>
    <mergeCell ref="A5:A6"/>
    <mergeCell ref="C5:E5"/>
    <mergeCell ref="F5:H5"/>
    <mergeCell ref="I5:K5"/>
    <mergeCell ref="L5:N5"/>
  </mergeCells>
  <hyperlinks>
    <hyperlink ref="L1:N1" location="ÍNDICE!A1" display="VOLVER AL ÍNDICE"/>
  </hyperlinks>
  <printOptions horizontalCentered="1" verticalCentered="1"/>
  <pageMargins left="0.78740157480314965" right="0.78740157480314965" top="0" bottom="0.78740157480314965" header="0.51181102362204722" footer="0.31496062992125984"/>
  <pageSetup paperSize="9" scale="74" orientation="portrait" r:id="rId1"/>
  <drawing r:id="rId2"/>
  <legacyDrawingHF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1"/>
  <sheetViews>
    <sheetView showGridLines="0" workbookViewId="0">
      <selection activeCell="H1" sqref="H1:I1"/>
    </sheetView>
  </sheetViews>
  <sheetFormatPr baseColWidth="10" defaultRowHeight="12.75"/>
  <cols>
    <col min="1" max="1" width="11.42578125" style="198"/>
    <col min="2" max="2" width="68" customWidth="1"/>
  </cols>
  <sheetData>
    <row r="1" spans="1:9" ht="60" customHeight="1">
      <c r="H1" s="205" t="s">
        <v>3</v>
      </c>
      <c r="I1" s="205"/>
    </row>
    <row r="2" spans="1:9" ht="13.5" customHeight="1" thickBot="1">
      <c r="A2" s="295" t="s">
        <v>2</v>
      </c>
    </row>
    <row r="3" spans="1:9" ht="24.95" customHeight="1" thickTop="1">
      <c r="A3" s="350" t="s">
        <v>259</v>
      </c>
      <c r="B3" s="351"/>
      <c r="C3" s="351"/>
      <c r="D3" s="351"/>
      <c r="E3" s="351"/>
      <c r="F3" s="351"/>
      <c r="G3" s="351"/>
      <c r="H3" s="351"/>
      <c r="I3" s="352"/>
    </row>
    <row r="4" spans="1:9" ht="20.100000000000001" customHeight="1" thickBot="1">
      <c r="A4" s="353"/>
      <c r="B4" s="354"/>
      <c r="C4" s="125"/>
      <c r="D4" s="171" t="s">
        <v>157</v>
      </c>
      <c r="E4" s="172"/>
      <c r="F4" s="171" t="s">
        <v>158</v>
      </c>
      <c r="G4" s="172"/>
      <c r="H4" s="171" t="s">
        <v>159</v>
      </c>
      <c r="I4" s="355"/>
    </row>
    <row r="5" spans="1:9" ht="20.100000000000001" customHeight="1">
      <c r="A5" s="353"/>
      <c r="B5" s="354"/>
      <c r="C5" s="173" t="s">
        <v>83</v>
      </c>
      <c r="D5" s="173" t="s">
        <v>111</v>
      </c>
      <c r="E5" s="173" t="s">
        <v>112</v>
      </c>
      <c r="F5" s="173" t="s">
        <v>160</v>
      </c>
      <c r="G5" s="173" t="s">
        <v>161</v>
      </c>
      <c r="H5" s="173" t="s">
        <v>160</v>
      </c>
      <c r="I5" s="356" t="s">
        <v>161</v>
      </c>
    </row>
    <row r="6" spans="1:9" ht="20.100000000000001" customHeight="1">
      <c r="A6" s="357"/>
      <c r="B6" s="358" t="s">
        <v>83</v>
      </c>
      <c r="C6" s="359">
        <f>+D6+E6</f>
        <v>665291</v>
      </c>
      <c r="D6" s="359">
        <v>349636</v>
      </c>
      <c r="E6" s="359">
        <v>315655</v>
      </c>
      <c r="F6" s="360">
        <v>0.52553844858866272</v>
      </c>
      <c r="G6" s="360">
        <v>0.47446155141133728</v>
      </c>
      <c r="H6" s="360">
        <v>1</v>
      </c>
      <c r="I6" s="361">
        <v>1</v>
      </c>
    </row>
    <row r="7" spans="1:9">
      <c r="A7" s="362" t="s">
        <v>118</v>
      </c>
      <c r="B7" s="363" t="s">
        <v>119</v>
      </c>
      <c r="C7" s="364">
        <f t="shared" ref="C7:C50" si="0">+D7+E7</f>
        <v>347789</v>
      </c>
      <c r="D7" s="365">
        <v>185973</v>
      </c>
      <c r="E7" s="365">
        <v>161816</v>
      </c>
      <c r="F7" s="366">
        <v>0.53472939052126434</v>
      </c>
      <c r="G7" s="366">
        <v>0.46527060947873566</v>
      </c>
      <c r="H7" s="366">
        <v>0.53190460936516837</v>
      </c>
      <c r="I7" s="367">
        <v>0.5126356306727281</v>
      </c>
    </row>
    <row r="8" spans="1:9">
      <c r="A8" s="368"/>
      <c r="B8" s="369" t="s">
        <v>120</v>
      </c>
      <c r="C8" s="364">
        <f t="shared" si="0"/>
        <v>317502</v>
      </c>
      <c r="D8" s="370">
        <v>163663</v>
      </c>
      <c r="E8" s="370">
        <v>153839</v>
      </c>
      <c r="F8" s="371">
        <v>0.51547076868807129</v>
      </c>
      <c r="G8" s="371">
        <v>0.48452923131192877</v>
      </c>
      <c r="H8" s="371">
        <v>0.46809539063483163</v>
      </c>
      <c r="I8" s="372">
        <v>0.4873643693272719</v>
      </c>
    </row>
    <row r="9" spans="1:9" ht="12.75" customHeight="1">
      <c r="A9" s="362" t="s">
        <v>204</v>
      </c>
      <c r="B9" s="373" t="s">
        <v>83</v>
      </c>
      <c r="C9" s="374">
        <f t="shared" si="0"/>
        <v>665291</v>
      </c>
      <c r="D9" s="375">
        <v>349636</v>
      </c>
      <c r="E9" s="375">
        <v>315655</v>
      </c>
      <c r="F9" s="376">
        <v>0.52553844858866272</v>
      </c>
      <c r="G9" s="376">
        <v>0.47446155141133728</v>
      </c>
      <c r="H9" s="376">
        <v>1</v>
      </c>
      <c r="I9" s="377">
        <v>1</v>
      </c>
    </row>
    <row r="10" spans="1:9">
      <c r="A10" s="368"/>
      <c r="B10" s="192" t="s">
        <v>122</v>
      </c>
      <c r="C10" s="378">
        <f t="shared" si="0"/>
        <v>143223</v>
      </c>
      <c r="D10" s="379">
        <v>85551</v>
      </c>
      <c r="E10" s="379">
        <v>57672</v>
      </c>
      <c r="F10" s="380">
        <v>0.59732724492574518</v>
      </c>
      <c r="G10" s="380">
        <v>0.40267275507425482</v>
      </c>
      <c r="H10" s="380">
        <v>0.24468590190941439</v>
      </c>
      <c r="I10" s="381">
        <v>0.18270580222077901</v>
      </c>
    </row>
    <row r="11" spans="1:9">
      <c r="A11" s="368"/>
      <c r="B11" s="197" t="s">
        <v>205</v>
      </c>
      <c r="C11" s="382">
        <f t="shared" si="0"/>
        <v>18546</v>
      </c>
      <c r="D11" s="370">
        <v>11651</v>
      </c>
      <c r="E11" s="370">
        <v>6895</v>
      </c>
      <c r="F11" s="371">
        <v>0.62822171896904988</v>
      </c>
      <c r="G11" s="371">
        <v>0.37177828103095012</v>
      </c>
      <c r="H11" s="371">
        <v>3.3323227585260101E-2</v>
      </c>
      <c r="I11" s="372">
        <v>2.1843468343602984E-2</v>
      </c>
    </row>
    <row r="12" spans="1:9">
      <c r="A12" s="368"/>
      <c r="B12" s="197" t="s">
        <v>206</v>
      </c>
      <c r="C12" s="382">
        <f t="shared" si="0"/>
        <v>124677</v>
      </c>
      <c r="D12" s="370">
        <v>73900</v>
      </c>
      <c r="E12" s="370">
        <v>50777</v>
      </c>
      <c r="F12" s="371">
        <v>0.59273161850220968</v>
      </c>
      <c r="G12" s="371">
        <v>0.40726838149779027</v>
      </c>
      <c r="H12" s="371">
        <v>0.21136267432415426</v>
      </c>
      <c r="I12" s="372">
        <v>0.16086233387717602</v>
      </c>
    </row>
    <row r="13" spans="1:9" ht="12.75" customHeight="1">
      <c r="A13" s="368"/>
      <c r="B13" s="192" t="s">
        <v>123</v>
      </c>
      <c r="C13" s="378">
        <f t="shared" si="0"/>
        <v>362373</v>
      </c>
      <c r="D13" s="379">
        <v>196441</v>
      </c>
      <c r="E13" s="379">
        <v>165932</v>
      </c>
      <c r="F13" s="380">
        <v>0.54209612747086566</v>
      </c>
      <c r="G13" s="380">
        <v>0.45790387252913434</v>
      </c>
      <c r="H13" s="380">
        <v>0.56184431809081448</v>
      </c>
      <c r="I13" s="381">
        <v>0.52567518334890939</v>
      </c>
    </row>
    <row r="14" spans="1:9" ht="12.75" customHeight="1">
      <c r="A14" s="368"/>
      <c r="B14" s="197" t="s">
        <v>124</v>
      </c>
      <c r="C14" s="382">
        <f t="shared" si="0"/>
        <v>321739</v>
      </c>
      <c r="D14" s="370">
        <v>176588</v>
      </c>
      <c r="E14" s="370">
        <v>145151</v>
      </c>
      <c r="F14" s="371">
        <v>0.54885481710330419</v>
      </c>
      <c r="G14" s="371">
        <v>0.45114518289669575</v>
      </c>
      <c r="H14" s="371">
        <v>0.50506240776121447</v>
      </c>
      <c r="I14" s="372">
        <v>0.45984064880961811</v>
      </c>
    </row>
    <row r="15" spans="1:9">
      <c r="A15" s="368"/>
      <c r="B15" s="197" t="s">
        <v>125</v>
      </c>
      <c r="C15" s="382">
        <f t="shared" si="0"/>
        <v>40634</v>
      </c>
      <c r="D15" s="370">
        <v>19853</v>
      </c>
      <c r="E15" s="370">
        <v>20781</v>
      </c>
      <c r="F15" s="371">
        <v>0.48858099128808385</v>
      </c>
      <c r="G15" s="371">
        <v>0.51141900871191615</v>
      </c>
      <c r="H15" s="371">
        <v>5.6781910329599929E-2</v>
      </c>
      <c r="I15" s="372">
        <v>6.583453453929132E-2</v>
      </c>
    </row>
    <row r="16" spans="1:9">
      <c r="A16" s="368"/>
      <c r="B16" s="192" t="s">
        <v>126</v>
      </c>
      <c r="C16" s="378">
        <f t="shared" si="0"/>
        <v>156889</v>
      </c>
      <c r="D16" s="379">
        <v>67399</v>
      </c>
      <c r="E16" s="379">
        <v>89490</v>
      </c>
      <c r="F16" s="380">
        <v>0.42959672124878101</v>
      </c>
      <c r="G16" s="380">
        <v>0.57040327875121899</v>
      </c>
      <c r="H16" s="380">
        <v>0.19276905124186297</v>
      </c>
      <c r="I16" s="381">
        <v>0.28350572618840192</v>
      </c>
    </row>
    <row r="17" spans="1:9">
      <c r="A17" s="368"/>
      <c r="B17" s="197" t="s">
        <v>127</v>
      </c>
      <c r="C17" s="382">
        <f t="shared" si="0"/>
        <v>31742</v>
      </c>
      <c r="D17" s="370">
        <v>16034</v>
      </c>
      <c r="E17" s="370">
        <v>15708</v>
      </c>
      <c r="F17" s="371">
        <v>0.50513515216432492</v>
      </c>
      <c r="G17" s="371">
        <v>0.49486484783567514</v>
      </c>
      <c r="H17" s="371">
        <v>4.5859122058369277E-2</v>
      </c>
      <c r="I17" s="372">
        <v>4.976319082542649E-2</v>
      </c>
    </row>
    <row r="18" spans="1:9">
      <c r="A18" s="368"/>
      <c r="B18" s="197" t="s">
        <v>128</v>
      </c>
      <c r="C18" s="382">
        <f t="shared" si="0"/>
        <v>18797</v>
      </c>
      <c r="D18" s="370">
        <v>6307</v>
      </c>
      <c r="E18" s="370">
        <v>12490</v>
      </c>
      <c r="F18" s="371">
        <v>0.33553226578709361</v>
      </c>
      <c r="G18" s="371">
        <v>0.66446773421290628</v>
      </c>
      <c r="H18" s="371">
        <v>1.8038760310723153E-2</v>
      </c>
      <c r="I18" s="372">
        <v>3.9568516259840647E-2</v>
      </c>
    </row>
    <row r="19" spans="1:9">
      <c r="A19" s="368"/>
      <c r="B19" s="197" t="s">
        <v>129</v>
      </c>
      <c r="C19" s="382">
        <f t="shared" si="0"/>
        <v>106350</v>
      </c>
      <c r="D19" s="370">
        <v>45058</v>
      </c>
      <c r="E19" s="370">
        <v>61292</v>
      </c>
      <c r="F19" s="371">
        <v>0.42367653972731545</v>
      </c>
      <c r="G19" s="371">
        <v>0.57632346027268455</v>
      </c>
      <c r="H19" s="371">
        <v>0.12887116887277053</v>
      </c>
      <c r="I19" s="372">
        <v>0.19417401910313475</v>
      </c>
    </row>
    <row r="20" spans="1:9">
      <c r="A20" s="368"/>
      <c r="B20" s="383" t="s">
        <v>207</v>
      </c>
      <c r="C20" s="378">
        <f t="shared" si="0"/>
        <v>2806</v>
      </c>
      <c r="D20" s="379">
        <v>245</v>
      </c>
      <c r="E20" s="379">
        <v>2561</v>
      </c>
      <c r="F20" s="380">
        <v>8.731290092658589E-2</v>
      </c>
      <c r="G20" s="380">
        <v>0.91268709907341417</v>
      </c>
      <c r="H20" s="380">
        <v>7.0072875790822453E-4</v>
      </c>
      <c r="I20" s="381">
        <v>8.1132882419096795E-3</v>
      </c>
    </row>
    <row r="21" spans="1:9" ht="12.75" customHeight="1">
      <c r="A21" s="368" t="s">
        <v>145</v>
      </c>
      <c r="B21" s="384" t="s">
        <v>83</v>
      </c>
      <c r="C21" s="374">
        <f t="shared" si="0"/>
        <v>665291</v>
      </c>
      <c r="D21" s="375">
        <v>349636</v>
      </c>
      <c r="E21" s="375">
        <v>315655</v>
      </c>
      <c r="F21" s="376">
        <v>0.52553844858866272</v>
      </c>
      <c r="G21" s="376">
        <v>0.47446155141133728</v>
      </c>
      <c r="H21" s="376">
        <v>1</v>
      </c>
      <c r="I21" s="377">
        <v>1</v>
      </c>
    </row>
    <row r="22" spans="1:9">
      <c r="A22" s="368"/>
      <c r="B22" s="369" t="s">
        <v>146</v>
      </c>
      <c r="C22" s="382">
        <f t="shared" si="0"/>
        <v>2578</v>
      </c>
      <c r="D22" s="370">
        <v>2211</v>
      </c>
      <c r="E22" s="370">
        <v>367</v>
      </c>
      <c r="F22" s="371">
        <v>0.8576415826221877</v>
      </c>
      <c r="G22" s="371">
        <v>0.14235841737781227</v>
      </c>
      <c r="H22" s="371">
        <v>6.323719525449324E-3</v>
      </c>
      <c r="I22" s="372">
        <v>1.1626617668023633E-3</v>
      </c>
    </row>
    <row r="23" spans="1:9">
      <c r="A23" s="368"/>
      <c r="B23" s="369" t="s">
        <v>91</v>
      </c>
      <c r="C23" s="382">
        <f t="shared" si="0"/>
        <v>35285</v>
      </c>
      <c r="D23" s="370">
        <v>25525</v>
      </c>
      <c r="E23" s="370">
        <v>9760</v>
      </c>
      <c r="F23" s="371">
        <v>0.72339521042936095</v>
      </c>
      <c r="G23" s="371">
        <v>0.27660478957063911</v>
      </c>
      <c r="H23" s="371">
        <v>7.3004496104520131E-2</v>
      </c>
      <c r="I23" s="372">
        <v>3.0919833362373476E-2</v>
      </c>
    </row>
    <row r="24" spans="1:9">
      <c r="A24" s="368"/>
      <c r="B24" s="369" t="s">
        <v>92</v>
      </c>
      <c r="C24" s="382">
        <f t="shared" si="0"/>
        <v>24731</v>
      </c>
      <c r="D24" s="370">
        <v>22292</v>
      </c>
      <c r="E24" s="370">
        <v>2439</v>
      </c>
      <c r="F24" s="371">
        <v>0.90137883627835502</v>
      </c>
      <c r="G24" s="371">
        <v>9.8621163721644894E-2</v>
      </c>
      <c r="H24" s="371">
        <v>6.3757736617510788E-2</v>
      </c>
      <c r="I24" s="372">
        <v>7.7267903248800117E-3</v>
      </c>
    </row>
    <row r="25" spans="1:9">
      <c r="A25" s="385"/>
      <c r="B25" s="369" t="s">
        <v>93</v>
      </c>
      <c r="C25" s="382">
        <f t="shared" si="0"/>
        <v>602697</v>
      </c>
      <c r="D25" s="370">
        <v>299608</v>
      </c>
      <c r="E25" s="370">
        <v>303089</v>
      </c>
      <c r="F25" s="371">
        <v>0.4971121475633693</v>
      </c>
      <c r="G25" s="371">
        <v>0.5028878524366307</v>
      </c>
      <c r="H25" s="371">
        <v>0.85691404775251978</v>
      </c>
      <c r="I25" s="372">
        <v>0.96019071454594429</v>
      </c>
    </row>
    <row r="26" spans="1:9">
      <c r="A26" s="362" t="s">
        <v>134</v>
      </c>
      <c r="B26" s="373" t="s">
        <v>83</v>
      </c>
      <c r="C26" s="374">
        <f t="shared" si="0"/>
        <v>665291</v>
      </c>
      <c r="D26" s="375">
        <v>349636</v>
      </c>
      <c r="E26" s="375">
        <v>315655</v>
      </c>
      <c r="F26" s="376">
        <v>0.52553844858866272</v>
      </c>
      <c r="G26" s="376">
        <v>0.47446155141133728</v>
      </c>
      <c r="H26" s="376">
        <v>1</v>
      </c>
      <c r="I26" s="377">
        <v>1</v>
      </c>
    </row>
    <row r="27" spans="1:9">
      <c r="A27" s="368"/>
      <c r="B27" s="369" t="s">
        <v>135</v>
      </c>
      <c r="C27" s="374">
        <f t="shared" si="0"/>
        <v>20</v>
      </c>
      <c r="D27" s="370">
        <v>13</v>
      </c>
      <c r="E27" s="370">
        <v>7</v>
      </c>
      <c r="F27" s="371">
        <v>0.65</v>
      </c>
      <c r="G27" s="371">
        <v>0.35</v>
      </c>
      <c r="H27" s="371">
        <v>3.7181525929824161E-5</v>
      </c>
      <c r="I27" s="372">
        <v>2.2176109993505568E-5</v>
      </c>
    </row>
    <row r="28" spans="1:9">
      <c r="A28" s="368"/>
      <c r="B28" s="369" t="s">
        <v>136</v>
      </c>
      <c r="C28" s="374">
        <f t="shared" si="0"/>
        <v>1185</v>
      </c>
      <c r="D28" s="370">
        <v>579</v>
      </c>
      <c r="E28" s="370">
        <v>606</v>
      </c>
      <c r="F28" s="371">
        <v>0.48860759493670886</v>
      </c>
      <c r="G28" s="371">
        <v>0.51139240506329109</v>
      </c>
      <c r="H28" s="371">
        <v>1.6560079625667836E-3</v>
      </c>
      <c r="I28" s="372">
        <v>1.9198175222949103E-3</v>
      </c>
    </row>
    <row r="29" spans="1:9">
      <c r="A29" s="368"/>
      <c r="B29" s="369" t="s">
        <v>137</v>
      </c>
      <c r="C29" s="374">
        <f t="shared" si="0"/>
        <v>100853</v>
      </c>
      <c r="D29" s="370">
        <v>41812</v>
      </c>
      <c r="E29" s="370">
        <v>59041</v>
      </c>
      <c r="F29" s="371">
        <v>0.41458360187599774</v>
      </c>
      <c r="G29" s="371">
        <v>0.58541639812400226</v>
      </c>
      <c r="H29" s="371">
        <v>0.11958722785983136</v>
      </c>
      <c r="I29" s="372">
        <v>0.18704281573236603</v>
      </c>
    </row>
    <row r="30" spans="1:9">
      <c r="A30" s="368"/>
      <c r="B30" s="369" t="s">
        <v>138</v>
      </c>
      <c r="C30" s="374">
        <f t="shared" si="0"/>
        <v>70413</v>
      </c>
      <c r="D30" s="370">
        <v>37618</v>
      </c>
      <c r="E30" s="370">
        <v>32795</v>
      </c>
      <c r="F30" s="371">
        <v>0.53424793717069297</v>
      </c>
      <c r="G30" s="371">
        <v>0.46575206282930709</v>
      </c>
      <c r="H30" s="371">
        <v>0.10759189557139423</v>
      </c>
      <c r="I30" s="372">
        <v>0.10389507531957358</v>
      </c>
    </row>
    <row r="31" spans="1:9">
      <c r="A31" s="368"/>
      <c r="B31" s="369" t="s">
        <v>139</v>
      </c>
      <c r="C31" s="374">
        <f t="shared" si="0"/>
        <v>82553</v>
      </c>
      <c r="D31" s="370">
        <v>33157</v>
      </c>
      <c r="E31" s="370">
        <v>49396</v>
      </c>
      <c r="F31" s="371">
        <v>0.40164500381573048</v>
      </c>
      <c r="G31" s="371">
        <v>0.59835499618426946</v>
      </c>
      <c r="H31" s="371">
        <v>9.4832911942706127E-2</v>
      </c>
      <c r="I31" s="372">
        <v>0.15648730417702872</v>
      </c>
    </row>
    <row r="32" spans="1:9" ht="24">
      <c r="A32" s="368"/>
      <c r="B32" s="369" t="s">
        <v>140</v>
      </c>
      <c r="C32" s="374">
        <f t="shared" si="0"/>
        <v>192174</v>
      </c>
      <c r="D32" s="370">
        <v>82317</v>
      </c>
      <c r="E32" s="370">
        <v>109857</v>
      </c>
      <c r="F32" s="371">
        <v>0.42834618626869397</v>
      </c>
      <c r="G32" s="371">
        <v>0.57165381373130597</v>
      </c>
      <c r="H32" s="371">
        <v>0.23543628230502581</v>
      </c>
      <c r="I32" s="372">
        <v>0.34802870222236298</v>
      </c>
    </row>
    <row r="33" spans="1:9">
      <c r="A33" s="368"/>
      <c r="B33" s="369" t="s">
        <v>141</v>
      </c>
      <c r="C33" s="374">
        <f t="shared" si="0"/>
        <v>1130</v>
      </c>
      <c r="D33" s="370">
        <v>931</v>
      </c>
      <c r="E33" s="370">
        <v>199</v>
      </c>
      <c r="F33" s="371">
        <v>0.82389380530973455</v>
      </c>
      <c r="G33" s="371">
        <v>0.17610619469026548</v>
      </c>
      <c r="H33" s="371">
        <v>2.6627692800512532E-3</v>
      </c>
      <c r="I33" s="372">
        <v>6.3043512695822967E-4</v>
      </c>
    </row>
    <row r="34" spans="1:9" ht="24">
      <c r="A34" s="368"/>
      <c r="B34" s="369" t="s">
        <v>142</v>
      </c>
      <c r="C34" s="374">
        <f t="shared" si="0"/>
        <v>28144</v>
      </c>
      <c r="D34" s="370">
        <v>25619</v>
      </c>
      <c r="E34" s="370">
        <v>2525</v>
      </c>
      <c r="F34" s="371">
        <v>0.91028283115406483</v>
      </c>
      <c r="G34" s="371">
        <v>8.9717168845935197E-2</v>
      </c>
      <c r="H34" s="371">
        <v>7.327334713816655E-2</v>
      </c>
      <c r="I34" s="372">
        <v>7.9992396762287934E-3</v>
      </c>
    </row>
    <row r="35" spans="1:9">
      <c r="A35" s="368"/>
      <c r="B35" s="369" t="s">
        <v>143</v>
      </c>
      <c r="C35" s="374">
        <f t="shared" si="0"/>
        <v>24114</v>
      </c>
      <c r="D35" s="370">
        <v>20995</v>
      </c>
      <c r="E35" s="370">
        <v>3119</v>
      </c>
      <c r="F35" s="371">
        <v>0.8706560504271379</v>
      </c>
      <c r="G35" s="371">
        <v>0.12934394957286224</v>
      </c>
      <c r="H35" s="371">
        <v>6.0048164376666019E-2</v>
      </c>
      <c r="I35" s="372">
        <v>9.8810410099634087E-3</v>
      </c>
    </row>
    <row r="36" spans="1:9">
      <c r="A36" s="385"/>
      <c r="B36" s="369" t="s">
        <v>144</v>
      </c>
      <c r="C36" s="374">
        <f t="shared" si="0"/>
        <v>164705</v>
      </c>
      <c r="D36" s="370">
        <v>106595</v>
      </c>
      <c r="E36" s="370">
        <v>58110</v>
      </c>
      <c r="F36" s="371">
        <v>0.64718739564676242</v>
      </c>
      <c r="G36" s="371">
        <v>0.35281260435323758</v>
      </c>
      <c r="H36" s="371">
        <v>0.30487421203766202</v>
      </c>
      <c r="I36" s="372">
        <v>0.18409339310322978</v>
      </c>
    </row>
    <row r="37" spans="1:9" ht="12.75" customHeight="1">
      <c r="A37" s="362" t="s">
        <v>208</v>
      </c>
      <c r="B37" s="373" t="s">
        <v>83</v>
      </c>
      <c r="C37" s="374">
        <f t="shared" si="0"/>
        <v>665291</v>
      </c>
      <c r="D37" s="375">
        <v>349636</v>
      </c>
      <c r="E37" s="375">
        <v>315655</v>
      </c>
      <c r="F37" s="376">
        <v>0.52553844858866272</v>
      </c>
      <c r="G37" s="376">
        <v>0.47446155141133728</v>
      </c>
      <c r="H37" s="376">
        <v>1</v>
      </c>
      <c r="I37" s="377">
        <v>1</v>
      </c>
    </row>
    <row r="38" spans="1:9">
      <c r="A38" s="368"/>
      <c r="B38" s="369" t="s">
        <v>209</v>
      </c>
      <c r="C38" s="374">
        <f t="shared" si="0"/>
        <v>65669</v>
      </c>
      <c r="D38" s="370">
        <v>37678</v>
      </c>
      <c r="E38" s="370">
        <v>27991</v>
      </c>
      <c r="F38" s="371">
        <v>0.57375626246783107</v>
      </c>
      <c r="G38" s="371">
        <v>0.42624373753216893</v>
      </c>
      <c r="H38" s="371">
        <v>0.10776350261414729</v>
      </c>
      <c r="I38" s="372">
        <v>8.8675927832602058E-2</v>
      </c>
    </row>
    <row r="39" spans="1:9">
      <c r="A39" s="368"/>
      <c r="B39" s="369" t="s">
        <v>210</v>
      </c>
      <c r="C39" s="374">
        <f t="shared" si="0"/>
        <v>36672</v>
      </c>
      <c r="D39" s="370">
        <v>16903</v>
      </c>
      <c r="E39" s="370">
        <v>19769</v>
      </c>
      <c r="F39" s="371">
        <v>0.46092386561954624</v>
      </c>
      <c r="G39" s="371">
        <v>0.53907613438045376</v>
      </c>
      <c r="H39" s="371">
        <v>4.8344564060909062E-2</v>
      </c>
      <c r="I39" s="372">
        <v>6.2628502637373087E-2</v>
      </c>
    </row>
    <row r="40" spans="1:9">
      <c r="A40" s="368"/>
      <c r="B40" s="369" t="s">
        <v>211</v>
      </c>
      <c r="C40" s="374">
        <f t="shared" si="0"/>
        <v>282269</v>
      </c>
      <c r="D40" s="370">
        <v>163377</v>
      </c>
      <c r="E40" s="370">
        <v>118892</v>
      </c>
      <c r="F40" s="371">
        <v>0.57879894710364932</v>
      </c>
      <c r="G40" s="371">
        <v>0.42120105289635063</v>
      </c>
      <c r="H40" s="371">
        <v>0.46727739706437554</v>
      </c>
      <c r="I40" s="372">
        <v>0.376651724192552</v>
      </c>
    </row>
    <row r="41" spans="1:9">
      <c r="A41" s="368"/>
      <c r="B41" s="369" t="s">
        <v>212</v>
      </c>
      <c r="C41" s="374">
        <f t="shared" si="0"/>
        <v>269290</v>
      </c>
      <c r="D41" s="370">
        <v>126071</v>
      </c>
      <c r="E41" s="370">
        <v>143219</v>
      </c>
      <c r="F41" s="371">
        <v>0.46816071892755029</v>
      </c>
      <c r="G41" s="371">
        <v>0.53183928107244982</v>
      </c>
      <c r="H41" s="371">
        <v>0.36057785811529702</v>
      </c>
      <c r="I41" s="372">
        <v>0.45372004245141057</v>
      </c>
    </row>
    <row r="42" spans="1:9">
      <c r="A42" s="385"/>
      <c r="B42" s="369" t="s">
        <v>213</v>
      </c>
      <c r="C42" s="374">
        <f t="shared" si="0"/>
        <v>11391</v>
      </c>
      <c r="D42" s="370">
        <v>5607</v>
      </c>
      <c r="E42" s="370">
        <v>5784</v>
      </c>
      <c r="F42" s="371">
        <v>0.49223070845404265</v>
      </c>
      <c r="G42" s="371">
        <v>0.50776929154595729</v>
      </c>
      <c r="H42" s="371">
        <v>1.6036678145271082E-2</v>
      </c>
      <c r="I42" s="372">
        <v>1.8323802886062314E-2</v>
      </c>
    </row>
    <row r="43" spans="1:9" ht="12.75" customHeight="1">
      <c r="A43" s="362" t="s">
        <v>214</v>
      </c>
      <c r="B43" s="373" t="s">
        <v>83</v>
      </c>
      <c r="C43" s="374">
        <f t="shared" si="0"/>
        <v>665291</v>
      </c>
      <c r="D43" s="375">
        <v>349636</v>
      </c>
      <c r="E43" s="375">
        <v>315655</v>
      </c>
      <c r="F43" s="376">
        <v>0.52553844858866272</v>
      </c>
      <c r="G43" s="376">
        <v>0.47446155141133728</v>
      </c>
      <c r="H43" s="376">
        <v>1</v>
      </c>
      <c r="I43" s="377">
        <v>1</v>
      </c>
    </row>
    <row r="44" spans="1:9">
      <c r="A44" s="368"/>
      <c r="B44" s="369" t="s">
        <v>215</v>
      </c>
      <c r="C44" s="374">
        <f t="shared" si="0"/>
        <v>357646</v>
      </c>
      <c r="D44" s="370">
        <v>206037</v>
      </c>
      <c r="E44" s="370">
        <v>151609</v>
      </c>
      <c r="F44" s="371">
        <v>0.57609200158816265</v>
      </c>
      <c r="G44" s="371">
        <v>0.42390799841183741</v>
      </c>
      <c r="H44" s="371">
        <v>0.58929000446178315</v>
      </c>
      <c r="I44" s="372">
        <v>0.48029969428648367</v>
      </c>
    </row>
    <row r="45" spans="1:9">
      <c r="A45" s="368"/>
      <c r="B45" s="369" t="s">
        <v>216</v>
      </c>
      <c r="C45" s="374">
        <f t="shared" si="0"/>
        <v>303602</v>
      </c>
      <c r="D45" s="370">
        <v>141812</v>
      </c>
      <c r="E45" s="370">
        <v>161790</v>
      </c>
      <c r="F45" s="371">
        <v>0.46709837221098671</v>
      </c>
      <c r="G45" s="371">
        <v>0.53290162778901329</v>
      </c>
      <c r="H45" s="371">
        <v>0.40559896578155569</v>
      </c>
      <c r="I45" s="372">
        <v>0.51255326226418085</v>
      </c>
    </row>
    <row r="46" spans="1:9">
      <c r="A46" s="368"/>
      <c r="B46" s="369" t="s">
        <v>217</v>
      </c>
      <c r="C46" s="374">
        <f t="shared" si="0"/>
        <v>4043</v>
      </c>
      <c r="D46" s="370">
        <v>1787</v>
      </c>
      <c r="E46" s="370">
        <v>2256</v>
      </c>
      <c r="F46" s="371">
        <v>0.44199851595349993</v>
      </c>
      <c r="G46" s="371">
        <v>0.55800148404650007</v>
      </c>
      <c r="H46" s="371">
        <v>5.1110297566612124E-3</v>
      </c>
      <c r="I46" s="372">
        <v>7.1470434493355085E-3</v>
      </c>
    </row>
    <row r="47" spans="1:9">
      <c r="A47" s="362" t="s">
        <v>130</v>
      </c>
      <c r="B47" s="373" t="s">
        <v>83</v>
      </c>
      <c r="C47" s="374">
        <f t="shared" si="0"/>
        <v>665291</v>
      </c>
      <c r="D47" s="375">
        <v>349636</v>
      </c>
      <c r="E47" s="375">
        <v>315655</v>
      </c>
      <c r="F47" s="376">
        <v>0.52553844858866272</v>
      </c>
      <c r="G47" s="376">
        <v>0.47446155141133728</v>
      </c>
      <c r="H47" s="376">
        <v>1</v>
      </c>
      <c r="I47" s="377">
        <v>1</v>
      </c>
    </row>
    <row r="48" spans="1:9">
      <c r="A48" s="368"/>
      <c r="B48" s="369" t="s">
        <v>131</v>
      </c>
      <c r="C48" s="374">
        <f t="shared" si="0"/>
        <v>540656</v>
      </c>
      <c r="D48" s="370">
        <v>279837</v>
      </c>
      <c r="E48" s="370">
        <v>260819</v>
      </c>
      <c r="F48" s="371">
        <v>0.51758789322600696</v>
      </c>
      <c r="G48" s="371">
        <v>0.4824121067739931</v>
      </c>
      <c r="H48" s="371">
        <v>0.80036666704801562</v>
      </c>
      <c r="I48" s="372">
        <v>0.82627869034230406</v>
      </c>
    </row>
    <row r="49" spans="1:9">
      <c r="A49" s="368"/>
      <c r="B49" s="369" t="s">
        <v>218</v>
      </c>
      <c r="C49" s="374">
        <f t="shared" si="0"/>
        <v>33774</v>
      </c>
      <c r="D49" s="370">
        <v>18310</v>
      </c>
      <c r="E49" s="370">
        <v>15464</v>
      </c>
      <c r="F49" s="371">
        <v>0.54213300171729728</v>
      </c>
      <c r="G49" s="371">
        <v>0.45786699828270266</v>
      </c>
      <c r="H49" s="371">
        <v>5.2368749213467722E-2</v>
      </c>
      <c r="I49" s="372">
        <v>4.8990194991367163E-2</v>
      </c>
    </row>
    <row r="50" spans="1:9" ht="13.5" thickBot="1">
      <c r="A50" s="386"/>
      <c r="B50" s="387" t="s">
        <v>219</v>
      </c>
      <c r="C50" s="388">
        <f t="shared" si="0"/>
        <v>90861</v>
      </c>
      <c r="D50" s="388">
        <v>51489</v>
      </c>
      <c r="E50" s="388">
        <v>39372</v>
      </c>
      <c r="F50" s="389">
        <v>0.56667877307095449</v>
      </c>
      <c r="G50" s="389">
        <v>0.43332122692904546</v>
      </c>
      <c r="H50" s="389">
        <v>0.14726458373851664</v>
      </c>
      <c r="I50" s="390">
        <v>0.12473111466632875</v>
      </c>
    </row>
    <row r="51" spans="1:9" ht="13.5" thickTop="1"/>
  </sheetData>
  <mergeCells count="14">
    <mergeCell ref="A43:A46"/>
    <mergeCell ref="A47:A50"/>
    <mergeCell ref="A5:B5"/>
    <mergeCell ref="A7:A8"/>
    <mergeCell ref="A9:A20"/>
    <mergeCell ref="A21:A25"/>
    <mergeCell ref="A26:A36"/>
    <mergeCell ref="A37:A42"/>
    <mergeCell ref="H1:I1"/>
    <mergeCell ref="A3:I3"/>
    <mergeCell ref="A4:B4"/>
    <mergeCell ref="D4:E4"/>
    <mergeCell ref="F4:G4"/>
    <mergeCell ref="H4:I4"/>
  </mergeCells>
  <hyperlinks>
    <hyperlink ref="H1" location="ÍNDICE!A1" display="VOLVER AL ÍNDICE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showGridLines="0" topLeftCell="D1" workbookViewId="0">
      <selection activeCell="S1" sqref="S1:T1"/>
    </sheetView>
  </sheetViews>
  <sheetFormatPr baseColWidth="10" defaultRowHeight="12.75"/>
  <cols>
    <col min="2" max="2" width="52.140625" bestFit="1" customWidth="1"/>
  </cols>
  <sheetData>
    <row r="1" spans="1:20" ht="60" customHeight="1">
      <c r="S1" s="205" t="s">
        <v>3</v>
      </c>
      <c r="T1" s="205"/>
    </row>
    <row r="2" spans="1:20" ht="13.5" customHeight="1" thickBot="1">
      <c r="A2" s="295" t="s">
        <v>2</v>
      </c>
    </row>
    <row r="3" spans="1:20" ht="24.95" customHeight="1" thickTop="1">
      <c r="A3" s="391" t="s">
        <v>260</v>
      </c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392"/>
      <c r="S3" s="392"/>
      <c r="T3" s="393"/>
    </row>
    <row r="4" spans="1:20" ht="24.95" customHeight="1" thickBot="1">
      <c r="A4" s="394"/>
      <c r="B4" s="354"/>
      <c r="C4" s="395" t="s">
        <v>83</v>
      </c>
      <c r="D4" s="172"/>
      <c r="E4" s="171" t="s">
        <v>111</v>
      </c>
      <c r="F4" s="172"/>
      <c r="G4" s="171" t="s">
        <v>112</v>
      </c>
      <c r="H4" s="396"/>
      <c r="I4" s="395" t="s">
        <v>83</v>
      </c>
      <c r="J4" s="397"/>
      <c r="K4" s="397"/>
      <c r="L4" s="398"/>
      <c r="M4" s="399" t="s">
        <v>111</v>
      </c>
      <c r="N4" s="397"/>
      <c r="O4" s="397"/>
      <c r="P4" s="400"/>
      <c r="Q4" s="397" t="s">
        <v>112</v>
      </c>
      <c r="R4" s="397"/>
      <c r="S4" s="397"/>
      <c r="T4" s="401"/>
    </row>
    <row r="5" spans="1:20" ht="35.1" customHeight="1">
      <c r="A5" s="394"/>
      <c r="B5" s="354"/>
      <c r="C5" s="402" t="s">
        <v>220</v>
      </c>
      <c r="D5" s="173" t="s">
        <v>221</v>
      </c>
      <c r="E5" s="173" t="s">
        <v>220</v>
      </c>
      <c r="F5" s="173" t="s">
        <v>221</v>
      </c>
      <c r="G5" s="173" t="s">
        <v>220</v>
      </c>
      <c r="H5" s="403" t="s">
        <v>221</v>
      </c>
      <c r="I5" s="402" t="s">
        <v>220</v>
      </c>
      <c r="J5" s="173" t="s">
        <v>222</v>
      </c>
      <c r="K5" s="173" t="s">
        <v>115</v>
      </c>
      <c r="L5" s="404" t="s">
        <v>223</v>
      </c>
      <c r="M5" s="405" t="s">
        <v>220</v>
      </c>
      <c r="N5" s="173" t="s">
        <v>222</v>
      </c>
      <c r="O5" s="173" t="s">
        <v>115</v>
      </c>
      <c r="P5" s="406" t="s">
        <v>223</v>
      </c>
      <c r="Q5" s="407" t="s">
        <v>220</v>
      </c>
      <c r="R5" s="173" t="s">
        <v>222</v>
      </c>
      <c r="S5" s="173" t="s">
        <v>115</v>
      </c>
      <c r="T5" s="408" t="s">
        <v>223</v>
      </c>
    </row>
    <row r="6" spans="1:20" ht="20.100000000000001" customHeight="1">
      <c r="A6" s="409" t="s">
        <v>118</v>
      </c>
      <c r="B6" s="410" t="s">
        <v>83</v>
      </c>
      <c r="C6" s="411">
        <v>665291</v>
      </c>
      <c r="D6" s="412">
        <v>100</v>
      </c>
      <c r="E6" s="413">
        <v>349636</v>
      </c>
      <c r="F6" s="412">
        <v>100</v>
      </c>
      <c r="G6" s="413">
        <v>315655</v>
      </c>
      <c r="H6" s="414">
        <v>100</v>
      </c>
      <c r="I6" s="415">
        <v>665291</v>
      </c>
      <c r="J6" s="413">
        <v>1126739</v>
      </c>
      <c r="K6" s="413">
        <v>-461448</v>
      </c>
      <c r="L6" s="416">
        <v>-40.954293762796887</v>
      </c>
      <c r="M6" s="417">
        <v>349636</v>
      </c>
      <c r="N6" s="413">
        <v>562667</v>
      </c>
      <c r="O6" s="413">
        <v>-213031</v>
      </c>
      <c r="P6" s="418">
        <v>-37.860937286174597</v>
      </c>
      <c r="Q6" s="413">
        <v>315655</v>
      </c>
      <c r="R6" s="413">
        <v>564072</v>
      </c>
      <c r="S6" s="413">
        <v>-248417</v>
      </c>
      <c r="T6" s="419">
        <v>-44.039945255215649</v>
      </c>
    </row>
    <row r="7" spans="1:20">
      <c r="A7" s="409"/>
      <c r="B7" s="420" t="s">
        <v>224</v>
      </c>
      <c r="C7" s="421">
        <v>347789</v>
      </c>
      <c r="D7" s="422">
        <v>52.276221984064122</v>
      </c>
      <c r="E7" s="423">
        <v>185973</v>
      </c>
      <c r="F7" s="422">
        <v>53.190460936516835</v>
      </c>
      <c r="G7" s="423">
        <v>161816</v>
      </c>
      <c r="H7" s="424">
        <v>51.263563067272813</v>
      </c>
      <c r="I7" s="425">
        <v>347789</v>
      </c>
      <c r="J7" s="423">
        <v>639524</v>
      </c>
      <c r="K7" s="423">
        <v>-291735</v>
      </c>
      <c r="L7" s="426">
        <v>-45.617521781825232</v>
      </c>
      <c r="M7" s="427">
        <v>185973</v>
      </c>
      <c r="N7" s="423">
        <v>317593</v>
      </c>
      <c r="O7" s="423">
        <v>-131620</v>
      </c>
      <c r="P7" s="428">
        <v>-41.442978906965834</v>
      </c>
      <c r="Q7" s="423">
        <v>161816</v>
      </c>
      <c r="R7" s="423">
        <v>321931</v>
      </c>
      <c r="S7" s="423">
        <v>-160115</v>
      </c>
      <c r="T7" s="429">
        <v>-49.735812953707473</v>
      </c>
    </row>
    <row r="8" spans="1:20">
      <c r="A8" s="430"/>
      <c r="B8" s="420" t="s">
        <v>225</v>
      </c>
      <c r="C8" s="421">
        <v>317502</v>
      </c>
      <c r="D8" s="422">
        <v>47.723778015935885</v>
      </c>
      <c r="E8" s="423">
        <v>163663</v>
      </c>
      <c r="F8" s="422">
        <v>46.809539063483165</v>
      </c>
      <c r="G8" s="423">
        <v>153839</v>
      </c>
      <c r="H8" s="424">
        <v>48.736436932727187</v>
      </c>
      <c r="I8" s="425">
        <v>317502</v>
      </c>
      <c r="J8" s="423">
        <v>487215</v>
      </c>
      <c r="K8" s="423">
        <v>-169713</v>
      </c>
      <c r="L8" s="426">
        <v>-34.833287152489149</v>
      </c>
      <c r="M8" s="427">
        <v>163663</v>
      </c>
      <c r="N8" s="423">
        <v>245074</v>
      </c>
      <c r="O8" s="423">
        <v>-81411</v>
      </c>
      <c r="P8" s="428">
        <v>-33.218946114234882</v>
      </c>
      <c r="Q8" s="423">
        <v>153839</v>
      </c>
      <c r="R8" s="423">
        <v>242141</v>
      </c>
      <c r="S8" s="423">
        <v>-88302</v>
      </c>
      <c r="T8" s="429">
        <v>-36.46718234417137</v>
      </c>
    </row>
    <row r="9" spans="1:20" ht="12.75" customHeight="1">
      <c r="A9" s="431" t="s">
        <v>204</v>
      </c>
      <c r="B9" s="373" t="s">
        <v>83</v>
      </c>
      <c r="C9" s="432">
        <v>665291</v>
      </c>
      <c r="D9" s="433">
        <v>100</v>
      </c>
      <c r="E9" s="434">
        <v>349636</v>
      </c>
      <c r="F9" s="433">
        <v>100</v>
      </c>
      <c r="G9" s="434">
        <v>315655</v>
      </c>
      <c r="H9" s="435">
        <v>100</v>
      </c>
      <c r="I9" s="436">
        <v>665291</v>
      </c>
      <c r="J9" s="434">
        <v>1126739</v>
      </c>
      <c r="K9" s="434">
        <v>-461448</v>
      </c>
      <c r="L9" s="437">
        <v>-40.954293762796887</v>
      </c>
      <c r="M9" s="438">
        <v>349636</v>
      </c>
      <c r="N9" s="434">
        <v>562667</v>
      </c>
      <c r="O9" s="434">
        <v>-213031</v>
      </c>
      <c r="P9" s="439">
        <v>-37.860937286174597</v>
      </c>
      <c r="Q9" s="434">
        <v>315655</v>
      </c>
      <c r="R9" s="434">
        <v>564072</v>
      </c>
      <c r="S9" s="434">
        <v>-248417</v>
      </c>
      <c r="T9" s="440">
        <v>-44.039945255215649</v>
      </c>
    </row>
    <row r="10" spans="1:20" ht="12.75" customHeight="1">
      <c r="A10" s="409"/>
      <c r="B10" s="192" t="s">
        <v>122</v>
      </c>
      <c r="C10" s="421">
        <v>143223</v>
      </c>
      <c r="D10" s="422">
        <v>21.527872765451509</v>
      </c>
      <c r="E10" s="423">
        <v>85551</v>
      </c>
      <c r="F10" s="422">
        <v>24.468590190941438</v>
      </c>
      <c r="G10" s="423">
        <v>57672</v>
      </c>
      <c r="H10" s="424">
        <v>18.2705802220779</v>
      </c>
      <c r="I10" s="425">
        <v>143223</v>
      </c>
      <c r="J10" s="423">
        <v>240868</v>
      </c>
      <c r="K10" s="423">
        <v>-97645</v>
      </c>
      <c r="L10" s="426">
        <v>-40.538801335171129</v>
      </c>
      <c r="M10" s="427">
        <v>85551</v>
      </c>
      <c r="N10" s="423">
        <v>137340</v>
      </c>
      <c r="O10" s="423">
        <v>-51789</v>
      </c>
      <c r="P10" s="428">
        <v>-37.708606378331147</v>
      </c>
      <c r="Q10" s="423">
        <v>57672</v>
      </c>
      <c r="R10" s="423">
        <v>103528</v>
      </c>
      <c r="S10" s="423">
        <v>-45856</v>
      </c>
      <c r="T10" s="429">
        <v>-44.29333127269917</v>
      </c>
    </row>
    <row r="11" spans="1:20">
      <c r="A11" s="409"/>
      <c r="B11" s="197" t="s">
        <v>205</v>
      </c>
      <c r="C11" s="421">
        <v>18546</v>
      </c>
      <c r="D11" s="422">
        <v>2.7876523205634829</v>
      </c>
      <c r="E11" s="423">
        <v>11651</v>
      </c>
      <c r="F11" s="422">
        <v>3.33232275852601</v>
      </c>
      <c r="G11" s="423">
        <v>6895</v>
      </c>
      <c r="H11" s="424">
        <v>2.1843468343602983</v>
      </c>
      <c r="I11" s="425">
        <v>18546</v>
      </c>
      <c r="J11" s="423">
        <v>38042</v>
      </c>
      <c r="K11" s="423">
        <v>-19496</v>
      </c>
      <c r="L11" s="426">
        <v>-51.248619946375065</v>
      </c>
      <c r="M11" s="427">
        <v>11651</v>
      </c>
      <c r="N11" s="423">
        <v>22438</v>
      </c>
      <c r="O11" s="423">
        <v>-10787</v>
      </c>
      <c r="P11" s="428">
        <v>-48.074694714323911</v>
      </c>
      <c r="Q11" s="423">
        <v>6895</v>
      </c>
      <c r="R11" s="423">
        <v>15604</v>
      </c>
      <c r="S11" s="423">
        <v>-8709</v>
      </c>
      <c r="T11" s="429">
        <v>-55.81261215073058</v>
      </c>
    </row>
    <row r="12" spans="1:20">
      <c r="A12" s="409"/>
      <c r="B12" s="197" t="s">
        <v>206</v>
      </c>
      <c r="C12" s="421">
        <v>124677</v>
      </c>
      <c r="D12" s="422">
        <v>18.740220444888024</v>
      </c>
      <c r="E12" s="423">
        <v>73900</v>
      </c>
      <c r="F12" s="422">
        <v>21.136267432415426</v>
      </c>
      <c r="G12" s="423">
        <v>50777</v>
      </c>
      <c r="H12" s="424">
        <v>16.086233387717602</v>
      </c>
      <c r="I12" s="425">
        <v>124677</v>
      </c>
      <c r="J12" s="423">
        <v>202826</v>
      </c>
      <c r="K12" s="423">
        <v>-78149</v>
      </c>
      <c r="L12" s="426">
        <v>-38.530070109354817</v>
      </c>
      <c r="M12" s="427">
        <v>73900</v>
      </c>
      <c r="N12" s="423">
        <v>114902</v>
      </c>
      <c r="O12" s="423">
        <v>-41002</v>
      </c>
      <c r="P12" s="428">
        <v>-35.684322292040171</v>
      </c>
      <c r="Q12" s="423">
        <v>50777</v>
      </c>
      <c r="R12" s="423">
        <v>87924</v>
      </c>
      <c r="S12" s="423">
        <v>-37147</v>
      </c>
      <c r="T12" s="429">
        <v>-42.248987762158229</v>
      </c>
    </row>
    <row r="13" spans="1:20">
      <c r="A13" s="409"/>
      <c r="B13" s="192" t="s">
        <v>123</v>
      </c>
      <c r="C13" s="421">
        <v>362373</v>
      </c>
      <c r="D13" s="422">
        <v>54.468345430796447</v>
      </c>
      <c r="E13" s="423">
        <v>196441</v>
      </c>
      <c r="F13" s="422">
        <v>56.184431809081445</v>
      </c>
      <c r="G13" s="423">
        <v>165932</v>
      </c>
      <c r="H13" s="424">
        <v>52.567518334890941</v>
      </c>
      <c r="I13" s="425">
        <v>362373</v>
      </c>
      <c r="J13" s="423">
        <v>656938</v>
      </c>
      <c r="K13" s="423">
        <v>-294565</v>
      </c>
      <c r="L13" s="426">
        <v>-44.839086793578694</v>
      </c>
      <c r="M13" s="427">
        <v>196441</v>
      </c>
      <c r="N13" s="423">
        <v>327789</v>
      </c>
      <c r="O13" s="423">
        <v>-131348</v>
      </c>
      <c r="P13" s="428">
        <v>-40.070899267516602</v>
      </c>
      <c r="Q13" s="423">
        <v>165932</v>
      </c>
      <c r="R13" s="423">
        <v>329149</v>
      </c>
      <c r="S13" s="423">
        <v>-163217</v>
      </c>
      <c r="T13" s="429">
        <v>-49.587572801375671</v>
      </c>
    </row>
    <row r="14" spans="1:20">
      <c r="A14" s="409"/>
      <c r="B14" s="197" t="s">
        <v>124</v>
      </c>
      <c r="C14" s="421">
        <v>321739</v>
      </c>
      <c r="D14" s="422">
        <v>48.360642185149054</v>
      </c>
      <c r="E14" s="423">
        <v>176588</v>
      </c>
      <c r="F14" s="422">
        <v>50.506240776121444</v>
      </c>
      <c r="G14" s="423">
        <v>145151</v>
      </c>
      <c r="H14" s="424">
        <v>45.98406488096181</v>
      </c>
      <c r="I14" s="425">
        <v>321739</v>
      </c>
      <c r="J14" s="423">
        <v>592944</v>
      </c>
      <c r="K14" s="423">
        <v>-271205</v>
      </c>
      <c r="L14" s="426">
        <v>-45.738720688631638</v>
      </c>
      <c r="M14" s="427">
        <v>176588</v>
      </c>
      <c r="N14" s="423">
        <v>296315</v>
      </c>
      <c r="O14" s="423">
        <v>-119727</v>
      </c>
      <c r="P14" s="428">
        <v>-40.405311914685385</v>
      </c>
      <c r="Q14" s="423">
        <v>145151</v>
      </c>
      <c r="R14" s="423">
        <v>296629</v>
      </c>
      <c r="S14" s="423">
        <v>-151478</v>
      </c>
      <c r="T14" s="429">
        <v>-51.06648372209056</v>
      </c>
    </row>
    <row r="15" spans="1:20">
      <c r="A15" s="409"/>
      <c r="B15" s="197" t="s">
        <v>125</v>
      </c>
      <c r="C15" s="421">
        <v>40634</v>
      </c>
      <c r="D15" s="422">
        <v>6.107703245647393</v>
      </c>
      <c r="E15" s="423">
        <v>19853</v>
      </c>
      <c r="F15" s="422">
        <v>5.6781910329599929</v>
      </c>
      <c r="G15" s="423">
        <v>20781</v>
      </c>
      <c r="H15" s="424">
        <v>6.5834534539291321</v>
      </c>
      <c r="I15" s="425">
        <v>40634</v>
      </c>
      <c r="J15" s="423">
        <v>63994</v>
      </c>
      <c r="K15" s="423">
        <v>-23360</v>
      </c>
      <c r="L15" s="426">
        <v>-36.503422195830858</v>
      </c>
      <c r="M15" s="427">
        <v>19853</v>
      </c>
      <c r="N15" s="423">
        <v>31474</v>
      </c>
      <c r="O15" s="423">
        <v>-11621</v>
      </c>
      <c r="P15" s="428">
        <v>-36.922539238736732</v>
      </c>
      <c r="Q15" s="423">
        <v>20781</v>
      </c>
      <c r="R15" s="423">
        <v>32520</v>
      </c>
      <c r="S15" s="423">
        <v>-11739</v>
      </c>
      <c r="T15" s="429">
        <v>-36.097785977859779</v>
      </c>
    </row>
    <row r="16" spans="1:20">
      <c r="A16" s="409"/>
      <c r="B16" s="192" t="s">
        <v>126</v>
      </c>
      <c r="C16" s="421">
        <v>156889</v>
      </c>
      <c r="D16" s="422">
        <v>23.582011480690404</v>
      </c>
      <c r="E16" s="423">
        <v>67399</v>
      </c>
      <c r="F16" s="422">
        <v>19.276905124186296</v>
      </c>
      <c r="G16" s="423">
        <v>89490</v>
      </c>
      <c r="H16" s="424">
        <v>28.350572618840193</v>
      </c>
      <c r="I16" s="425">
        <v>156889</v>
      </c>
      <c r="J16" s="423">
        <v>225779</v>
      </c>
      <c r="K16" s="423">
        <v>-68890</v>
      </c>
      <c r="L16" s="426">
        <v>-30.512137975631038</v>
      </c>
      <c r="M16" s="427">
        <v>67399</v>
      </c>
      <c r="N16" s="423">
        <v>97274</v>
      </c>
      <c r="O16" s="423">
        <v>-29875</v>
      </c>
      <c r="P16" s="428">
        <v>-30.712214980364745</v>
      </c>
      <c r="Q16" s="423">
        <v>89490</v>
      </c>
      <c r="R16" s="423">
        <v>128505</v>
      </c>
      <c r="S16" s="423">
        <v>-39015</v>
      </c>
      <c r="T16" s="429">
        <v>-30.360686354616551</v>
      </c>
    </row>
    <row r="17" spans="1:20">
      <c r="A17" s="409"/>
      <c r="B17" s="197" t="s">
        <v>127</v>
      </c>
      <c r="C17" s="421">
        <v>31742</v>
      </c>
      <c r="D17" s="422">
        <v>4.7711452582403791</v>
      </c>
      <c r="E17" s="423">
        <v>16034</v>
      </c>
      <c r="F17" s="422">
        <v>4.5859122058369275</v>
      </c>
      <c r="G17" s="423">
        <v>15708</v>
      </c>
      <c r="H17" s="424">
        <v>4.9763190825426493</v>
      </c>
      <c r="I17" s="425">
        <v>31742</v>
      </c>
      <c r="J17" s="423">
        <v>47431</v>
      </c>
      <c r="K17" s="423">
        <v>-15689</v>
      </c>
      <c r="L17" s="426">
        <v>-33.077523138875421</v>
      </c>
      <c r="M17" s="427">
        <v>16034</v>
      </c>
      <c r="N17" s="423">
        <v>23998</v>
      </c>
      <c r="O17" s="423">
        <v>-7964</v>
      </c>
      <c r="P17" s="428">
        <v>-33.186098841570136</v>
      </c>
      <c r="Q17" s="423">
        <v>15708</v>
      </c>
      <c r="R17" s="423">
        <v>23433</v>
      </c>
      <c r="S17" s="423">
        <v>-7725</v>
      </c>
      <c r="T17" s="429">
        <v>-32.966329535270773</v>
      </c>
    </row>
    <row r="18" spans="1:20">
      <c r="A18" s="409"/>
      <c r="B18" s="197" t="s">
        <v>128</v>
      </c>
      <c r="C18" s="421">
        <v>18797</v>
      </c>
      <c r="D18" s="422">
        <v>2.8253801719848908</v>
      </c>
      <c r="E18" s="423">
        <v>6307</v>
      </c>
      <c r="F18" s="422">
        <v>1.8038760310723152</v>
      </c>
      <c r="G18" s="423">
        <v>12490</v>
      </c>
      <c r="H18" s="424">
        <v>3.9568516259840649</v>
      </c>
      <c r="I18" s="425">
        <v>18797</v>
      </c>
      <c r="J18" s="423">
        <v>27035</v>
      </c>
      <c r="K18" s="423">
        <v>-8238</v>
      </c>
      <c r="L18" s="426">
        <v>-30.471610874791939</v>
      </c>
      <c r="M18" s="427">
        <v>6307</v>
      </c>
      <c r="N18" s="423">
        <v>9134</v>
      </c>
      <c r="O18" s="423">
        <v>-2827</v>
      </c>
      <c r="P18" s="428">
        <v>-30.950295598861398</v>
      </c>
      <c r="Q18" s="423">
        <v>12490</v>
      </c>
      <c r="R18" s="423">
        <v>17901</v>
      </c>
      <c r="S18" s="423">
        <v>-5411</v>
      </c>
      <c r="T18" s="429">
        <v>-30.227361599910619</v>
      </c>
    </row>
    <row r="19" spans="1:20">
      <c r="A19" s="409"/>
      <c r="B19" s="197" t="s">
        <v>129</v>
      </c>
      <c r="C19" s="421">
        <v>106350</v>
      </c>
      <c r="D19" s="422">
        <v>15.985486050465134</v>
      </c>
      <c r="E19" s="423">
        <v>45058</v>
      </c>
      <c r="F19" s="422">
        <v>12.887116887277053</v>
      </c>
      <c r="G19" s="423">
        <v>61292</v>
      </c>
      <c r="H19" s="424">
        <v>19.417401910313476</v>
      </c>
      <c r="I19" s="425">
        <v>106350</v>
      </c>
      <c r="J19" s="423">
        <v>151313</v>
      </c>
      <c r="K19" s="423">
        <v>-44963</v>
      </c>
      <c r="L19" s="426">
        <v>-29.715226054602052</v>
      </c>
      <c r="M19" s="427">
        <v>45058</v>
      </c>
      <c r="N19" s="423">
        <v>64142</v>
      </c>
      <c r="O19" s="423">
        <v>-19084</v>
      </c>
      <c r="P19" s="428">
        <v>-29.75273611674098</v>
      </c>
      <c r="Q19" s="423">
        <v>61292</v>
      </c>
      <c r="R19" s="423">
        <v>87171</v>
      </c>
      <c r="S19" s="423">
        <v>-25879</v>
      </c>
      <c r="T19" s="429">
        <v>-29.68762547177387</v>
      </c>
    </row>
    <row r="20" spans="1:20">
      <c r="A20" s="441"/>
      <c r="B20" s="383" t="s">
        <v>207</v>
      </c>
      <c r="C20" s="421">
        <v>2806</v>
      </c>
      <c r="D20" s="422">
        <v>0.42177032306163775</v>
      </c>
      <c r="E20" s="423">
        <v>245</v>
      </c>
      <c r="F20" s="422">
        <v>7.0072875790822456E-2</v>
      </c>
      <c r="G20" s="423">
        <v>2561</v>
      </c>
      <c r="H20" s="424">
        <v>0.81132882419096797</v>
      </c>
      <c r="I20" s="425">
        <v>2806</v>
      </c>
      <c r="J20" s="423">
        <v>3154</v>
      </c>
      <c r="K20" s="423">
        <v>-348</v>
      </c>
      <c r="L20" s="426">
        <v>-11.033608116677234</v>
      </c>
      <c r="M20" s="427">
        <v>245</v>
      </c>
      <c r="N20" s="423">
        <v>264</v>
      </c>
      <c r="O20" s="423">
        <v>-19</v>
      </c>
      <c r="P20" s="428">
        <v>-7.1969696969696972</v>
      </c>
      <c r="Q20" s="423">
        <v>2561</v>
      </c>
      <c r="R20" s="423">
        <v>2890</v>
      </c>
      <c r="S20" s="423">
        <v>-329</v>
      </c>
      <c r="T20" s="429">
        <v>-11.384083044982699</v>
      </c>
    </row>
    <row r="21" spans="1:20" ht="12.75" customHeight="1">
      <c r="A21" s="442" t="s">
        <v>130</v>
      </c>
      <c r="B21" s="373" t="s">
        <v>83</v>
      </c>
      <c r="C21" s="432">
        <v>665291</v>
      </c>
      <c r="D21" s="433">
        <v>100</v>
      </c>
      <c r="E21" s="434">
        <v>349636</v>
      </c>
      <c r="F21" s="433">
        <v>100</v>
      </c>
      <c r="G21" s="434">
        <v>315655</v>
      </c>
      <c r="H21" s="435">
        <v>100</v>
      </c>
      <c r="I21" s="436">
        <v>665291</v>
      </c>
      <c r="J21" s="434">
        <v>1126739</v>
      </c>
      <c r="K21" s="434">
        <v>-461448</v>
      </c>
      <c r="L21" s="437">
        <v>-40.954293762796887</v>
      </c>
      <c r="M21" s="438">
        <v>349636</v>
      </c>
      <c r="N21" s="434">
        <v>562667</v>
      </c>
      <c r="O21" s="434">
        <v>-213031</v>
      </c>
      <c r="P21" s="439">
        <v>-37.860937286174597</v>
      </c>
      <c r="Q21" s="434">
        <v>315655</v>
      </c>
      <c r="R21" s="434">
        <v>564072</v>
      </c>
      <c r="S21" s="434">
        <v>-248417</v>
      </c>
      <c r="T21" s="440">
        <v>-44.039945255215649</v>
      </c>
    </row>
    <row r="22" spans="1:20">
      <c r="A22" s="409"/>
      <c r="B22" s="420" t="s">
        <v>131</v>
      </c>
      <c r="C22" s="421">
        <v>540656</v>
      </c>
      <c r="D22" s="422">
        <v>81.266092582043044</v>
      </c>
      <c r="E22" s="423">
        <v>279837</v>
      </c>
      <c r="F22" s="422">
        <v>80.036666704801561</v>
      </c>
      <c r="G22" s="423">
        <v>260819</v>
      </c>
      <c r="H22" s="424">
        <v>82.6278690342304</v>
      </c>
      <c r="I22" s="425">
        <v>540656</v>
      </c>
      <c r="J22" s="423">
        <v>942696</v>
      </c>
      <c r="K22" s="423">
        <v>-402040</v>
      </c>
      <c r="L22" s="426">
        <v>-42.64789497356518</v>
      </c>
      <c r="M22" s="427">
        <v>279837</v>
      </c>
      <c r="N22" s="423">
        <v>466655</v>
      </c>
      <c r="O22" s="423">
        <v>-186818</v>
      </c>
      <c r="P22" s="428">
        <v>-40.033429407163752</v>
      </c>
      <c r="Q22" s="423">
        <v>260819</v>
      </c>
      <c r="R22" s="423">
        <v>476041</v>
      </c>
      <c r="S22" s="423">
        <v>-215222</v>
      </c>
      <c r="T22" s="429">
        <v>-45.210811673784399</v>
      </c>
    </row>
    <row r="23" spans="1:20">
      <c r="A23" s="409"/>
      <c r="B23" s="420" t="s">
        <v>218</v>
      </c>
      <c r="C23" s="421">
        <v>33774</v>
      </c>
      <c r="D23" s="422">
        <v>5.0765755135722559</v>
      </c>
      <c r="E23" s="423">
        <v>18310</v>
      </c>
      <c r="F23" s="422">
        <v>5.2368749213467725</v>
      </c>
      <c r="G23" s="423">
        <v>15464</v>
      </c>
      <c r="H23" s="424">
        <v>4.899019499136716</v>
      </c>
      <c r="I23" s="425">
        <v>33774</v>
      </c>
      <c r="J23" s="423">
        <v>57832</v>
      </c>
      <c r="K23" s="423">
        <v>-24058</v>
      </c>
      <c r="L23" s="426">
        <v>-41.599806335592753</v>
      </c>
      <c r="M23" s="427">
        <v>18310</v>
      </c>
      <c r="N23" s="423">
        <v>28383</v>
      </c>
      <c r="O23" s="423">
        <v>-10073</v>
      </c>
      <c r="P23" s="428">
        <v>-35.489553606031784</v>
      </c>
      <c r="Q23" s="423">
        <v>15464</v>
      </c>
      <c r="R23" s="423">
        <v>29449</v>
      </c>
      <c r="S23" s="423">
        <v>-13985</v>
      </c>
      <c r="T23" s="429">
        <v>-47.488879079085876</v>
      </c>
    </row>
    <row r="24" spans="1:20">
      <c r="A24" s="441"/>
      <c r="B24" s="420" t="s">
        <v>219</v>
      </c>
      <c r="C24" s="421">
        <v>90861</v>
      </c>
      <c r="D24" s="422">
        <v>13.657331904384698</v>
      </c>
      <c r="E24" s="423">
        <v>51489</v>
      </c>
      <c r="F24" s="422">
        <v>14.726458373851663</v>
      </c>
      <c r="G24" s="423">
        <v>39372</v>
      </c>
      <c r="H24" s="424">
        <v>12.473111466632874</v>
      </c>
      <c r="I24" s="425">
        <v>90861</v>
      </c>
      <c r="J24" s="423">
        <v>126211</v>
      </c>
      <c r="K24" s="423">
        <v>-35350</v>
      </c>
      <c r="L24" s="426">
        <v>-28.00865217770242</v>
      </c>
      <c r="M24" s="427">
        <v>51489</v>
      </c>
      <c r="N24" s="423">
        <v>67629</v>
      </c>
      <c r="O24" s="423">
        <v>-16140</v>
      </c>
      <c r="P24" s="428">
        <v>-23.865501486048885</v>
      </c>
      <c r="Q24" s="423">
        <v>39372</v>
      </c>
      <c r="R24" s="423">
        <v>58582</v>
      </c>
      <c r="S24" s="423">
        <v>-19210</v>
      </c>
      <c r="T24" s="429">
        <v>-32.791642484039471</v>
      </c>
    </row>
    <row r="25" spans="1:20" ht="12.75" customHeight="1">
      <c r="A25" s="442" t="s">
        <v>208</v>
      </c>
      <c r="B25" s="373" t="s">
        <v>83</v>
      </c>
      <c r="C25" s="432">
        <v>665291</v>
      </c>
      <c r="D25" s="433">
        <v>100</v>
      </c>
      <c r="E25" s="434">
        <v>349636</v>
      </c>
      <c r="F25" s="433">
        <v>100</v>
      </c>
      <c r="G25" s="434">
        <v>315655</v>
      </c>
      <c r="H25" s="435">
        <v>100</v>
      </c>
      <c r="I25" s="436">
        <v>665291</v>
      </c>
      <c r="J25" s="434">
        <v>1126739</v>
      </c>
      <c r="K25" s="434">
        <v>-461448</v>
      </c>
      <c r="L25" s="437">
        <v>-40.954293762796887</v>
      </c>
      <c r="M25" s="438">
        <v>349636</v>
      </c>
      <c r="N25" s="434">
        <v>562667</v>
      </c>
      <c r="O25" s="434">
        <v>-213031</v>
      </c>
      <c r="P25" s="439">
        <v>-37.860937286174597</v>
      </c>
      <c r="Q25" s="434">
        <v>315655</v>
      </c>
      <c r="R25" s="434">
        <v>564072</v>
      </c>
      <c r="S25" s="434">
        <v>-248417</v>
      </c>
      <c r="T25" s="440">
        <v>-44.039945255215649</v>
      </c>
    </row>
    <row r="26" spans="1:20" ht="12.75" customHeight="1">
      <c r="A26" s="409"/>
      <c r="B26" s="420" t="s">
        <v>226</v>
      </c>
      <c r="C26" s="421">
        <v>102341</v>
      </c>
      <c r="D26" s="422">
        <v>15.382892598877785</v>
      </c>
      <c r="E26" s="423">
        <v>54581</v>
      </c>
      <c r="F26" s="422">
        <v>15.610806667505633</v>
      </c>
      <c r="G26" s="423">
        <v>47760</v>
      </c>
      <c r="H26" s="424">
        <v>15.130443046997513</v>
      </c>
      <c r="I26" s="425">
        <v>102341</v>
      </c>
      <c r="J26" s="423">
        <v>164226</v>
      </c>
      <c r="K26" s="423">
        <v>-61885</v>
      </c>
      <c r="L26" s="426">
        <v>-37.682827323322741</v>
      </c>
      <c r="M26" s="427">
        <v>54581</v>
      </c>
      <c r="N26" s="423">
        <v>88385</v>
      </c>
      <c r="O26" s="423">
        <v>-33804</v>
      </c>
      <c r="P26" s="428">
        <v>-38.246308762799117</v>
      </c>
      <c r="Q26" s="423">
        <v>47760</v>
      </c>
      <c r="R26" s="423">
        <v>75841</v>
      </c>
      <c r="S26" s="423">
        <v>-28081</v>
      </c>
      <c r="T26" s="429">
        <v>-37.026146807135987</v>
      </c>
    </row>
    <row r="27" spans="1:20">
      <c r="A27" s="409"/>
      <c r="B27" s="420" t="s">
        <v>209</v>
      </c>
      <c r="C27" s="421">
        <v>65669</v>
      </c>
      <c r="D27" s="422">
        <v>9.8707182270615412</v>
      </c>
      <c r="E27" s="423">
        <v>37678</v>
      </c>
      <c r="F27" s="422">
        <v>10.776350261414729</v>
      </c>
      <c r="G27" s="423">
        <v>27991</v>
      </c>
      <c r="H27" s="424">
        <v>8.8675927832602053</v>
      </c>
      <c r="I27" s="425">
        <v>65669</v>
      </c>
      <c r="J27" s="423">
        <v>99907</v>
      </c>
      <c r="K27" s="423">
        <v>-34238</v>
      </c>
      <c r="L27" s="426">
        <v>-34.269870980011412</v>
      </c>
      <c r="M27" s="427">
        <v>37678</v>
      </c>
      <c r="N27" s="423">
        <v>58234</v>
      </c>
      <c r="O27" s="423">
        <v>-20556</v>
      </c>
      <c r="P27" s="428">
        <v>-35.298966239653815</v>
      </c>
      <c r="Q27" s="423">
        <v>27991</v>
      </c>
      <c r="R27" s="423">
        <v>41673</v>
      </c>
      <c r="S27" s="423">
        <v>-13682</v>
      </c>
      <c r="T27" s="429">
        <v>-32.831809564946127</v>
      </c>
    </row>
    <row r="28" spans="1:20">
      <c r="A28" s="409"/>
      <c r="B28" s="420" t="s">
        <v>210</v>
      </c>
      <c r="C28" s="421">
        <v>36672</v>
      </c>
      <c r="D28" s="422">
        <v>5.5121743718162426</v>
      </c>
      <c r="E28" s="423">
        <v>16903</v>
      </c>
      <c r="F28" s="422">
        <v>4.8344564060909061</v>
      </c>
      <c r="G28" s="423">
        <v>19769</v>
      </c>
      <c r="H28" s="424">
        <v>6.2628502637373087</v>
      </c>
      <c r="I28" s="425">
        <v>36672</v>
      </c>
      <c r="J28" s="423">
        <v>64319</v>
      </c>
      <c r="K28" s="423">
        <v>-27647</v>
      </c>
      <c r="L28" s="426">
        <v>-42.984188187005394</v>
      </c>
      <c r="M28" s="427">
        <v>16903</v>
      </c>
      <c r="N28" s="423">
        <v>30151</v>
      </c>
      <c r="O28" s="423">
        <v>-13248</v>
      </c>
      <c r="P28" s="428">
        <v>-43.93884116613048</v>
      </c>
      <c r="Q28" s="423">
        <v>19769</v>
      </c>
      <c r="R28" s="423">
        <v>34168</v>
      </c>
      <c r="S28" s="423">
        <v>-14399</v>
      </c>
      <c r="T28" s="429">
        <v>-42.141770077265278</v>
      </c>
    </row>
    <row r="29" spans="1:20">
      <c r="A29" s="409"/>
      <c r="B29" s="420" t="s">
        <v>227</v>
      </c>
      <c r="C29" s="421">
        <v>562950</v>
      </c>
      <c r="D29" s="422">
        <v>84.617107401122212</v>
      </c>
      <c r="E29" s="423">
        <v>295055</v>
      </c>
      <c r="F29" s="422">
        <v>84.389193332494358</v>
      </c>
      <c r="G29" s="423">
        <v>267895</v>
      </c>
      <c r="H29" s="424">
        <v>84.869556953002487</v>
      </c>
      <c r="I29" s="425">
        <v>562950</v>
      </c>
      <c r="J29" s="423">
        <v>962513</v>
      </c>
      <c r="K29" s="423">
        <v>-399563</v>
      </c>
      <c r="L29" s="426">
        <v>-41.512478273020726</v>
      </c>
      <c r="M29" s="427">
        <v>295055</v>
      </c>
      <c r="N29" s="423">
        <v>474282</v>
      </c>
      <c r="O29" s="423">
        <v>-179227</v>
      </c>
      <c r="P29" s="428">
        <v>-37.789121240106098</v>
      </c>
      <c r="Q29" s="423">
        <v>267895</v>
      </c>
      <c r="R29" s="423">
        <v>488231</v>
      </c>
      <c r="S29" s="423">
        <v>-220336</v>
      </c>
      <c r="T29" s="429">
        <v>-45.12945716269553</v>
      </c>
    </row>
    <row r="30" spans="1:20">
      <c r="A30" s="409"/>
      <c r="B30" s="420" t="s">
        <v>211</v>
      </c>
      <c r="C30" s="421">
        <v>282269</v>
      </c>
      <c r="D30" s="422">
        <v>42.427899971591373</v>
      </c>
      <c r="E30" s="423">
        <v>163377</v>
      </c>
      <c r="F30" s="422">
        <v>46.727739706437553</v>
      </c>
      <c r="G30" s="423">
        <v>118892</v>
      </c>
      <c r="H30" s="424">
        <v>37.6651724192552</v>
      </c>
      <c r="I30" s="425">
        <v>282269</v>
      </c>
      <c r="J30" s="423">
        <v>450414</v>
      </c>
      <c r="K30" s="423">
        <v>-168145</v>
      </c>
      <c r="L30" s="426">
        <v>-37.331210841581303</v>
      </c>
      <c r="M30" s="427">
        <v>163377</v>
      </c>
      <c r="N30" s="423">
        <v>252747</v>
      </c>
      <c r="O30" s="423">
        <v>-89370</v>
      </c>
      <c r="P30" s="428">
        <v>-35.359470142078834</v>
      </c>
      <c r="Q30" s="423">
        <v>118892</v>
      </c>
      <c r="R30" s="423">
        <v>197667</v>
      </c>
      <c r="S30" s="423">
        <v>-78775</v>
      </c>
      <c r="T30" s="429">
        <v>-39.852377989244538</v>
      </c>
    </row>
    <row r="31" spans="1:20">
      <c r="A31" s="409"/>
      <c r="B31" s="420" t="s">
        <v>212</v>
      </c>
      <c r="C31" s="421">
        <v>269290</v>
      </c>
      <c r="D31" s="422">
        <v>40.47702433972502</v>
      </c>
      <c r="E31" s="423">
        <v>126071</v>
      </c>
      <c r="F31" s="422">
        <v>36.057785811529705</v>
      </c>
      <c r="G31" s="423">
        <v>143219</v>
      </c>
      <c r="H31" s="424">
        <v>45.372004245141056</v>
      </c>
      <c r="I31" s="425">
        <v>269290</v>
      </c>
      <c r="J31" s="423">
        <v>493749</v>
      </c>
      <c r="K31" s="423">
        <v>-224459</v>
      </c>
      <c r="L31" s="426">
        <v>-45.460142704086486</v>
      </c>
      <c r="M31" s="427">
        <v>126071</v>
      </c>
      <c r="N31" s="423">
        <v>212601</v>
      </c>
      <c r="O31" s="423">
        <v>-86530</v>
      </c>
      <c r="P31" s="428">
        <v>-40.700655217990509</v>
      </c>
      <c r="Q31" s="423">
        <v>143219</v>
      </c>
      <c r="R31" s="423">
        <v>281148</v>
      </c>
      <c r="S31" s="423">
        <v>-137929</v>
      </c>
      <c r="T31" s="429">
        <v>-49.059214363964884</v>
      </c>
    </row>
    <row r="32" spans="1:20">
      <c r="A32" s="441"/>
      <c r="B32" s="420" t="s">
        <v>213</v>
      </c>
      <c r="C32" s="421">
        <v>11391</v>
      </c>
      <c r="D32" s="422">
        <v>1.7121830898058144</v>
      </c>
      <c r="E32" s="423">
        <v>5607</v>
      </c>
      <c r="F32" s="422">
        <v>1.6036678145271082</v>
      </c>
      <c r="G32" s="423">
        <v>5784</v>
      </c>
      <c r="H32" s="424">
        <v>1.8323802886062315</v>
      </c>
      <c r="I32" s="425">
        <v>11391</v>
      </c>
      <c r="J32" s="423">
        <v>18350</v>
      </c>
      <c r="K32" s="423">
        <v>-6959</v>
      </c>
      <c r="L32" s="426">
        <v>-37.923705722070842</v>
      </c>
      <c r="M32" s="427">
        <v>5607</v>
      </c>
      <c r="N32" s="423">
        <v>8934</v>
      </c>
      <c r="O32" s="423">
        <v>-3327</v>
      </c>
      <c r="P32" s="428">
        <v>-37.239758226997985</v>
      </c>
      <c r="Q32" s="423">
        <v>5784</v>
      </c>
      <c r="R32" s="423">
        <v>9416</v>
      </c>
      <c r="S32" s="423">
        <v>-3632</v>
      </c>
      <c r="T32" s="429">
        <v>-38.57264231096007</v>
      </c>
    </row>
    <row r="33" spans="1:20" ht="12.75" customHeight="1">
      <c r="A33" s="442" t="s">
        <v>134</v>
      </c>
      <c r="B33" s="373" t="s">
        <v>83</v>
      </c>
      <c r="C33" s="432">
        <v>665291</v>
      </c>
      <c r="D33" s="433">
        <v>100</v>
      </c>
      <c r="E33" s="434">
        <v>349636</v>
      </c>
      <c r="F33" s="433">
        <v>100</v>
      </c>
      <c r="G33" s="434">
        <v>315655</v>
      </c>
      <c r="H33" s="435">
        <v>100</v>
      </c>
      <c r="I33" s="436">
        <v>665291</v>
      </c>
      <c r="J33" s="434">
        <v>1126739</v>
      </c>
      <c r="K33" s="434">
        <v>-461448</v>
      </c>
      <c r="L33" s="437">
        <v>-40.954293762796887</v>
      </c>
      <c r="M33" s="438">
        <v>349636</v>
      </c>
      <c r="N33" s="434">
        <v>562667</v>
      </c>
      <c r="O33" s="434">
        <v>-213031</v>
      </c>
      <c r="P33" s="439">
        <v>-37.860937286174597</v>
      </c>
      <c r="Q33" s="434">
        <v>315655</v>
      </c>
      <c r="R33" s="434">
        <v>564072</v>
      </c>
      <c r="S33" s="434">
        <v>-248417</v>
      </c>
      <c r="T33" s="440">
        <v>-44.039945255215649</v>
      </c>
    </row>
    <row r="34" spans="1:20">
      <c r="A34" s="409"/>
      <c r="B34" s="420" t="s">
        <v>135</v>
      </c>
      <c r="C34" s="421">
        <v>20</v>
      </c>
      <c r="D34" s="422">
        <v>3.0062033005106036E-3</v>
      </c>
      <c r="E34" s="423">
        <v>13</v>
      </c>
      <c r="F34" s="422">
        <v>3.718152592982416E-3</v>
      </c>
      <c r="G34" s="423">
        <v>7</v>
      </c>
      <c r="H34" s="424">
        <v>2.2176109993505568E-3</v>
      </c>
      <c r="I34" s="425">
        <v>20</v>
      </c>
      <c r="J34" s="423">
        <v>43</v>
      </c>
      <c r="K34" s="423">
        <v>-23</v>
      </c>
      <c r="L34" s="426">
        <v>-53.488372093023251</v>
      </c>
      <c r="M34" s="427">
        <v>13</v>
      </c>
      <c r="N34" s="423">
        <v>29</v>
      </c>
      <c r="O34" s="423">
        <v>-16</v>
      </c>
      <c r="P34" s="428">
        <v>-55.172413793103445</v>
      </c>
      <c r="Q34" s="423">
        <v>7</v>
      </c>
      <c r="R34" s="423">
        <v>14</v>
      </c>
      <c r="S34" s="423">
        <v>-7</v>
      </c>
      <c r="T34" s="429">
        <v>-50</v>
      </c>
    </row>
    <row r="35" spans="1:20">
      <c r="A35" s="409"/>
      <c r="B35" s="420" t="s">
        <v>136</v>
      </c>
      <c r="C35" s="421">
        <v>1185</v>
      </c>
      <c r="D35" s="422">
        <v>0.17811754555525328</v>
      </c>
      <c r="E35" s="423">
        <v>579</v>
      </c>
      <c r="F35" s="422">
        <v>0.16560079625667837</v>
      </c>
      <c r="G35" s="423">
        <v>606</v>
      </c>
      <c r="H35" s="424">
        <v>0.19198175222949104</v>
      </c>
      <c r="I35" s="425">
        <v>1185</v>
      </c>
      <c r="J35" s="423">
        <v>1926</v>
      </c>
      <c r="K35" s="423">
        <v>-741</v>
      </c>
      <c r="L35" s="426">
        <v>-38.473520249221181</v>
      </c>
      <c r="M35" s="427">
        <v>579</v>
      </c>
      <c r="N35" s="423">
        <v>997</v>
      </c>
      <c r="O35" s="423">
        <v>-418</v>
      </c>
      <c r="P35" s="428">
        <v>-41.925777331995988</v>
      </c>
      <c r="Q35" s="423">
        <v>606</v>
      </c>
      <c r="R35" s="423">
        <v>929</v>
      </c>
      <c r="S35" s="423">
        <v>-323</v>
      </c>
      <c r="T35" s="429">
        <v>-34.768568353067813</v>
      </c>
    </row>
    <row r="36" spans="1:20">
      <c r="A36" s="409"/>
      <c r="B36" s="420" t="s">
        <v>137</v>
      </c>
      <c r="C36" s="421">
        <v>100853</v>
      </c>
      <c r="D36" s="422">
        <v>15.159231073319795</v>
      </c>
      <c r="E36" s="423">
        <v>41812</v>
      </c>
      <c r="F36" s="422">
        <v>11.958722785983136</v>
      </c>
      <c r="G36" s="423">
        <v>59041</v>
      </c>
      <c r="H36" s="424">
        <v>18.704281573236603</v>
      </c>
      <c r="I36" s="425">
        <v>100853</v>
      </c>
      <c r="J36" s="423">
        <v>136191</v>
      </c>
      <c r="K36" s="423">
        <v>-35338</v>
      </c>
      <c r="L36" s="426">
        <v>-25.94738271985667</v>
      </c>
      <c r="M36" s="427">
        <v>41812</v>
      </c>
      <c r="N36" s="423">
        <v>58373</v>
      </c>
      <c r="O36" s="423">
        <v>-16561</v>
      </c>
      <c r="P36" s="428">
        <v>-28.370993438747366</v>
      </c>
      <c r="Q36" s="423">
        <v>59041</v>
      </c>
      <c r="R36" s="423">
        <v>77818</v>
      </c>
      <c r="S36" s="423">
        <v>-18777</v>
      </c>
      <c r="T36" s="429">
        <v>-24.129378806959828</v>
      </c>
    </row>
    <row r="37" spans="1:20">
      <c r="A37" s="409"/>
      <c r="B37" s="420" t="s">
        <v>138</v>
      </c>
      <c r="C37" s="421">
        <v>70413</v>
      </c>
      <c r="D37" s="422">
        <v>10.583789649942657</v>
      </c>
      <c r="E37" s="423">
        <v>37618</v>
      </c>
      <c r="F37" s="422">
        <v>10.759189557139424</v>
      </c>
      <c r="G37" s="423">
        <v>32795</v>
      </c>
      <c r="H37" s="424">
        <v>10.389507531957358</v>
      </c>
      <c r="I37" s="425">
        <v>70413</v>
      </c>
      <c r="J37" s="423">
        <v>125738</v>
      </c>
      <c r="K37" s="423">
        <v>-55325</v>
      </c>
      <c r="L37" s="426">
        <v>-44.000222685266188</v>
      </c>
      <c r="M37" s="427">
        <v>37618</v>
      </c>
      <c r="N37" s="423">
        <v>67485</v>
      </c>
      <c r="O37" s="423">
        <v>-29867</v>
      </c>
      <c r="P37" s="428">
        <v>-44.257242350151884</v>
      </c>
      <c r="Q37" s="423">
        <v>32795</v>
      </c>
      <c r="R37" s="423">
        <v>58253</v>
      </c>
      <c r="S37" s="423">
        <v>-25458</v>
      </c>
      <c r="T37" s="429">
        <v>-43.70247025904245</v>
      </c>
    </row>
    <row r="38" spans="1:20" ht="24">
      <c r="A38" s="409"/>
      <c r="B38" s="420" t="s">
        <v>139</v>
      </c>
      <c r="C38" s="421">
        <v>82553</v>
      </c>
      <c r="D38" s="422">
        <v>12.408555053352593</v>
      </c>
      <c r="E38" s="423">
        <v>33157</v>
      </c>
      <c r="F38" s="422">
        <v>9.4832911942706133</v>
      </c>
      <c r="G38" s="423">
        <v>49396</v>
      </c>
      <c r="H38" s="424">
        <v>15.648730417702872</v>
      </c>
      <c r="I38" s="425">
        <v>82553</v>
      </c>
      <c r="J38" s="423">
        <v>131111</v>
      </c>
      <c r="K38" s="423">
        <v>-48558</v>
      </c>
      <c r="L38" s="426">
        <v>-37.035794098130594</v>
      </c>
      <c r="M38" s="427">
        <v>33157</v>
      </c>
      <c r="N38" s="423">
        <v>51799</v>
      </c>
      <c r="O38" s="423">
        <v>-18642</v>
      </c>
      <c r="P38" s="428">
        <v>-35.98911175891427</v>
      </c>
      <c r="Q38" s="423">
        <v>49396</v>
      </c>
      <c r="R38" s="423">
        <v>79312</v>
      </c>
      <c r="S38" s="423">
        <v>-29916</v>
      </c>
      <c r="T38" s="429">
        <v>-37.719386725842242</v>
      </c>
    </row>
    <row r="39" spans="1:20" ht="24">
      <c r="A39" s="409"/>
      <c r="B39" s="420" t="s">
        <v>140</v>
      </c>
      <c r="C39" s="421">
        <v>192174</v>
      </c>
      <c r="D39" s="422">
        <v>28.885705653616238</v>
      </c>
      <c r="E39" s="423">
        <v>82317</v>
      </c>
      <c r="F39" s="422">
        <v>23.543628230502581</v>
      </c>
      <c r="G39" s="423">
        <v>109857</v>
      </c>
      <c r="H39" s="424">
        <v>34.802870222236301</v>
      </c>
      <c r="I39" s="425">
        <v>192174</v>
      </c>
      <c r="J39" s="423">
        <v>443656</v>
      </c>
      <c r="K39" s="423">
        <v>-251482</v>
      </c>
      <c r="L39" s="426">
        <v>-56.68400742917936</v>
      </c>
      <c r="M39" s="427">
        <v>82317</v>
      </c>
      <c r="N39" s="423">
        <v>182079</v>
      </c>
      <c r="O39" s="423">
        <v>-99762</v>
      </c>
      <c r="P39" s="428">
        <v>-54.790503023412917</v>
      </c>
      <c r="Q39" s="423">
        <v>109857</v>
      </c>
      <c r="R39" s="423">
        <v>261577</v>
      </c>
      <c r="S39" s="423">
        <v>-151720</v>
      </c>
      <c r="T39" s="429">
        <v>-58.002041463890173</v>
      </c>
    </row>
    <row r="40" spans="1:20" ht="24">
      <c r="A40" s="409"/>
      <c r="B40" s="420" t="s">
        <v>141</v>
      </c>
      <c r="C40" s="421">
        <v>1130</v>
      </c>
      <c r="D40" s="422">
        <v>0.16985048647884909</v>
      </c>
      <c r="E40" s="423">
        <v>931</v>
      </c>
      <c r="F40" s="422">
        <v>0.26627692800512531</v>
      </c>
      <c r="G40" s="423">
        <v>199</v>
      </c>
      <c r="H40" s="424">
        <v>6.3043512695822965E-2</v>
      </c>
      <c r="I40" s="425">
        <v>1130</v>
      </c>
      <c r="J40" s="423">
        <v>1122</v>
      </c>
      <c r="K40" s="423">
        <v>8</v>
      </c>
      <c r="L40" s="426">
        <v>0.71301247771836007</v>
      </c>
      <c r="M40" s="427">
        <v>931</v>
      </c>
      <c r="N40" s="423">
        <v>964</v>
      </c>
      <c r="O40" s="423">
        <v>-33</v>
      </c>
      <c r="P40" s="428">
        <v>-3.4232365145228218</v>
      </c>
      <c r="Q40" s="423">
        <v>199</v>
      </c>
      <c r="R40" s="423">
        <v>158</v>
      </c>
      <c r="S40" s="423">
        <v>41</v>
      </c>
      <c r="T40" s="429">
        <v>25.949367088607595</v>
      </c>
    </row>
    <row r="41" spans="1:20" ht="24">
      <c r="A41" s="409"/>
      <c r="B41" s="420" t="s">
        <v>142</v>
      </c>
      <c r="C41" s="421">
        <v>28144</v>
      </c>
      <c r="D41" s="422">
        <v>4.230329284478521</v>
      </c>
      <c r="E41" s="423">
        <v>25619</v>
      </c>
      <c r="F41" s="422">
        <v>7.3273347138166551</v>
      </c>
      <c r="G41" s="423">
        <v>2525</v>
      </c>
      <c r="H41" s="424">
        <v>0.79992396762287932</v>
      </c>
      <c r="I41" s="425">
        <v>28144</v>
      </c>
      <c r="J41" s="423">
        <v>33453</v>
      </c>
      <c r="K41" s="423">
        <v>-5309</v>
      </c>
      <c r="L41" s="426">
        <v>-15.870026604489881</v>
      </c>
      <c r="M41" s="427">
        <v>25619</v>
      </c>
      <c r="N41" s="423">
        <v>30105</v>
      </c>
      <c r="O41" s="423">
        <v>-4486</v>
      </c>
      <c r="P41" s="428">
        <v>-14.901179206111943</v>
      </c>
      <c r="Q41" s="423">
        <v>2525</v>
      </c>
      <c r="R41" s="423">
        <v>3348</v>
      </c>
      <c r="S41" s="423">
        <v>-823</v>
      </c>
      <c r="T41" s="429">
        <v>-24.581839904420548</v>
      </c>
    </row>
    <row r="42" spans="1:20">
      <c r="A42" s="409"/>
      <c r="B42" s="420" t="s">
        <v>143</v>
      </c>
      <c r="C42" s="421">
        <v>24114</v>
      </c>
      <c r="D42" s="422">
        <v>3.6245793194256346</v>
      </c>
      <c r="E42" s="423">
        <v>20995</v>
      </c>
      <c r="F42" s="422">
        <v>6.0048164376666016</v>
      </c>
      <c r="G42" s="423">
        <v>3119</v>
      </c>
      <c r="H42" s="424">
        <v>0.98810410099634083</v>
      </c>
      <c r="I42" s="425">
        <v>24114</v>
      </c>
      <c r="J42" s="423">
        <v>34658</v>
      </c>
      <c r="K42" s="423">
        <v>-10544</v>
      </c>
      <c r="L42" s="426">
        <v>-30.422990362975362</v>
      </c>
      <c r="M42" s="427">
        <v>20995</v>
      </c>
      <c r="N42" s="423">
        <v>30218</v>
      </c>
      <c r="O42" s="423">
        <v>-9223</v>
      </c>
      <c r="P42" s="428">
        <v>-30.521543450923289</v>
      </c>
      <c r="Q42" s="423">
        <v>3119</v>
      </c>
      <c r="R42" s="423">
        <v>4440</v>
      </c>
      <c r="S42" s="423">
        <v>-1321</v>
      </c>
      <c r="T42" s="429">
        <v>-29.752252252252255</v>
      </c>
    </row>
    <row r="43" spans="1:20">
      <c r="A43" s="441"/>
      <c r="B43" s="420" t="s">
        <v>144</v>
      </c>
      <c r="C43" s="421">
        <v>164705</v>
      </c>
      <c r="D43" s="422">
        <v>24.75683573052995</v>
      </c>
      <c r="E43" s="423">
        <v>106595</v>
      </c>
      <c r="F43" s="422">
        <v>30.487421203766203</v>
      </c>
      <c r="G43" s="423">
        <v>58110</v>
      </c>
      <c r="H43" s="424">
        <v>18.409339310322977</v>
      </c>
      <c r="I43" s="425">
        <v>164705</v>
      </c>
      <c r="J43" s="423">
        <v>218841</v>
      </c>
      <c r="K43" s="423">
        <v>-54136</v>
      </c>
      <c r="L43" s="426">
        <v>-24.737594874817788</v>
      </c>
      <c r="M43" s="427">
        <v>106595</v>
      </c>
      <c r="N43" s="423">
        <v>140618</v>
      </c>
      <c r="O43" s="423">
        <v>-34023</v>
      </c>
      <c r="P43" s="428">
        <v>-24.195337723477792</v>
      </c>
      <c r="Q43" s="423">
        <v>58110</v>
      </c>
      <c r="R43" s="423">
        <v>78223</v>
      </c>
      <c r="S43" s="423">
        <v>-20113</v>
      </c>
      <c r="T43" s="429">
        <v>-25.712386382521764</v>
      </c>
    </row>
    <row r="44" spans="1:20" ht="12.75" customHeight="1">
      <c r="A44" s="442" t="s">
        <v>145</v>
      </c>
      <c r="B44" s="373" t="s">
        <v>83</v>
      </c>
      <c r="C44" s="432">
        <v>665291</v>
      </c>
      <c r="D44" s="433">
        <v>100</v>
      </c>
      <c r="E44" s="434">
        <v>349636</v>
      </c>
      <c r="F44" s="433">
        <v>100</v>
      </c>
      <c r="G44" s="434">
        <v>315655</v>
      </c>
      <c r="H44" s="435">
        <v>100</v>
      </c>
      <c r="I44" s="436">
        <v>665291</v>
      </c>
      <c r="J44" s="434">
        <v>1126739</v>
      </c>
      <c r="K44" s="434">
        <v>-461448</v>
      </c>
      <c r="L44" s="437">
        <v>-40.954293762796887</v>
      </c>
      <c r="M44" s="438">
        <v>349636</v>
      </c>
      <c r="N44" s="434">
        <v>562667</v>
      </c>
      <c r="O44" s="434">
        <v>-213031</v>
      </c>
      <c r="P44" s="439">
        <v>-37.860937286174597</v>
      </c>
      <c r="Q44" s="434">
        <v>315655</v>
      </c>
      <c r="R44" s="434">
        <v>564072</v>
      </c>
      <c r="S44" s="434">
        <v>-248417</v>
      </c>
      <c r="T44" s="440">
        <v>-44.039945255215649</v>
      </c>
    </row>
    <row r="45" spans="1:20">
      <c r="A45" s="409"/>
      <c r="B45" s="420" t="s">
        <v>146</v>
      </c>
      <c r="C45" s="421">
        <v>2578</v>
      </c>
      <c r="D45" s="422">
        <v>0.3874996054358168</v>
      </c>
      <c r="E45" s="423">
        <v>2211</v>
      </c>
      <c r="F45" s="422">
        <v>0.63237195254493239</v>
      </c>
      <c r="G45" s="423">
        <v>367</v>
      </c>
      <c r="H45" s="424">
        <v>0.11626617668023632</v>
      </c>
      <c r="I45" s="425">
        <v>2578</v>
      </c>
      <c r="J45" s="423">
        <v>3454</v>
      </c>
      <c r="K45" s="423">
        <v>-876</v>
      </c>
      <c r="L45" s="426">
        <v>-25.361899247249564</v>
      </c>
      <c r="M45" s="427">
        <v>2211</v>
      </c>
      <c r="N45" s="423">
        <v>2928</v>
      </c>
      <c r="O45" s="423">
        <v>-717</v>
      </c>
      <c r="P45" s="428">
        <v>-24.487704918032787</v>
      </c>
      <c r="Q45" s="423">
        <v>367</v>
      </c>
      <c r="R45" s="423">
        <v>526</v>
      </c>
      <c r="S45" s="423">
        <v>-159</v>
      </c>
      <c r="T45" s="429">
        <v>-30.228136882129274</v>
      </c>
    </row>
    <row r="46" spans="1:20">
      <c r="A46" s="409"/>
      <c r="B46" s="420" t="s">
        <v>91</v>
      </c>
      <c r="C46" s="421">
        <v>35285</v>
      </c>
      <c r="D46" s="422">
        <v>5.303694172925832</v>
      </c>
      <c r="E46" s="423">
        <v>25525</v>
      </c>
      <c r="F46" s="422">
        <v>7.3004496104520129</v>
      </c>
      <c r="G46" s="423">
        <v>9760</v>
      </c>
      <c r="H46" s="424">
        <v>3.0919833362373477</v>
      </c>
      <c r="I46" s="425">
        <v>35285</v>
      </c>
      <c r="J46" s="423">
        <v>47265</v>
      </c>
      <c r="K46" s="423">
        <v>-11980</v>
      </c>
      <c r="L46" s="426">
        <v>-25.346450862160157</v>
      </c>
      <c r="M46" s="427">
        <v>25525</v>
      </c>
      <c r="N46" s="423">
        <v>33640</v>
      </c>
      <c r="O46" s="423">
        <v>-8115</v>
      </c>
      <c r="P46" s="428">
        <v>-24.123067776456601</v>
      </c>
      <c r="Q46" s="423">
        <v>9760</v>
      </c>
      <c r="R46" s="423">
        <v>13625</v>
      </c>
      <c r="S46" s="423">
        <v>-3865</v>
      </c>
      <c r="T46" s="429">
        <v>-28.366972477064223</v>
      </c>
    </row>
    <row r="47" spans="1:20">
      <c r="A47" s="409"/>
      <c r="B47" s="420" t="s">
        <v>92</v>
      </c>
      <c r="C47" s="421">
        <v>24731</v>
      </c>
      <c r="D47" s="422">
        <v>3.7173206912463868</v>
      </c>
      <c r="E47" s="423">
        <v>22292</v>
      </c>
      <c r="F47" s="422">
        <v>6.3757736617510785</v>
      </c>
      <c r="G47" s="423">
        <v>2439</v>
      </c>
      <c r="H47" s="424">
        <v>0.77267903248800118</v>
      </c>
      <c r="I47" s="425">
        <v>24731</v>
      </c>
      <c r="J47" s="423">
        <v>27537</v>
      </c>
      <c r="K47" s="423">
        <v>-2806</v>
      </c>
      <c r="L47" s="426">
        <v>-10.189926281003741</v>
      </c>
      <c r="M47" s="427">
        <v>22292</v>
      </c>
      <c r="N47" s="423">
        <v>24533</v>
      </c>
      <c r="O47" s="423">
        <v>-2241</v>
      </c>
      <c r="P47" s="428">
        <v>-9.1346349814535532</v>
      </c>
      <c r="Q47" s="423">
        <v>2439</v>
      </c>
      <c r="R47" s="423">
        <v>3004</v>
      </c>
      <c r="S47" s="423">
        <v>-565</v>
      </c>
      <c r="T47" s="429">
        <v>-18.808255659121173</v>
      </c>
    </row>
    <row r="48" spans="1:20" ht="13.5" thickBot="1">
      <c r="A48" s="443"/>
      <c r="B48" s="444" t="s">
        <v>93</v>
      </c>
      <c r="C48" s="445">
        <v>602697</v>
      </c>
      <c r="D48" s="446">
        <v>90.591485530391964</v>
      </c>
      <c r="E48" s="447">
        <v>299608</v>
      </c>
      <c r="F48" s="446">
        <v>85.691404775251982</v>
      </c>
      <c r="G48" s="447">
        <v>303089</v>
      </c>
      <c r="H48" s="448">
        <v>96.019071454594425</v>
      </c>
      <c r="I48" s="449">
        <v>602697</v>
      </c>
      <c r="J48" s="447">
        <v>1048483</v>
      </c>
      <c r="K48" s="447">
        <v>-445786</v>
      </c>
      <c r="L48" s="450">
        <v>-42.517236807845237</v>
      </c>
      <c r="M48" s="451">
        <v>299608</v>
      </c>
      <c r="N48" s="447">
        <v>501566</v>
      </c>
      <c r="O48" s="447">
        <v>-201958</v>
      </c>
      <c r="P48" s="452">
        <v>-40.265488490049165</v>
      </c>
      <c r="Q48" s="447">
        <v>303089</v>
      </c>
      <c r="R48" s="447">
        <v>546917</v>
      </c>
      <c r="S48" s="447">
        <v>-243828</v>
      </c>
      <c r="T48" s="453">
        <v>-44.582267510426625</v>
      </c>
    </row>
    <row r="49" ht="13.5" thickTop="1"/>
  </sheetData>
  <mergeCells count="15">
    <mergeCell ref="A6:A8"/>
    <mergeCell ref="A9:A20"/>
    <mergeCell ref="A21:A24"/>
    <mergeCell ref="A25:A32"/>
    <mergeCell ref="A33:A43"/>
    <mergeCell ref="A44:A48"/>
    <mergeCell ref="S1:T1"/>
    <mergeCell ref="A3:T3"/>
    <mergeCell ref="A4:B5"/>
    <mergeCell ref="C4:D4"/>
    <mergeCell ref="E4:F4"/>
    <mergeCell ref="G4:H4"/>
    <mergeCell ref="I4:L4"/>
    <mergeCell ref="M4:P4"/>
    <mergeCell ref="Q4:T4"/>
  </mergeCells>
  <hyperlinks>
    <hyperlink ref="S1" location="ÍNDICE!A1" display="VOLVER AL ÍNDICE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showGridLines="0" workbookViewId="0">
      <selection activeCell="G1" sqref="G1:H1"/>
    </sheetView>
  </sheetViews>
  <sheetFormatPr baseColWidth="10" defaultRowHeight="12.75"/>
  <cols>
    <col min="2" max="2" width="63.7109375" bestFit="1" customWidth="1"/>
  </cols>
  <sheetData>
    <row r="1" spans="1:8" ht="60" customHeight="1">
      <c r="G1" s="205" t="s">
        <v>3</v>
      </c>
      <c r="H1" s="205"/>
    </row>
    <row r="2" spans="1:8" ht="13.5" customHeight="1" thickBot="1">
      <c r="A2" s="295" t="s">
        <v>2</v>
      </c>
    </row>
    <row r="3" spans="1:8" ht="24.95" customHeight="1" thickTop="1">
      <c r="A3" s="454" t="s">
        <v>261</v>
      </c>
      <c r="B3" s="455"/>
      <c r="C3" s="455"/>
      <c r="D3" s="455"/>
      <c r="E3" s="455"/>
      <c r="F3" s="455"/>
      <c r="G3" s="455"/>
      <c r="H3" s="456"/>
    </row>
    <row r="4" spans="1:8" ht="24.95" customHeight="1" thickBot="1">
      <c r="A4" s="353"/>
      <c r="B4" s="354"/>
      <c r="C4" s="457" t="s">
        <v>83</v>
      </c>
      <c r="D4" s="458"/>
      <c r="E4" s="457" t="s">
        <v>111</v>
      </c>
      <c r="F4" s="458"/>
      <c r="G4" s="457" t="s">
        <v>112</v>
      </c>
      <c r="H4" s="459"/>
    </row>
    <row r="5" spans="1:8" ht="24.95" customHeight="1">
      <c r="A5" s="460"/>
      <c r="B5" s="460"/>
      <c r="C5" s="402" t="s">
        <v>113</v>
      </c>
      <c r="D5" s="402" t="s">
        <v>221</v>
      </c>
      <c r="E5" s="402" t="s">
        <v>113</v>
      </c>
      <c r="F5" s="402" t="s">
        <v>221</v>
      </c>
      <c r="G5" s="402" t="s">
        <v>113</v>
      </c>
      <c r="H5" s="402" t="s">
        <v>221</v>
      </c>
    </row>
    <row r="6" spans="1:8" ht="20.100000000000001" customHeight="1">
      <c r="A6" s="554" t="s">
        <v>234</v>
      </c>
      <c r="B6" s="461" t="s">
        <v>83</v>
      </c>
      <c r="C6" s="462">
        <v>1174028</v>
      </c>
      <c r="D6" s="463">
        <v>100</v>
      </c>
      <c r="E6" s="464">
        <v>591015</v>
      </c>
      <c r="F6" s="463">
        <v>100</v>
      </c>
      <c r="G6" s="464">
        <v>583013</v>
      </c>
      <c r="H6" s="465">
        <v>100</v>
      </c>
    </row>
    <row r="7" spans="1:8">
      <c r="A7" s="555"/>
      <c r="B7" s="466" t="s">
        <v>229</v>
      </c>
      <c r="C7" s="467">
        <v>451599</v>
      </c>
      <c r="D7" s="468">
        <v>38.465777647551846</v>
      </c>
      <c r="E7" s="469">
        <v>218851</v>
      </c>
      <c r="F7" s="468">
        <v>37.029686217777893</v>
      </c>
      <c r="G7" s="469">
        <v>232748</v>
      </c>
      <c r="H7" s="470">
        <v>39.921579793246465</v>
      </c>
    </row>
    <row r="8" spans="1:8">
      <c r="A8" s="555"/>
      <c r="B8" s="466" t="s">
        <v>230</v>
      </c>
      <c r="C8" s="467">
        <v>420451</v>
      </c>
      <c r="D8" s="468">
        <v>35.812689305536153</v>
      </c>
      <c r="E8" s="469">
        <v>221413</v>
      </c>
      <c r="F8" s="468">
        <v>37.463177753525713</v>
      </c>
      <c r="G8" s="469">
        <v>199038</v>
      </c>
      <c r="H8" s="470">
        <v>34.139547488649477</v>
      </c>
    </row>
    <row r="9" spans="1:8">
      <c r="A9" s="555"/>
      <c r="B9" s="466" t="s">
        <v>231</v>
      </c>
      <c r="C9" s="467">
        <v>212296</v>
      </c>
      <c r="D9" s="468">
        <v>18.082703308609336</v>
      </c>
      <c r="E9" s="469">
        <v>101621</v>
      </c>
      <c r="F9" s="468">
        <v>17.194318249113813</v>
      </c>
      <c r="G9" s="469">
        <v>110675</v>
      </c>
      <c r="H9" s="470">
        <v>18.983281676394867</v>
      </c>
    </row>
    <row r="10" spans="1:8">
      <c r="A10" s="555"/>
      <c r="B10" s="466" t="s">
        <v>232</v>
      </c>
      <c r="C10" s="467">
        <v>89074</v>
      </c>
      <c r="D10" s="468">
        <v>7.5870422170510414</v>
      </c>
      <c r="E10" s="469">
        <v>48774</v>
      </c>
      <c r="F10" s="468">
        <v>8.2525824217659451</v>
      </c>
      <c r="G10" s="469">
        <v>40300</v>
      </c>
      <c r="H10" s="470">
        <v>6.9123673057033024</v>
      </c>
    </row>
    <row r="11" spans="1:8" ht="13.5" thickBot="1">
      <c r="A11" s="556"/>
      <c r="B11" s="472" t="s">
        <v>233</v>
      </c>
      <c r="C11" s="473">
        <v>608</v>
      </c>
      <c r="D11" s="474">
        <v>5.1787521251622622E-2</v>
      </c>
      <c r="E11" s="475">
        <v>356</v>
      </c>
      <c r="F11" s="474">
        <v>6.0235357816637483E-2</v>
      </c>
      <c r="G11" s="475">
        <v>252</v>
      </c>
      <c r="H11" s="476">
        <v>4.3223736005886658E-2</v>
      </c>
    </row>
    <row r="12" spans="1:8" ht="20.100000000000001" customHeight="1" thickTop="1">
      <c r="A12" s="477" t="s">
        <v>235</v>
      </c>
      <c r="B12" s="461" t="s">
        <v>83</v>
      </c>
      <c r="C12" s="462">
        <v>1222755</v>
      </c>
      <c r="D12" s="463">
        <v>100</v>
      </c>
      <c r="E12" s="464">
        <v>615778</v>
      </c>
      <c r="F12" s="463">
        <v>100</v>
      </c>
      <c r="G12" s="464">
        <v>606977</v>
      </c>
      <c r="H12" s="465">
        <v>100</v>
      </c>
    </row>
    <row r="13" spans="1:8">
      <c r="A13" s="265"/>
      <c r="B13" s="478" t="s">
        <v>229</v>
      </c>
      <c r="C13" s="467">
        <v>468403</v>
      </c>
      <c r="D13" s="468">
        <v>38.30718336870428</v>
      </c>
      <c r="E13" s="469">
        <v>227339</v>
      </c>
      <c r="F13" s="468">
        <v>36.918987037536255</v>
      </c>
      <c r="G13" s="469">
        <v>241064</v>
      </c>
      <c r="H13" s="470">
        <v>39.715508165877786</v>
      </c>
    </row>
    <row r="14" spans="1:8">
      <c r="A14" s="265"/>
      <c r="B14" s="478" t="s">
        <v>230</v>
      </c>
      <c r="C14" s="467">
        <v>434853</v>
      </c>
      <c r="D14" s="468">
        <v>35.563379417790152</v>
      </c>
      <c r="E14" s="469">
        <v>228177</v>
      </c>
      <c r="F14" s="468">
        <v>37.055075043278585</v>
      </c>
      <c r="G14" s="469">
        <v>206676</v>
      </c>
      <c r="H14" s="470">
        <v>34.05005461491951</v>
      </c>
    </row>
    <row r="15" spans="1:8">
      <c r="A15" s="265"/>
      <c r="B15" s="478" t="s">
        <v>231</v>
      </c>
      <c r="C15" s="467">
        <v>223483</v>
      </c>
      <c r="D15" s="468">
        <v>18.277005614370825</v>
      </c>
      <c r="E15" s="469">
        <v>107151</v>
      </c>
      <c r="F15" s="468">
        <v>17.400913965747396</v>
      </c>
      <c r="G15" s="469">
        <v>116332</v>
      </c>
      <c r="H15" s="470">
        <v>19.165800351578397</v>
      </c>
    </row>
    <row r="16" spans="1:8">
      <c r="A16" s="265"/>
      <c r="B16" s="478" t="s">
        <v>232</v>
      </c>
      <c r="C16" s="467">
        <v>95497</v>
      </c>
      <c r="D16" s="468">
        <v>7.8099864649909421</v>
      </c>
      <c r="E16" s="469">
        <v>52808</v>
      </c>
      <c r="F16" s="468">
        <v>8.5758179084020547</v>
      </c>
      <c r="G16" s="469">
        <v>42689</v>
      </c>
      <c r="H16" s="470">
        <v>7.0330506757257689</v>
      </c>
    </row>
    <row r="17" spans="1:8" ht="13.5" thickBot="1">
      <c r="A17" s="471"/>
      <c r="B17" s="479" t="s">
        <v>233</v>
      </c>
      <c r="C17" s="473">
        <v>519</v>
      </c>
      <c r="D17" s="474">
        <v>4.2445134143798226E-2</v>
      </c>
      <c r="E17" s="475">
        <v>303</v>
      </c>
      <c r="F17" s="474">
        <v>4.9206045035710924E-2</v>
      </c>
      <c r="G17" s="475">
        <v>216</v>
      </c>
      <c r="H17" s="476">
        <v>3.5586191898539815E-2</v>
      </c>
    </row>
    <row r="18" spans="1:8" ht="20.100000000000001" customHeight="1" thickTop="1">
      <c r="A18" s="477">
        <v>2020</v>
      </c>
      <c r="B18" s="461" t="s">
        <v>83</v>
      </c>
      <c r="C18" s="462">
        <v>724577</v>
      </c>
      <c r="D18" s="463">
        <v>100</v>
      </c>
      <c r="E18" s="464">
        <v>384029</v>
      </c>
      <c r="F18" s="463">
        <v>100</v>
      </c>
      <c r="G18" s="464">
        <v>340548</v>
      </c>
      <c r="H18" s="465">
        <v>100</v>
      </c>
    </row>
    <row r="19" spans="1:8">
      <c r="A19" s="265"/>
      <c r="B19" s="478" t="s">
        <v>229</v>
      </c>
      <c r="C19" s="467">
        <v>253586</v>
      </c>
      <c r="D19" s="468">
        <v>34.997798715664452</v>
      </c>
      <c r="E19" s="469">
        <v>126827</v>
      </c>
      <c r="F19" s="468">
        <v>33.025370479833555</v>
      </c>
      <c r="G19" s="469">
        <v>126759</v>
      </c>
      <c r="H19" s="470">
        <v>37.22206561189612</v>
      </c>
    </row>
    <row r="20" spans="1:8">
      <c r="A20" s="265"/>
      <c r="B20" s="478" t="s">
        <v>230</v>
      </c>
      <c r="C20" s="467">
        <v>285399</v>
      </c>
      <c r="D20" s="468">
        <v>39.388360381298334</v>
      </c>
      <c r="E20" s="469">
        <v>157299</v>
      </c>
      <c r="F20" s="468">
        <v>40.960187902476115</v>
      </c>
      <c r="G20" s="469">
        <v>128100</v>
      </c>
      <c r="H20" s="470">
        <v>37.615842700588466</v>
      </c>
    </row>
    <row r="21" spans="1:8">
      <c r="A21" s="265"/>
      <c r="B21" s="478" t="s">
        <v>231</v>
      </c>
      <c r="C21" s="467">
        <v>126306</v>
      </c>
      <c r="D21" s="468">
        <v>17.43168772953047</v>
      </c>
      <c r="E21" s="469">
        <v>65510</v>
      </c>
      <c r="F21" s="468">
        <v>17.058607553075419</v>
      </c>
      <c r="G21" s="469">
        <v>60796</v>
      </c>
      <c r="H21" s="470">
        <v>17.852402598165309</v>
      </c>
    </row>
    <row r="22" spans="1:8">
      <c r="A22" s="265"/>
      <c r="B22" s="478" t="s">
        <v>232</v>
      </c>
      <c r="C22" s="467">
        <v>59007</v>
      </c>
      <c r="D22" s="468">
        <v>8.1436479490792557</v>
      </c>
      <c r="E22" s="469">
        <v>34217</v>
      </c>
      <c r="F22" s="468">
        <v>8.9100041923917193</v>
      </c>
      <c r="G22" s="469">
        <v>24790</v>
      </c>
      <c r="H22" s="470">
        <v>7.2794437201216864</v>
      </c>
    </row>
    <row r="23" spans="1:8" ht="13.5" thickBot="1">
      <c r="A23" s="471"/>
      <c r="B23" s="479" t="s">
        <v>233</v>
      </c>
      <c r="C23" s="473">
        <v>279</v>
      </c>
      <c r="D23" s="474">
        <v>3.8505224427493559E-2</v>
      </c>
      <c r="E23" s="475">
        <v>176</v>
      </c>
      <c r="F23" s="474">
        <v>4.582987222319148E-2</v>
      </c>
      <c r="G23" s="475">
        <v>103</v>
      </c>
      <c r="H23" s="476">
        <v>3.0245369228420079E-2</v>
      </c>
    </row>
    <row r="24" spans="1:8" ht="13.5" thickTop="1"/>
    <row r="27" spans="1:8" ht="151.5" customHeight="1"/>
  </sheetData>
  <mergeCells count="8">
    <mergeCell ref="A12:A17"/>
    <mergeCell ref="A18:A23"/>
    <mergeCell ref="G1:H1"/>
    <mergeCell ref="A3:H3"/>
    <mergeCell ref="A4:B4"/>
    <mergeCell ref="C4:D4"/>
    <mergeCell ref="E4:F4"/>
    <mergeCell ref="G4:H4"/>
  </mergeCells>
  <hyperlinks>
    <hyperlink ref="G1" location="ÍNDICE!A1" display="VOLVER AL ÍNDICE"/>
  </hyperlink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showGridLines="0" workbookViewId="0">
      <selection activeCell="L1" sqref="L1:M1"/>
    </sheetView>
  </sheetViews>
  <sheetFormatPr baseColWidth="10" defaultColWidth="11.42578125" defaultRowHeight="15"/>
  <cols>
    <col min="1" max="3" width="11.42578125" style="258"/>
    <col min="4" max="4" width="11.85546875" style="258" bestFit="1" customWidth="1"/>
    <col min="5" max="16384" width="11.42578125" style="258"/>
  </cols>
  <sheetData>
    <row r="1" spans="1:13" ht="60" customHeight="1">
      <c r="L1" s="205" t="s">
        <v>3</v>
      </c>
      <c r="M1" s="205"/>
    </row>
    <row r="2" spans="1:13" ht="13.5" customHeight="1" thickBot="1">
      <c r="A2" s="295" t="s">
        <v>2</v>
      </c>
    </row>
    <row r="3" spans="1:13" ht="20.100000000000001" customHeight="1" thickTop="1">
      <c r="A3" s="480" t="s">
        <v>236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2"/>
    </row>
    <row r="4" spans="1:13" ht="20.100000000000001" customHeight="1">
      <c r="A4" s="483" t="s">
        <v>4</v>
      </c>
      <c r="B4" s="484" t="s">
        <v>237</v>
      </c>
      <c r="C4" s="484"/>
      <c r="D4" s="484"/>
      <c r="E4" s="484"/>
      <c r="F4" s="484"/>
      <c r="G4" s="485"/>
      <c r="H4" s="458" t="s">
        <v>238</v>
      </c>
      <c r="I4" s="484"/>
      <c r="J4" s="484"/>
      <c r="K4" s="484"/>
      <c r="L4" s="484"/>
      <c r="M4" s="486"/>
    </row>
    <row r="5" spans="1:13" ht="20.100000000000001" customHeight="1">
      <c r="A5" s="487"/>
      <c r="B5" s="488" t="s">
        <v>83</v>
      </c>
      <c r="C5" s="488"/>
      <c r="D5" s="488" t="s">
        <v>111</v>
      </c>
      <c r="E5" s="488"/>
      <c r="F5" s="488" t="s">
        <v>112</v>
      </c>
      <c r="G5" s="489"/>
      <c r="H5" s="490" t="s">
        <v>83</v>
      </c>
      <c r="I5" s="488"/>
      <c r="J5" s="488" t="s">
        <v>111</v>
      </c>
      <c r="K5" s="488"/>
      <c r="L5" s="488" t="s">
        <v>112</v>
      </c>
      <c r="M5" s="491"/>
    </row>
    <row r="6" spans="1:13" ht="20.100000000000001" customHeight="1">
      <c r="A6" s="492"/>
      <c r="B6" s="493" t="s">
        <v>113</v>
      </c>
      <c r="C6" s="493" t="s">
        <v>221</v>
      </c>
      <c r="D6" s="493" t="s">
        <v>113</v>
      </c>
      <c r="E6" s="493" t="s">
        <v>221</v>
      </c>
      <c r="F6" s="493" t="s">
        <v>113</v>
      </c>
      <c r="G6" s="494" t="s">
        <v>221</v>
      </c>
      <c r="H6" s="495" t="s">
        <v>113</v>
      </c>
      <c r="I6" s="493" t="s">
        <v>221</v>
      </c>
      <c r="J6" s="493" t="s">
        <v>113</v>
      </c>
      <c r="K6" s="493" t="s">
        <v>221</v>
      </c>
      <c r="L6" s="493" t="s">
        <v>113</v>
      </c>
      <c r="M6" s="496" t="s">
        <v>221</v>
      </c>
    </row>
    <row r="7" spans="1:13">
      <c r="A7" s="497" t="s">
        <v>239</v>
      </c>
      <c r="B7" s="498">
        <v>107789</v>
      </c>
      <c r="C7" s="499">
        <v>100</v>
      </c>
      <c r="D7" s="500">
        <v>55599</v>
      </c>
      <c r="E7" s="499">
        <v>51.581330191392439</v>
      </c>
      <c r="F7" s="500">
        <v>52190</v>
      </c>
      <c r="G7" s="501">
        <v>48.418669808607554</v>
      </c>
      <c r="H7" s="502">
        <v>644794</v>
      </c>
      <c r="I7" s="499">
        <v>100</v>
      </c>
      <c r="J7" s="500">
        <v>320652</v>
      </c>
      <c r="K7" s="499">
        <v>49.72937093087095</v>
      </c>
      <c r="L7" s="500">
        <v>324142</v>
      </c>
      <c r="M7" s="503">
        <v>50.270629069129058</v>
      </c>
    </row>
    <row r="8" spans="1:13">
      <c r="A8" s="504" t="s">
        <v>240</v>
      </c>
      <c r="B8" s="505">
        <v>100168</v>
      </c>
      <c r="C8" s="506">
        <v>100</v>
      </c>
      <c r="D8" s="507">
        <v>51980</v>
      </c>
      <c r="E8" s="506">
        <v>51.892820062295343</v>
      </c>
      <c r="F8" s="507">
        <v>48188</v>
      </c>
      <c r="G8" s="508">
        <v>48.107179937704657</v>
      </c>
      <c r="H8" s="509">
        <v>660473</v>
      </c>
      <c r="I8" s="506">
        <v>100</v>
      </c>
      <c r="J8" s="507">
        <v>330882</v>
      </c>
      <c r="K8" s="506">
        <v>50.097732988328062</v>
      </c>
      <c r="L8" s="507">
        <v>329591</v>
      </c>
      <c r="M8" s="510">
        <v>49.902267011671938</v>
      </c>
    </row>
    <row r="9" spans="1:13">
      <c r="A9" s="504" t="s">
        <v>241</v>
      </c>
      <c r="B9" s="505">
        <v>90538</v>
      </c>
      <c r="C9" s="506">
        <v>100</v>
      </c>
      <c r="D9" s="507">
        <v>47594</v>
      </c>
      <c r="E9" s="506">
        <v>52.567982504583711</v>
      </c>
      <c r="F9" s="507">
        <v>42944</v>
      </c>
      <c r="G9" s="508">
        <v>47.432017495416289</v>
      </c>
      <c r="H9" s="509">
        <v>647368</v>
      </c>
      <c r="I9" s="506">
        <v>100</v>
      </c>
      <c r="J9" s="507">
        <v>321290</v>
      </c>
      <c r="K9" s="506">
        <v>49.630194881427563</v>
      </c>
      <c r="L9" s="507">
        <v>326078</v>
      </c>
      <c r="M9" s="510">
        <v>50.36980511857243</v>
      </c>
    </row>
    <row r="10" spans="1:13">
      <c r="A10" s="504" t="s">
        <v>242</v>
      </c>
      <c r="B10" s="505">
        <v>83649</v>
      </c>
      <c r="C10" s="506">
        <v>100</v>
      </c>
      <c r="D10" s="507">
        <v>41364</v>
      </c>
      <c r="E10" s="506">
        <v>49.449485349496108</v>
      </c>
      <c r="F10" s="507">
        <v>42285</v>
      </c>
      <c r="G10" s="508">
        <v>50.550514650503885</v>
      </c>
      <c r="H10" s="509">
        <v>559953</v>
      </c>
      <c r="I10" s="506">
        <v>100</v>
      </c>
      <c r="J10" s="507">
        <v>272888</v>
      </c>
      <c r="K10" s="506">
        <v>48.734090182568899</v>
      </c>
      <c r="L10" s="507">
        <v>287065</v>
      </c>
      <c r="M10" s="510">
        <v>51.265909817431108</v>
      </c>
    </row>
    <row r="11" spans="1:13">
      <c r="A11" s="504" t="s">
        <v>243</v>
      </c>
      <c r="B11" s="505">
        <v>81646</v>
      </c>
      <c r="C11" s="506">
        <v>100</v>
      </c>
      <c r="D11" s="507">
        <v>38414</v>
      </c>
      <c r="E11" s="506">
        <v>47.049457413712858</v>
      </c>
      <c r="F11" s="507">
        <v>43232</v>
      </c>
      <c r="G11" s="508">
        <v>52.950542586287142</v>
      </c>
      <c r="H11" s="509">
        <v>564054</v>
      </c>
      <c r="I11" s="506">
        <v>100</v>
      </c>
      <c r="J11" s="507">
        <v>274705</v>
      </c>
      <c r="K11" s="506">
        <v>48.701897336070658</v>
      </c>
      <c r="L11" s="507">
        <v>289349</v>
      </c>
      <c r="M11" s="510">
        <v>51.298102663929335</v>
      </c>
    </row>
    <row r="12" spans="1:13">
      <c r="A12" s="504" t="s">
        <v>244</v>
      </c>
      <c r="B12" s="505">
        <v>94101</v>
      </c>
      <c r="C12" s="506">
        <v>100</v>
      </c>
      <c r="D12" s="507">
        <v>45818</v>
      </c>
      <c r="E12" s="506">
        <v>48.690237085684529</v>
      </c>
      <c r="F12" s="507">
        <v>48283</v>
      </c>
      <c r="G12" s="508">
        <v>51.309762914315471</v>
      </c>
      <c r="H12" s="509">
        <v>618327</v>
      </c>
      <c r="I12" s="506">
        <v>100</v>
      </c>
      <c r="J12" s="507">
        <v>299040</v>
      </c>
      <c r="K12" s="506">
        <v>48.362759510744311</v>
      </c>
      <c r="L12" s="507">
        <v>319287</v>
      </c>
      <c r="M12" s="510">
        <v>51.637240489255689</v>
      </c>
    </row>
    <row r="13" spans="1:13">
      <c r="A13" s="504" t="s">
        <v>245</v>
      </c>
      <c r="B13" s="505">
        <v>110878</v>
      </c>
      <c r="C13" s="506">
        <v>100</v>
      </c>
      <c r="D13" s="507">
        <v>55071</v>
      </c>
      <c r="E13" s="506">
        <v>49.668103681523839</v>
      </c>
      <c r="F13" s="507">
        <v>55807</v>
      </c>
      <c r="G13" s="508">
        <v>50.331896318476169</v>
      </c>
      <c r="H13" s="509">
        <v>714723</v>
      </c>
      <c r="I13" s="506">
        <v>100</v>
      </c>
      <c r="J13" s="507">
        <v>351738</v>
      </c>
      <c r="K13" s="506">
        <v>49.213191684051019</v>
      </c>
      <c r="L13" s="507">
        <v>362985</v>
      </c>
      <c r="M13" s="510">
        <v>50.786808315948974</v>
      </c>
    </row>
    <row r="14" spans="1:13">
      <c r="A14" s="504" t="s">
        <v>246</v>
      </c>
      <c r="B14" s="505">
        <v>127243</v>
      </c>
      <c r="C14" s="506">
        <v>100</v>
      </c>
      <c r="D14" s="507">
        <v>65438</v>
      </c>
      <c r="E14" s="506">
        <v>51.427583442704119</v>
      </c>
      <c r="F14" s="507">
        <v>61805</v>
      </c>
      <c r="G14" s="508">
        <v>48.572416557295881</v>
      </c>
      <c r="H14" s="509">
        <v>781088</v>
      </c>
      <c r="I14" s="506">
        <v>100</v>
      </c>
      <c r="J14" s="507">
        <v>382592</v>
      </c>
      <c r="K14" s="506">
        <v>48.981932893604821</v>
      </c>
      <c r="L14" s="507">
        <v>398496</v>
      </c>
      <c r="M14" s="510">
        <v>51.018067106395179</v>
      </c>
    </row>
    <row r="15" spans="1:13">
      <c r="A15" s="504" t="s">
        <v>228</v>
      </c>
      <c r="B15" s="505">
        <v>145939</v>
      </c>
      <c r="C15" s="506">
        <v>100</v>
      </c>
      <c r="D15" s="507">
        <v>76425</v>
      </c>
      <c r="E15" s="506">
        <v>52.367770095724929</v>
      </c>
      <c r="F15" s="507">
        <v>69514</v>
      </c>
      <c r="G15" s="508">
        <v>47.632229904275079</v>
      </c>
      <c r="H15" s="509">
        <v>864277</v>
      </c>
      <c r="I15" s="506">
        <v>100</v>
      </c>
      <c r="J15" s="507">
        <v>427855</v>
      </c>
      <c r="K15" s="506">
        <v>49.504383432626348</v>
      </c>
      <c r="L15" s="507">
        <v>436422</v>
      </c>
      <c r="M15" s="510">
        <v>50.495616567373659</v>
      </c>
    </row>
    <row r="16" spans="1:13">
      <c r="A16" s="504" t="s">
        <v>234</v>
      </c>
      <c r="B16" s="505">
        <v>170016</v>
      </c>
      <c r="C16" s="506">
        <v>100</v>
      </c>
      <c r="D16" s="507">
        <v>90839</v>
      </c>
      <c r="E16" s="506">
        <v>53.429677206851125</v>
      </c>
      <c r="F16" s="507">
        <v>79177</v>
      </c>
      <c r="G16" s="508">
        <v>46.570322793148883</v>
      </c>
      <c r="H16" s="509">
        <v>914347</v>
      </c>
      <c r="I16" s="506">
        <v>100</v>
      </c>
      <c r="J16" s="507">
        <v>451039</v>
      </c>
      <c r="K16" s="506">
        <v>49.329084034835788</v>
      </c>
      <c r="L16" s="507">
        <v>463308</v>
      </c>
      <c r="M16" s="510">
        <v>50.670915965164212</v>
      </c>
    </row>
    <row r="17" spans="1:14">
      <c r="A17" s="504" t="s">
        <v>235</v>
      </c>
      <c r="B17" s="505">
        <v>164226</v>
      </c>
      <c r="C17" s="506">
        <v>100</v>
      </c>
      <c r="D17" s="507">
        <v>88385</v>
      </c>
      <c r="E17" s="506">
        <v>53.819127300183887</v>
      </c>
      <c r="F17" s="507">
        <v>75841</v>
      </c>
      <c r="G17" s="508">
        <v>46.180872699816106</v>
      </c>
      <c r="H17" s="509">
        <v>962513</v>
      </c>
      <c r="I17" s="506">
        <v>100</v>
      </c>
      <c r="J17" s="507">
        <v>474282</v>
      </c>
      <c r="K17" s="506">
        <v>49.275386410365371</v>
      </c>
      <c r="L17" s="507">
        <v>488231</v>
      </c>
      <c r="M17" s="510">
        <v>50.724613589634636</v>
      </c>
    </row>
    <row r="18" spans="1:14" ht="15.75" thickBot="1">
      <c r="A18" s="511">
        <v>2020</v>
      </c>
      <c r="B18" s="512">
        <v>102341</v>
      </c>
      <c r="C18" s="513">
        <v>100</v>
      </c>
      <c r="D18" s="514">
        <v>54581</v>
      </c>
      <c r="E18" s="513">
        <v>53.332486491240076</v>
      </c>
      <c r="F18" s="514">
        <v>47760</v>
      </c>
      <c r="G18" s="515">
        <v>46.667513508759924</v>
      </c>
      <c r="H18" s="516">
        <v>562950</v>
      </c>
      <c r="I18" s="513">
        <v>100</v>
      </c>
      <c r="J18" s="514">
        <v>295055</v>
      </c>
      <c r="K18" s="513">
        <v>52.412292388311577</v>
      </c>
      <c r="L18" s="514">
        <v>267895</v>
      </c>
      <c r="M18" s="517">
        <v>47.58770761168843</v>
      </c>
    </row>
    <row r="19" spans="1:14" ht="15.75" thickTop="1">
      <c r="A19"/>
      <c r="B19"/>
      <c r="C19"/>
      <c r="D19"/>
      <c r="E19"/>
      <c r="F19"/>
      <c r="G19"/>
      <c r="H19"/>
      <c r="I19"/>
      <c r="J19"/>
      <c r="K19"/>
      <c r="L19"/>
      <c r="M19"/>
      <c r="N19"/>
    </row>
    <row r="20" spans="1:14">
      <c r="A20"/>
      <c r="B20"/>
      <c r="C20"/>
      <c r="D20"/>
      <c r="E20"/>
      <c r="F20"/>
      <c r="G20"/>
      <c r="H20"/>
      <c r="I20"/>
      <c r="J20"/>
      <c r="K20"/>
      <c r="L20"/>
      <c r="M20"/>
      <c r="N20"/>
    </row>
    <row r="21" spans="1:14">
      <c r="A21"/>
      <c r="B21"/>
      <c r="C21"/>
      <c r="D21"/>
      <c r="E21"/>
      <c r="F21"/>
      <c r="G21"/>
      <c r="H21"/>
      <c r="I21"/>
      <c r="J21"/>
      <c r="K21"/>
      <c r="L21"/>
      <c r="M21"/>
      <c r="N21"/>
    </row>
    <row r="22" spans="1:14">
      <c r="A22"/>
      <c r="B22"/>
      <c r="C22"/>
      <c r="D22"/>
      <c r="E22"/>
      <c r="F22"/>
      <c r="G22"/>
      <c r="H22"/>
      <c r="I22"/>
      <c r="J22"/>
      <c r="K22"/>
      <c r="L22"/>
      <c r="M22"/>
      <c r="N22"/>
    </row>
    <row r="23" spans="1:14">
      <c r="A23"/>
      <c r="B23"/>
      <c r="C23"/>
      <c r="D23"/>
      <c r="E23"/>
      <c r="F23"/>
      <c r="G23"/>
      <c r="H23"/>
      <c r="I23"/>
      <c r="J23"/>
      <c r="K23"/>
      <c r="L23"/>
      <c r="M23"/>
      <c r="N23"/>
    </row>
    <row r="24" spans="1:14">
      <c r="A24"/>
      <c r="B24"/>
      <c r="C24"/>
      <c r="D24"/>
      <c r="E24"/>
      <c r="F24"/>
      <c r="G24"/>
      <c r="H24"/>
      <c r="I24"/>
      <c r="J24"/>
      <c r="K24"/>
      <c r="L24"/>
      <c r="M24"/>
      <c r="N24"/>
    </row>
  </sheetData>
  <mergeCells count="11">
    <mergeCell ref="L5:M5"/>
    <mergeCell ref="L1:M1"/>
    <mergeCell ref="A3:M3"/>
    <mergeCell ref="A4:A6"/>
    <mergeCell ref="B4:G4"/>
    <mergeCell ref="H4:M4"/>
    <mergeCell ref="B5:C5"/>
    <mergeCell ref="D5:E5"/>
    <mergeCell ref="F5:G5"/>
    <mergeCell ref="H5:I5"/>
    <mergeCell ref="J5:K5"/>
  </mergeCells>
  <hyperlinks>
    <hyperlink ref="L1" location="ÍNDICE!A1" display="VOLVER AL ÍNDICE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1"/>
  <sheetViews>
    <sheetView showGridLines="0" workbookViewId="0">
      <pane xSplit="1" ySplit="6" topLeftCell="B127" activePane="bottomRight" state="frozen"/>
      <selection activeCell="M1" sqref="M1"/>
      <selection pane="topRight" activeCell="M1" sqref="M1"/>
      <selection pane="bottomLeft" activeCell="M1" sqref="M1"/>
      <selection pane="bottomRight" activeCell="L1" sqref="L1:M1"/>
    </sheetView>
  </sheetViews>
  <sheetFormatPr baseColWidth="10" defaultColWidth="11.42578125" defaultRowHeight="15"/>
  <cols>
    <col min="1" max="16384" width="11.42578125" style="258"/>
  </cols>
  <sheetData>
    <row r="1" spans="1:13" ht="60" customHeight="1">
      <c r="L1" s="205" t="s">
        <v>3</v>
      </c>
      <c r="M1" s="205"/>
    </row>
    <row r="2" spans="1:13" ht="13.5" customHeight="1" thickBot="1">
      <c r="A2" s="295" t="s">
        <v>2</v>
      </c>
    </row>
    <row r="3" spans="1:13" ht="24.95" customHeight="1" thickTop="1">
      <c r="A3" s="518" t="s">
        <v>247</v>
      </c>
      <c r="B3" s="519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20"/>
    </row>
    <row r="4" spans="1:13" ht="20.100000000000001" customHeight="1">
      <c r="A4" s="483" t="s">
        <v>4</v>
      </c>
      <c r="B4" s="484" t="s">
        <v>248</v>
      </c>
      <c r="C4" s="484"/>
      <c r="D4" s="484"/>
      <c r="E4" s="484"/>
      <c r="F4" s="457" t="s">
        <v>249</v>
      </c>
      <c r="G4" s="521"/>
      <c r="H4" s="521"/>
      <c r="I4" s="521"/>
      <c r="J4" s="521"/>
      <c r="K4" s="521"/>
      <c r="L4" s="521"/>
      <c r="M4" s="522"/>
    </row>
    <row r="5" spans="1:13" ht="20.100000000000001" customHeight="1">
      <c r="A5" s="487"/>
      <c r="B5" s="484"/>
      <c r="C5" s="484"/>
      <c r="D5" s="484"/>
      <c r="E5" s="484"/>
      <c r="F5" s="484" t="s">
        <v>215</v>
      </c>
      <c r="G5" s="484"/>
      <c r="H5" s="484"/>
      <c r="I5" s="484"/>
      <c r="J5" s="457" t="s">
        <v>250</v>
      </c>
      <c r="K5" s="521"/>
      <c r="L5" s="521"/>
      <c r="M5" s="522"/>
    </row>
    <row r="6" spans="1:13" ht="20.100000000000001" customHeight="1">
      <c r="A6" s="492"/>
      <c r="B6" s="493" t="s">
        <v>111</v>
      </c>
      <c r="C6" s="493" t="s">
        <v>251</v>
      </c>
      <c r="D6" s="493" t="s">
        <v>112</v>
      </c>
      <c r="E6" s="493" t="s">
        <v>251</v>
      </c>
      <c r="F6" s="493" t="s">
        <v>111</v>
      </c>
      <c r="G6" s="493" t="s">
        <v>251</v>
      </c>
      <c r="H6" s="493" t="s">
        <v>112</v>
      </c>
      <c r="I6" s="523" t="s">
        <v>251</v>
      </c>
      <c r="J6" s="495" t="s">
        <v>111</v>
      </c>
      <c r="K6" s="493" t="s">
        <v>251</v>
      </c>
      <c r="L6" s="493" t="s">
        <v>112</v>
      </c>
      <c r="M6" s="524" t="s">
        <v>251</v>
      </c>
    </row>
    <row r="7" spans="1:13">
      <c r="A7" s="525">
        <v>39814</v>
      </c>
      <c r="B7" s="498">
        <v>29644</v>
      </c>
      <c r="C7" s="499">
        <v>49.791722655200218</v>
      </c>
      <c r="D7" s="500">
        <v>29892</v>
      </c>
      <c r="E7" s="526">
        <v>50.208277344799789</v>
      </c>
      <c r="F7" s="502">
        <v>21708</v>
      </c>
      <c r="G7" s="499">
        <v>55.391681551416184</v>
      </c>
      <c r="H7" s="500">
        <v>17482</v>
      </c>
      <c r="I7" s="526">
        <v>44.608318448583823</v>
      </c>
      <c r="J7" s="502">
        <v>7936</v>
      </c>
      <c r="K7" s="499">
        <v>39.005209869261769</v>
      </c>
      <c r="L7" s="500">
        <v>12410</v>
      </c>
      <c r="M7" s="527">
        <v>60.994790130738231</v>
      </c>
    </row>
    <row r="8" spans="1:13">
      <c r="A8" s="528">
        <v>39845</v>
      </c>
      <c r="B8" s="505">
        <v>28691</v>
      </c>
      <c r="C8" s="506">
        <v>50.785924168938287</v>
      </c>
      <c r="D8" s="507">
        <v>27803</v>
      </c>
      <c r="E8" s="529">
        <v>49.214075831061706</v>
      </c>
      <c r="F8" s="509">
        <v>20624</v>
      </c>
      <c r="G8" s="506">
        <v>55.742047082353572</v>
      </c>
      <c r="H8" s="507">
        <v>16375</v>
      </c>
      <c r="I8" s="529">
        <v>44.257952917646421</v>
      </c>
      <c r="J8" s="509">
        <v>8067</v>
      </c>
      <c r="K8" s="506">
        <v>41.379840984867919</v>
      </c>
      <c r="L8" s="507">
        <v>11428</v>
      </c>
      <c r="M8" s="530">
        <v>58.620159015132089</v>
      </c>
    </row>
    <row r="9" spans="1:13">
      <c r="A9" s="528">
        <v>39873</v>
      </c>
      <c r="B9" s="505">
        <v>28718</v>
      </c>
      <c r="C9" s="506">
        <v>50.202783022166287</v>
      </c>
      <c r="D9" s="507">
        <v>28486</v>
      </c>
      <c r="E9" s="529">
        <v>49.79721697783372</v>
      </c>
      <c r="F9" s="509">
        <v>20312</v>
      </c>
      <c r="G9" s="506">
        <v>55.468472650809687</v>
      </c>
      <c r="H9" s="507">
        <v>16307</v>
      </c>
      <c r="I9" s="529">
        <v>44.531527349190306</v>
      </c>
      <c r="J9" s="509">
        <v>8406</v>
      </c>
      <c r="K9" s="506">
        <v>40.835559873694436</v>
      </c>
      <c r="L9" s="507">
        <v>12179</v>
      </c>
      <c r="M9" s="530">
        <v>59.164440126305564</v>
      </c>
    </row>
    <row r="10" spans="1:13">
      <c r="A10" s="528">
        <v>39904</v>
      </c>
      <c r="B10" s="505">
        <v>26750</v>
      </c>
      <c r="C10" s="506">
        <v>49.751706437033867</v>
      </c>
      <c r="D10" s="507">
        <v>27017</v>
      </c>
      <c r="E10" s="529">
        <v>50.248293562966126</v>
      </c>
      <c r="F10" s="509">
        <v>18889</v>
      </c>
      <c r="G10" s="506">
        <v>55.036275166807492</v>
      </c>
      <c r="H10" s="507">
        <v>15432</v>
      </c>
      <c r="I10" s="529">
        <v>44.963724833192508</v>
      </c>
      <c r="J10" s="509">
        <v>7861</v>
      </c>
      <c r="K10" s="506">
        <v>40.424766018718501</v>
      </c>
      <c r="L10" s="507">
        <v>11585</v>
      </c>
      <c r="M10" s="530">
        <v>59.575233981281492</v>
      </c>
    </row>
    <row r="11" spans="1:13">
      <c r="A11" s="528">
        <v>39934</v>
      </c>
      <c r="B11" s="505">
        <v>27843</v>
      </c>
      <c r="C11" s="506">
        <v>50.631000872854237</v>
      </c>
      <c r="D11" s="507">
        <v>27149</v>
      </c>
      <c r="E11" s="529">
        <v>49.36899912714577</v>
      </c>
      <c r="F11" s="509">
        <v>19612</v>
      </c>
      <c r="G11" s="506">
        <v>56.660792187906274</v>
      </c>
      <c r="H11" s="507">
        <v>15001</v>
      </c>
      <c r="I11" s="529">
        <v>43.339207812093719</v>
      </c>
      <c r="J11" s="509">
        <v>8231</v>
      </c>
      <c r="K11" s="506">
        <v>40.389616762353405</v>
      </c>
      <c r="L11" s="507">
        <v>12148</v>
      </c>
      <c r="M11" s="530">
        <v>59.610383237646602</v>
      </c>
    </row>
    <row r="12" spans="1:13">
      <c r="A12" s="528">
        <v>39965</v>
      </c>
      <c r="B12" s="505">
        <v>36601</v>
      </c>
      <c r="C12" s="506">
        <v>51.970863033538748</v>
      </c>
      <c r="D12" s="507">
        <v>33825</v>
      </c>
      <c r="E12" s="529">
        <v>48.029136966461252</v>
      </c>
      <c r="F12" s="509">
        <v>25283</v>
      </c>
      <c r="G12" s="506">
        <v>57.011748258055782</v>
      </c>
      <c r="H12" s="507">
        <v>19064</v>
      </c>
      <c r="I12" s="529">
        <v>42.988251741944211</v>
      </c>
      <c r="J12" s="509">
        <v>11318</v>
      </c>
      <c r="K12" s="506">
        <v>43.398903332182982</v>
      </c>
      <c r="L12" s="507">
        <v>14761</v>
      </c>
      <c r="M12" s="530">
        <v>56.601096667817018</v>
      </c>
    </row>
    <row r="13" spans="1:13">
      <c r="A13" s="528">
        <v>39995</v>
      </c>
      <c r="B13" s="505">
        <v>39692</v>
      </c>
      <c r="C13" s="506">
        <v>51.417837942871948</v>
      </c>
      <c r="D13" s="507">
        <v>37503</v>
      </c>
      <c r="E13" s="529">
        <v>48.582162057128052</v>
      </c>
      <c r="F13" s="509">
        <v>27750</v>
      </c>
      <c r="G13" s="506">
        <v>56.619942461896308</v>
      </c>
      <c r="H13" s="507">
        <v>21261</v>
      </c>
      <c r="I13" s="529">
        <v>43.380057538103692</v>
      </c>
      <c r="J13" s="509">
        <v>11942</v>
      </c>
      <c r="K13" s="506">
        <v>42.371558330967922</v>
      </c>
      <c r="L13" s="507">
        <v>16242</v>
      </c>
      <c r="M13" s="530">
        <v>57.628441669032071</v>
      </c>
    </row>
    <row r="14" spans="1:13">
      <c r="A14" s="528">
        <v>40026</v>
      </c>
      <c r="B14" s="505">
        <v>24006</v>
      </c>
      <c r="C14" s="506">
        <v>53.308758216379459</v>
      </c>
      <c r="D14" s="507">
        <v>21026</v>
      </c>
      <c r="E14" s="529">
        <v>46.691241783620534</v>
      </c>
      <c r="F14" s="509">
        <v>17043</v>
      </c>
      <c r="G14" s="506">
        <v>57.872932866990389</v>
      </c>
      <c r="H14" s="507">
        <v>12406</v>
      </c>
      <c r="I14" s="529">
        <v>42.127067133009611</v>
      </c>
      <c r="J14" s="509">
        <v>6963</v>
      </c>
      <c r="K14" s="506">
        <v>44.683308733876657</v>
      </c>
      <c r="L14" s="507">
        <v>8620</v>
      </c>
      <c r="M14" s="530">
        <v>55.316691266123343</v>
      </c>
    </row>
    <row r="15" spans="1:13">
      <c r="A15" s="528">
        <v>40057</v>
      </c>
      <c r="B15" s="505">
        <v>34060</v>
      </c>
      <c r="C15" s="506">
        <v>48.175388967468173</v>
      </c>
      <c r="D15" s="507">
        <v>36640</v>
      </c>
      <c r="E15" s="529">
        <v>51.82461103253182</v>
      </c>
      <c r="F15" s="509">
        <v>23066</v>
      </c>
      <c r="G15" s="506">
        <v>53.784451802453013</v>
      </c>
      <c r="H15" s="507">
        <v>19820</v>
      </c>
      <c r="I15" s="529">
        <v>46.215548197546987</v>
      </c>
      <c r="J15" s="509">
        <v>10994</v>
      </c>
      <c r="K15" s="506">
        <v>39.526856978500035</v>
      </c>
      <c r="L15" s="507">
        <v>16820</v>
      </c>
      <c r="M15" s="530">
        <v>60.473143021499965</v>
      </c>
    </row>
    <row r="16" spans="1:13">
      <c r="A16" s="528">
        <v>40087</v>
      </c>
      <c r="B16" s="505">
        <v>36141</v>
      </c>
      <c r="C16" s="506">
        <v>48.289085151583983</v>
      </c>
      <c r="D16" s="507">
        <v>38702</v>
      </c>
      <c r="E16" s="529">
        <v>51.710914848416024</v>
      </c>
      <c r="F16" s="509">
        <v>22928</v>
      </c>
      <c r="G16" s="506">
        <v>54.729907144391667</v>
      </c>
      <c r="H16" s="507">
        <v>18965</v>
      </c>
      <c r="I16" s="529">
        <v>45.270092855608333</v>
      </c>
      <c r="J16" s="509">
        <v>13213</v>
      </c>
      <c r="K16" s="506">
        <v>40.100151745068288</v>
      </c>
      <c r="L16" s="507">
        <v>19737</v>
      </c>
      <c r="M16" s="530">
        <v>59.899848254931719</v>
      </c>
    </row>
    <row r="17" spans="1:13">
      <c r="A17" s="528">
        <v>40118</v>
      </c>
      <c r="B17" s="505">
        <v>33680</v>
      </c>
      <c r="C17" s="506">
        <v>49.712177121771219</v>
      </c>
      <c r="D17" s="507">
        <v>34070</v>
      </c>
      <c r="E17" s="529">
        <v>50.287822878228781</v>
      </c>
      <c r="F17" s="509">
        <v>22203</v>
      </c>
      <c r="G17" s="506">
        <v>55.808867886587578</v>
      </c>
      <c r="H17" s="507">
        <v>17581</v>
      </c>
      <c r="I17" s="529">
        <v>44.191132113412429</v>
      </c>
      <c r="J17" s="509">
        <v>11477</v>
      </c>
      <c r="K17" s="506">
        <v>41.03911893012944</v>
      </c>
      <c r="L17" s="507">
        <v>16489</v>
      </c>
      <c r="M17" s="530">
        <v>58.960881069870553</v>
      </c>
    </row>
    <row r="18" spans="1:13" ht="15.75" thickBot="1">
      <c r="A18" s="531">
        <v>40148</v>
      </c>
      <c r="B18" s="532">
        <v>30425</v>
      </c>
      <c r="C18" s="533">
        <v>47.065466245900623</v>
      </c>
      <c r="D18" s="534">
        <v>34219</v>
      </c>
      <c r="E18" s="535">
        <v>52.934533754099377</v>
      </c>
      <c r="F18" s="536">
        <v>19707</v>
      </c>
      <c r="G18" s="533">
        <v>54.627858627858629</v>
      </c>
      <c r="H18" s="534">
        <v>16368</v>
      </c>
      <c r="I18" s="535">
        <v>45.372141372141371</v>
      </c>
      <c r="J18" s="536">
        <v>10718</v>
      </c>
      <c r="K18" s="533">
        <v>37.516188876054464</v>
      </c>
      <c r="L18" s="534">
        <v>17851</v>
      </c>
      <c r="M18" s="537">
        <v>62.483811123945529</v>
      </c>
    </row>
    <row r="19" spans="1:13" ht="15.75" thickTop="1">
      <c r="A19" s="528">
        <v>40179</v>
      </c>
      <c r="B19" s="505">
        <v>25539</v>
      </c>
      <c r="C19" s="506">
        <v>50.18175387577859</v>
      </c>
      <c r="D19" s="507">
        <v>25354</v>
      </c>
      <c r="E19" s="529">
        <v>49.818246124221403</v>
      </c>
      <c r="F19" s="509">
        <v>17630</v>
      </c>
      <c r="G19" s="506">
        <v>56.234250901087691</v>
      </c>
      <c r="H19" s="507">
        <v>13721</v>
      </c>
      <c r="I19" s="529">
        <v>43.765749098912316</v>
      </c>
      <c r="J19" s="509">
        <v>7909</v>
      </c>
      <c r="K19" s="506">
        <v>40.471804318902876</v>
      </c>
      <c r="L19" s="507">
        <v>11633</v>
      </c>
      <c r="M19" s="530">
        <v>59.528195681097131</v>
      </c>
    </row>
    <row r="20" spans="1:13">
      <c r="A20" s="528">
        <v>40210</v>
      </c>
      <c r="B20" s="505">
        <v>27284</v>
      </c>
      <c r="C20" s="506">
        <v>51.283786323822412</v>
      </c>
      <c r="D20" s="507">
        <v>25918</v>
      </c>
      <c r="E20" s="529">
        <v>48.716213676177588</v>
      </c>
      <c r="F20" s="509">
        <v>18784</v>
      </c>
      <c r="G20" s="506">
        <v>57.357476564169893</v>
      </c>
      <c r="H20" s="507">
        <v>13965</v>
      </c>
      <c r="I20" s="529">
        <v>42.642523435830107</v>
      </c>
      <c r="J20" s="509">
        <v>8500</v>
      </c>
      <c r="K20" s="506">
        <v>41.558695545885691</v>
      </c>
      <c r="L20" s="507">
        <v>11953</v>
      </c>
      <c r="M20" s="530">
        <v>58.441304454114309</v>
      </c>
    </row>
    <row r="21" spans="1:13">
      <c r="A21" s="528">
        <v>40238</v>
      </c>
      <c r="B21" s="505">
        <v>30957</v>
      </c>
      <c r="C21" s="506">
        <v>49.954816846861384</v>
      </c>
      <c r="D21" s="507">
        <v>31013</v>
      </c>
      <c r="E21" s="529">
        <v>50.045183153138616</v>
      </c>
      <c r="F21" s="509">
        <v>20977</v>
      </c>
      <c r="G21" s="506">
        <v>56.249162041133729</v>
      </c>
      <c r="H21" s="507">
        <v>16316</v>
      </c>
      <c r="I21" s="529">
        <v>43.750837958866271</v>
      </c>
      <c r="J21" s="509">
        <v>9980</v>
      </c>
      <c r="K21" s="506">
        <v>40.4425173238238</v>
      </c>
      <c r="L21" s="507">
        <v>14697</v>
      </c>
      <c r="M21" s="530">
        <v>59.5574826761762</v>
      </c>
    </row>
    <row r="22" spans="1:13">
      <c r="A22" s="528">
        <v>40269</v>
      </c>
      <c r="B22" s="505">
        <v>28549</v>
      </c>
      <c r="C22" s="506">
        <v>50.576647120307548</v>
      </c>
      <c r="D22" s="507">
        <v>27898</v>
      </c>
      <c r="E22" s="529">
        <v>49.423352879692459</v>
      </c>
      <c r="F22" s="509">
        <v>19273</v>
      </c>
      <c r="G22" s="506">
        <v>56.264961756291228</v>
      </c>
      <c r="H22" s="507">
        <v>14981</v>
      </c>
      <c r="I22" s="529">
        <v>43.735038243708765</v>
      </c>
      <c r="J22" s="509">
        <v>9276</v>
      </c>
      <c r="K22" s="506">
        <v>41.796963006353351</v>
      </c>
      <c r="L22" s="507">
        <v>12917</v>
      </c>
      <c r="M22" s="530">
        <v>58.203036993646649</v>
      </c>
    </row>
    <row r="23" spans="1:13">
      <c r="A23" s="528">
        <v>40299</v>
      </c>
      <c r="B23" s="505">
        <v>32547</v>
      </c>
      <c r="C23" s="506">
        <v>50.316925360212728</v>
      </c>
      <c r="D23" s="507">
        <v>32137</v>
      </c>
      <c r="E23" s="529">
        <v>49.683074639787272</v>
      </c>
      <c r="F23" s="509">
        <v>22082</v>
      </c>
      <c r="G23" s="506">
        <v>56.095516321605487</v>
      </c>
      <c r="H23" s="507">
        <v>17283</v>
      </c>
      <c r="I23" s="529">
        <v>43.904483678394513</v>
      </c>
      <c r="J23" s="509">
        <v>10465</v>
      </c>
      <c r="K23" s="506">
        <v>41.332596074094553</v>
      </c>
      <c r="L23" s="507">
        <v>14854</v>
      </c>
      <c r="M23" s="530">
        <v>58.667403925905447</v>
      </c>
    </row>
    <row r="24" spans="1:13">
      <c r="A24" s="528">
        <v>40330</v>
      </c>
      <c r="B24" s="505">
        <v>38226</v>
      </c>
      <c r="C24" s="506">
        <v>51.950205213231492</v>
      </c>
      <c r="D24" s="507">
        <v>35356</v>
      </c>
      <c r="E24" s="529">
        <v>48.049794786768501</v>
      </c>
      <c r="F24" s="509">
        <v>25052</v>
      </c>
      <c r="G24" s="506">
        <v>57.576245087449152</v>
      </c>
      <c r="H24" s="507">
        <v>18459</v>
      </c>
      <c r="I24" s="529">
        <v>42.423754912550848</v>
      </c>
      <c r="J24" s="509">
        <v>13174</v>
      </c>
      <c r="K24" s="506">
        <v>43.809650493831263</v>
      </c>
      <c r="L24" s="507">
        <v>16897</v>
      </c>
      <c r="M24" s="530">
        <v>56.190349506168737</v>
      </c>
    </row>
    <row r="25" spans="1:13">
      <c r="A25" s="528">
        <v>40360</v>
      </c>
      <c r="B25" s="505">
        <v>38803</v>
      </c>
      <c r="C25" s="506">
        <v>51.179814553464261</v>
      </c>
      <c r="D25" s="507">
        <v>37014</v>
      </c>
      <c r="E25" s="529">
        <v>48.820185446535739</v>
      </c>
      <c r="F25" s="509">
        <v>26939</v>
      </c>
      <c r="G25" s="506">
        <v>56.38605157401205</v>
      </c>
      <c r="H25" s="507">
        <v>20837</v>
      </c>
      <c r="I25" s="529">
        <v>43.613948425987942</v>
      </c>
      <c r="J25" s="509">
        <v>11864</v>
      </c>
      <c r="K25" s="506">
        <v>42.309475411005316</v>
      </c>
      <c r="L25" s="507">
        <v>16177</v>
      </c>
      <c r="M25" s="530">
        <v>57.690524588994684</v>
      </c>
    </row>
    <row r="26" spans="1:13">
      <c r="A26" s="528">
        <v>40391</v>
      </c>
      <c r="B26" s="505">
        <v>25989</v>
      </c>
      <c r="C26" s="506">
        <v>53.750698020723462</v>
      </c>
      <c r="D26" s="507">
        <v>22362</v>
      </c>
      <c r="E26" s="529">
        <v>46.249301979276538</v>
      </c>
      <c r="F26" s="509">
        <v>18323</v>
      </c>
      <c r="G26" s="506">
        <v>58.923977360432211</v>
      </c>
      <c r="H26" s="507">
        <v>12773</v>
      </c>
      <c r="I26" s="529">
        <v>41.076022639567789</v>
      </c>
      <c r="J26" s="509">
        <v>7666</v>
      </c>
      <c r="K26" s="506">
        <v>44.427702115328884</v>
      </c>
      <c r="L26" s="507">
        <v>9589</v>
      </c>
      <c r="M26" s="530">
        <v>55.572297884671109</v>
      </c>
    </row>
    <row r="27" spans="1:13">
      <c r="A27" s="528">
        <v>40422</v>
      </c>
      <c r="B27" s="505">
        <v>35254</v>
      </c>
      <c r="C27" s="506">
        <v>48.639624724061811</v>
      </c>
      <c r="D27" s="507">
        <v>37226</v>
      </c>
      <c r="E27" s="529">
        <v>51.360375275938189</v>
      </c>
      <c r="F27" s="509">
        <v>23004</v>
      </c>
      <c r="G27" s="506">
        <v>54.217634165311459</v>
      </c>
      <c r="H27" s="507">
        <v>19425</v>
      </c>
      <c r="I27" s="529">
        <v>45.782365834688541</v>
      </c>
      <c r="J27" s="509">
        <v>12250</v>
      </c>
      <c r="K27" s="506">
        <v>40.764034474726294</v>
      </c>
      <c r="L27" s="507">
        <v>17801</v>
      </c>
      <c r="M27" s="530">
        <v>59.235965525273706</v>
      </c>
    </row>
    <row r="28" spans="1:13">
      <c r="A28" s="528">
        <v>40452</v>
      </c>
      <c r="B28" s="505">
        <v>35416</v>
      </c>
      <c r="C28" s="506">
        <v>48.722640289452322</v>
      </c>
      <c r="D28" s="507">
        <v>37273</v>
      </c>
      <c r="E28" s="529">
        <v>51.277359710547678</v>
      </c>
      <c r="F28" s="509">
        <v>21600</v>
      </c>
      <c r="G28" s="506">
        <v>54.372451291345712</v>
      </c>
      <c r="H28" s="507">
        <v>18126</v>
      </c>
      <c r="I28" s="529">
        <v>45.627548708654281</v>
      </c>
      <c r="J28" s="509">
        <v>13816</v>
      </c>
      <c r="K28" s="506">
        <v>41.91366077116767</v>
      </c>
      <c r="L28" s="507">
        <v>19147</v>
      </c>
      <c r="M28" s="530">
        <v>58.08633922883233</v>
      </c>
    </row>
    <row r="29" spans="1:13">
      <c r="A29" s="528">
        <v>40483</v>
      </c>
      <c r="B29" s="505">
        <v>34521</v>
      </c>
      <c r="C29" s="506">
        <v>50.315556268128091</v>
      </c>
      <c r="D29" s="507">
        <v>34088</v>
      </c>
      <c r="E29" s="529">
        <v>49.684443731871916</v>
      </c>
      <c r="F29" s="509">
        <v>22411</v>
      </c>
      <c r="G29" s="506">
        <v>56.938516260162601</v>
      </c>
      <c r="H29" s="507">
        <v>16949</v>
      </c>
      <c r="I29" s="529">
        <v>43.061483739837399</v>
      </c>
      <c r="J29" s="509">
        <v>12110</v>
      </c>
      <c r="K29" s="506">
        <v>41.40312489315874</v>
      </c>
      <c r="L29" s="507">
        <v>17139</v>
      </c>
      <c r="M29" s="530">
        <v>58.59687510684126</v>
      </c>
    </row>
    <row r="30" spans="1:13" ht="15.75" thickBot="1">
      <c r="A30" s="531">
        <v>40513</v>
      </c>
      <c r="B30" s="532">
        <v>29777</v>
      </c>
      <c r="C30" s="533">
        <v>48.091800313322672</v>
      </c>
      <c r="D30" s="534">
        <v>32140</v>
      </c>
      <c r="E30" s="535">
        <v>51.908199686677328</v>
      </c>
      <c r="F30" s="536">
        <v>18741</v>
      </c>
      <c r="G30" s="533">
        <v>54.576429133055704</v>
      </c>
      <c r="H30" s="534">
        <v>15598</v>
      </c>
      <c r="I30" s="535">
        <v>45.423570866944289</v>
      </c>
      <c r="J30" s="536">
        <v>11036</v>
      </c>
      <c r="K30" s="533">
        <v>40.017405178040462</v>
      </c>
      <c r="L30" s="534">
        <v>16542</v>
      </c>
      <c r="M30" s="537">
        <v>59.982594821959538</v>
      </c>
    </row>
    <row r="31" spans="1:13" ht="15.75" thickTop="1">
      <c r="A31" s="528">
        <v>40544</v>
      </c>
      <c r="B31" s="505">
        <v>27464</v>
      </c>
      <c r="C31" s="506">
        <v>51.302934638447319</v>
      </c>
      <c r="D31" s="507">
        <v>26069</v>
      </c>
      <c r="E31" s="529">
        <v>48.697065361552689</v>
      </c>
      <c r="F31" s="509">
        <v>18856</v>
      </c>
      <c r="G31" s="506">
        <v>56.947842106852711</v>
      </c>
      <c r="H31" s="507">
        <v>14255</v>
      </c>
      <c r="I31" s="529">
        <v>43.052157893147289</v>
      </c>
      <c r="J31" s="509">
        <v>8608</v>
      </c>
      <c r="K31" s="506">
        <v>42.150621878366465</v>
      </c>
      <c r="L31" s="507">
        <v>11814</v>
      </c>
      <c r="M31" s="530">
        <v>57.849378121633535</v>
      </c>
    </row>
    <row r="32" spans="1:13">
      <c r="A32" s="528">
        <v>40575</v>
      </c>
      <c r="B32" s="505">
        <v>25348</v>
      </c>
      <c r="C32" s="506">
        <v>50.755891952503951</v>
      </c>
      <c r="D32" s="507">
        <v>24593</v>
      </c>
      <c r="E32" s="529">
        <v>49.244108047496042</v>
      </c>
      <c r="F32" s="509">
        <v>17040</v>
      </c>
      <c r="G32" s="506">
        <v>57.17928928559445</v>
      </c>
      <c r="H32" s="507">
        <v>12761</v>
      </c>
      <c r="I32" s="529">
        <v>42.820710714405557</v>
      </c>
      <c r="J32" s="509">
        <v>8308</v>
      </c>
      <c r="K32" s="506">
        <v>41.251241310824234</v>
      </c>
      <c r="L32" s="507">
        <v>11832</v>
      </c>
      <c r="M32" s="530">
        <v>58.748758689175773</v>
      </c>
    </row>
    <row r="33" spans="1:15">
      <c r="A33" s="528">
        <v>40603</v>
      </c>
      <c r="B33" s="505">
        <v>30127</v>
      </c>
      <c r="C33" s="506">
        <v>50.204972670310624</v>
      </c>
      <c r="D33" s="507">
        <v>29881</v>
      </c>
      <c r="E33" s="529">
        <v>49.795027329689376</v>
      </c>
      <c r="F33" s="509">
        <v>19913</v>
      </c>
      <c r="G33" s="506">
        <v>55.636891956078351</v>
      </c>
      <c r="H33" s="507">
        <v>15878</v>
      </c>
      <c r="I33" s="529">
        <v>44.363108043921656</v>
      </c>
      <c r="J33" s="509">
        <v>10214</v>
      </c>
      <c r="K33" s="506">
        <v>42.1769831110377</v>
      </c>
      <c r="L33" s="507">
        <v>14003</v>
      </c>
      <c r="M33" s="530">
        <v>57.8230168889623</v>
      </c>
    </row>
    <row r="34" spans="1:15">
      <c r="A34" s="528">
        <v>40634</v>
      </c>
      <c r="B34" s="505">
        <v>27077</v>
      </c>
      <c r="C34" s="506">
        <v>50.064714148361809</v>
      </c>
      <c r="D34" s="507">
        <v>27007</v>
      </c>
      <c r="E34" s="529">
        <v>49.935285851638191</v>
      </c>
      <c r="F34" s="509">
        <v>17506</v>
      </c>
      <c r="G34" s="506">
        <v>55.581661163322323</v>
      </c>
      <c r="H34" s="507">
        <v>13990</v>
      </c>
      <c r="I34" s="529">
        <v>44.418338836677677</v>
      </c>
      <c r="J34" s="509">
        <v>9571</v>
      </c>
      <c r="K34" s="506">
        <v>42.372055958916235</v>
      </c>
      <c r="L34" s="507">
        <v>13017</v>
      </c>
      <c r="M34" s="530">
        <v>57.627944041083758</v>
      </c>
    </row>
    <row r="35" spans="1:15">
      <c r="A35" s="528">
        <v>40664</v>
      </c>
      <c r="B35" s="505">
        <v>32363</v>
      </c>
      <c r="C35" s="506">
        <v>50.165083006525812</v>
      </c>
      <c r="D35" s="507">
        <v>32150</v>
      </c>
      <c r="E35" s="529">
        <v>49.834916993474181</v>
      </c>
      <c r="F35" s="509">
        <v>21618</v>
      </c>
      <c r="G35" s="506">
        <v>55.610433708905695</v>
      </c>
      <c r="H35" s="507">
        <v>17256</v>
      </c>
      <c r="I35" s="529">
        <v>44.389566291094305</v>
      </c>
      <c r="J35" s="509">
        <v>10745</v>
      </c>
      <c r="K35" s="506">
        <v>41.90881079605289</v>
      </c>
      <c r="L35" s="507">
        <v>14894</v>
      </c>
      <c r="M35" s="530">
        <v>58.09118920394711</v>
      </c>
      <c r="O35" s="528"/>
    </row>
    <row r="36" spans="1:15">
      <c r="A36" s="528">
        <v>40695</v>
      </c>
      <c r="B36" s="505">
        <v>36435</v>
      </c>
      <c r="C36" s="506">
        <v>51.284397213033998</v>
      </c>
      <c r="D36" s="507">
        <v>34610</v>
      </c>
      <c r="E36" s="529">
        <v>48.715602786966002</v>
      </c>
      <c r="F36" s="509">
        <v>23691</v>
      </c>
      <c r="G36" s="506">
        <v>56.190408424647785</v>
      </c>
      <c r="H36" s="507">
        <v>18471</v>
      </c>
      <c r="I36" s="529">
        <v>43.809591575352215</v>
      </c>
      <c r="J36" s="509">
        <v>12744</v>
      </c>
      <c r="K36" s="506">
        <v>44.122840425163588</v>
      </c>
      <c r="L36" s="507">
        <v>16139</v>
      </c>
      <c r="M36" s="530">
        <v>55.877159574836412</v>
      </c>
      <c r="O36" s="528"/>
    </row>
    <row r="37" spans="1:15">
      <c r="A37" s="528">
        <v>40725</v>
      </c>
      <c r="B37" s="505">
        <v>36647</v>
      </c>
      <c r="C37" s="506">
        <v>50.866113316492246</v>
      </c>
      <c r="D37" s="507">
        <v>35399</v>
      </c>
      <c r="E37" s="529">
        <v>49.133886683507761</v>
      </c>
      <c r="F37" s="509">
        <v>24451</v>
      </c>
      <c r="G37" s="506">
        <v>55.31149617698955</v>
      </c>
      <c r="H37" s="507">
        <v>19755</v>
      </c>
      <c r="I37" s="529">
        <v>44.68850382301045</v>
      </c>
      <c r="J37" s="509">
        <v>12196</v>
      </c>
      <c r="K37" s="506">
        <v>43.807471264367813</v>
      </c>
      <c r="L37" s="507">
        <v>15644</v>
      </c>
      <c r="M37" s="530">
        <v>56.192528735632187</v>
      </c>
    </row>
    <row r="38" spans="1:15">
      <c r="A38" s="528">
        <v>40756</v>
      </c>
      <c r="B38" s="505">
        <v>26303</v>
      </c>
      <c r="C38" s="506">
        <v>53.332387112471871</v>
      </c>
      <c r="D38" s="507">
        <v>23016</v>
      </c>
      <c r="E38" s="529">
        <v>46.667612887528129</v>
      </c>
      <c r="F38" s="509">
        <v>17476</v>
      </c>
      <c r="G38" s="506">
        <v>58.352532638819319</v>
      </c>
      <c r="H38" s="507">
        <v>12473</v>
      </c>
      <c r="I38" s="529">
        <v>41.647467361180674</v>
      </c>
      <c r="J38" s="509">
        <v>8827</v>
      </c>
      <c r="K38" s="506">
        <v>45.570469798657719</v>
      </c>
      <c r="L38" s="507">
        <v>10543</v>
      </c>
      <c r="M38" s="530">
        <v>54.429530201342281</v>
      </c>
    </row>
    <row r="39" spans="1:15">
      <c r="A39" s="528">
        <v>40787</v>
      </c>
      <c r="B39" s="505">
        <v>34076</v>
      </c>
      <c r="C39" s="506">
        <v>48.532323074074604</v>
      </c>
      <c r="D39" s="507">
        <v>36137</v>
      </c>
      <c r="E39" s="529">
        <v>51.467676925925396</v>
      </c>
      <c r="F39" s="509">
        <v>21667</v>
      </c>
      <c r="G39" s="506">
        <v>53.914103712551011</v>
      </c>
      <c r="H39" s="507">
        <v>18521</v>
      </c>
      <c r="I39" s="529">
        <v>46.085896287448989</v>
      </c>
      <c r="J39" s="509">
        <v>12409</v>
      </c>
      <c r="K39" s="506">
        <v>41.32889258950874</v>
      </c>
      <c r="L39" s="507">
        <v>17616</v>
      </c>
      <c r="M39" s="530">
        <v>58.671107410491253</v>
      </c>
    </row>
    <row r="40" spans="1:15">
      <c r="A40" s="528">
        <v>40817</v>
      </c>
      <c r="B40" s="505">
        <v>34129</v>
      </c>
      <c r="C40" s="506">
        <v>48.113061253260028</v>
      </c>
      <c r="D40" s="507">
        <v>36806</v>
      </c>
      <c r="E40" s="529">
        <v>51.886938746739972</v>
      </c>
      <c r="F40" s="509">
        <v>20055</v>
      </c>
      <c r="G40" s="506">
        <v>54.183665198713967</v>
      </c>
      <c r="H40" s="507">
        <v>16958</v>
      </c>
      <c r="I40" s="529">
        <v>45.816334801286033</v>
      </c>
      <c r="J40" s="509">
        <v>14074</v>
      </c>
      <c r="K40" s="506">
        <v>41.489298980012975</v>
      </c>
      <c r="L40" s="507">
        <v>19848</v>
      </c>
      <c r="M40" s="530">
        <v>58.510701019987032</v>
      </c>
    </row>
    <row r="41" spans="1:15">
      <c r="A41" s="528">
        <v>40848</v>
      </c>
      <c r="B41" s="505">
        <v>30972</v>
      </c>
      <c r="C41" s="506">
        <v>48.635407179422756</v>
      </c>
      <c r="D41" s="507">
        <v>32710</v>
      </c>
      <c r="E41" s="529">
        <v>51.364592820577251</v>
      </c>
      <c r="F41" s="509">
        <v>19197</v>
      </c>
      <c r="G41" s="506">
        <v>54.693865922106042</v>
      </c>
      <c r="H41" s="507">
        <v>15902</v>
      </c>
      <c r="I41" s="529">
        <v>45.306134077893958</v>
      </c>
      <c r="J41" s="509">
        <v>11775</v>
      </c>
      <c r="K41" s="506">
        <v>41.19581569464367</v>
      </c>
      <c r="L41" s="507">
        <v>16808</v>
      </c>
      <c r="M41" s="530">
        <v>58.80418430535633</v>
      </c>
    </row>
    <row r="42" spans="1:15" ht="15.75" thickBot="1">
      <c r="A42" s="531">
        <v>40878</v>
      </c>
      <c r="B42" s="532">
        <v>27943</v>
      </c>
      <c r="C42" s="533">
        <v>47.694881116971345</v>
      </c>
      <c r="D42" s="534">
        <v>30644</v>
      </c>
      <c r="E42" s="535">
        <v>52.305118883028655</v>
      </c>
      <c r="F42" s="536">
        <v>17292</v>
      </c>
      <c r="G42" s="533">
        <v>53.922913808157666</v>
      </c>
      <c r="H42" s="534">
        <v>14776</v>
      </c>
      <c r="I42" s="535">
        <v>46.077086191842334</v>
      </c>
      <c r="J42" s="536">
        <v>10651</v>
      </c>
      <c r="K42" s="533">
        <v>40.163656246464797</v>
      </c>
      <c r="L42" s="534">
        <v>15868</v>
      </c>
      <c r="M42" s="537">
        <v>59.836343753535203</v>
      </c>
    </row>
    <row r="43" spans="1:15" ht="15.75" thickTop="1">
      <c r="A43" s="528">
        <v>40909</v>
      </c>
      <c r="B43" s="505">
        <v>23729</v>
      </c>
      <c r="C43" s="506">
        <v>49.641220894960355</v>
      </c>
      <c r="D43" s="507">
        <v>24072</v>
      </c>
      <c r="E43" s="529">
        <v>50.358779105039645</v>
      </c>
      <c r="F43" s="509">
        <v>14936</v>
      </c>
      <c r="G43" s="506">
        <v>55.462309691793543</v>
      </c>
      <c r="H43" s="507">
        <v>11994</v>
      </c>
      <c r="I43" s="529">
        <v>44.537690308206464</v>
      </c>
      <c r="J43" s="509">
        <v>8793</v>
      </c>
      <c r="K43" s="506">
        <v>42.130228546787407</v>
      </c>
      <c r="L43" s="507">
        <v>12078</v>
      </c>
      <c r="M43" s="530">
        <v>57.869771453212593</v>
      </c>
    </row>
    <row r="44" spans="1:15">
      <c r="A44" s="528">
        <v>40940</v>
      </c>
      <c r="B44" s="505">
        <v>22993</v>
      </c>
      <c r="C44" s="506">
        <v>49.148194857106212</v>
      </c>
      <c r="D44" s="507">
        <v>23790</v>
      </c>
      <c r="E44" s="529">
        <v>50.851805142893788</v>
      </c>
      <c r="F44" s="509">
        <v>14403</v>
      </c>
      <c r="G44" s="506">
        <v>54.918782887211158</v>
      </c>
      <c r="H44" s="507">
        <v>11823</v>
      </c>
      <c r="I44" s="529">
        <v>45.081217112788835</v>
      </c>
      <c r="J44" s="509">
        <v>8590</v>
      </c>
      <c r="K44" s="506">
        <v>41.786252857907279</v>
      </c>
      <c r="L44" s="507">
        <v>11967</v>
      </c>
      <c r="M44" s="530">
        <v>58.213747142092721</v>
      </c>
    </row>
    <row r="45" spans="1:15">
      <c r="A45" s="528">
        <v>40969</v>
      </c>
      <c r="B45" s="505">
        <v>25052</v>
      </c>
      <c r="C45" s="506">
        <v>49.330497794580971</v>
      </c>
      <c r="D45" s="507">
        <v>25732</v>
      </c>
      <c r="E45" s="529">
        <v>50.669502205419029</v>
      </c>
      <c r="F45" s="509">
        <v>15557</v>
      </c>
      <c r="G45" s="506">
        <v>54.890268858937262</v>
      </c>
      <c r="H45" s="507">
        <v>12785</v>
      </c>
      <c r="I45" s="529">
        <v>45.109731141062731</v>
      </c>
      <c r="J45" s="509">
        <v>9495</v>
      </c>
      <c r="K45" s="506">
        <v>42.309063363336605</v>
      </c>
      <c r="L45" s="507">
        <v>12947</v>
      </c>
      <c r="M45" s="530">
        <v>57.690936636663402</v>
      </c>
    </row>
    <row r="46" spans="1:15">
      <c r="A46" s="528">
        <v>41000</v>
      </c>
      <c r="B46" s="505">
        <v>23783</v>
      </c>
      <c r="C46" s="506">
        <v>48.409289828818011</v>
      </c>
      <c r="D46" s="507">
        <v>25346</v>
      </c>
      <c r="E46" s="529">
        <v>51.590710171181989</v>
      </c>
      <c r="F46" s="509">
        <v>14449</v>
      </c>
      <c r="G46" s="506">
        <v>53.655909985517468</v>
      </c>
      <c r="H46" s="507">
        <v>12480</v>
      </c>
      <c r="I46" s="529">
        <v>46.344090014482532</v>
      </c>
      <c r="J46" s="509">
        <v>9334</v>
      </c>
      <c r="K46" s="506">
        <v>42.045045045045043</v>
      </c>
      <c r="L46" s="507">
        <v>12866</v>
      </c>
      <c r="M46" s="530">
        <v>57.95495495495495</v>
      </c>
    </row>
    <row r="47" spans="1:15">
      <c r="A47" s="528">
        <v>41030</v>
      </c>
      <c r="B47" s="505">
        <v>26941</v>
      </c>
      <c r="C47" s="506">
        <v>49.254986562334309</v>
      </c>
      <c r="D47" s="507">
        <v>27756</v>
      </c>
      <c r="E47" s="529">
        <v>50.745013437665691</v>
      </c>
      <c r="F47" s="509">
        <v>16379</v>
      </c>
      <c r="G47" s="506">
        <v>54.489503975514822</v>
      </c>
      <c r="H47" s="507">
        <v>13680</v>
      </c>
      <c r="I47" s="529">
        <v>45.510496024485178</v>
      </c>
      <c r="J47" s="509">
        <v>10562</v>
      </c>
      <c r="K47" s="506">
        <v>42.868739345726112</v>
      </c>
      <c r="L47" s="507">
        <v>14076</v>
      </c>
      <c r="M47" s="530">
        <v>57.131260654273888</v>
      </c>
    </row>
    <row r="48" spans="1:15">
      <c r="A48" s="528">
        <v>41061</v>
      </c>
      <c r="B48" s="505">
        <v>33050</v>
      </c>
      <c r="C48" s="506">
        <v>50.463408303177438</v>
      </c>
      <c r="D48" s="507">
        <v>32443</v>
      </c>
      <c r="E48" s="529">
        <v>49.536591696822562</v>
      </c>
      <c r="F48" s="509">
        <v>19356</v>
      </c>
      <c r="G48" s="506">
        <v>55.510625483954222</v>
      </c>
      <c r="H48" s="507">
        <v>15513</v>
      </c>
      <c r="I48" s="529">
        <v>44.489374516045771</v>
      </c>
      <c r="J48" s="509">
        <v>13694</v>
      </c>
      <c r="K48" s="506">
        <v>44.716562173458726</v>
      </c>
      <c r="L48" s="507">
        <v>16930</v>
      </c>
      <c r="M48" s="530">
        <v>55.283437826541274</v>
      </c>
    </row>
    <row r="49" spans="1:13">
      <c r="A49" s="528">
        <v>41091</v>
      </c>
      <c r="B49" s="505">
        <v>32947</v>
      </c>
      <c r="C49" s="506">
        <v>49.406913098897803</v>
      </c>
      <c r="D49" s="507">
        <v>33738</v>
      </c>
      <c r="E49" s="529">
        <v>50.593086901102204</v>
      </c>
      <c r="F49" s="509">
        <v>19902</v>
      </c>
      <c r="G49" s="506">
        <v>54.654803097709667</v>
      </c>
      <c r="H49" s="507">
        <v>16512</v>
      </c>
      <c r="I49" s="529">
        <v>45.345196902290333</v>
      </c>
      <c r="J49" s="509">
        <v>13045</v>
      </c>
      <c r="K49" s="506">
        <v>43.094050411284726</v>
      </c>
      <c r="L49" s="507">
        <v>17226</v>
      </c>
      <c r="M49" s="530">
        <v>56.905949588715274</v>
      </c>
    </row>
    <row r="50" spans="1:13">
      <c r="A50" s="528">
        <v>41122</v>
      </c>
      <c r="B50" s="505">
        <v>20061</v>
      </c>
      <c r="C50" s="506">
        <v>51.807757863746708</v>
      </c>
      <c r="D50" s="507">
        <v>18661</v>
      </c>
      <c r="E50" s="529">
        <v>48.192242136253292</v>
      </c>
      <c r="F50" s="509">
        <v>12412</v>
      </c>
      <c r="G50" s="506">
        <v>57.423085820032384</v>
      </c>
      <c r="H50" s="507">
        <v>9203</v>
      </c>
      <c r="I50" s="529">
        <v>42.576914179967616</v>
      </c>
      <c r="J50" s="509">
        <v>7649</v>
      </c>
      <c r="K50" s="506">
        <v>44.71269071140469</v>
      </c>
      <c r="L50" s="507">
        <v>9458</v>
      </c>
      <c r="M50" s="530">
        <v>55.28730928859531</v>
      </c>
    </row>
    <row r="51" spans="1:13">
      <c r="A51" s="528">
        <v>41153</v>
      </c>
      <c r="B51" s="505">
        <v>26252</v>
      </c>
      <c r="C51" s="506">
        <v>47.370890324443323</v>
      </c>
      <c r="D51" s="507">
        <v>29166</v>
      </c>
      <c r="E51" s="529">
        <v>52.629109675556677</v>
      </c>
      <c r="F51" s="509">
        <v>15068</v>
      </c>
      <c r="G51" s="506">
        <v>52.903588231163546</v>
      </c>
      <c r="H51" s="507">
        <v>13414</v>
      </c>
      <c r="I51" s="529">
        <v>47.096411768836461</v>
      </c>
      <c r="J51" s="509">
        <v>11184</v>
      </c>
      <c r="K51" s="506">
        <v>41.520641520641519</v>
      </c>
      <c r="L51" s="507">
        <v>15752</v>
      </c>
      <c r="M51" s="530">
        <v>58.479358479358481</v>
      </c>
    </row>
    <row r="52" spans="1:13">
      <c r="A52" s="528">
        <v>41183</v>
      </c>
      <c r="B52" s="505">
        <v>31077</v>
      </c>
      <c r="C52" s="506">
        <v>46.541963697358177</v>
      </c>
      <c r="D52" s="507">
        <v>35695</v>
      </c>
      <c r="E52" s="529">
        <v>53.458036302641823</v>
      </c>
      <c r="F52" s="509">
        <v>16479</v>
      </c>
      <c r="G52" s="506">
        <v>53.454651615414562</v>
      </c>
      <c r="H52" s="507">
        <v>14349</v>
      </c>
      <c r="I52" s="529">
        <v>46.545348384585445</v>
      </c>
      <c r="J52" s="509">
        <v>14598</v>
      </c>
      <c r="K52" s="506">
        <v>40.613176051635882</v>
      </c>
      <c r="L52" s="507">
        <v>21346</v>
      </c>
      <c r="M52" s="530">
        <v>59.386823948364118</v>
      </c>
    </row>
    <row r="53" spans="1:13">
      <c r="A53" s="528">
        <v>41214</v>
      </c>
      <c r="B53" s="505">
        <v>25582</v>
      </c>
      <c r="C53" s="506">
        <v>48.62758515815085</v>
      </c>
      <c r="D53" s="507">
        <v>27026</v>
      </c>
      <c r="E53" s="529">
        <v>51.372414841849142</v>
      </c>
      <c r="F53" s="509">
        <v>14378</v>
      </c>
      <c r="G53" s="506">
        <v>54.798384023172495</v>
      </c>
      <c r="H53" s="507">
        <v>11860</v>
      </c>
      <c r="I53" s="529">
        <v>45.201615976827505</v>
      </c>
      <c r="J53" s="509">
        <v>11204</v>
      </c>
      <c r="K53" s="506">
        <v>42.48767538869928</v>
      </c>
      <c r="L53" s="507">
        <v>15166</v>
      </c>
      <c r="M53" s="530">
        <v>57.512324611300727</v>
      </c>
    </row>
    <row r="54" spans="1:13" ht="15.75" thickBot="1">
      <c r="A54" s="531">
        <v>41244</v>
      </c>
      <c r="B54" s="532">
        <v>22785</v>
      </c>
      <c r="C54" s="533">
        <v>46.776842537466642</v>
      </c>
      <c r="D54" s="534">
        <v>25925</v>
      </c>
      <c r="E54" s="535">
        <v>53.223157462533365</v>
      </c>
      <c r="F54" s="536">
        <v>12398</v>
      </c>
      <c r="G54" s="533">
        <v>53.25372621450969</v>
      </c>
      <c r="H54" s="534">
        <v>10883</v>
      </c>
      <c r="I54" s="535">
        <v>46.746273785490317</v>
      </c>
      <c r="J54" s="536">
        <v>10387</v>
      </c>
      <c r="K54" s="533">
        <v>40.847064375319519</v>
      </c>
      <c r="L54" s="534">
        <v>15042</v>
      </c>
      <c r="M54" s="537">
        <v>59.152935624680481</v>
      </c>
    </row>
    <row r="55" spans="1:13" ht="15.75" thickTop="1">
      <c r="A55" s="528">
        <v>41275</v>
      </c>
      <c r="B55" s="505">
        <v>22142</v>
      </c>
      <c r="C55" s="506">
        <v>48.036620818327762</v>
      </c>
      <c r="D55" s="507">
        <v>23952</v>
      </c>
      <c r="E55" s="529">
        <v>51.963379181672231</v>
      </c>
      <c r="F55" s="509">
        <v>12762</v>
      </c>
      <c r="G55" s="506">
        <v>54.702100300042865</v>
      </c>
      <c r="H55" s="507">
        <v>10568</v>
      </c>
      <c r="I55" s="529">
        <v>45.297899699957142</v>
      </c>
      <c r="J55" s="509">
        <v>9380</v>
      </c>
      <c r="K55" s="506">
        <v>41.205412054120544</v>
      </c>
      <c r="L55" s="507">
        <v>13384</v>
      </c>
      <c r="M55" s="530">
        <v>58.794587945879464</v>
      </c>
    </row>
    <row r="56" spans="1:13">
      <c r="A56" s="528">
        <v>41306</v>
      </c>
      <c r="B56" s="505">
        <v>20757</v>
      </c>
      <c r="C56" s="506">
        <v>48.583934088568483</v>
      </c>
      <c r="D56" s="507">
        <v>21967</v>
      </c>
      <c r="E56" s="529">
        <v>51.416065911431517</v>
      </c>
      <c r="F56" s="509">
        <v>11762</v>
      </c>
      <c r="G56" s="506">
        <v>54.27029022285793</v>
      </c>
      <c r="H56" s="507">
        <v>9911</v>
      </c>
      <c r="I56" s="529">
        <v>45.729709777142062</v>
      </c>
      <c r="J56" s="509">
        <v>8995</v>
      </c>
      <c r="K56" s="506">
        <v>42.729561541019429</v>
      </c>
      <c r="L56" s="507">
        <v>12056</v>
      </c>
      <c r="M56" s="530">
        <v>57.270438458980564</v>
      </c>
    </row>
    <row r="57" spans="1:13">
      <c r="A57" s="528">
        <v>41334</v>
      </c>
      <c r="B57" s="505">
        <v>20750</v>
      </c>
      <c r="C57" s="506">
        <v>48.016846392372841</v>
      </c>
      <c r="D57" s="507">
        <v>22464</v>
      </c>
      <c r="E57" s="529">
        <v>51.983153607627152</v>
      </c>
      <c r="F57" s="509">
        <v>11832</v>
      </c>
      <c r="G57" s="506">
        <v>53.892051924390806</v>
      </c>
      <c r="H57" s="507">
        <v>10123</v>
      </c>
      <c r="I57" s="529">
        <v>46.107948075609201</v>
      </c>
      <c r="J57" s="509">
        <v>8918</v>
      </c>
      <c r="K57" s="506">
        <v>41.949292064537374</v>
      </c>
      <c r="L57" s="507">
        <v>12341</v>
      </c>
      <c r="M57" s="530">
        <v>58.050707935462633</v>
      </c>
    </row>
    <row r="58" spans="1:13">
      <c r="A58" s="528">
        <v>41365</v>
      </c>
      <c r="B58" s="505">
        <v>23641</v>
      </c>
      <c r="C58" s="506">
        <v>47.743199305289089</v>
      </c>
      <c r="D58" s="507">
        <v>25876</v>
      </c>
      <c r="E58" s="529">
        <v>52.256800694710904</v>
      </c>
      <c r="F58" s="509">
        <v>13382</v>
      </c>
      <c r="G58" s="506">
        <v>53.656776263031283</v>
      </c>
      <c r="H58" s="507">
        <v>11558</v>
      </c>
      <c r="I58" s="529">
        <v>46.343223736968724</v>
      </c>
      <c r="J58" s="509">
        <v>10259</v>
      </c>
      <c r="K58" s="506">
        <v>41.742279366887743</v>
      </c>
      <c r="L58" s="507">
        <v>14318</v>
      </c>
      <c r="M58" s="530">
        <v>58.257720633112264</v>
      </c>
    </row>
    <row r="59" spans="1:13">
      <c r="A59" s="528">
        <v>41395</v>
      </c>
      <c r="B59" s="505">
        <v>26011</v>
      </c>
      <c r="C59" s="506">
        <v>49.385786705652279</v>
      </c>
      <c r="D59" s="507">
        <v>26658</v>
      </c>
      <c r="E59" s="529">
        <v>50.614213294347721</v>
      </c>
      <c r="F59" s="509">
        <v>14064</v>
      </c>
      <c r="G59" s="506">
        <v>54.320033988644703</v>
      </c>
      <c r="H59" s="507">
        <v>11827</v>
      </c>
      <c r="I59" s="529">
        <v>45.679966011355297</v>
      </c>
      <c r="J59" s="509">
        <v>11947</v>
      </c>
      <c r="K59" s="506">
        <v>44.61498244827844</v>
      </c>
      <c r="L59" s="507">
        <v>14831</v>
      </c>
      <c r="M59" s="530">
        <v>55.38501755172156</v>
      </c>
    </row>
    <row r="60" spans="1:13">
      <c r="A60" s="528">
        <v>41426</v>
      </c>
      <c r="B60" s="505">
        <v>30852</v>
      </c>
      <c r="C60" s="506">
        <v>50.577049180327869</v>
      </c>
      <c r="D60" s="507">
        <v>30148</v>
      </c>
      <c r="E60" s="529">
        <v>49.422950819672131</v>
      </c>
      <c r="F60" s="509">
        <v>16731</v>
      </c>
      <c r="G60" s="506">
        <v>55.684616920721567</v>
      </c>
      <c r="H60" s="507">
        <v>13315</v>
      </c>
      <c r="I60" s="529">
        <v>44.31538307927844</v>
      </c>
      <c r="J60" s="509">
        <v>14121</v>
      </c>
      <c r="K60" s="506">
        <v>45.619306067067264</v>
      </c>
      <c r="L60" s="507">
        <v>16833</v>
      </c>
      <c r="M60" s="530">
        <v>54.380693932932743</v>
      </c>
    </row>
    <row r="61" spans="1:13">
      <c r="A61" s="528">
        <v>41456</v>
      </c>
      <c r="B61" s="505">
        <v>33394</v>
      </c>
      <c r="C61" s="506">
        <v>49.686797899090898</v>
      </c>
      <c r="D61" s="507">
        <v>33815</v>
      </c>
      <c r="E61" s="529">
        <v>50.313202100909102</v>
      </c>
      <c r="F61" s="509">
        <v>19110</v>
      </c>
      <c r="G61" s="506">
        <v>54.257403253740662</v>
      </c>
      <c r="H61" s="507">
        <v>16111</v>
      </c>
      <c r="I61" s="529">
        <v>45.742596746259338</v>
      </c>
      <c r="J61" s="509">
        <v>14284</v>
      </c>
      <c r="K61" s="506">
        <v>44.65424534200325</v>
      </c>
      <c r="L61" s="507">
        <v>17704</v>
      </c>
      <c r="M61" s="530">
        <v>55.34575465799675</v>
      </c>
    </row>
    <row r="62" spans="1:13">
      <c r="A62" s="528">
        <v>41487</v>
      </c>
      <c r="B62" s="505">
        <v>19810</v>
      </c>
      <c r="C62" s="506">
        <v>52.141183902297797</v>
      </c>
      <c r="D62" s="507">
        <v>18183</v>
      </c>
      <c r="E62" s="529">
        <v>47.858816097702203</v>
      </c>
      <c r="F62" s="509">
        <v>11501</v>
      </c>
      <c r="G62" s="506">
        <v>57.201830299413118</v>
      </c>
      <c r="H62" s="507">
        <v>8605</v>
      </c>
      <c r="I62" s="529">
        <v>42.79816970058689</v>
      </c>
      <c r="J62" s="509">
        <v>8309</v>
      </c>
      <c r="K62" s="506">
        <v>46.452731033711636</v>
      </c>
      <c r="L62" s="507">
        <v>9578</v>
      </c>
      <c r="M62" s="530">
        <v>53.547268966288364</v>
      </c>
    </row>
    <row r="63" spans="1:13">
      <c r="A63" s="528">
        <v>41518</v>
      </c>
      <c r="B63" s="505">
        <v>27964</v>
      </c>
      <c r="C63" s="506">
        <v>46.317951436048631</v>
      </c>
      <c r="D63" s="507">
        <v>32410</v>
      </c>
      <c r="E63" s="529">
        <v>53.682048563951369</v>
      </c>
      <c r="F63" s="509">
        <v>14669</v>
      </c>
      <c r="G63" s="506">
        <v>51.222152384943087</v>
      </c>
      <c r="H63" s="507">
        <v>13969</v>
      </c>
      <c r="I63" s="529">
        <v>48.77784761505692</v>
      </c>
      <c r="J63" s="509">
        <v>13295</v>
      </c>
      <c r="K63" s="506">
        <v>41.892488026216284</v>
      </c>
      <c r="L63" s="507">
        <v>18441</v>
      </c>
      <c r="M63" s="530">
        <v>58.107511973783723</v>
      </c>
    </row>
    <row r="64" spans="1:13">
      <c r="A64" s="528">
        <v>41548</v>
      </c>
      <c r="B64" s="505">
        <v>34281</v>
      </c>
      <c r="C64" s="506">
        <v>47.658834978451267</v>
      </c>
      <c r="D64" s="507">
        <v>37649</v>
      </c>
      <c r="E64" s="529">
        <v>52.341165021548733</v>
      </c>
      <c r="F64" s="509">
        <v>16651</v>
      </c>
      <c r="G64" s="506">
        <v>53.790986916491676</v>
      </c>
      <c r="H64" s="507">
        <v>14304</v>
      </c>
      <c r="I64" s="529">
        <v>46.209013083508324</v>
      </c>
      <c r="J64" s="509">
        <v>17630</v>
      </c>
      <c r="K64" s="506">
        <v>43.026235509456981</v>
      </c>
      <c r="L64" s="507">
        <v>23345</v>
      </c>
      <c r="M64" s="530">
        <v>56.973764490543012</v>
      </c>
    </row>
    <row r="65" spans="1:13">
      <c r="A65" s="528">
        <v>41579</v>
      </c>
      <c r="B65" s="505">
        <v>26281</v>
      </c>
      <c r="C65" s="506">
        <v>46.983213257772135</v>
      </c>
      <c r="D65" s="507">
        <v>29656</v>
      </c>
      <c r="E65" s="529">
        <v>53.016786742227865</v>
      </c>
      <c r="F65" s="509">
        <v>13620</v>
      </c>
      <c r="G65" s="506">
        <v>53.674876847290641</v>
      </c>
      <c r="H65" s="507">
        <v>11755</v>
      </c>
      <c r="I65" s="529">
        <v>46.325123152709359</v>
      </c>
      <c r="J65" s="509">
        <v>12661</v>
      </c>
      <c r="K65" s="506">
        <v>41.427262613703292</v>
      </c>
      <c r="L65" s="507">
        <v>17901</v>
      </c>
      <c r="M65" s="530">
        <v>58.572737386296716</v>
      </c>
    </row>
    <row r="66" spans="1:13" ht="15.75" thickBot="1">
      <c r="A66" s="531">
        <v>41609</v>
      </c>
      <c r="B66" s="532">
        <v>27236</v>
      </c>
      <c r="C66" s="533">
        <v>47.749785234664003</v>
      </c>
      <c r="D66" s="534">
        <v>29803</v>
      </c>
      <c r="E66" s="535">
        <v>52.250214765335997</v>
      </c>
      <c r="F66" s="536">
        <v>14298</v>
      </c>
      <c r="G66" s="533">
        <v>54.601695562514315</v>
      </c>
      <c r="H66" s="534">
        <v>11888</v>
      </c>
      <c r="I66" s="535">
        <v>45.398304437485685</v>
      </c>
      <c r="J66" s="536">
        <v>12938</v>
      </c>
      <c r="K66" s="533">
        <v>41.934333776294039</v>
      </c>
      <c r="L66" s="534">
        <v>17915</v>
      </c>
      <c r="M66" s="537">
        <v>58.065666223705961</v>
      </c>
    </row>
    <row r="67" spans="1:13" ht="15.75" thickTop="1">
      <c r="A67" s="528">
        <v>41640</v>
      </c>
      <c r="B67" s="505">
        <v>23836</v>
      </c>
      <c r="C67" s="506">
        <v>48.755343737855142</v>
      </c>
      <c r="D67" s="507">
        <v>25053</v>
      </c>
      <c r="E67" s="529">
        <v>51.244656262144858</v>
      </c>
      <c r="F67" s="509">
        <v>13584</v>
      </c>
      <c r="G67" s="506">
        <v>55.158971860153493</v>
      </c>
      <c r="H67" s="507">
        <v>11043</v>
      </c>
      <c r="I67" s="529">
        <v>44.841028139846514</v>
      </c>
      <c r="J67" s="509">
        <v>10252</v>
      </c>
      <c r="K67" s="506">
        <v>42.25537878163383</v>
      </c>
      <c r="L67" s="507">
        <v>14010</v>
      </c>
      <c r="M67" s="530">
        <v>57.744621218366163</v>
      </c>
    </row>
    <row r="68" spans="1:13">
      <c r="A68" s="528">
        <v>41671</v>
      </c>
      <c r="B68" s="505">
        <v>22353</v>
      </c>
      <c r="C68" s="506">
        <v>48.322452332569497</v>
      </c>
      <c r="D68" s="507">
        <v>23905</v>
      </c>
      <c r="E68" s="529">
        <v>51.677547667430503</v>
      </c>
      <c r="F68" s="509">
        <v>12417</v>
      </c>
      <c r="G68" s="506">
        <v>54.427106162882446</v>
      </c>
      <c r="H68" s="507">
        <v>10397</v>
      </c>
      <c r="I68" s="529">
        <v>45.572893837117562</v>
      </c>
      <c r="J68" s="509">
        <v>9936</v>
      </c>
      <c r="K68" s="506">
        <v>42.38184610134789</v>
      </c>
      <c r="L68" s="507">
        <v>13508</v>
      </c>
      <c r="M68" s="530">
        <v>57.618153898652103</v>
      </c>
    </row>
    <row r="69" spans="1:13">
      <c r="A69" s="528">
        <v>41699</v>
      </c>
      <c r="B69" s="505">
        <v>24099</v>
      </c>
      <c r="C69" s="506">
        <v>47.98017002807255</v>
      </c>
      <c r="D69" s="507">
        <v>26128</v>
      </c>
      <c r="E69" s="529">
        <v>52.019829971927443</v>
      </c>
      <c r="F69" s="509">
        <v>13221</v>
      </c>
      <c r="G69" s="506">
        <v>53.859942151790442</v>
      </c>
      <c r="H69" s="507">
        <v>11326</v>
      </c>
      <c r="I69" s="529">
        <v>46.140057848209558</v>
      </c>
      <c r="J69" s="509">
        <v>10878</v>
      </c>
      <c r="K69" s="506">
        <v>42.359813084112155</v>
      </c>
      <c r="L69" s="507">
        <v>14802</v>
      </c>
      <c r="M69" s="530">
        <v>57.640186915887845</v>
      </c>
    </row>
    <row r="70" spans="1:13">
      <c r="A70" s="528">
        <v>41730</v>
      </c>
      <c r="B70" s="505">
        <v>24664</v>
      </c>
      <c r="C70" s="506">
        <v>47.262623359202834</v>
      </c>
      <c r="D70" s="507">
        <v>27521</v>
      </c>
      <c r="E70" s="529">
        <v>52.737376640797166</v>
      </c>
      <c r="F70" s="509">
        <v>13367</v>
      </c>
      <c r="G70" s="506">
        <v>53.510808646917532</v>
      </c>
      <c r="H70" s="507">
        <v>11613</v>
      </c>
      <c r="I70" s="529">
        <v>46.489191353082468</v>
      </c>
      <c r="J70" s="509">
        <v>11297</v>
      </c>
      <c r="K70" s="506">
        <v>41.525454879617719</v>
      </c>
      <c r="L70" s="507">
        <v>15908</v>
      </c>
      <c r="M70" s="530">
        <v>58.474545120382281</v>
      </c>
    </row>
    <row r="71" spans="1:13">
      <c r="A71" s="528">
        <v>41760</v>
      </c>
      <c r="B71" s="505">
        <v>27669</v>
      </c>
      <c r="C71" s="506">
        <v>48.230720959419884</v>
      </c>
      <c r="D71" s="507">
        <v>29699</v>
      </c>
      <c r="E71" s="529">
        <v>51.769279040580116</v>
      </c>
      <c r="F71" s="509">
        <v>14774</v>
      </c>
      <c r="G71" s="506">
        <v>54.113251776426644</v>
      </c>
      <c r="H71" s="507">
        <v>12528</v>
      </c>
      <c r="I71" s="529">
        <v>45.886748223573363</v>
      </c>
      <c r="J71" s="509">
        <v>12895</v>
      </c>
      <c r="K71" s="506">
        <v>42.888977582651499</v>
      </c>
      <c r="L71" s="507">
        <v>17171</v>
      </c>
      <c r="M71" s="530">
        <v>57.111022417348501</v>
      </c>
    </row>
    <row r="72" spans="1:13">
      <c r="A72" s="528">
        <v>41791</v>
      </c>
      <c r="B72" s="505">
        <v>36222</v>
      </c>
      <c r="C72" s="506">
        <v>50.768066378875375</v>
      </c>
      <c r="D72" s="507">
        <v>35126</v>
      </c>
      <c r="E72" s="529">
        <v>49.231933621124632</v>
      </c>
      <c r="F72" s="509">
        <v>19111</v>
      </c>
      <c r="G72" s="506">
        <v>56.33142722395803</v>
      </c>
      <c r="H72" s="507">
        <v>14815</v>
      </c>
      <c r="I72" s="529">
        <v>43.668572776041977</v>
      </c>
      <c r="J72" s="509">
        <v>17111</v>
      </c>
      <c r="K72" s="506">
        <v>45.724440168884612</v>
      </c>
      <c r="L72" s="507">
        <v>20311</v>
      </c>
      <c r="M72" s="530">
        <v>54.27555983111538</v>
      </c>
    </row>
    <row r="73" spans="1:13">
      <c r="A73" s="528">
        <v>41821</v>
      </c>
      <c r="B73" s="505">
        <v>36231</v>
      </c>
      <c r="C73" s="506">
        <v>49.371797667066389</v>
      </c>
      <c r="D73" s="507">
        <v>37153</v>
      </c>
      <c r="E73" s="529">
        <v>50.628202332933611</v>
      </c>
      <c r="F73" s="509">
        <v>20709</v>
      </c>
      <c r="G73" s="506">
        <v>54.94269340974212</v>
      </c>
      <c r="H73" s="507">
        <v>16983</v>
      </c>
      <c r="I73" s="529">
        <v>45.05730659025788</v>
      </c>
      <c r="J73" s="509">
        <v>15522</v>
      </c>
      <c r="K73" s="506">
        <v>43.488736971870445</v>
      </c>
      <c r="L73" s="507">
        <v>20170</v>
      </c>
      <c r="M73" s="530">
        <v>56.511263028129555</v>
      </c>
    </row>
    <row r="74" spans="1:13">
      <c r="A74" s="528">
        <v>41852</v>
      </c>
      <c r="B74" s="505">
        <v>21239</v>
      </c>
      <c r="C74" s="506">
        <v>51.694007691184339</v>
      </c>
      <c r="D74" s="507">
        <v>19847</v>
      </c>
      <c r="E74" s="529">
        <v>48.305992308815654</v>
      </c>
      <c r="F74" s="509">
        <v>12103</v>
      </c>
      <c r="G74" s="506">
        <v>57.229998108568182</v>
      </c>
      <c r="H74" s="507">
        <v>9045</v>
      </c>
      <c r="I74" s="529">
        <v>42.770001891431811</v>
      </c>
      <c r="J74" s="509">
        <v>9136</v>
      </c>
      <c r="K74" s="506">
        <v>45.822048349884639</v>
      </c>
      <c r="L74" s="507">
        <v>10802</v>
      </c>
      <c r="M74" s="530">
        <v>54.177951650115354</v>
      </c>
    </row>
    <row r="75" spans="1:13">
      <c r="A75" s="528">
        <v>41883</v>
      </c>
      <c r="B75" s="505">
        <v>33656</v>
      </c>
      <c r="C75" s="506">
        <v>47.03580512619839</v>
      </c>
      <c r="D75" s="507">
        <v>37898</v>
      </c>
      <c r="E75" s="529">
        <v>52.96419487380161</v>
      </c>
      <c r="F75" s="509">
        <v>17685</v>
      </c>
      <c r="G75" s="506">
        <v>52.080572488735754</v>
      </c>
      <c r="H75" s="507">
        <v>16272</v>
      </c>
      <c r="I75" s="529">
        <v>47.919427511264246</v>
      </c>
      <c r="J75" s="509">
        <v>15971</v>
      </c>
      <c r="K75" s="506">
        <v>42.479453147857541</v>
      </c>
      <c r="L75" s="507">
        <v>21626</v>
      </c>
      <c r="M75" s="530">
        <v>57.520546852142459</v>
      </c>
    </row>
    <row r="76" spans="1:13">
      <c r="A76" s="528">
        <v>41913</v>
      </c>
      <c r="B76" s="505">
        <v>36418</v>
      </c>
      <c r="C76" s="506">
        <v>47.519507294031683</v>
      </c>
      <c r="D76" s="507">
        <v>40220</v>
      </c>
      <c r="E76" s="529">
        <v>52.480492705968317</v>
      </c>
      <c r="F76" s="509">
        <v>18443</v>
      </c>
      <c r="G76" s="506">
        <v>53.635200372244519</v>
      </c>
      <c r="H76" s="507">
        <v>15943</v>
      </c>
      <c r="I76" s="529">
        <v>46.364799627755481</v>
      </c>
      <c r="J76" s="509">
        <v>17975</v>
      </c>
      <c r="K76" s="506">
        <v>42.54236485846824</v>
      </c>
      <c r="L76" s="507">
        <v>24277</v>
      </c>
      <c r="M76" s="530">
        <v>57.45763514153176</v>
      </c>
    </row>
    <row r="77" spans="1:13">
      <c r="A77" s="528">
        <v>41944</v>
      </c>
      <c r="B77" s="505">
        <v>28272</v>
      </c>
      <c r="C77" s="506">
        <v>47.23336006415397</v>
      </c>
      <c r="D77" s="507">
        <v>31584</v>
      </c>
      <c r="E77" s="529">
        <v>52.76663993584603</v>
      </c>
      <c r="F77" s="509">
        <v>14979</v>
      </c>
      <c r="G77" s="506">
        <v>54.03874598650745</v>
      </c>
      <c r="H77" s="507">
        <v>12740</v>
      </c>
      <c r="I77" s="529">
        <v>45.96125401349255</v>
      </c>
      <c r="J77" s="509">
        <v>13293</v>
      </c>
      <c r="K77" s="506">
        <v>41.363537355695925</v>
      </c>
      <c r="L77" s="507">
        <v>18844</v>
      </c>
      <c r="M77" s="530">
        <v>58.636462644304075</v>
      </c>
    </row>
    <row r="78" spans="1:13" ht="15.75" thickBot="1">
      <c r="A78" s="531">
        <v>41974</v>
      </c>
      <c r="B78" s="532">
        <v>30199</v>
      </c>
      <c r="C78" s="533">
        <v>47.45658835546476</v>
      </c>
      <c r="D78" s="534">
        <v>33436</v>
      </c>
      <c r="E78" s="535">
        <v>52.54341164453524</v>
      </c>
      <c r="F78" s="536">
        <v>15548</v>
      </c>
      <c r="G78" s="533">
        <v>54.93604692247898</v>
      </c>
      <c r="H78" s="534">
        <v>12754</v>
      </c>
      <c r="I78" s="535">
        <v>45.06395307752102</v>
      </c>
      <c r="J78" s="536">
        <v>14651</v>
      </c>
      <c r="K78" s="533">
        <v>41.465485523448336</v>
      </c>
      <c r="L78" s="534">
        <v>20682</v>
      </c>
      <c r="M78" s="537">
        <v>58.534514476551671</v>
      </c>
    </row>
    <row r="79" spans="1:13" ht="15.75" thickTop="1">
      <c r="A79" s="528">
        <v>42005</v>
      </c>
      <c r="B79" s="505">
        <v>26903</v>
      </c>
      <c r="C79" s="506">
        <v>49.183714510320115</v>
      </c>
      <c r="D79" s="507">
        <v>27796</v>
      </c>
      <c r="E79" s="529">
        <v>50.816285489679878</v>
      </c>
      <c r="F79" s="509">
        <v>15244</v>
      </c>
      <c r="G79" s="506">
        <v>54.913544668587896</v>
      </c>
      <c r="H79" s="507">
        <v>12516</v>
      </c>
      <c r="I79" s="529">
        <v>45.086455331412104</v>
      </c>
      <c r="J79" s="509">
        <v>11659</v>
      </c>
      <c r="K79" s="506">
        <v>43.279260551616616</v>
      </c>
      <c r="L79" s="507">
        <v>15280</v>
      </c>
      <c r="M79" s="530">
        <v>56.720739448383384</v>
      </c>
    </row>
    <row r="80" spans="1:13">
      <c r="A80" s="528">
        <v>42036</v>
      </c>
      <c r="B80" s="505">
        <v>26157</v>
      </c>
      <c r="C80" s="506">
        <v>48.744898529658407</v>
      </c>
      <c r="D80" s="507">
        <v>27504</v>
      </c>
      <c r="E80" s="529">
        <v>51.255101470341593</v>
      </c>
      <c r="F80" s="509">
        <v>14854</v>
      </c>
      <c r="G80" s="506">
        <v>54.654499963205538</v>
      </c>
      <c r="H80" s="507">
        <v>12324</v>
      </c>
      <c r="I80" s="529">
        <v>45.345500036794469</v>
      </c>
      <c r="J80" s="509">
        <v>11303</v>
      </c>
      <c r="K80" s="506">
        <v>42.680209946003096</v>
      </c>
      <c r="L80" s="507">
        <v>15180</v>
      </c>
      <c r="M80" s="530">
        <v>57.319790053996897</v>
      </c>
    </row>
    <row r="81" spans="1:13">
      <c r="A81" s="528">
        <v>42064</v>
      </c>
      <c r="B81" s="505">
        <v>29564</v>
      </c>
      <c r="C81" s="506">
        <v>48.406058125255832</v>
      </c>
      <c r="D81" s="507">
        <v>31511</v>
      </c>
      <c r="E81" s="529">
        <v>51.593941874744168</v>
      </c>
      <c r="F81" s="509">
        <v>16367</v>
      </c>
      <c r="G81" s="506">
        <v>53.40141603314953</v>
      </c>
      <c r="H81" s="507">
        <v>14282</v>
      </c>
      <c r="I81" s="529">
        <v>46.59858396685047</v>
      </c>
      <c r="J81" s="509">
        <v>13197</v>
      </c>
      <c r="K81" s="506">
        <v>43.374087951094459</v>
      </c>
      <c r="L81" s="507">
        <v>17229</v>
      </c>
      <c r="M81" s="530">
        <v>56.625912048905548</v>
      </c>
    </row>
    <row r="82" spans="1:13">
      <c r="A82" s="528">
        <v>42095</v>
      </c>
      <c r="B82" s="505">
        <v>28101</v>
      </c>
      <c r="C82" s="506">
        <v>48.583184938019741</v>
      </c>
      <c r="D82" s="507">
        <v>29740</v>
      </c>
      <c r="E82" s="529">
        <v>51.416815061980259</v>
      </c>
      <c r="F82" s="509">
        <v>15352</v>
      </c>
      <c r="G82" s="506">
        <v>54.174606535394162</v>
      </c>
      <c r="H82" s="507">
        <v>12986</v>
      </c>
      <c r="I82" s="529">
        <v>45.825393464605831</v>
      </c>
      <c r="J82" s="509">
        <v>12749</v>
      </c>
      <c r="K82" s="506">
        <v>43.212554655458767</v>
      </c>
      <c r="L82" s="507">
        <v>16754</v>
      </c>
      <c r="M82" s="530">
        <v>56.787445344541233</v>
      </c>
    </row>
    <row r="83" spans="1:13">
      <c r="A83" s="528">
        <v>42125</v>
      </c>
      <c r="B83" s="505">
        <v>32643</v>
      </c>
      <c r="C83" s="506">
        <v>49.214509709323359</v>
      </c>
      <c r="D83" s="507">
        <v>33685</v>
      </c>
      <c r="E83" s="529">
        <v>50.785490290676641</v>
      </c>
      <c r="F83" s="509">
        <v>17446</v>
      </c>
      <c r="G83" s="506">
        <v>54.682798395185564</v>
      </c>
      <c r="H83" s="507">
        <v>14458</v>
      </c>
      <c r="I83" s="529">
        <v>45.317201604814443</v>
      </c>
      <c r="J83" s="509">
        <v>15197</v>
      </c>
      <c r="K83" s="506">
        <v>44.146525679758305</v>
      </c>
      <c r="L83" s="507">
        <v>19227</v>
      </c>
      <c r="M83" s="530">
        <v>55.853474320241695</v>
      </c>
    </row>
    <row r="84" spans="1:13">
      <c r="A84" s="528">
        <v>42156</v>
      </c>
      <c r="B84" s="505">
        <v>41748</v>
      </c>
      <c r="C84" s="506">
        <v>50.465391775258084</v>
      </c>
      <c r="D84" s="507">
        <v>40978</v>
      </c>
      <c r="E84" s="529">
        <v>49.534608224741923</v>
      </c>
      <c r="F84" s="509">
        <v>21995</v>
      </c>
      <c r="G84" s="506">
        <v>55.639877564443097</v>
      </c>
      <c r="H84" s="507">
        <v>17536</v>
      </c>
      <c r="I84" s="529">
        <v>44.360122435556903</v>
      </c>
      <c r="J84" s="509">
        <v>19753</v>
      </c>
      <c r="K84" s="506">
        <v>45.72982984141683</v>
      </c>
      <c r="L84" s="507">
        <v>23442</v>
      </c>
      <c r="M84" s="530">
        <v>54.270170158583163</v>
      </c>
    </row>
    <row r="85" spans="1:13">
      <c r="A85" s="528">
        <v>42186</v>
      </c>
      <c r="B85" s="505">
        <v>42375</v>
      </c>
      <c r="C85" s="506">
        <v>51.348076340502878</v>
      </c>
      <c r="D85" s="507">
        <v>40150</v>
      </c>
      <c r="E85" s="529">
        <v>48.651923659497122</v>
      </c>
      <c r="F85" s="509">
        <v>23355</v>
      </c>
      <c r="G85" s="506">
        <v>56.415768877723558</v>
      </c>
      <c r="H85" s="507">
        <v>18043</v>
      </c>
      <c r="I85" s="529">
        <v>43.584231122276442</v>
      </c>
      <c r="J85" s="509">
        <v>19020</v>
      </c>
      <c r="K85" s="506">
        <v>46.246991027791964</v>
      </c>
      <c r="L85" s="507">
        <v>22107</v>
      </c>
      <c r="M85" s="530">
        <v>53.753008972208036</v>
      </c>
    </row>
    <row r="86" spans="1:13">
      <c r="A86" s="528">
        <v>42217</v>
      </c>
      <c r="B86" s="505">
        <v>25207</v>
      </c>
      <c r="C86" s="506">
        <v>53.199527246633735</v>
      </c>
      <c r="D86" s="507">
        <v>22175</v>
      </c>
      <c r="E86" s="529">
        <v>46.800472753366257</v>
      </c>
      <c r="F86" s="509">
        <v>14246</v>
      </c>
      <c r="G86" s="506">
        <v>57.811865919974025</v>
      </c>
      <c r="H86" s="507">
        <v>10396</v>
      </c>
      <c r="I86" s="529">
        <v>42.188134080025975</v>
      </c>
      <c r="J86" s="509">
        <v>10961</v>
      </c>
      <c r="K86" s="506">
        <v>48.201407211961303</v>
      </c>
      <c r="L86" s="507">
        <v>11779</v>
      </c>
      <c r="M86" s="530">
        <v>51.798592788038697</v>
      </c>
    </row>
    <row r="87" spans="1:13">
      <c r="A87" s="528">
        <v>42248</v>
      </c>
      <c r="B87" s="505">
        <v>39363</v>
      </c>
      <c r="C87" s="506">
        <v>47.976160005850303</v>
      </c>
      <c r="D87" s="507">
        <v>42684</v>
      </c>
      <c r="E87" s="529">
        <v>52.023839994149689</v>
      </c>
      <c r="F87" s="509">
        <v>20900</v>
      </c>
      <c r="G87" s="506">
        <v>53.526609639911904</v>
      </c>
      <c r="H87" s="507">
        <v>18146</v>
      </c>
      <c r="I87" s="529">
        <v>46.473390360088104</v>
      </c>
      <c r="J87" s="509">
        <v>18463</v>
      </c>
      <c r="K87" s="506">
        <v>42.93621078579568</v>
      </c>
      <c r="L87" s="507">
        <v>24538</v>
      </c>
      <c r="M87" s="530">
        <v>57.06378921420432</v>
      </c>
    </row>
    <row r="88" spans="1:13">
      <c r="A88" s="528">
        <v>42278</v>
      </c>
      <c r="B88" s="505">
        <v>41346</v>
      </c>
      <c r="C88" s="506">
        <v>48.312689880813274</v>
      </c>
      <c r="D88" s="507">
        <v>44234</v>
      </c>
      <c r="E88" s="529">
        <v>51.687310119186726</v>
      </c>
      <c r="F88" s="509">
        <v>21313</v>
      </c>
      <c r="G88" s="506">
        <v>54.503375613747949</v>
      </c>
      <c r="H88" s="507">
        <v>17791</v>
      </c>
      <c r="I88" s="529">
        <v>45.496624386252044</v>
      </c>
      <c r="J88" s="509">
        <v>20033</v>
      </c>
      <c r="K88" s="506">
        <v>43.103967639211639</v>
      </c>
      <c r="L88" s="507">
        <v>26443</v>
      </c>
      <c r="M88" s="530">
        <v>56.896032360788361</v>
      </c>
    </row>
    <row r="89" spans="1:13">
      <c r="A89" s="528">
        <v>42309</v>
      </c>
      <c r="B89" s="505">
        <v>36776</v>
      </c>
      <c r="C89" s="506">
        <v>48.558790519574835</v>
      </c>
      <c r="D89" s="507">
        <v>38959</v>
      </c>
      <c r="E89" s="529">
        <v>51.441209480425165</v>
      </c>
      <c r="F89" s="509">
        <v>20050</v>
      </c>
      <c r="G89" s="506">
        <v>53.738943982846422</v>
      </c>
      <c r="H89" s="507">
        <v>17260</v>
      </c>
      <c r="I89" s="529">
        <v>46.261056017153578</v>
      </c>
      <c r="J89" s="509">
        <v>16726</v>
      </c>
      <c r="K89" s="506">
        <v>43.528952504879634</v>
      </c>
      <c r="L89" s="507">
        <v>21699</v>
      </c>
      <c r="M89" s="530">
        <v>56.471047495120366</v>
      </c>
    </row>
    <row r="90" spans="1:13" ht="15.75" thickBot="1">
      <c r="A90" s="531">
        <v>42339</v>
      </c>
      <c r="B90" s="532">
        <v>36626</v>
      </c>
      <c r="C90" s="533">
        <v>48.190837083234648</v>
      </c>
      <c r="D90" s="534">
        <v>39376</v>
      </c>
      <c r="E90" s="535">
        <v>51.809162916765352</v>
      </c>
      <c r="F90" s="536">
        <v>19807</v>
      </c>
      <c r="G90" s="533">
        <v>54.299969844011301</v>
      </c>
      <c r="H90" s="534">
        <v>16670</v>
      </c>
      <c r="I90" s="535">
        <v>45.700030155988706</v>
      </c>
      <c r="J90" s="536">
        <v>16819</v>
      </c>
      <c r="K90" s="533">
        <v>42.552814674256801</v>
      </c>
      <c r="L90" s="534">
        <v>22706</v>
      </c>
      <c r="M90" s="537">
        <v>57.447185325743199</v>
      </c>
    </row>
    <row r="91" spans="1:13" ht="15.75" thickTop="1">
      <c r="A91" s="528">
        <v>42370</v>
      </c>
      <c r="B91" s="505">
        <v>28864</v>
      </c>
      <c r="C91" s="506">
        <v>49.172061328790463</v>
      </c>
      <c r="D91" s="507">
        <v>29836</v>
      </c>
      <c r="E91" s="529">
        <v>50.827938671209537</v>
      </c>
      <c r="F91" s="509">
        <v>16619</v>
      </c>
      <c r="G91" s="506">
        <v>53.935027423490091</v>
      </c>
      <c r="H91" s="507">
        <v>14194</v>
      </c>
      <c r="I91" s="529">
        <v>46.064972576509916</v>
      </c>
      <c r="J91" s="509">
        <v>12245</v>
      </c>
      <c r="K91" s="506">
        <v>43.90934844192634</v>
      </c>
      <c r="L91" s="507">
        <v>15642</v>
      </c>
      <c r="M91" s="530">
        <v>56.09065155807366</v>
      </c>
    </row>
    <row r="92" spans="1:13">
      <c r="A92" s="528">
        <v>42401</v>
      </c>
      <c r="B92" s="505">
        <v>30480</v>
      </c>
      <c r="C92" s="506">
        <v>48.825027632274498</v>
      </c>
      <c r="D92" s="507">
        <v>31947</v>
      </c>
      <c r="E92" s="529">
        <v>51.174972367725502</v>
      </c>
      <c r="F92" s="509">
        <v>17453</v>
      </c>
      <c r="G92" s="506">
        <v>54.525289762254367</v>
      </c>
      <c r="H92" s="507">
        <v>14556</v>
      </c>
      <c r="I92" s="529">
        <v>45.474710237745633</v>
      </c>
      <c r="J92" s="509">
        <v>13027</v>
      </c>
      <c r="K92" s="506">
        <v>42.82661581958051</v>
      </c>
      <c r="L92" s="507">
        <v>17391</v>
      </c>
      <c r="M92" s="530">
        <v>57.173384180419482</v>
      </c>
    </row>
    <row r="93" spans="1:13">
      <c r="A93" s="528">
        <v>42430</v>
      </c>
      <c r="B93" s="505">
        <v>32394</v>
      </c>
      <c r="C93" s="506">
        <v>48.354305673727104</v>
      </c>
      <c r="D93" s="507">
        <v>34599</v>
      </c>
      <c r="E93" s="529">
        <v>51.645694326272896</v>
      </c>
      <c r="F93" s="509">
        <v>17839</v>
      </c>
      <c r="G93" s="506">
        <v>53.331938174534365</v>
      </c>
      <c r="H93" s="507">
        <v>15610</v>
      </c>
      <c r="I93" s="529">
        <v>46.668061825465635</v>
      </c>
      <c r="J93" s="509">
        <v>14555</v>
      </c>
      <c r="K93" s="506">
        <v>43.390770331504889</v>
      </c>
      <c r="L93" s="507">
        <v>18989</v>
      </c>
      <c r="M93" s="530">
        <v>56.609229668495111</v>
      </c>
    </row>
    <row r="94" spans="1:13">
      <c r="A94" s="528">
        <v>42461</v>
      </c>
      <c r="B94" s="505">
        <v>33211</v>
      </c>
      <c r="C94" s="506">
        <v>48.921721709925464</v>
      </c>
      <c r="D94" s="507">
        <v>34675</v>
      </c>
      <c r="E94" s="529">
        <v>51.078278290074543</v>
      </c>
      <c r="F94" s="509">
        <v>18191</v>
      </c>
      <c r="G94" s="506">
        <v>54.395670115423719</v>
      </c>
      <c r="H94" s="507">
        <v>15251</v>
      </c>
      <c r="I94" s="529">
        <v>45.604329884576281</v>
      </c>
      <c r="J94" s="509">
        <v>15020</v>
      </c>
      <c r="K94" s="506">
        <v>43.607014284055282</v>
      </c>
      <c r="L94" s="507">
        <v>19424</v>
      </c>
      <c r="M94" s="530">
        <v>56.392985715944718</v>
      </c>
    </row>
    <row r="95" spans="1:13">
      <c r="A95" s="528">
        <v>42491</v>
      </c>
      <c r="B95" s="505">
        <v>37327</v>
      </c>
      <c r="C95" s="506">
        <v>49.32475289391617</v>
      </c>
      <c r="D95" s="507">
        <v>38349</v>
      </c>
      <c r="E95" s="529">
        <v>50.67524710608383</v>
      </c>
      <c r="F95" s="509">
        <v>20212</v>
      </c>
      <c r="G95" s="506">
        <v>54.202198980960048</v>
      </c>
      <c r="H95" s="507">
        <v>17078</v>
      </c>
      <c r="I95" s="529">
        <v>45.797801019039959</v>
      </c>
      <c r="J95" s="509">
        <v>17115</v>
      </c>
      <c r="K95" s="506">
        <v>44.58656801959048</v>
      </c>
      <c r="L95" s="507">
        <v>21271</v>
      </c>
      <c r="M95" s="530">
        <v>55.41343198040952</v>
      </c>
    </row>
    <row r="96" spans="1:13">
      <c r="A96" s="528">
        <v>42522</v>
      </c>
      <c r="B96" s="505">
        <v>48818</v>
      </c>
      <c r="C96" s="506">
        <v>50.947078406612334</v>
      </c>
      <c r="D96" s="507">
        <v>47003</v>
      </c>
      <c r="E96" s="529">
        <v>49.052921593387673</v>
      </c>
      <c r="F96" s="509">
        <v>25577</v>
      </c>
      <c r="G96" s="506">
        <v>55.906010928961749</v>
      </c>
      <c r="H96" s="507">
        <v>20173</v>
      </c>
      <c r="I96" s="529">
        <v>44.093989071038251</v>
      </c>
      <c r="J96" s="509">
        <v>23241</v>
      </c>
      <c r="K96" s="506">
        <v>46.416089153402169</v>
      </c>
      <c r="L96" s="507">
        <v>26830</v>
      </c>
      <c r="M96" s="530">
        <v>53.583910846597824</v>
      </c>
    </row>
    <row r="97" spans="1:13">
      <c r="A97" s="528">
        <v>42552</v>
      </c>
      <c r="B97" s="505">
        <v>42091</v>
      </c>
      <c r="C97" s="506">
        <v>50.597441938741163</v>
      </c>
      <c r="D97" s="507">
        <v>41097</v>
      </c>
      <c r="E97" s="529">
        <v>49.40255806125883</v>
      </c>
      <c r="F97" s="509">
        <v>23444</v>
      </c>
      <c r="G97" s="506">
        <v>56.023131885200847</v>
      </c>
      <c r="H97" s="507">
        <v>18403</v>
      </c>
      <c r="I97" s="529">
        <v>43.976868114799153</v>
      </c>
      <c r="J97" s="509">
        <v>18647</v>
      </c>
      <c r="K97" s="506">
        <v>45.105343363730924</v>
      </c>
      <c r="L97" s="507">
        <v>22694</v>
      </c>
      <c r="M97" s="530">
        <v>54.894656636269076</v>
      </c>
    </row>
    <row r="98" spans="1:13">
      <c r="A98" s="528">
        <v>42583</v>
      </c>
      <c r="B98" s="505">
        <v>29297</v>
      </c>
      <c r="C98" s="506">
        <v>52.612958839163845</v>
      </c>
      <c r="D98" s="507">
        <v>26387</v>
      </c>
      <c r="E98" s="529">
        <v>47.387041160836148</v>
      </c>
      <c r="F98" s="509">
        <v>16970</v>
      </c>
      <c r="G98" s="506">
        <v>58.587950975315039</v>
      </c>
      <c r="H98" s="507">
        <v>11995</v>
      </c>
      <c r="I98" s="529">
        <v>41.412049024684968</v>
      </c>
      <c r="J98" s="509">
        <v>12327</v>
      </c>
      <c r="K98" s="506">
        <v>46.135708671731727</v>
      </c>
      <c r="L98" s="507">
        <v>14392</v>
      </c>
      <c r="M98" s="530">
        <v>53.86429132826828</v>
      </c>
    </row>
    <row r="99" spans="1:13">
      <c r="A99" s="528">
        <v>42614</v>
      </c>
      <c r="B99" s="505">
        <v>42560</v>
      </c>
      <c r="C99" s="506">
        <v>47.985748593462844</v>
      </c>
      <c r="D99" s="507">
        <v>46133</v>
      </c>
      <c r="E99" s="529">
        <v>52.014251406537163</v>
      </c>
      <c r="F99" s="509">
        <v>22688</v>
      </c>
      <c r="G99" s="506">
        <v>53.760485285057577</v>
      </c>
      <c r="H99" s="507">
        <v>19514</v>
      </c>
      <c r="I99" s="529">
        <v>46.239514714942423</v>
      </c>
      <c r="J99" s="509">
        <v>19872</v>
      </c>
      <c r="K99" s="506">
        <v>42.74375685616571</v>
      </c>
      <c r="L99" s="507">
        <v>26619</v>
      </c>
      <c r="M99" s="530">
        <v>57.256243143834297</v>
      </c>
    </row>
    <row r="100" spans="1:13">
      <c r="A100" s="528">
        <v>42644</v>
      </c>
      <c r="B100" s="505">
        <v>42901</v>
      </c>
      <c r="C100" s="506">
        <v>48.382221921485041</v>
      </c>
      <c r="D100" s="507">
        <v>45770</v>
      </c>
      <c r="E100" s="529">
        <v>51.617778078514966</v>
      </c>
      <c r="F100" s="509">
        <v>21693</v>
      </c>
      <c r="G100" s="506">
        <v>54.778919724249384</v>
      </c>
      <c r="H100" s="507">
        <v>17908</v>
      </c>
      <c r="I100" s="529">
        <v>45.221080275750616</v>
      </c>
      <c r="J100" s="509">
        <v>21208</v>
      </c>
      <c r="K100" s="506">
        <v>43.219889953128181</v>
      </c>
      <c r="L100" s="507">
        <v>27862</v>
      </c>
      <c r="M100" s="530">
        <v>56.780110046871812</v>
      </c>
    </row>
    <row r="101" spans="1:13">
      <c r="A101" s="528">
        <v>42675</v>
      </c>
      <c r="B101" s="505">
        <v>41716</v>
      </c>
      <c r="C101" s="506">
        <v>49.317270975445396</v>
      </c>
      <c r="D101" s="507">
        <v>42871</v>
      </c>
      <c r="E101" s="529">
        <v>50.682729024554597</v>
      </c>
      <c r="F101" s="509">
        <v>21702</v>
      </c>
      <c r="G101" s="506">
        <v>55.674704976911237</v>
      </c>
      <c r="H101" s="507">
        <v>17278</v>
      </c>
      <c r="I101" s="529">
        <v>44.325295023088763</v>
      </c>
      <c r="J101" s="509">
        <v>20014</v>
      </c>
      <c r="K101" s="506">
        <v>43.883614357445126</v>
      </c>
      <c r="L101" s="507">
        <v>25593</v>
      </c>
      <c r="M101" s="530">
        <v>56.116385642554867</v>
      </c>
    </row>
    <row r="102" spans="1:13" ht="15.75" thickBot="1">
      <c r="A102" s="531">
        <v>42705</v>
      </c>
      <c r="B102" s="532">
        <v>38371</v>
      </c>
      <c r="C102" s="533">
        <v>47.96075245297169</v>
      </c>
      <c r="D102" s="534">
        <v>41634</v>
      </c>
      <c r="E102" s="535">
        <v>52.03924754702831</v>
      </c>
      <c r="F102" s="536">
        <v>20455</v>
      </c>
      <c r="G102" s="533">
        <v>54.962919174548588</v>
      </c>
      <c r="H102" s="534">
        <v>16761</v>
      </c>
      <c r="I102" s="535">
        <v>45.037080825451419</v>
      </c>
      <c r="J102" s="536">
        <v>17916</v>
      </c>
      <c r="K102" s="533">
        <v>41.870574212998669</v>
      </c>
      <c r="L102" s="534">
        <v>24873</v>
      </c>
      <c r="M102" s="537">
        <v>58.129425787001331</v>
      </c>
    </row>
    <row r="103" spans="1:13" ht="15.75" thickTop="1">
      <c r="A103" s="528">
        <v>42736</v>
      </c>
      <c r="B103" s="505">
        <v>34463</v>
      </c>
      <c r="C103" s="506">
        <v>49.869765288108127</v>
      </c>
      <c r="D103" s="507">
        <v>34643</v>
      </c>
      <c r="E103" s="529">
        <v>50.130234711891873</v>
      </c>
      <c r="F103" s="509">
        <v>19736</v>
      </c>
      <c r="G103" s="506">
        <v>55.224131176898538</v>
      </c>
      <c r="H103" s="507">
        <v>16002</v>
      </c>
      <c r="I103" s="529">
        <v>44.775868823101462</v>
      </c>
      <c r="J103" s="509">
        <v>14727</v>
      </c>
      <c r="K103" s="506">
        <v>44.135099496523615</v>
      </c>
      <c r="L103" s="507">
        <v>18641</v>
      </c>
      <c r="M103" s="530">
        <v>55.864900503476392</v>
      </c>
    </row>
    <row r="104" spans="1:13">
      <c r="A104" s="528">
        <v>42767</v>
      </c>
      <c r="B104" s="505">
        <v>32421</v>
      </c>
      <c r="C104" s="506">
        <v>49.643989158895678</v>
      </c>
      <c r="D104" s="507">
        <v>32886</v>
      </c>
      <c r="E104" s="529">
        <v>50.356010841104329</v>
      </c>
      <c r="F104" s="509">
        <v>17924</v>
      </c>
      <c r="G104" s="506">
        <v>55.464785245698721</v>
      </c>
      <c r="H104" s="507">
        <v>14392</v>
      </c>
      <c r="I104" s="529">
        <v>44.535214754301272</v>
      </c>
      <c r="J104" s="509">
        <v>14497</v>
      </c>
      <c r="K104" s="506">
        <v>43.942287290473161</v>
      </c>
      <c r="L104" s="507">
        <v>18494</v>
      </c>
      <c r="M104" s="530">
        <v>56.057712709526839</v>
      </c>
    </row>
    <row r="105" spans="1:13">
      <c r="A105" s="528">
        <v>42795</v>
      </c>
      <c r="B105" s="505">
        <v>38127</v>
      </c>
      <c r="C105" s="506">
        <v>49.219627435033495</v>
      </c>
      <c r="D105" s="507">
        <v>39336</v>
      </c>
      <c r="E105" s="529">
        <v>50.780372564966505</v>
      </c>
      <c r="F105" s="509">
        <v>20814</v>
      </c>
      <c r="G105" s="506">
        <v>55.056209496098397</v>
      </c>
      <c r="H105" s="507">
        <v>16991</v>
      </c>
      <c r="I105" s="529">
        <v>44.943790503901596</v>
      </c>
      <c r="J105" s="509">
        <v>17313</v>
      </c>
      <c r="K105" s="506">
        <v>43.655756719955619</v>
      </c>
      <c r="L105" s="507">
        <v>22345</v>
      </c>
      <c r="M105" s="530">
        <v>56.344243280044381</v>
      </c>
    </row>
    <row r="106" spans="1:13">
      <c r="A106" s="528">
        <v>42826</v>
      </c>
      <c r="B106" s="505">
        <v>34380</v>
      </c>
      <c r="C106" s="506">
        <v>48.756275349575972</v>
      </c>
      <c r="D106" s="507">
        <v>36134</v>
      </c>
      <c r="E106" s="529">
        <v>51.243724650424028</v>
      </c>
      <c r="F106" s="509">
        <v>19100</v>
      </c>
      <c r="G106" s="506">
        <v>54.386514422392437</v>
      </c>
      <c r="H106" s="507">
        <v>16019</v>
      </c>
      <c r="I106" s="529">
        <v>45.613485577607563</v>
      </c>
      <c r="J106" s="509">
        <v>15280</v>
      </c>
      <c r="K106" s="506">
        <v>43.169939256957193</v>
      </c>
      <c r="L106" s="507">
        <v>20115</v>
      </c>
      <c r="M106" s="530">
        <v>56.8300607430428</v>
      </c>
    </row>
    <row r="107" spans="1:13">
      <c r="A107" s="528">
        <v>42856</v>
      </c>
      <c r="B107" s="505">
        <v>42540</v>
      </c>
      <c r="C107" s="506">
        <v>50.094206311822894</v>
      </c>
      <c r="D107" s="507">
        <v>42380</v>
      </c>
      <c r="E107" s="529">
        <v>49.905793688177106</v>
      </c>
      <c r="F107" s="509">
        <v>23600</v>
      </c>
      <c r="G107" s="506">
        <v>55.861954695007931</v>
      </c>
      <c r="H107" s="507">
        <v>18647</v>
      </c>
      <c r="I107" s="529">
        <v>44.138045304992069</v>
      </c>
      <c r="J107" s="509">
        <v>18940</v>
      </c>
      <c r="K107" s="506">
        <v>44.384036744545732</v>
      </c>
      <c r="L107" s="507">
        <v>23733</v>
      </c>
      <c r="M107" s="530">
        <v>55.615963255454268</v>
      </c>
    </row>
    <row r="108" spans="1:13">
      <c r="A108" s="528">
        <v>42887</v>
      </c>
      <c r="B108" s="505">
        <v>55222</v>
      </c>
      <c r="C108" s="506">
        <v>51.430061561100096</v>
      </c>
      <c r="D108" s="507">
        <v>52151</v>
      </c>
      <c r="E108" s="529">
        <v>48.569938438899911</v>
      </c>
      <c r="F108" s="509">
        <v>30005</v>
      </c>
      <c r="G108" s="506">
        <v>56.922522385794508</v>
      </c>
      <c r="H108" s="507">
        <v>22707</v>
      </c>
      <c r="I108" s="529">
        <v>43.077477614205492</v>
      </c>
      <c r="J108" s="509">
        <v>25217</v>
      </c>
      <c r="K108" s="506">
        <v>46.133440661531985</v>
      </c>
      <c r="L108" s="507">
        <v>29444</v>
      </c>
      <c r="M108" s="530">
        <v>53.866559338468015</v>
      </c>
    </row>
    <row r="109" spans="1:13">
      <c r="A109" s="528">
        <v>42917</v>
      </c>
      <c r="B109" s="505">
        <v>47609</v>
      </c>
      <c r="C109" s="506">
        <v>51.388634033137251</v>
      </c>
      <c r="D109" s="507">
        <v>45036</v>
      </c>
      <c r="E109" s="529">
        <v>48.611365966862756</v>
      </c>
      <c r="F109" s="509">
        <v>27545</v>
      </c>
      <c r="G109" s="506">
        <v>57.157975555601666</v>
      </c>
      <c r="H109" s="507">
        <v>20646</v>
      </c>
      <c r="I109" s="529">
        <v>42.842024444398334</v>
      </c>
      <c r="J109" s="509">
        <v>20064</v>
      </c>
      <c r="K109" s="506">
        <v>45.134296126332842</v>
      </c>
      <c r="L109" s="507">
        <v>24390</v>
      </c>
      <c r="M109" s="530">
        <v>54.865703873667158</v>
      </c>
    </row>
    <row r="110" spans="1:13">
      <c r="A110" s="528">
        <v>42948</v>
      </c>
      <c r="B110" s="505">
        <v>33394</v>
      </c>
      <c r="C110" s="506">
        <v>53.890843365716677</v>
      </c>
      <c r="D110" s="507">
        <v>28572</v>
      </c>
      <c r="E110" s="529">
        <v>46.109156634283316</v>
      </c>
      <c r="F110" s="509">
        <v>20105</v>
      </c>
      <c r="G110" s="506">
        <v>60.219852632840109</v>
      </c>
      <c r="H110" s="507">
        <v>13281</v>
      </c>
      <c r="I110" s="529">
        <v>39.780147367159884</v>
      </c>
      <c r="J110" s="509">
        <v>13289</v>
      </c>
      <c r="K110" s="506">
        <v>46.497550734779566</v>
      </c>
      <c r="L110" s="507">
        <v>15291</v>
      </c>
      <c r="M110" s="530">
        <v>53.502449265220434</v>
      </c>
    </row>
    <row r="111" spans="1:13">
      <c r="A111" s="528">
        <v>42979</v>
      </c>
      <c r="B111" s="505">
        <v>47440</v>
      </c>
      <c r="C111" s="506">
        <v>48.251101007943532</v>
      </c>
      <c r="D111" s="507">
        <v>50879</v>
      </c>
      <c r="E111" s="529">
        <v>51.748898992056468</v>
      </c>
      <c r="F111" s="509">
        <v>25832</v>
      </c>
      <c r="G111" s="506">
        <v>54.161949092128992</v>
      </c>
      <c r="H111" s="507">
        <v>21862</v>
      </c>
      <c r="I111" s="529">
        <v>45.838050907871008</v>
      </c>
      <c r="J111" s="509">
        <v>21608</v>
      </c>
      <c r="K111" s="506">
        <v>42.682469135802471</v>
      </c>
      <c r="L111" s="507">
        <v>29017</v>
      </c>
      <c r="M111" s="530">
        <v>57.317530864197529</v>
      </c>
    </row>
    <row r="112" spans="1:13">
      <c r="A112" s="528">
        <v>43009</v>
      </c>
      <c r="B112" s="505">
        <v>51100</v>
      </c>
      <c r="C112" s="506">
        <v>48.840632347600021</v>
      </c>
      <c r="D112" s="507">
        <v>53526</v>
      </c>
      <c r="E112" s="529">
        <v>51.159367652399979</v>
      </c>
      <c r="F112" s="509">
        <v>26336</v>
      </c>
      <c r="G112" s="506">
        <v>54.82212369116759</v>
      </c>
      <c r="H112" s="507">
        <v>21703</v>
      </c>
      <c r="I112" s="529">
        <v>45.177876308832403</v>
      </c>
      <c r="J112" s="509">
        <v>24764</v>
      </c>
      <c r="K112" s="506">
        <v>43.762701680598013</v>
      </c>
      <c r="L112" s="507">
        <v>31823</v>
      </c>
      <c r="M112" s="530">
        <v>56.237298319401987</v>
      </c>
    </row>
    <row r="113" spans="1:13">
      <c r="A113" s="528">
        <v>43040</v>
      </c>
      <c r="B113" s="505">
        <v>46654</v>
      </c>
      <c r="C113" s="506">
        <v>49.770106359146141</v>
      </c>
      <c r="D113" s="507">
        <v>47085</v>
      </c>
      <c r="E113" s="529">
        <v>50.229893640853859</v>
      </c>
      <c r="F113" s="509">
        <v>25684</v>
      </c>
      <c r="G113" s="506">
        <v>56.126395839251764</v>
      </c>
      <c r="H113" s="507">
        <v>20077</v>
      </c>
      <c r="I113" s="529">
        <v>43.873604160748236</v>
      </c>
      <c r="J113" s="509">
        <v>20970</v>
      </c>
      <c r="K113" s="506">
        <v>43.707532619117096</v>
      </c>
      <c r="L113" s="507">
        <v>27008</v>
      </c>
      <c r="M113" s="530">
        <v>56.292467380882904</v>
      </c>
    </row>
    <row r="114" spans="1:13" ht="15.75" thickBot="1">
      <c r="A114" s="531">
        <v>43070</v>
      </c>
      <c r="B114" s="532">
        <v>40930</v>
      </c>
      <c r="C114" s="533">
        <v>48.588522994373086</v>
      </c>
      <c r="D114" s="534">
        <v>43308</v>
      </c>
      <c r="E114" s="535">
        <v>51.411477005626914</v>
      </c>
      <c r="F114" s="536">
        <v>21919</v>
      </c>
      <c r="G114" s="533">
        <v>54.276446117274169</v>
      </c>
      <c r="H114" s="534">
        <v>18465</v>
      </c>
      <c r="I114" s="535">
        <v>45.723553882725831</v>
      </c>
      <c r="J114" s="536">
        <v>19011</v>
      </c>
      <c r="K114" s="533">
        <v>43.350663565467237</v>
      </c>
      <c r="L114" s="534">
        <v>24843</v>
      </c>
      <c r="M114" s="537">
        <v>56.649336434532771</v>
      </c>
    </row>
    <row r="115" spans="1:13" ht="15.75" thickTop="1">
      <c r="A115" s="528">
        <v>43101</v>
      </c>
      <c r="B115" s="505">
        <v>39766</v>
      </c>
      <c r="C115" s="506">
        <v>49.761615757135885</v>
      </c>
      <c r="D115" s="507">
        <v>40147</v>
      </c>
      <c r="E115" s="529">
        <v>50.238384242864107</v>
      </c>
      <c r="F115" s="509">
        <v>22708</v>
      </c>
      <c r="G115" s="506">
        <v>55.140595405759797</v>
      </c>
      <c r="H115" s="507">
        <v>18474</v>
      </c>
      <c r="I115" s="529">
        <v>44.859404594240203</v>
      </c>
      <c r="J115" s="509">
        <v>17058</v>
      </c>
      <c r="K115" s="506">
        <v>44.04224006609693</v>
      </c>
      <c r="L115" s="507">
        <v>21673</v>
      </c>
      <c r="M115" s="530">
        <v>55.95775993390307</v>
      </c>
    </row>
    <row r="116" spans="1:13">
      <c r="A116" s="528">
        <v>43132</v>
      </c>
      <c r="B116" s="505">
        <v>37148</v>
      </c>
      <c r="C116" s="506">
        <v>50.10723390479788</v>
      </c>
      <c r="D116" s="507">
        <v>36989</v>
      </c>
      <c r="E116" s="529">
        <v>49.89276609520212</v>
      </c>
      <c r="F116" s="509">
        <v>20837</v>
      </c>
      <c r="G116" s="506">
        <v>56.04206449530674</v>
      </c>
      <c r="H116" s="507">
        <v>16344</v>
      </c>
      <c r="I116" s="529">
        <v>43.95793550469326</v>
      </c>
      <c r="J116" s="509">
        <v>16311</v>
      </c>
      <c r="K116" s="506">
        <v>44.136270159108129</v>
      </c>
      <c r="L116" s="507">
        <v>20645</v>
      </c>
      <c r="M116" s="530">
        <v>55.863729840891871</v>
      </c>
    </row>
    <row r="117" spans="1:13">
      <c r="A117" s="528">
        <v>43160</v>
      </c>
      <c r="B117" s="505">
        <v>39248</v>
      </c>
      <c r="C117" s="506">
        <v>50.008282048341677</v>
      </c>
      <c r="D117" s="507">
        <v>39235</v>
      </c>
      <c r="E117" s="529">
        <v>49.991717951658323</v>
      </c>
      <c r="F117" s="509">
        <v>22414</v>
      </c>
      <c r="G117" s="506">
        <v>55.477451611306371</v>
      </c>
      <c r="H117" s="507">
        <v>17988</v>
      </c>
      <c r="I117" s="529">
        <v>44.522548388693629</v>
      </c>
      <c r="J117" s="509">
        <v>16834</v>
      </c>
      <c r="K117" s="506">
        <v>44.205771907250337</v>
      </c>
      <c r="L117" s="507">
        <v>21247</v>
      </c>
      <c r="M117" s="530">
        <v>55.794228092749663</v>
      </c>
    </row>
    <row r="118" spans="1:13">
      <c r="A118" s="528">
        <v>43191</v>
      </c>
      <c r="B118" s="505">
        <v>40215</v>
      </c>
      <c r="C118" s="506">
        <v>49.603443809899723</v>
      </c>
      <c r="D118" s="507">
        <v>40858</v>
      </c>
      <c r="E118" s="529">
        <v>50.396556190100284</v>
      </c>
      <c r="F118" s="509">
        <v>22665</v>
      </c>
      <c r="G118" s="506">
        <v>55.214499744208148</v>
      </c>
      <c r="H118" s="507">
        <v>18384</v>
      </c>
      <c r="I118" s="529">
        <v>44.78550025579186</v>
      </c>
      <c r="J118" s="509">
        <v>17550</v>
      </c>
      <c r="K118" s="506">
        <v>43.848690785528682</v>
      </c>
      <c r="L118" s="507">
        <v>22474</v>
      </c>
      <c r="M118" s="530">
        <v>56.151309214471311</v>
      </c>
    </row>
    <row r="119" spans="1:13">
      <c r="A119" s="528">
        <v>43221</v>
      </c>
      <c r="B119" s="505">
        <v>45736</v>
      </c>
      <c r="C119" s="506">
        <v>49.948670904047354</v>
      </c>
      <c r="D119" s="507">
        <v>45830</v>
      </c>
      <c r="E119" s="529">
        <v>50.051329095952646</v>
      </c>
      <c r="F119" s="509">
        <v>25696</v>
      </c>
      <c r="G119" s="506">
        <v>55.520504731861195</v>
      </c>
      <c r="H119" s="507">
        <v>20586</v>
      </c>
      <c r="I119" s="529">
        <v>44.479495268138805</v>
      </c>
      <c r="J119" s="509">
        <v>20040</v>
      </c>
      <c r="K119" s="506">
        <v>44.254041162441482</v>
      </c>
      <c r="L119" s="507">
        <v>25244</v>
      </c>
      <c r="M119" s="530">
        <v>55.745958837558518</v>
      </c>
    </row>
    <row r="120" spans="1:13">
      <c r="A120" s="528">
        <v>43252</v>
      </c>
      <c r="B120" s="505">
        <v>53456</v>
      </c>
      <c r="C120" s="506">
        <v>51.085626911314982</v>
      </c>
      <c r="D120" s="507">
        <v>51184</v>
      </c>
      <c r="E120" s="529">
        <v>48.914373088685018</v>
      </c>
      <c r="F120" s="509">
        <v>29936</v>
      </c>
      <c r="G120" s="506">
        <v>57.423463515690941</v>
      </c>
      <c r="H120" s="507">
        <v>22196</v>
      </c>
      <c r="I120" s="529">
        <v>42.576536484309067</v>
      </c>
      <c r="J120" s="509">
        <v>23520</v>
      </c>
      <c r="K120" s="506">
        <v>44.793174373428812</v>
      </c>
      <c r="L120" s="507">
        <v>28988</v>
      </c>
      <c r="M120" s="530">
        <v>55.206825626571188</v>
      </c>
    </row>
    <row r="121" spans="1:13">
      <c r="A121" s="528">
        <v>43282</v>
      </c>
      <c r="B121" s="505">
        <v>55268</v>
      </c>
      <c r="C121" s="506">
        <v>51.294711636626879</v>
      </c>
      <c r="D121" s="507">
        <v>52478</v>
      </c>
      <c r="E121" s="529">
        <v>48.705288363373114</v>
      </c>
      <c r="F121" s="509">
        <v>32186</v>
      </c>
      <c r="G121" s="506">
        <v>57.586058827739208</v>
      </c>
      <c r="H121" s="507">
        <v>23706</v>
      </c>
      <c r="I121" s="529">
        <v>42.413941172260792</v>
      </c>
      <c r="J121" s="509">
        <v>23082</v>
      </c>
      <c r="K121" s="506">
        <v>44.513441585991437</v>
      </c>
      <c r="L121" s="507">
        <v>28772</v>
      </c>
      <c r="M121" s="530">
        <v>55.486558414008556</v>
      </c>
    </row>
    <row r="122" spans="1:13">
      <c r="A122" s="528">
        <v>43313</v>
      </c>
      <c r="B122" s="505">
        <v>36286</v>
      </c>
      <c r="C122" s="506">
        <v>53.014054875376203</v>
      </c>
      <c r="D122" s="507">
        <v>32160</v>
      </c>
      <c r="E122" s="529">
        <v>46.98594512462379</v>
      </c>
      <c r="F122" s="509">
        <v>21274</v>
      </c>
      <c r="G122" s="506">
        <v>59.142086680937425</v>
      </c>
      <c r="H122" s="507">
        <v>14697</v>
      </c>
      <c r="I122" s="529">
        <v>40.857913319062575</v>
      </c>
      <c r="J122" s="509">
        <v>15012</v>
      </c>
      <c r="K122" s="506">
        <v>46.226327944572745</v>
      </c>
      <c r="L122" s="507">
        <v>17463</v>
      </c>
      <c r="M122" s="530">
        <v>53.773672055427248</v>
      </c>
    </row>
    <row r="123" spans="1:13">
      <c r="A123" s="528">
        <v>43344</v>
      </c>
      <c r="B123" s="505">
        <v>48817</v>
      </c>
      <c r="C123" s="506">
        <v>48.77749023291134</v>
      </c>
      <c r="D123" s="507">
        <v>51264</v>
      </c>
      <c r="E123" s="529">
        <v>51.222509767088653</v>
      </c>
      <c r="F123" s="509">
        <v>26677</v>
      </c>
      <c r="G123" s="506">
        <v>55.447705354173593</v>
      </c>
      <c r="H123" s="507">
        <v>21435</v>
      </c>
      <c r="I123" s="529">
        <v>44.552294645826407</v>
      </c>
      <c r="J123" s="509">
        <v>22140</v>
      </c>
      <c r="K123" s="506">
        <v>42.602320614212317</v>
      </c>
      <c r="L123" s="507">
        <v>29829</v>
      </c>
      <c r="M123" s="530">
        <v>57.397679385787683</v>
      </c>
    </row>
    <row r="124" spans="1:13">
      <c r="A124" s="528">
        <v>43374</v>
      </c>
      <c r="B124" s="505">
        <v>57631</v>
      </c>
      <c r="C124" s="506">
        <v>49.357245017685401</v>
      </c>
      <c r="D124" s="507">
        <v>59132</v>
      </c>
      <c r="E124" s="529">
        <v>50.642754982314607</v>
      </c>
      <c r="F124" s="509">
        <v>30598</v>
      </c>
      <c r="G124" s="506">
        <v>56.123553256662817</v>
      </c>
      <c r="H124" s="507">
        <v>23921</v>
      </c>
      <c r="I124" s="529">
        <v>43.876446743337183</v>
      </c>
      <c r="J124" s="509">
        <v>27033</v>
      </c>
      <c r="K124" s="506">
        <v>43.430692114902641</v>
      </c>
      <c r="L124" s="507">
        <v>35211</v>
      </c>
      <c r="M124" s="530">
        <v>56.569307885097366</v>
      </c>
    </row>
    <row r="125" spans="1:13">
      <c r="A125" s="528">
        <v>43405</v>
      </c>
      <c r="B125" s="505">
        <v>47672</v>
      </c>
      <c r="C125" s="506">
        <v>49.354494725181439</v>
      </c>
      <c r="D125" s="507">
        <v>48919</v>
      </c>
      <c r="E125" s="529">
        <v>50.645505274818568</v>
      </c>
      <c r="F125" s="509">
        <v>26224</v>
      </c>
      <c r="G125" s="506">
        <v>56.031793513097725</v>
      </c>
      <c r="H125" s="507">
        <v>20578</v>
      </c>
      <c r="I125" s="529">
        <v>43.968206486902268</v>
      </c>
      <c r="J125" s="509">
        <v>21448</v>
      </c>
      <c r="K125" s="506">
        <v>43.077788266484561</v>
      </c>
      <c r="L125" s="507">
        <v>28341</v>
      </c>
      <c r="M125" s="530">
        <v>56.922211733515439</v>
      </c>
    </row>
    <row r="126" spans="1:13" ht="15.75" thickBot="1">
      <c r="A126" s="531">
        <v>43435</v>
      </c>
      <c r="B126" s="532">
        <v>40635</v>
      </c>
      <c r="C126" s="533">
        <v>47.848664688427299</v>
      </c>
      <c r="D126" s="534">
        <v>44289</v>
      </c>
      <c r="E126" s="535">
        <v>52.151335311572701</v>
      </c>
      <c r="F126" s="536">
        <v>21898</v>
      </c>
      <c r="G126" s="533">
        <v>54.400914217573849</v>
      </c>
      <c r="H126" s="534">
        <v>18355</v>
      </c>
      <c r="I126" s="535">
        <v>45.599085782426151</v>
      </c>
      <c r="J126" s="536">
        <v>18737</v>
      </c>
      <c r="K126" s="533">
        <v>41.944438226142239</v>
      </c>
      <c r="L126" s="534">
        <v>25934</v>
      </c>
      <c r="M126" s="537">
        <v>58.055561773857754</v>
      </c>
    </row>
    <row r="127" spans="1:13" ht="15.75" thickTop="1">
      <c r="A127" s="528">
        <v>43466</v>
      </c>
      <c r="B127" s="505">
        <v>43178</v>
      </c>
      <c r="C127" s="506">
        <v>49.802763616231054</v>
      </c>
      <c r="D127" s="507">
        <v>43520</v>
      </c>
      <c r="E127" s="529">
        <v>50.197236383768953</v>
      </c>
      <c r="F127" s="509">
        <v>24652</v>
      </c>
      <c r="G127" s="506">
        <v>55.202991692231905</v>
      </c>
      <c r="H127" s="507">
        <v>20005</v>
      </c>
      <c r="I127" s="529">
        <v>44.797008307768102</v>
      </c>
      <c r="J127" s="509">
        <v>18526</v>
      </c>
      <c r="K127" s="506">
        <v>44.066506505554102</v>
      </c>
      <c r="L127" s="507">
        <v>23515</v>
      </c>
      <c r="M127" s="530">
        <v>55.933493494445898</v>
      </c>
    </row>
    <row r="128" spans="1:13">
      <c r="A128" s="528">
        <v>43497</v>
      </c>
      <c r="B128" s="505">
        <v>37652</v>
      </c>
      <c r="C128" s="506">
        <v>49.593656564060012</v>
      </c>
      <c r="D128" s="507">
        <v>38269</v>
      </c>
      <c r="E128" s="529">
        <v>50.406343435939995</v>
      </c>
      <c r="F128" s="509">
        <v>21421</v>
      </c>
      <c r="G128" s="506">
        <v>54.918600179464171</v>
      </c>
      <c r="H128" s="507">
        <v>17584</v>
      </c>
      <c r="I128" s="529">
        <v>45.081399820535829</v>
      </c>
      <c r="J128" s="509">
        <v>16231</v>
      </c>
      <c r="K128" s="506">
        <v>43.967385415537983</v>
      </c>
      <c r="L128" s="507">
        <v>20685</v>
      </c>
      <c r="M128" s="530">
        <v>56.032614584462024</v>
      </c>
    </row>
    <row r="129" spans="1:13">
      <c r="A129" s="528">
        <v>43525</v>
      </c>
      <c r="B129" s="505">
        <v>41357</v>
      </c>
      <c r="C129" s="506">
        <v>49.663760597545455</v>
      </c>
      <c r="D129" s="507">
        <v>41917</v>
      </c>
      <c r="E129" s="529">
        <v>50.336239402454552</v>
      </c>
      <c r="F129" s="509">
        <v>23854</v>
      </c>
      <c r="G129" s="506">
        <v>55.4873226331705</v>
      </c>
      <c r="H129" s="507">
        <v>19136</v>
      </c>
      <c r="I129" s="529">
        <v>44.512677366829493</v>
      </c>
      <c r="J129" s="509">
        <v>17503</v>
      </c>
      <c r="K129" s="506">
        <v>43.449012014695661</v>
      </c>
      <c r="L129" s="507">
        <v>22781</v>
      </c>
      <c r="M129" s="530">
        <v>56.550987985304332</v>
      </c>
    </row>
    <row r="130" spans="1:13">
      <c r="A130" s="528">
        <v>43556</v>
      </c>
      <c r="B130" s="505">
        <v>41816</v>
      </c>
      <c r="C130" s="506">
        <v>49.603795966785292</v>
      </c>
      <c r="D130" s="507">
        <v>42484</v>
      </c>
      <c r="E130" s="529">
        <v>50.396204033214708</v>
      </c>
      <c r="F130" s="509">
        <v>24032</v>
      </c>
      <c r="G130" s="506">
        <v>55.989935231349882</v>
      </c>
      <c r="H130" s="507">
        <v>18890</v>
      </c>
      <c r="I130" s="529">
        <v>44.010064768650111</v>
      </c>
      <c r="J130" s="509">
        <v>17784</v>
      </c>
      <c r="K130" s="506">
        <v>42.979361013098746</v>
      </c>
      <c r="L130" s="507">
        <v>23594</v>
      </c>
      <c r="M130" s="530">
        <v>57.020638986901254</v>
      </c>
    </row>
    <row r="131" spans="1:13">
      <c r="A131" s="528">
        <v>43586</v>
      </c>
      <c r="B131" s="505">
        <v>45310</v>
      </c>
      <c r="C131" s="506">
        <v>50.786285125032229</v>
      </c>
      <c r="D131" s="507">
        <v>43907</v>
      </c>
      <c r="E131" s="529">
        <v>49.213714874967771</v>
      </c>
      <c r="F131" s="509">
        <v>26257</v>
      </c>
      <c r="G131" s="506">
        <v>57.220999411598058</v>
      </c>
      <c r="H131" s="507">
        <v>19630</v>
      </c>
      <c r="I131" s="529">
        <v>42.779000588401942</v>
      </c>
      <c r="J131" s="509">
        <v>19053</v>
      </c>
      <c r="K131" s="506">
        <v>43.97184398799908</v>
      </c>
      <c r="L131" s="507">
        <v>24277</v>
      </c>
      <c r="M131" s="530">
        <v>56.02815601200092</v>
      </c>
    </row>
    <row r="132" spans="1:13">
      <c r="A132" s="528">
        <v>43617</v>
      </c>
      <c r="B132" s="505">
        <v>56439</v>
      </c>
      <c r="C132" s="506">
        <v>51.151935904872389</v>
      </c>
      <c r="D132" s="507">
        <v>53897</v>
      </c>
      <c r="E132" s="529">
        <v>48.848064095127611</v>
      </c>
      <c r="F132" s="509">
        <v>31371</v>
      </c>
      <c r="G132" s="506">
        <v>57.842721489812853</v>
      </c>
      <c r="H132" s="507">
        <v>22864</v>
      </c>
      <c r="I132" s="529">
        <v>42.157278510187147</v>
      </c>
      <c r="J132" s="509">
        <v>25068</v>
      </c>
      <c r="K132" s="506">
        <v>44.68369547779897</v>
      </c>
      <c r="L132" s="507">
        <v>31033</v>
      </c>
      <c r="M132" s="530">
        <v>55.31630452220103</v>
      </c>
    </row>
    <row r="133" spans="1:13">
      <c r="A133" s="528">
        <v>43647</v>
      </c>
      <c r="B133" s="505">
        <v>58545</v>
      </c>
      <c r="C133" s="506">
        <v>51.899295244005138</v>
      </c>
      <c r="D133" s="507">
        <v>54260</v>
      </c>
      <c r="E133" s="529">
        <v>48.100704755994862</v>
      </c>
      <c r="F133" s="509">
        <v>35112</v>
      </c>
      <c r="G133" s="506">
        <v>58.163265306122447</v>
      </c>
      <c r="H133" s="507">
        <v>25256</v>
      </c>
      <c r="I133" s="529">
        <v>41.836734693877553</v>
      </c>
      <c r="J133" s="509">
        <v>23433</v>
      </c>
      <c r="K133" s="506">
        <v>44.687911207734999</v>
      </c>
      <c r="L133" s="507">
        <v>29004</v>
      </c>
      <c r="M133" s="530">
        <v>55.312088792265001</v>
      </c>
    </row>
    <row r="134" spans="1:13">
      <c r="A134" s="528">
        <v>43678</v>
      </c>
      <c r="B134" s="505">
        <v>34276</v>
      </c>
      <c r="C134" s="506">
        <v>52.586683031604785</v>
      </c>
      <c r="D134" s="507">
        <v>30904</v>
      </c>
      <c r="E134" s="529">
        <v>47.413316968395215</v>
      </c>
      <c r="F134" s="509">
        <v>20808</v>
      </c>
      <c r="G134" s="506">
        <v>58.487224892486722</v>
      </c>
      <c r="H134" s="507">
        <v>14769</v>
      </c>
      <c r="I134" s="529">
        <v>41.512775107513285</v>
      </c>
      <c r="J134" s="509">
        <v>13468</v>
      </c>
      <c r="K134" s="506">
        <v>45.495388980846535</v>
      </c>
      <c r="L134" s="507">
        <v>16135</v>
      </c>
      <c r="M134" s="530">
        <v>54.504611019153458</v>
      </c>
    </row>
    <row r="135" spans="1:13">
      <c r="A135" s="528">
        <v>43709</v>
      </c>
      <c r="B135" s="505">
        <v>52449</v>
      </c>
      <c r="C135" s="506">
        <v>48.650378450578806</v>
      </c>
      <c r="D135" s="507">
        <v>55359</v>
      </c>
      <c r="E135" s="529">
        <v>51.349621549421201</v>
      </c>
      <c r="F135" s="509">
        <v>29217</v>
      </c>
      <c r="G135" s="506">
        <v>55.273463364800705</v>
      </c>
      <c r="H135" s="507">
        <v>23642</v>
      </c>
      <c r="I135" s="529">
        <v>44.726536635199302</v>
      </c>
      <c r="J135" s="509">
        <v>23232</v>
      </c>
      <c r="K135" s="506">
        <v>42.279204353127447</v>
      </c>
      <c r="L135" s="507">
        <v>31717</v>
      </c>
      <c r="M135" s="530">
        <v>57.72079564687256</v>
      </c>
    </row>
    <row r="136" spans="1:13">
      <c r="A136" s="528">
        <v>43739</v>
      </c>
      <c r="B136" s="505">
        <v>58265</v>
      </c>
      <c r="C136" s="506">
        <v>48.491531771461858</v>
      </c>
      <c r="D136" s="507">
        <v>61890</v>
      </c>
      <c r="E136" s="529">
        <v>51.508468228538142</v>
      </c>
      <c r="F136" s="509">
        <v>30741</v>
      </c>
      <c r="G136" s="506">
        <v>55.615660165719873</v>
      </c>
      <c r="H136" s="507">
        <v>24533</v>
      </c>
      <c r="I136" s="529">
        <v>44.384339834280134</v>
      </c>
      <c r="J136" s="509">
        <v>27524</v>
      </c>
      <c r="K136" s="506">
        <v>42.422280790986576</v>
      </c>
      <c r="L136" s="507">
        <v>37357</v>
      </c>
      <c r="M136" s="530">
        <v>57.577719209013424</v>
      </c>
    </row>
    <row r="137" spans="1:13">
      <c r="A137" s="528">
        <v>43770</v>
      </c>
      <c r="B137" s="505">
        <v>48489</v>
      </c>
      <c r="C137" s="506">
        <v>49.225412166003416</v>
      </c>
      <c r="D137" s="507">
        <v>50015</v>
      </c>
      <c r="E137" s="529">
        <v>50.774587833996584</v>
      </c>
      <c r="F137" s="509">
        <v>27368</v>
      </c>
      <c r="G137" s="506">
        <v>55.749526389765947</v>
      </c>
      <c r="H137" s="507">
        <v>21723</v>
      </c>
      <c r="I137" s="529">
        <v>44.250473610234053</v>
      </c>
      <c r="J137" s="509">
        <v>21121</v>
      </c>
      <c r="K137" s="506">
        <v>42.743812357072024</v>
      </c>
      <c r="L137" s="507">
        <v>28292</v>
      </c>
      <c r="M137" s="530">
        <v>57.256187642927969</v>
      </c>
    </row>
    <row r="138" spans="1:13" ht="15.75" thickBot="1">
      <c r="A138" s="531">
        <v>43800</v>
      </c>
      <c r="B138" s="532">
        <v>44891</v>
      </c>
      <c r="C138" s="533">
        <v>48.509309387190541</v>
      </c>
      <c r="D138" s="534">
        <v>47650</v>
      </c>
      <c r="E138" s="535">
        <v>51.490690612809452</v>
      </c>
      <c r="F138" s="536">
        <v>24162</v>
      </c>
      <c r="G138" s="533">
        <v>55.979797043695847</v>
      </c>
      <c r="H138" s="534">
        <v>19000</v>
      </c>
      <c r="I138" s="535">
        <v>44.020202956304153</v>
      </c>
      <c r="J138" s="536">
        <v>20729</v>
      </c>
      <c r="K138" s="533">
        <v>41.979383948642138</v>
      </c>
      <c r="L138" s="534">
        <v>28650</v>
      </c>
      <c r="M138" s="537">
        <v>58.020616051357862</v>
      </c>
    </row>
    <row r="139" spans="1:13" ht="15.75" thickTop="1">
      <c r="A139" s="528">
        <v>43831</v>
      </c>
      <c r="B139" s="505">
        <v>40006</v>
      </c>
      <c r="C139" s="506">
        <v>50.189436708066737</v>
      </c>
      <c r="D139" s="507">
        <v>39704</v>
      </c>
      <c r="E139" s="529">
        <v>49.810563291933256</v>
      </c>
      <c r="F139" s="509">
        <v>23670</v>
      </c>
      <c r="G139" s="506">
        <v>56.319596459503188</v>
      </c>
      <c r="H139" s="507">
        <v>18358</v>
      </c>
      <c r="I139" s="529">
        <v>43.680403540496812</v>
      </c>
      <c r="J139" s="509">
        <v>16336</v>
      </c>
      <c r="K139" s="506">
        <v>43.352263680271747</v>
      </c>
      <c r="L139" s="507">
        <v>21346</v>
      </c>
      <c r="M139" s="530">
        <v>56.647736319728246</v>
      </c>
    </row>
    <row r="140" spans="1:13">
      <c r="A140" s="528">
        <v>43862</v>
      </c>
      <c r="B140" s="505">
        <v>37819</v>
      </c>
      <c r="C140" s="506">
        <v>49.851706365421876</v>
      </c>
      <c r="D140" s="507">
        <v>38044</v>
      </c>
      <c r="E140" s="529">
        <v>50.148293634578124</v>
      </c>
      <c r="F140" s="509">
        <v>21464</v>
      </c>
      <c r="G140" s="506">
        <v>55.958495189926218</v>
      </c>
      <c r="H140" s="507">
        <v>16893</v>
      </c>
      <c r="I140" s="529">
        <v>44.041504810073775</v>
      </c>
      <c r="J140" s="509">
        <v>16355</v>
      </c>
      <c r="K140" s="506">
        <v>43.606356316322717</v>
      </c>
      <c r="L140" s="507">
        <v>21151</v>
      </c>
      <c r="M140" s="530">
        <v>56.393643683677276</v>
      </c>
    </row>
    <row r="141" spans="1:13">
      <c r="A141" s="528">
        <v>43891</v>
      </c>
      <c r="B141" s="505">
        <v>28640</v>
      </c>
      <c r="C141" s="506">
        <v>50.966295334021424</v>
      </c>
      <c r="D141" s="507">
        <v>27554</v>
      </c>
      <c r="E141" s="529">
        <v>49.033704665978576</v>
      </c>
      <c r="F141" s="509">
        <v>17130</v>
      </c>
      <c r="G141" s="506">
        <v>55.640367687660373</v>
      </c>
      <c r="H141" s="507">
        <v>13657</v>
      </c>
      <c r="I141" s="529">
        <v>44.359632312339627</v>
      </c>
      <c r="J141" s="509">
        <v>11510</v>
      </c>
      <c r="K141" s="506">
        <v>45.302475695674424</v>
      </c>
      <c r="L141" s="507">
        <v>13897</v>
      </c>
      <c r="M141" s="530">
        <v>54.697524304325583</v>
      </c>
    </row>
    <row r="142" spans="1:13">
      <c r="A142" s="528">
        <v>43922</v>
      </c>
      <c r="B142" s="505">
        <v>13122</v>
      </c>
      <c r="C142" s="506">
        <v>57.509751501073758</v>
      </c>
      <c r="D142" s="507">
        <v>9695</v>
      </c>
      <c r="E142" s="529">
        <v>42.490248498926242</v>
      </c>
      <c r="F142" s="509">
        <v>8429</v>
      </c>
      <c r="G142" s="506">
        <v>57.622368061252395</v>
      </c>
      <c r="H142" s="507">
        <v>6199</v>
      </c>
      <c r="I142" s="529">
        <v>42.377631938747605</v>
      </c>
      <c r="J142" s="509">
        <v>4693</v>
      </c>
      <c r="K142" s="506">
        <v>57.308584686774942</v>
      </c>
      <c r="L142" s="507">
        <v>3496</v>
      </c>
      <c r="M142" s="530">
        <v>42.691415313225058</v>
      </c>
    </row>
    <row r="143" spans="1:13">
      <c r="A143" s="528">
        <v>43952</v>
      </c>
      <c r="B143" s="505">
        <v>15895</v>
      </c>
      <c r="C143" s="506">
        <v>60.279115628199776</v>
      </c>
      <c r="D143" s="507">
        <v>10474</v>
      </c>
      <c r="E143" s="529">
        <v>39.720884371800217</v>
      </c>
      <c r="F143" s="509">
        <v>9842</v>
      </c>
      <c r="G143" s="506">
        <v>63.037212579260867</v>
      </c>
      <c r="H143" s="507">
        <v>5771</v>
      </c>
      <c r="I143" s="529">
        <v>36.962787420739133</v>
      </c>
      <c r="J143" s="509">
        <v>6053</v>
      </c>
      <c r="K143" s="506">
        <v>56.275567125325395</v>
      </c>
      <c r="L143" s="507">
        <v>4703</v>
      </c>
      <c r="M143" s="530">
        <v>43.724432874674605</v>
      </c>
    </row>
    <row r="144" spans="1:13">
      <c r="A144" s="528">
        <v>43983</v>
      </c>
      <c r="B144" s="505">
        <v>25594</v>
      </c>
      <c r="C144" s="506">
        <v>56.385627106695161</v>
      </c>
      <c r="D144" s="507">
        <v>19797</v>
      </c>
      <c r="E144" s="529">
        <v>43.614372893304839</v>
      </c>
      <c r="F144" s="509">
        <v>14652</v>
      </c>
      <c r="G144" s="506">
        <v>60.281411997037772</v>
      </c>
      <c r="H144" s="507">
        <v>9654</v>
      </c>
      <c r="I144" s="529">
        <v>39.718588002962228</v>
      </c>
      <c r="J144" s="509">
        <v>10942</v>
      </c>
      <c r="K144" s="506">
        <v>51.894711880483754</v>
      </c>
      <c r="L144" s="507">
        <v>10143</v>
      </c>
      <c r="M144" s="530">
        <v>48.105288119516246</v>
      </c>
    </row>
    <row r="145" spans="1:13">
      <c r="A145" s="528">
        <v>44013</v>
      </c>
      <c r="B145" s="505">
        <v>35466</v>
      </c>
      <c r="C145" s="506">
        <v>55.888934413312739</v>
      </c>
      <c r="D145" s="507">
        <v>27992</v>
      </c>
      <c r="E145" s="529">
        <v>44.111065586687261</v>
      </c>
      <c r="F145" s="509">
        <v>20726</v>
      </c>
      <c r="G145" s="506">
        <v>59.948514736933447</v>
      </c>
      <c r="H145" s="507">
        <v>13847</v>
      </c>
      <c r="I145" s="529">
        <v>40.051485263066553</v>
      </c>
      <c r="J145" s="509">
        <v>14740</v>
      </c>
      <c r="K145" s="506">
        <v>51.029946338930245</v>
      </c>
      <c r="L145" s="507">
        <v>14145</v>
      </c>
      <c r="M145" s="530">
        <v>48.970053661069755</v>
      </c>
    </row>
    <row r="146" spans="1:13">
      <c r="A146" s="528">
        <v>44044</v>
      </c>
      <c r="B146" s="505">
        <v>22876</v>
      </c>
      <c r="C146" s="506">
        <v>55.536403583307035</v>
      </c>
      <c r="D146" s="507">
        <v>18315</v>
      </c>
      <c r="E146" s="529">
        <v>44.463596416692965</v>
      </c>
      <c r="F146" s="509">
        <v>14637</v>
      </c>
      <c r="G146" s="506">
        <v>59.747734508939509</v>
      </c>
      <c r="H146" s="507">
        <v>9861</v>
      </c>
      <c r="I146" s="529">
        <v>40.252265491060498</v>
      </c>
      <c r="J146" s="509">
        <v>8239</v>
      </c>
      <c r="K146" s="506">
        <v>49.356017492362071</v>
      </c>
      <c r="L146" s="507">
        <v>8454</v>
      </c>
      <c r="M146" s="530">
        <v>50.643982507637929</v>
      </c>
    </row>
    <row r="147" spans="1:13">
      <c r="A147" s="528">
        <v>44075</v>
      </c>
      <c r="B147" s="505">
        <v>34626</v>
      </c>
      <c r="C147" s="506">
        <v>49.987728998541911</v>
      </c>
      <c r="D147" s="507">
        <v>34643</v>
      </c>
      <c r="E147" s="529">
        <v>50.012271001458089</v>
      </c>
      <c r="F147" s="509">
        <v>20015</v>
      </c>
      <c r="G147" s="506">
        <v>55.018004892932737</v>
      </c>
      <c r="H147" s="507">
        <v>16364</v>
      </c>
      <c r="I147" s="529">
        <v>44.981995107067263</v>
      </c>
      <c r="J147" s="509">
        <v>14611</v>
      </c>
      <c r="K147" s="506">
        <v>44.423837032532688</v>
      </c>
      <c r="L147" s="507">
        <v>18279</v>
      </c>
      <c r="M147" s="530">
        <v>55.576162967467312</v>
      </c>
    </row>
    <row r="148" spans="1:13">
      <c r="A148" s="528">
        <v>44105</v>
      </c>
      <c r="B148" s="505">
        <v>33319</v>
      </c>
      <c r="C148" s="506">
        <v>50.733928190760423</v>
      </c>
      <c r="D148" s="507">
        <v>32355</v>
      </c>
      <c r="E148" s="529">
        <v>49.266071809239577</v>
      </c>
      <c r="F148" s="509">
        <v>19184</v>
      </c>
      <c r="G148" s="506">
        <v>56.797726196115583</v>
      </c>
      <c r="H148" s="507">
        <v>14592</v>
      </c>
      <c r="I148" s="529">
        <v>43.202273803884417</v>
      </c>
      <c r="J148" s="509">
        <v>14135</v>
      </c>
      <c r="K148" s="506">
        <v>44.313123079816918</v>
      </c>
      <c r="L148" s="507">
        <v>17763</v>
      </c>
      <c r="M148" s="530">
        <v>55.686876920183082</v>
      </c>
    </row>
    <row r="149" spans="1:13">
      <c r="A149" s="528">
        <v>44136</v>
      </c>
      <c r="B149" s="505">
        <v>31532</v>
      </c>
      <c r="C149" s="506">
        <v>52.40746588661559</v>
      </c>
      <c r="D149" s="507">
        <v>28635</v>
      </c>
      <c r="E149" s="529">
        <v>47.592534113384417</v>
      </c>
      <c r="F149" s="509">
        <v>18561</v>
      </c>
      <c r="G149" s="506">
        <v>57.928903592272398</v>
      </c>
      <c r="H149" s="507">
        <v>13480</v>
      </c>
      <c r="I149" s="529">
        <v>42.071096407727602</v>
      </c>
      <c r="J149" s="509">
        <v>12971</v>
      </c>
      <c r="K149" s="506">
        <v>46.117471378795422</v>
      </c>
      <c r="L149" s="507">
        <v>15155</v>
      </c>
      <c r="M149" s="530">
        <v>53.882528621204585</v>
      </c>
    </row>
    <row r="150" spans="1:13" ht="15.75" thickBot="1">
      <c r="A150" s="531">
        <v>44166</v>
      </c>
      <c r="B150" s="532">
        <v>30741</v>
      </c>
      <c r="C150" s="533">
        <v>51.937892816111372</v>
      </c>
      <c r="D150" s="534">
        <v>28447</v>
      </c>
      <c r="E150" s="535">
        <v>48.062107183888628</v>
      </c>
      <c r="F150" s="536">
        <v>17727</v>
      </c>
      <c r="G150" s="533">
        <v>57.818003913894323</v>
      </c>
      <c r="H150" s="534">
        <v>12933</v>
      </c>
      <c r="I150" s="535">
        <v>42.181996086105677</v>
      </c>
      <c r="J150" s="536">
        <v>13014</v>
      </c>
      <c r="K150" s="533">
        <v>45.618339876612453</v>
      </c>
      <c r="L150" s="534">
        <v>15514</v>
      </c>
      <c r="M150" s="537">
        <v>54.381660123387555</v>
      </c>
    </row>
    <row r="151" spans="1:13" ht="15.75" thickTop="1"/>
  </sheetData>
  <mergeCells count="7">
    <mergeCell ref="L1:M1"/>
    <mergeCell ref="A3:M3"/>
    <mergeCell ref="A4:A6"/>
    <mergeCell ref="B4:E5"/>
    <mergeCell ref="F4:M4"/>
    <mergeCell ref="F5:I5"/>
    <mergeCell ref="J5:M5"/>
  </mergeCells>
  <hyperlinks>
    <hyperlink ref="L1" location="ÍNDICE!A1" display="VOLVER AL ÍNDICE"/>
  </hyperlink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0"/>
  <sheetViews>
    <sheetView showGridLines="0" workbookViewId="0">
      <pane xSplit="1" ySplit="5" topLeftCell="B24" activePane="bottomRight" state="frozen"/>
      <selection activeCell="M1" sqref="M1"/>
      <selection pane="topRight" activeCell="M1" sqref="M1"/>
      <selection pane="bottomLeft" activeCell="M1" sqref="M1"/>
      <selection pane="bottomRight" activeCell="P1" sqref="P1:Q1"/>
    </sheetView>
  </sheetViews>
  <sheetFormatPr baseColWidth="10" defaultColWidth="11.42578125" defaultRowHeight="15"/>
  <cols>
    <col min="1" max="1" width="11.42578125" style="258" customWidth="1"/>
    <col min="2" max="16384" width="11.42578125" style="258"/>
  </cols>
  <sheetData>
    <row r="1" spans="1:17" ht="60" customHeight="1">
      <c r="A1" s="258">
        <v>1</v>
      </c>
      <c r="P1" s="205" t="s">
        <v>3</v>
      </c>
      <c r="Q1" s="205"/>
    </row>
    <row r="2" spans="1:17" ht="13.5" customHeight="1" thickBot="1">
      <c r="A2" s="295" t="s">
        <v>2</v>
      </c>
    </row>
    <row r="3" spans="1:17" ht="24.95" customHeight="1" thickTop="1">
      <c r="A3" s="538" t="s">
        <v>252</v>
      </c>
      <c r="B3" s="539"/>
      <c r="C3" s="539"/>
      <c r="D3" s="539"/>
      <c r="E3" s="539"/>
      <c r="F3" s="539"/>
      <c r="G3" s="539"/>
      <c r="H3" s="539"/>
      <c r="I3" s="539"/>
      <c r="J3" s="539"/>
      <c r="K3" s="539"/>
      <c r="L3" s="539"/>
      <c r="M3" s="539"/>
      <c r="N3" s="539"/>
      <c r="O3" s="539"/>
      <c r="P3" s="539"/>
      <c r="Q3" s="540"/>
    </row>
    <row r="4" spans="1:17" ht="24.95" customHeight="1">
      <c r="A4" s="541" t="s">
        <v>4</v>
      </c>
      <c r="B4" s="484" t="s">
        <v>209</v>
      </c>
      <c r="C4" s="484"/>
      <c r="D4" s="484"/>
      <c r="E4" s="484"/>
      <c r="F4" s="484" t="s">
        <v>210</v>
      </c>
      <c r="G4" s="484"/>
      <c r="H4" s="484"/>
      <c r="I4" s="484"/>
      <c r="J4" s="484" t="s">
        <v>211</v>
      </c>
      <c r="K4" s="484"/>
      <c r="L4" s="484"/>
      <c r="M4" s="484"/>
      <c r="N4" s="484" t="s">
        <v>212</v>
      </c>
      <c r="O4" s="484"/>
      <c r="P4" s="484"/>
      <c r="Q4" s="542"/>
    </row>
    <row r="5" spans="1:17" ht="24.95" customHeight="1">
      <c r="A5" s="543"/>
      <c r="B5" s="493" t="s">
        <v>111</v>
      </c>
      <c r="C5" s="493" t="s">
        <v>251</v>
      </c>
      <c r="D5" s="493" t="s">
        <v>112</v>
      </c>
      <c r="E5" s="493" t="s">
        <v>251</v>
      </c>
      <c r="F5" s="493" t="s">
        <v>111</v>
      </c>
      <c r="G5" s="493" t="s">
        <v>251</v>
      </c>
      <c r="H5" s="493" t="s">
        <v>112</v>
      </c>
      <c r="I5" s="493" t="s">
        <v>251</v>
      </c>
      <c r="J5" s="493" t="s">
        <v>111</v>
      </c>
      <c r="K5" s="493" t="s">
        <v>251</v>
      </c>
      <c r="L5" s="493" t="s">
        <v>112</v>
      </c>
      <c r="M5" s="493" t="s">
        <v>251</v>
      </c>
      <c r="N5" s="493" t="s">
        <v>111</v>
      </c>
      <c r="O5" s="493" t="s">
        <v>251</v>
      </c>
      <c r="P5" s="493" t="s">
        <v>112</v>
      </c>
      <c r="Q5" s="544" t="s">
        <v>251</v>
      </c>
    </row>
    <row r="6" spans="1:17">
      <c r="A6" s="302">
        <v>39814</v>
      </c>
      <c r="B6" s="498">
        <v>4017</v>
      </c>
      <c r="C6" s="499">
        <v>54.705161378183305</v>
      </c>
      <c r="D6" s="500">
        <v>3326</v>
      </c>
      <c r="E6" s="526">
        <v>45.294838621816695</v>
      </c>
      <c r="F6" s="502">
        <v>1141</v>
      </c>
      <c r="G6" s="499">
        <v>41.794871794871796</v>
      </c>
      <c r="H6" s="500">
        <v>1589</v>
      </c>
      <c r="I6" s="526">
        <v>58.205128205128212</v>
      </c>
      <c r="J6" s="502">
        <v>17704</v>
      </c>
      <c r="K6" s="499">
        <v>55.500172419198094</v>
      </c>
      <c r="L6" s="500">
        <v>14195</v>
      </c>
      <c r="M6" s="526">
        <v>44.499827580801906</v>
      </c>
      <c r="N6" s="502">
        <v>6781</v>
      </c>
      <c r="O6" s="499">
        <v>38.611775424211366</v>
      </c>
      <c r="P6" s="500">
        <v>10781</v>
      </c>
      <c r="Q6" s="545">
        <v>61.388224575788627</v>
      </c>
    </row>
    <row r="7" spans="1:17">
      <c r="A7" s="308">
        <v>39845</v>
      </c>
      <c r="B7" s="505">
        <v>3842</v>
      </c>
      <c r="C7" s="506">
        <v>54.87787458934438</v>
      </c>
      <c r="D7" s="507">
        <v>3159</v>
      </c>
      <c r="E7" s="529">
        <v>45.12212541065562</v>
      </c>
      <c r="F7" s="509">
        <v>1131</v>
      </c>
      <c r="G7" s="506">
        <v>40.335235378031378</v>
      </c>
      <c r="H7" s="507">
        <v>1673</v>
      </c>
      <c r="I7" s="529">
        <v>59.664764621968615</v>
      </c>
      <c r="J7" s="509">
        <v>16805</v>
      </c>
      <c r="K7" s="506">
        <v>55.886265380778191</v>
      </c>
      <c r="L7" s="507">
        <v>13265</v>
      </c>
      <c r="M7" s="529">
        <v>44.113734619221816</v>
      </c>
      <c r="N7" s="509">
        <v>6908</v>
      </c>
      <c r="O7" s="506">
        <v>41.581893697706619</v>
      </c>
      <c r="P7" s="507">
        <v>9705</v>
      </c>
      <c r="Q7" s="546">
        <v>58.418106302293381</v>
      </c>
    </row>
    <row r="8" spans="1:17">
      <c r="A8" s="308">
        <v>39873</v>
      </c>
      <c r="B8" s="505">
        <v>3988</v>
      </c>
      <c r="C8" s="506">
        <v>55.628400055795794</v>
      </c>
      <c r="D8" s="507">
        <v>3181</v>
      </c>
      <c r="E8" s="529">
        <v>44.371599944204213</v>
      </c>
      <c r="F8" s="509">
        <v>1301</v>
      </c>
      <c r="G8" s="506">
        <v>43.65771812080537</v>
      </c>
      <c r="H8" s="507">
        <v>1679</v>
      </c>
      <c r="I8" s="529">
        <v>56.34228187919463</v>
      </c>
      <c r="J8" s="509">
        <v>16341</v>
      </c>
      <c r="K8" s="506">
        <v>55.372572938904142</v>
      </c>
      <c r="L8" s="507">
        <v>13170</v>
      </c>
      <c r="M8" s="529">
        <v>44.627427061095865</v>
      </c>
      <c r="N8" s="509">
        <v>7087</v>
      </c>
      <c r="O8" s="506">
        <v>40.402485605153636</v>
      </c>
      <c r="P8" s="507">
        <v>10454</v>
      </c>
      <c r="Q8" s="546">
        <v>59.597514394846364</v>
      </c>
    </row>
    <row r="9" spans="1:17">
      <c r="A9" s="308">
        <v>39904</v>
      </c>
      <c r="B9" s="505">
        <v>3405</v>
      </c>
      <c r="C9" s="506">
        <v>55.141700404858298</v>
      </c>
      <c r="D9" s="507">
        <v>2770</v>
      </c>
      <c r="E9" s="529">
        <v>44.858299595141702</v>
      </c>
      <c r="F9" s="509">
        <v>1143</v>
      </c>
      <c r="G9" s="506">
        <v>42.728971962616825</v>
      </c>
      <c r="H9" s="507">
        <v>1532</v>
      </c>
      <c r="I9" s="529">
        <v>57.271028037383175</v>
      </c>
      <c r="J9" s="509">
        <v>15507</v>
      </c>
      <c r="K9" s="506">
        <v>54.975715247988092</v>
      </c>
      <c r="L9" s="507">
        <v>12700</v>
      </c>
      <c r="M9" s="529">
        <v>45.024284752011908</v>
      </c>
      <c r="N9" s="509">
        <v>6692</v>
      </c>
      <c r="O9" s="506">
        <v>40.064659043285637</v>
      </c>
      <c r="P9" s="507">
        <v>10011</v>
      </c>
      <c r="Q9" s="546">
        <v>59.93534095671437</v>
      </c>
    </row>
    <row r="10" spans="1:17">
      <c r="A10" s="308">
        <v>39934</v>
      </c>
      <c r="B10" s="505">
        <v>3052</v>
      </c>
      <c r="C10" s="506">
        <v>54.734576757532281</v>
      </c>
      <c r="D10" s="507">
        <v>2524</v>
      </c>
      <c r="E10" s="529">
        <v>45.265423242467719</v>
      </c>
      <c r="F10" s="509">
        <v>1166</v>
      </c>
      <c r="G10" s="506">
        <v>44.691452663855884</v>
      </c>
      <c r="H10" s="507">
        <v>1443</v>
      </c>
      <c r="I10" s="529">
        <v>55.308547336144123</v>
      </c>
      <c r="J10" s="509">
        <v>16569</v>
      </c>
      <c r="K10" s="506">
        <v>56.981222917669719</v>
      </c>
      <c r="L10" s="507">
        <v>12509</v>
      </c>
      <c r="M10" s="529">
        <v>43.018777082330281</v>
      </c>
      <c r="N10" s="509">
        <v>7054</v>
      </c>
      <c r="O10" s="506">
        <v>39.796897038081809</v>
      </c>
      <c r="P10" s="507">
        <v>10671</v>
      </c>
      <c r="Q10" s="546">
        <v>60.203102961918198</v>
      </c>
    </row>
    <row r="11" spans="1:17">
      <c r="A11" s="308">
        <v>39965</v>
      </c>
      <c r="B11" s="505">
        <v>3300</v>
      </c>
      <c r="C11" s="506">
        <v>56.084296397008835</v>
      </c>
      <c r="D11" s="507">
        <v>2584</v>
      </c>
      <c r="E11" s="529">
        <v>43.915703602991165</v>
      </c>
      <c r="F11" s="509">
        <v>1289</v>
      </c>
      <c r="G11" s="506">
        <v>47.354886113152098</v>
      </c>
      <c r="H11" s="507">
        <v>1433</v>
      </c>
      <c r="I11" s="529">
        <v>52.645113886847902</v>
      </c>
      <c r="J11" s="509">
        <v>21994</v>
      </c>
      <c r="K11" s="506">
        <v>57.1243052308971</v>
      </c>
      <c r="L11" s="507">
        <v>16508</v>
      </c>
      <c r="M11" s="529">
        <v>42.8756947691029</v>
      </c>
      <c r="N11" s="509">
        <v>10015</v>
      </c>
      <c r="O11" s="506">
        <v>42.958864153047656</v>
      </c>
      <c r="P11" s="507">
        <v>13298</v>
      </c>
      <c r="Q11" s="546">
        <v>57.041135846952344</v>
      </c>
    </row>
    <row r="12" spans="1:17">
      <c r="A12" s="308">
        <v>39995</v>
      </c>
      <c r="B12" s="505">
        <v>3362</v>
      </c>
      <c r="C12" s="506">
        <v>56.494706771971096</v>
      </c>
      <c r="D12" s="507">
        <v>2589</v>
      </c>
      <c r="E12" s="529">
        <v>43.505293228028904</v>
      </c>
      <c r="F12" s="509">
        <v>1661</v>
      </c>
      <c r="G12" s="506">
        <v>51.471955376510692</v>
      </c>
      <c r="H12" s="507">
        <v>1566</v>
      </c>
      <c r="I12" s="529">
        <v>48.528044623489308</v>
      </c>
      <c r="J12" s="509">
        <v>24421</v>
      </c>
      <c r="K12" s="506">
        <v>56.592973674453098</v>
      </c>
      <c r="L12" s="507">
        <v>18731</v>
      </c>
      <c r="M12" s="529">
        <v>43.407026325546902</v>
      </c>
      <c r="N12" s="509">
        <v>10247</v>
      </c>
      <c r="O12" s="506">
        <v>41.215509613064114</v>
      </c>
      <c r="P12" s="507">
        <v>14615</v>
      </c>
      <c r="Q12" s="546">
        <v>58.784490386935886</v>
      </c>
    </row>
    <row r="13" spans="1:17">
      <c r="A13" s="308">
        <v>40026</v>
      </c>
      <c r="B13" s="505">
        <v>2087</v>
      </c>
      <c r="C13" s="506">
        <v>55.299417064122949</v>
      </c>
      <c r="D13" s="507">
        <v>1687</v>
      </c>
      <c r="E13" s="529">
        <v>44.700582935877051</v>
      </c>
      <c r="F13" s="509">
        <v>1108</v>
      </c>
      <c r="G13" s="506">
        <v>51.486988847583646</v>
      </c>
      <c r="H13" s="507">
        <v>1044</v>
      </c>
      <c r="I13" s="529">
        <v>48.513011152416361</v>
      </c>
      <c r="J13" s="509">
        <v>14977</v>
      </c>
      <c r="K13" s="506">
        <v>58.208317139525846</v>
      </c>
      <c r="L13" s="507">
        <v>10753</v>
      </c>
      <c r="M13" s="529">
        <v>41.791682860474154</v>
      </c>
      <c r="N13" s="509">
        <v>5832</v>
      </c>
      <c r="O13" s="506">
        <v>43.606998654104977</v>
      </c>
      <c r="P13" s="507">
        <v>7542</v>
      </c>
      <c r="Q13" s="546">
        <v>56.393001345895023</v>
      </c>
    </row>
    <row r="14" spans="1:17">
      <c r="A14" s="308">
        <v>40057</v>
      </c>
      <c r="B14" s="505">
        <v>3521</v>
      </c>
      <c r="C14" s="506">
        <v>52.505219206680586</v>
      </c>
      <c r="D14" s="507">
        <v>3185</v>
      </c>
      <c r="E14" s="529">
        <v>47.494780793319414</v>
      </c>
      <c r="F14" s="509">
        <v>1481</v>
      </c>
      <c r="G14" s="506">
        <v>39.388297872340431</v>
      </c>
      <c r="H14" s="507">
        <v>2279</v>
      </c>
      <c r="I14" s="529">
        <v>60.611702127659569</v>
      </c>
      <c r="J14" s="509">
        <v>19609</v>
      </c>
      <c r="K14" s="506">
        <v>53.848688727172863</v>
      </c>
      <c r="L14" s="507">
        <v>16806</v>
      </c>
      <c r="M14" s="529">
        <v>46.151311272827137</v>
      </c>
      <c r="N14" s="509">
        <v>9448</v>
      </c>
      <c r="O14" s="506">
        <v>39.670809539805177</v>
      </c>
      <c r="P14" s="507">
        <v>14368</v>
      </c>
      <c r="Q14" s="546">
        <v>60.329190460194823</v>
      </c>
    </row>
    <row r="15" spans="1:17">
      <c r="A15" s="308">
        <v>40087</v>
      </c>
      <c r="B15" s="505">
        <v>3620</v>
      </c>
      <c r="C15" s="506">
        <v>54.649758454106276</v>
      </c>
      <c r="D15" s="507">
        <v>3004</v>
      </c>
      <c r="E15" s="529">
        <v>45.350241545893724</v>
      </c>
      <c r="F15" s="509">
        <v>1593</v>
      </c>
      <c r="G15" s="506">
        <v>42.868675995694296</v>
      </c>
      <c r="H15" s="507">
        <v>2123</v>
      </c>
      <c r="I15" s="529">
        <v>57.131324004305704</v>
      </c>
      <c r="J15" s="509">
        <v>19344</v>
      </c>
      <c r="K15" s="506">
        <v>54.630178768109808</v>
      </c>
      <c r="L15" s="507">
        <v>16065</v>
      </c>
      <c r="M15" s="529">
        <v>45.369821231890192</v>
      </c>
      <c r="N15" s="509">
        <v>11583</v>
      </c>
      <c r="O15" s="506">
        <v>39.816438073631019</v>
      </c>
      <c r="P15" s="507">
        <v>17508</v>
      </c>
      <c r="Q15" s="546">
        <v>60.183561926368981</v>
      </c>
    </row>
    <row r="16" spans="1:17">
      <c r="A16" s="308">
        <v>40118</v>
      </c>
      <c r="B16" s="505">
        <v>3208</v>
      </c>
      <c r="C16" s="506">
        <v>56.083916083916087</v>
      </c>
      <c r="D16" s="507">
        <v>2512</v>
      </c>
      <c r="E16" s="529">
        <v>43.916083916083913</v>
      </c>
      <c r="F16" s="509">
        <v>1367</v>
      </c>
      <c r="G16" s="506">
        <v>42.852664576802511</v>
      </c>
      <c r="H16" s="507">
        <v>1823</v>
      </c>
      <c r="I16" s="529">
        <v>57.147335423197489</v>
      </c>
      <c r="J16" s="509">
        <v>19018</v>
      </c>
      <c r="K16" s="506">
        <v>55.696128389855325</v>
      </c>
      <c r="L16" s="507">
        <v>15128</v>
      </c>
      <c r="M16" s="529">
        <v>44.303871610144675</v>
      </c>
      <c r="N16" s="509">
        <v>10086</v>
      </c>
      <c r="O16" s="506">
        <v>40.848892308938481</v>
      </c>
      <c r="P16" s="507">
        <v>14605</v>
      </c>
      <c r="Q16" s="546">
        <v>59.151107691061519</v>
      </c>
    </row>
    <row r="17" spans="1:17" ht="15.75" thickBot="1">
      <c r="A17" s="547">
        <v>40148</v>
      </c>
      <c r="B17" s="548">
        <v>2645</v>
      </c>
      <c r="C17" s="549">
        <v>55.462361081987844</v>
      </c>
      <c r="D17" s="550">
        <v>2124</v>
      </c>
      <c r="E17" s="551">
        <v>44.537638918012163</v>
      </c>
      <c r="F17" s="552">
        <v>1171</v>
      </c>
      <c r="G17" s="549">
        <v>46.248025276461298</v>
      </c>
      <c r="H17" s="550">
        <v>1361</v>
      </c>
      <c r="I17" s="551">
        <v>53.751974723538709</v>
      </c>
      <c r="J17" s="552">
        <v>17075</v>
      </c>
      <c r="K17" s="549">
        <v>54.448341836734691</v>
      </c>
      <c r="L17" s="550">
        <v>14285</v>
      </c>
      <c r="M17" s="551">
        <v>45.551658163265309</v>
      </c>
      <c r="N17" s="552">
        <v>9533</v>
      </c>
      <c r="O17" s="549">
        <v>36.693610469591995</v>
      </c>
      <c r="P17" s="550">
        <v>16447</v>
      </c>
      <c r="Q17" s="553">
        <v>63.306389530408005</v>
      </c>
    </row>
    <row r="18" spans="1:17" ht="15.75" thickTop="1">
      <c r="A18" s="308">
        <v>40179</v>
      </c>
      <c r="B18" s="505">
        <v>2908</v>
      </c>
      <c r="C18" s="506">
        <v>55.880092236740964</v>
      </c>
      <c r="D18" s="507">
        <v>2296</v>
      </c>
      <c r="E18" s="529">
        <v>44.119907763259029</v>
      </c>
      <c r="F18" s="509">
        <v>1155</v>
      </c>
      <c r="G18" s="506">
        <v>46.05263157894737</v>
      </c>
      <c r="H18" s="507">
        <v>1353</v>
      </c>
      <c r="I18" s="529">
        <v>53.94736842105263</v>
      </c>
      <c r="J18" s="509">
        <v>14747</v>
      </c>
      <c r="K18" s="506">
        <v>56.232602478550994</v>
      </c>
      <c r="L18" s="507">
        <v>11478</v>
      </c>
      <c r="M18" s="529">
        <v>43.767397521448999</v>
      </c>
      <c r="N18" s="509">
        <v>6725</v>
      </c>
      <c r="O18" s="506">
        <v>39.670835299669655</v>
      </c>
      <c r="P18" s="507">
        <v>10227</v>
      </c>
      <c r="Q18" s="546">
        <v>60.329164700330338</v>
      </c>
    </row>
    <row r="19" spans="1:17">
      <c r="A19" s="308">
        <v>40210</v>
      </c>
      <c r="B19" s="505">
        <v>3109</v>
      </c>
      <c r="C19" s="506">
        <v>56.568413391557492</v>
      </c>
      <c r="D19" s="507">
        <v>2387</v>
      </c>
      <c r="E19" s="529">
        <v>43.431586608442501</v>
      </c>
      <c r="F19" s="509">
        <v>1168</v>
      </c>
      <c r="G19" s="506">
        <v>44.495238095238093</v>
      </c>
      <c r="H19" s="507">
        <v>1457</v>
      </c>
      <c r="I19" s="529">
        <v>55.504761904761899</v>
      </c>
      <c r="J19" s="509">
        <v>15704</v>
      </c>
      <c r="K19" s="506">
        <v>57.429146096178464</v>
      </c>
      <c r="L19" s="507">
        <v>11641</v>
      </c>
      <c r="M19" s="529">
        <v>42.570853903821536</v>
      </c>
      <c r="N19" s="509">
        <v>7298</v>
      </c>
      <c r="O19" s="506">
        <v>41.164194257995376</v>
      </c>
      <c r="P19" s="507">
        <v>10431</v>
      </c>
      <c r="Q19" s="546">
        <v>58.835805742004624</v>
      </c>
    </row>
    <row r="20" spans="1:17">
      <c r="A20" s="308">
        <v>40238</v>
      </c>
      <c r="B20" s="505">
        <v>3425</v>
      </c>
      <c r="C20" s="506">
        <v>55.108608205953338</v>
      </c>
      <c r="D20" s="507">
        <v>2790</v>
      </c>
      <c r="E20" s="529">
        <v>44.891391794046662</v>
      </c>
      <c r="F20" s="509">
        <v>1347</v>
      </c>
      <c r="G20" s="506">
        <v>43.090211132437624</v>
      </c>
      <c r="H20" s="507">
        <v>1779</v>
      </c>
      <c r="I20" s="529">
        <v>56.909788867562384</v>
      </c>
      <c r="J20" s="509">
        <v>17579</v>
      </c>
      <c r="K20" s="506">
        <v>56.397176772537691</v>
      </c>
      <c r="L20" s="507">
        <v>13591</v>
      </c>
      <c r="M20" s="529">
        <v>43.602823227462309</v>
      </c>
      <c r="N20" s="509">
        <v>8605</v>
      </c>
      <c r="O20" s="506">
        <v>40.103462739432352</v>
      </c>
      <c r="P20" s="507">
        <v>12852</v>
      </c>
      <c r="Q20" s="546">
        <v>59.896537260567648</v>
      </c>
    </row>
    <row r="21" spans="1:17">
      <c r="A21" s="308">
        <v>40269</v>
      </c>
      <c r="B21" s="505">
        <v>2938</v>
      </c>
      <c r="C21" s="506">
        <v>55.760106282026953</v>
      </c>
      <c r="D21" s="507">
        <v>2331</v>
      </c>
      <c r="E21" s="529">
        <v>44.239893717973047</v>
      </c>
      <c r="F21" s="509">
        <v>1461</v>
      </c>
      <c r="G21" s="506">
        <v>47.159457714654621</v>
      </c>
      <c r="H21" s="507">
        <v>1637</v>
      </c>
      <c r="I21" s="529">
        <v>52.840542285345379</v>
      </c>
      <c r="J21" s="509">
        <v>16353</v>
      </c>
      <c r="K21" s="506">
        <v>56.279037753381289</v>
      </c>
      <c r="L21" s="507">
        <v>12704</v>
      </c>
      <c r="M21" s="529">
        <v>43.720962246618718</v>
      </c>
      <c r="N21" s="509">
        <v>7795</v>
      </c>
      <c r="O21" s="506">
        <v>40.983175604626709</v>
      </c>
      <c r="P21" s="507">
        <v>11225</v>
      </c>
      <c r="Q21" s="546">
        <v>59.016824395373291</v>
      </c>
    </row>
    <row r="22" spans="1:17">
      <c r="A22" s="308">
        <v>40299</v>
      </c>
      <c r="B22" s="505">
        <v>3175</v>
      </c>
      <c r="C22" s="506">
        <v>56.334279630943925</v>
      </c>
      <c r="D22" s="507">
        <v>2461</v>
      </c>
      <c r="E22" s="529">
        <v>43.665720369056068</v>
      </c>
      <c r="F22" s="509">
        <v>1281</v>
      </c>
      <c r="G22" s="506">
        <v>43.990384615384613</v>
      </c>
      <c r="H22" s="507">
        <v>1631</v>
      </c>
      <c r="I22" s="529">
        <v>56.009615384615387</v>
      </c>
      <c r="J22" s="509">
        <v>18926</v>
      </c>
      <c r="K22" s="506">
        <v>55.979177142181079</v>
      </c>
      <c r="L22" s="507">
        <v>14883</v>
      </c>
      <c r="M22" s="529">
        <v>44.020822857818928</v>
      </c>
      <c r="N22" s="509">
        <v>9163</v>
      </c>
      <c r="O22" s="506">
        <v>41.047350266541237</v>
      </c>
      <c r="P22" s="507">
        <v>13160</v>
      </c>
      <c r="Q22" s="546">
        <v>58.952649733458763</v>
      </c>
    </row>
    <row r="23" spans="1:17">
      <c r="A23" s="308">
        <v>40330</v>
      </c>
      <c r="B23" s="505">
        <v>3017</v>
      </c>
      <c r="C23" s="506">
        <v>58.435018400154945</v>
      </c>
      <c r="D23" s="507">
        <v>2146</v>
      </c>
      <c r="E23" s="529">
        <v>41.564981599845055</v>
      </c>
      <c r="F23" s="509">
        <v>1214</v>
      </c>
      <c r="G23" s="506">
        <v>44.714548802946588</v>
      </c>
      <c r="H23" s="507">
        <v>1501</v>
      </c>
      <c r="I23" s="529">
        <v>55.285451197053405</v>
      </c>
      <c r="J23" s="509">
        <v>22060</v>
      </c>
      <c r="K23" s="506">
        <v>57.440437443041269</v>
      </c>
      <c r="L23" s="507">
        <v>16345</v>
      </c>
      <c r="M23" s="529">
        <v>42.559562556958731</v>
      </c>
      <c r="N23" s="509">
        <v>11934</v>
      </c>
      <c r="O23" s="506">
        <v>43.722293460340723</v>
      </c>
      <c r="P23" s="507">
        <v>15361</v>
      </c>
      <c r="Q23" s="546">
        <v>56.277706539659277</v>
      </c>
    </row>
    <row r="24" spans="1:17">
      <c r="A24" s="308">
        <v>40360</v>
      </c>
      <c r="B24" s="505">
        <v>3115</v>
      </c>
      <c r="C24" s="506">
        <v>57.685185185185183</v>
      </c>
      <c r="D24" s="507">
        <v>2285</v>
      </c>
      <c r="E24" s="529">
        <v>42.314814814814817</v>
      </c>
      <c r="F24" s="509">
        <v>1187</v>
      </c>
      <c r="G24" s="506">
        <v>44.809362023405058</v>
      </c>
      <c r="H24" s="507">
        <v>1462</v>
      </c>
      <c r="I24" s="529">
        <v>55.190637976594935</v>
      </c>
      <c r="J24" s="509">
        <v>23865</v>
      </c>
      <c r="K24" s="506">
        <v>56.188637487344906</v>
      </c>
      <c r="L24" s="507">
        <v>18608</v>
      </c>
      <c r="M24" s="529">
        <v>43.811362512655101</v>
      </c>
      <c r="N24" s="509">
        <v>10632</v>
      </c>
      <c r="O24" s="506">
        <v>42.040332147093714</v>
      </c>
      <c r="P24" s="507">
        <v>14658</v>
      </c>
      <c r="Q24" s="546">
        <v>57.959667852906286</v>
      </c>
    </row>
    <row r="25" spans="1:17">
      <c r="A25" s="308">
        <v>40391</v>
      </c>
      <c r="B25" s="505">
        <v>2016</v>
      </c>
      <c r="C25" s="506">
        <v>55.736798451755597</v>
      </c>
      <c r="D25" s="507">
        <v>1601</v>
      </c>
      <c r="E25" s="529">
        <v>44.263201548244403</v>
      </c>
      <c r="F25" s="509">
        <v>806</v>
      </c>
      <c r="G25" s="506">
        <v>44.043715846994537</v>
      </c>
      <c r="H25" s="507">
        <v>1024</v>
      </c>
      <c r="I25" s="529">
        <v>55.956284153005463</v>
      </c>
      <c r="J25" s="509">
        <v>16320</v>
      </c>
      <c r="K25" s="506">
        <v>59.291553133514988</v>
      </c>
      <c r="L25" s="507">
        <v>11205</v>
      </c>
      <c r="M25" s="529">
        <v>40.708446866485012</v>
      </c>
      <c r="N25" s="509">
        <v>6846</v>
      </c>
      <c r="O25" s="506">
        <v>44.521037913767316</v>
      </c>
      <c r="P25" s="507">
        <v>8531</v>
      </c>
      <c r="Q25" s="546">
        <v>55.478962086232684</v>
      </c>
    </row>
    <row r="26" spans="1:17">
      <c r="A26" s="308">
        <v>40422</v>
      </c>
      <c r="B26" s="505">
        <v>3344</v>
      </c>
      <c r="C26" s="506">
        <v>53.27385693802772</v>
      </c>
      <c r="D26" s="507">
        <v>2933</v>
      </c>
      <c r="E26" s="529">
        <v>46.72614306197228</v>
      </c>
      <c r="F26" s="509">
        <v>1502</v>
      </c>
      <c r="G26" s="506">
        <v>40.096102509343304</v>
      </c>
      <c r="H26" s="507">
        <v>2244</v>
      </c>
      <c r="I26" s="529">
        <v>59.903897490656696</v>
      </c>
      <c r="J26" s="509">
        <v>19738</v>
      </c>
      <c r="K26" s="506">
        <v>54.235704668480203</v>
      </c>
      <c r="L26" s="507">
        <v>16655</v>
      </c>
      <c r="M26" s="529">
        <v>45.764295331519797</v>
      </c>
      <c r="N26" s="509">
        <v>10666</v>
      </c>
      <c r="O26" s="506">
        <v>40.928626247122025</v>
      </c>
      <c r="P26" s="507">
        <v>15394</v>
      </c>
      <c r="Q26" s="546">
        <v>59.071373752877975</v>
      </c>
    </row>
    <row r="27" spans="1:17">
      <c r="A27" s="308">
        <v>40452</v>
      </c>
      <c r="B27" s="505">
        <v>3359</v>
      </c>
      <c r="C27" s="506">
        <v>54.778212654924985</v>
      </c>
      <c r="D27" s="507">
        <v>2773</v>
      </c>
      <c r="E27" s="529">
        <v>45.221787345075015</v>
      </c>
      <c r="F27" s="509">
        <v>1561</v>
      </c>
      <c r="G27" s="506">
        <v>42.155009451795841</v>
      </c>
      <c r="H27" s="507">
        <v>2142</v>
      </c>
      <c r="I27" s="529">
        <v>57.844990548204159</v>
      </c>
      <c r="J27" s="509">
        <v>18299</v>
      </c>
      <c r="K27" s="506">
        <v>54.129444477311715</v>
      </c>
      <c r="L27" s="507">
        <v>15507</v>
      </c>
      <c r="M27" s="529">
        <v>45.870555522688278</v>
      </c>
      <c r="N27" s="509">
        <v>12192</v>
      </c>
      <c r="O27" s="506">
        <v>41.982025412348065</v>
      </c>
      <c r="P27" s="507">
        <v>16849</v>
      </c>
      <c r="Q27" s="546">
        <v>58.017974587651942</v>
      </c>
    </row>
    <row r="28" spans="1:17">
      <c r="A28" s="308">
        <v>40483</v>
      </c>
      <c r="B28" s="505">
        <v>3449</v>
      </c>
      <c r="C28" s="506">
        <v>58.171698431438692</v>
      </c>
      <c r="D28" s="507">
        <v>2480</v>
      </c>
      <c r="E28" s="529">
        <v>41.828301568561308</v>
      </c>
      <c r="F28" s="509">
        <v>1459</v>
      </c>
      <c r="G28" s="506">
        <v>44.795824378262203</v>
      </c>
      <c r="H28" s="507">
        <v>1798</v>
      </c>
      <c r="I28" s="529">
        <v>55.204175621737797</v>
      </c>
      <c r="J28" s="509">
        <v>19020</v>
      </c>
      <c r="K28" s="506">
        <v>56.647605432451755</v>
      </c>
      <c r="L28" s="507">
        <v>14556</v>
      </c>
      <c r="M28" s="529">
        <v>43.352394567548245</v>
      </c>
      <c r="N28" s="509">
        <v>10591</v>
      </c>
      <c r="O28" s="506">
        <v>40.982084123360288</v>
      </c>
      <c r="P28" s="507">
        <v>15252</v>
      </c>
      <c r="Q28" s="546">
        <v>59.017915876639705</v>
      </c>
    </row>
    <row r="29" spans="1:17" ht="15.75" thickBot="1">
      <c r="A29" s="547">
        <v>40513</v>
      </c>
      <c r="B29" s="548">
        <v>2792</v>
      </c>
      <c r="C29" s="549">
        <v>55.473872441883564</v>
      </c>
      <c r="D29" s="550">
        <v>2241</v>
      </c>
      <c r="E29" s="551">
        <v>44.526127558116428</v>
      </c>
      <c r="F29" s="552">
        <v>1192</v>
      </c>
      <c r="G29" s="549">
        <v>45.357686453576861</v>
      </c>
      <c r="H29" s="550">
        <v>1436</v>
      </c>
      <c r="I29" s="551">
        <v>54.642313546423139</v>
      </c>
      <c r="J29" s="552">
        <v>15987</v>
      </c>
      <c r="K29" s="549">
        <v>54.373852118903478</v>
      </c>
      <c r="L29" s="550">
        <v>13415</v>
      </c>
      <c r="M29" s="551">
        <v>45.626147881096522</v>
      </c>
      <c r="N29" s="552">
        <v>9803</v>
      </c>
      <c r="O29" s="549">
        <v>39.448692152917502</v>
      </c>
      <c r="P29" s="550">
        <v>15047</v>
      </c>
      <c r="Q29" s="553">
        <v>60.551307847082491</v>
      </c>
    </row>
    <row r="30" spans="1:17" ht="15.75" thickTop="1">
      <c r="A30" s="308">
        <v>40544</v>
      </c>
      <c r="B30" s="505">
        <v>3197</v>
      </c>
      <c r="C30" s="506">
        <v>58.435386583805517</v>
      </c>
      <c r="D30" s="507">
        <v>2274</v>
      </c>
      <c r="E30" s="529">
        <v>41.564613416194476</v>
      </c>
      <c r="F30" s="509">
        <v>1050</v>
      </c>
      <c r="G30" s="506">
        <v>44.833475661827499</v>
      </c>
      <c r="H30" s="507">
        <v>1292</v>
      </c>
      <c r="I30" s="529">
        <v>55.166524338172508</v>
      </c>
      <c r="J30" s="509">
        <v>15694</v>
      </c>
      <c r="K30" s="506">
        <v>56.573303053242498</v>
      </c>
      <c r="L30" s="507">
        <v>12047</v>
      </c>
      <c r="M30" s="529">
        <v>43.426696946757509</v>
      </c>
      <c r="N30" s="509">
        <v>7518</v>
      </c>
      <c r="O30" s="506">
        <v>41.829410782840924</v>
      </c>
      <c r="P30" s="507">
        <v>10455</v>
      </c>
      <c r="Q30" s="546">
        <v>58.170589217159076</v>
      </c>
    </row>
    <row r="31" spans="1:17">
      <c r="A31" s="308">
        <v>40575</v>
      </c>
      <c r="B31" s="505">
        <v>2756</v>
      </c>
      <c r="C31" s="506">
        <v>55.69927243330639</v>
      </c>
      <c r="D31" s="507">
        <v>2192</v>
      </c>
      <c r="E31" s="529">
        <v>44.300727566693617</v>
      </c>
      <c r="F31" s="509">
        <v>995</v>
      </c>
      <c r="G31" s="506">
        <v>43.223284100781925</v>
      </c>
      <c r="H31" s="507">
        <v>1307</v>
      </c>
      <c r="I31" s="529">
        <v>56.776715899218068</v>
      </c>
      <c r="J31" s="509">
        <v>14312</v>
      </c>
      <c r="K31" s="506">
        <v>57.344338488660952</v>
      </c>
      <c r="L31" s="507">
        <v>10646</v>
      </c>
      <c r="M31" s="529">
        <v>42.655661511339048</v>
      </c>
      <c r="N31" s="509">
        <v>7283</v>
      </c>
      <c r="O31" s="506">
        <v>41.081904332129966</v>
      </c>
      <c r="P31" s="507">
        <v>10445</v>
      </c>
      <c r="Q31" s="546">
        <v>58.918095667870041</v>
      </c>
    </row>
    <row r="32" spans="1:17">
      <c r="A32" s="308">
        <v>40603</v>
      </c>
      <c r="B32" s="505">
        <v>3438</v>
      </c>
      <c r="C32" s="506">
        <v>56.583278472679396</v>
      </c>
      <c r="D32" s="507">
        <v>2638</v>
      </c>
      <c r="E32" s="529">
        <v>43.416721527320604</v>
      </c>
      <c r="F32" s="509">
        <v>1365</v>
      </c>
      <c r="G32" s="506">
        <v>45.138888888888893</v>
      </c>
      <c r="H32" s="507">
        <v>1659</v>
      </c>
      <c r="I32" s="529">
        <v>54.861111111111114</v>
      </c>
      <c r="J32" s="509">
        <v>16521</v>
      </c>
      <c r="K32" s="506">
        <v>55.361570940285496</v>
      </c>
      <c r="L32" s="507">
        <v>13321</v>
      </c>
      <c r="M32" s="529">
        <v>44.638429059714497</v>
      </c>
      <c r="N32" s="509">
        <v>8800</v>
      </c>
      <c r="O32" s="506">
        <v>41.781407273763179</v>
      </c>
      <c r="P32" s="507">
        <v>12262</v>
      </c>
      <c r="Q32" s="546">
        <v>58.218592726236828</v>
      </c>
    </row>
    <row r="33" spans="1:17">
      <c r="A33" s="308">
        <v>40634</v>
      </c>
      <c r="B33" s="505">
        <v>2768</v>
      </c>
      <c r="C33" s="506">
        <v>56.96645400288125</v>
      </c>
      <c r="D33" s="507">
        <v>2091</v>
      </c>
      <c r="E33" s="529">
        <v>43.03354599711875</v>
      </c>
      <c r="F33" s="509">
        <v>1202</v>
      </c>
      <c r="G33" s="506">
        <v>45.895379915998475</v>
      </c>
      <c r="H33" s="507">
        <v>1417</v>
      </c>
      <c r="I33" s="529">
        <v>54.104620084001532</v>
      </c>
      <c r="J33" s="509">
        <v>14769</v>
      </c>
      <c r="K33" s="506">
        <v>55.266998465741125</v>
      </c>
      <c r="L33" s="507">
        <v>11954</v>
      </c>
      <c r="M33" s="529">
        <v>44.733001534258875</v>
      </c>
      <c r="N33" s="509">
        <v>8336</v>
      </c>
      <c r="O33" s="506">
        <v>41.933698878213185</v>
      </c>
      <c r="P33" s="507">
        <v>11543</v>
      </c>
      <c r="Q33" s="546">
        <v>58.066301121786815</v>
      </c>
    </row>
    <row r="34" spans="1:17">
      <c r="A34" s="308">
        <v>40664</v>
      </c>
      <c r="B34" s="505">
        <v>2881</v>
      </c>
      <c r="C34" s="506">
        <v>55.585568203743009</v>
      </c>
      <c r="D34" s="507">
        <v>2302</v>
      </c>
      <c r="E34" s="529">
        <v>44.414431796256991</v>
      </c>
      <c r="F34" s="509">
        <v>1223</v>
      </c>
      <c r="G34" s="506">
        <v>44.456561250454378</v>
      </c>
      <c r="H34" s="507">
        <v>1528</v>
      </c>
      <c r="I34" s="529">
        <v>55.543438749545615</v>
      </c>
      <c r="J34" s="509">
        <v>18761</v>
      </c>
      <c r="K34" s="506">
        <v>55.566744661315639</v>
      </c>
      <c r="L34" s="507">
        <v>15002</v>
      </c>
      <c r="M34" s="529">
        <v>44.433255338684354</v>
      </c>
      <c r="N34" s="509">
        <v>9497</v>
      </c>
      <c r="O34" s="506">
        <v>41.631597404874626</v>
      </c>
      <c r="P34" s="507">
        <v>13315</v>
      </c>
      <c r="Q34" s="546">
        <v>58.368402595125367</v>
      </c>
    </row>
    <row r="35" spans="1:17">
      <c r="A35" s="308">
        <v>40695</v>
      </c>
      <c r="B35" s="505">
        <v>2851</v>
      </c>
      <c r="C35" s="506">
        <v>57.970719804798698</v>
      </c>
      <c r="D35" s="507">
        <v>2067</v>
      </c>
      <c r="E35" s="529">
        <v>42.029280195201302</v>
      </c>
      <c r="F35" s="509">
        <v>1192</v>
      </c>
      <c r="G35" s="506">
        <v>46.855345911949684</v>
      </c>
      <c r="H35" s="507">
        <v>1352</v>
      </c>
      <c r="I35" s="529">
        <v>53.144654088050316</v>
      </c>
      <c r="J35" s="509">
        <v>20893</v>
      </c>
      <c r="K35" s="506">
        <v>55.912971338346672</v>
      </c>
      <c r="L35" s="507">
        <v>16474</v>
      </c>
      <c r="M35" s="529">
        <v>44.087028661653335</v>
      </c>
      <c r="N35" s="509">
        <v>11498</v>
      </c>
      <c r="O35" s="506">
        <v>43.862058442053865</v>
      </c>
      <c r="P35" s="507">
        <v>14716</v>
      </c>
      <c r="Q35" s="546">
        <v>56.137941557946135</v>
      </c>
    </row>
    <row r="36" spans="1:17">
      <c r="A36" s="308">
        <v>40725</v>
      </c>
      <c r="B36" s="505">
        <v>2883</v>
      </c>
      <c r="C36" s="506">
        <v>57.879943786388274</v>
      </c>
      <c r="D36" s="507">
        <v>2098</v>
      </c>
      <c r="E36" s="529">
        <v>42.120056213611726</v>
      </c>
      <c r="F36" s="509">
        <v>1057</v>
      </c>
      <c r="G36" s="506">
        <v>47.828054298642535</v>
      </c>
      <c r="H36" s="507">
        <v>1153</v>
      </c>
      <c r="I36" s="529">
        <v>52.171945701357473</v>
      </c>
      <c r="J36" s="509">
        <v>21601</v>
      </c>
      <c r="K36" s="506">
        <v>54.932227958192406</v>
      </c>
      <c r="L36" s="507">
        <v>17722</v>
      </c>
      <c r="M36" s="529">
        <v>45.067772041807594</v>
      </c>
      <c r="N36" s="509">
        <v>11104</v>
      </c>
      <c r="O36" s="506">
        <v>43.49563241803439</v>
      </c>
      <c r="P36" s="507">
        <v>14425</v>
      </c>
      <c r="Q36" s="546">
        <v>56.50436758196561</v>
      </c>
    </row>
    <row r="37" spans="1:17">
      <c r="A37" s="308">
        <v>40756</v>
      </c>
      <c r="B37" s="505">
        <v>1972</v>
      </c>
      <c r="C37" s="506">
        <v>58.498961732423616</v>
      </c>
      <c r="D37" s="507">
        <v>1399</v>
      </c>
      <c r="E37" s="529">
        <v>41.501038267576384</v>
      </c>
      <c r="F37" s="509">
        <v>1019</v>
      </c>
      <c r="G37" s="506">
        <v>48.02073515551367</v>
      </c>
      <c r="H37" s="507">
        <v>1103</v>
      </c>
      <c r="I37" s="529">
        <v>51.97926484448633</v>
      </c>
      <c r="J37" s="509">
        <v>15528</v>
      </c>
      <c r="K37" s="506">
        <v>58.25985817731587</v>
      </c>
      <c r="L37" s="507">
        <v>11125</v>
      </c>
      <c r="M37" s="529">
        <v>41.740141822684123</v>
      </c>
      <c r="N37" s="509">
        <v>7782</v>
      </c>
      <c r="O37" s="506">
        <v>45.323238206173563</v>
      </c>
      <c r="P37" s="507">
        <v>9388</v>
      </c>
      <c r="Q37" s="546">
        <v>54.676761793826444</v>
      </c>
    </row>
    <row r="38" spans="1:17">
      <c r="A38" s="308">
        <v>40787</v>
      </c>
      <c r="B38" s="505">
        <v>2839</v>
      </c>
      <c r="C38" s="506">
        <v>52.351097178683382</v>
      </c>
      <c r="D38" s="507">
        <v>2584</v>
      </c>
      <c r="E38" s="529">
        <v>47.648902821316611</v>
      </c>
      <c r="F38" s="509">
        <v>1513</v>
      </c>
      <c r="G38" s="506">
        <v>43.640034612056532</v>
      </c>
      <c r="H38" s="507">
        <v>1954</v>
      </c>
      <c r="I38" s="529">
        <v>56.359965387943468</v>
      </c>
      <c r="J38" s="509">
        <v>18894</v>
      </c>
      <c r="K38" s="506">
        <v>53.902773022937346</v>
      </c>
      <c r="L38" s="507">
        <v>16158</v>
      </c>
      <c r="M38" s="529">
        <v>46.097226977062647</v>
      </c>
      <c r="N38" s="509">
        <v>10829</v>
      </c>
      <c r="O38" s="506">
        <v>41.221926151503617</v>
      </c>
      <c r="P38" s="507">
        <v>15441</v>
      </c>
      <c r="Q38" s="546">
        <v>58.778073848496383</v>
      </c>
    </row>
    <row r="39" spans="1:17">
      <c r="A39" s="308">
        <v>40817</v>
      </c>
      <c r="B39" s="505">
        <v>2762</v>
      </c>
      <c r="C39" s="506">
        <v>56.332857434223946</v>
      </c>
      <c r="D39" s="507">
        <v>2141</v>
      </c>
      <c r="E39" s="529">
        <v>43.667142565776054</v>
      </c>
      <c r="F39" s="509">
        <v>1514</v>
      </c>
      <c r="G39" s="506">
        <v>43.896781675848075</v>
      </c>
      <c r="H39" s="507">
        <v>1935</v>
      </c>
      <c r="I39" s="529">
        <v>56.103218324151925</v>
      </c>
      <c r="J39" s="509">
        <v>17365</v>
      </c>
      <c r="K39" s="506">
        <v>53.701756556160319</v>
      </c>
      <c r="L39" s="507">
        <v>14971</v>
      </c>
      <c r="M39" s="529">
        <v>46.298243443839681</v>
      </c>
      <c r="N39" s="509">
        <v>12483</v>
      </c>
      <c r="O39" s="506">
        <v>41.282492228321978</v>
      </c>
      <c r="P39" s="507">
        <v>17755</v>
      </c>
      <c r="Q39" s="546">
        <v>58.717507771678022</v>
      </c>
    </row>
    <row r="40" spans="1:17">
      <c r="A40" s="308">
        <v>40848</v>
      </c>
      <c r="B40" s="505">
        <v>2523</v>
      </c>
      <c r="C40" s="506">
        <v>55.929949013522496</v>
      </c>
      <c r="D40" s="507">
        <v>1988</v>
      </c>
      <c r="E40" s="529">
        <v>44.070050986477497</v>
      </c>
      <c r="F40" s="509">
        <v>1365</v>
      </c>
      <c r="G40" s="506">
        <v>45.43941411451398</v>
      </c>
      <c r="H40" s="507">
        <v>1639</v>
      </c>
      <c r="I40" s="529">
        <v>54.56058588548602</v>
      </c>
      <c r="J40" s="509">
        <v>16708</v>
      </c>
      <c r="K40" s="506">
        <v>54.425225577380374</v>
      </c>
      <c r="L40" s="507">
        <v>13991</v>
      </c>
      <c r="M40" s="529">
        <v>45.574774422619626</v>
      </c>
      <c r="N40" s="509">
        <v>10373</v>
      </c>
      <c r="O40" s="506">
        <v>40.737540745395279</v>
      </c>
      <c r="P40" s="507">
        <v>15090</v>
      </c>
      <c r="Q40" s="546">
        <v>59.262459254604714</v>
      </c>
    </row>
    <row r="41" spans="1:17" ht="15.75" thickBot="1">
      <c r="A41" s="547">
        <v>40878</v>
      </c>
      <c r="B41" s="548">
        <v>2202</v>
      </c>
      <c r="C41" s="549">
        <v>55.930911861823731</v>
      </c>
      <c r="D41" s="550">
        <v>1735</v>
      </c>
      <c r="E41" s="551">
        <v>44.069088138176276</v>
      </c>
      <c r="F41" s="552">
        <v>1027</v>
      </c>
      <c r="G41" s="549">
        <v>48.374941121055109</v>
      </c>
      <c r="H41" s="550">
        <v>1096</v>
      </c>
      <c r="I41" s="551">
        <v>51.625058878944884</v>
      </c>
      <c r="J41" s="552">
        <v>15124</v>
      </c>
      <c r="K41" s="549">
        <v>53.570416548597336</v>
      </c>
      <c r="L41" s="550">
        <v>13108</v>
      </c>
      <c r="M41" s="551">
        <v>46.429583451402664</v>
      </c>
      <c r="N41" s="552">
        <v>9589</v>
      </c>
      <c r="O41" s="549">
        <v>39.472275964269542</v>
      </c>
      <c r="P41" s="550">
        <v>14704</v>
      </c>
      <c r="Q41" s="553">
        <v>60.527724035730458</v>
      </c>
    </row>
    <row r="42" spans="1:17" ht="15.75" thickTop="1">
      <c r="A42" s="308">
        <v>40909</v>
      </c>
      <c r="B42" s="505">
        <v>2340</v>
      </c>
      <c r="C42" s="506">
        <v>56.617469150737968</v>
      </c>
      <c r="D42" s="507">
        <v>1793</v>
      </c>
      <c r="E42" s="529">
        <v>43.382530849262032</v>
      </c>
      <c r="F42" s="509">
        <v>935</v>
      </c>
      <c r="G42" s="506">
        <v>46.378968253968253</v>
      </c>
      <c r="H42" s="507">
        <v>1081</v>
      </c>
      <c r="I42" s="529">
        <v>53.621031746031747</v>
      </c>
      <c r="J42" s="509">
        <v>12624</v>
      </c>
      <c r="K42" s="506">
        <v>55.121823421535233</v>
      </c>
      <c r="L42" s="507">
        <v>10278</v>
      </c>
      <c r="M42" s="529">
        <v>44.87817657846476</v>
      </c>
      <c r="N42" s="509">
        <v>7828</v>
      </c>
      <c r="O42" s="506">
        <v>41.758241758241759</v>
      </c>
      <c r="P42" s="507">
        <v>10918</v>
      </c>
      <c r="Q42" s="546">
        <v>58.241758241758248</v>
      </c>
    </row>
    <row r="43" spans="1:17">
      <c r="A43" s="308">
        <v>40940</v>
      </c>
      <c r="B43" s="505">
        <v>2093</v>
      </c>
      <c r="C43" s="506">
        <v>56.859549035588152</v>
      </c>
      <c r="D43" s="507">
        <v>1588</v>
      </c>
      <c r="E43" s="529">
        <v>43.140450964411848</v>
      </c>
      <c r="F43" s="509">
        <v>985</v>
      </c>
      <c r="G43" s="506">
        <v>45.224977043158859</v>
      </c>
      <c r="H43" s="507">
        <v>1193</v>
      </c>
      <c r="I43" s="529">
        <v>54.775022956841134</v>
      </c>
      <c r="J43" s="509">
        <v>12346</v>
      </c>
      <c r="K43" s="506">
        <v>54.481267375667443</v>
      </c>
      <c r="L43" s="507">
        <v>10315</v>
      </c>
      <c r="M43" s="529">
        <v>45.51873262433255</v>
      </c>
      <c r="N43" s="509">
        <v>7568</v>
      </c>
      <c r="O43" s="506">
        <v>41.443513498713102</v>
      </c>
      <c r="P43" s="507">
        <v>10693</v>
      </c>
      <c r="Q43" s="546">
        <v>58.556486501286898</v>
      </c>
    </row>
    <row r="44" spans="1:17">
      <c r="A44" s="308">
        <v>40969</v>
      </c>
      <c r="B44" s="505">
        <v>2945</v>
      </c>
      <c r="C44" s="506">
        <v>55.713204691638282</v>
      </c>
      <c r="D44" s="507">
        <v>2341</v>
      </c>
      <c r="E44" s="529">
        <v>44.286795308361711</v>
      </c>
      <c r="F44" s="509">
        <v>1175</v>
      </c>
      <c r="G44" s="506">
        <v>45.826833073322931</v>
      </c>
      <c r="H44" s="507">
        <v>1389</v>
      </c>
      <c r="I44" s="529">
        <v>54.173166926677062</v>
      </c>
      <c r="J44" s="509">
        <v>12665</v>
      </c>
      <c r="K44" s="506">
        <v>54.56229536446665</v>
      </c>
      <c r="L44" s="507">
        <v>10547</v>
      </c>
      <c r="M44" s="529">
        <v>45.437704635533343</v>
      </c>
      <c r="N44" s="509">
        <v>8266</v>
      </c>
      <c r="O44" s="506">
        <v>41.914710207393135</v>
      </c>
      <c r="P44" s="507">
        <v>11455</v>
      </c>
      <c r="Q44" s="546">
        <v>58.085289792606865</v>
      </c>
    </row>
    <row r="45" spans="1:17">
      <c r="A45" s="308">
        <v>41000</v>
      </c>
      <c r="B45" s="505">
        <v>2640</v>
      </c>
      <c r="C45" s="506">
        <v>52.547770700636946</v>
      </c>
      <c r="D45" s="507">
        <v>2384</v>
      </c>
      <c r="E45" s="529">
        <v>47.452229299363054</v>
      </c>
      <c r="F45" s="509">
        <v>1153</v>
      </c>
      <c r="G45" s="506">
        <v>46.604688763136622</v>
      </c>
      <c r="H45" s="507">
        <v>1321</v>
      </c>
      <c r="I45" s="529">
        <v>53.395311236863371</v>
      </c>
      <c r="J45" s="509">
        <v>11846</v>
      </c>
      <c r="K45" s="506">
        <v>53.833219722790268</v>
      </c>
      <c r="L45" s="507">
        <v>10159</v>
      </c>
      <c r="M45" s="529">
        <v>46.166780277209725</v>
      </c>
      <c r="N45" s="509">
        <v>8143</v>
      </c>
      <c r="O45" s="506">
        <v>41.495108030982472</v>
      </c>
      <c r="P45" s="507">
        <v>11481</v>
      </c>
      <c r="Q45" s="546">
        <v>58.504891969017528</v>
      </c>
    </row>
    <row r="46" spans="1:17">
      <c r="A46" s="308">
        <v>41030</v>
      </c>
      <c r="B46" s="505">
        <v>2535</v>
      </c>
      <c r="C46" s="506">
        <v>54.870129870129873</v>
      </c>
      <c r="D46" s="507">
        <v>2085</v>
      </c>
      <c r="E46" s="529">
        <v>45.129870129870127</v>
      </c>
      <c r="F46" s="509">
        <v>1163</v>
      </c>
      <c r="G46" s="506">
        <v>43.541744664919506</v>
      </c>
      <c r="H46" s="507">
        <v>1508</v>
      </c>
      <c r="I46" s="529">
        <v>56.458255335080501</v>
      </c>
      <c r="J46" s="509">
        <v>13870</v>
      </c>
      <c r="K46" s="506">
        <v>54.34101238050463</v>
      </c>
      <c r="L46" s="507">
        <v>11654</v>
      </c>
      <c r="M46" s="529">
        <v>45.658987619495377</v>
      </c>
      <c r="N46" s="509">
        <v>9372</v>
      </c>
      <c r="O46" s="506">
        <v>42.833638025594148</v>
      </c>
      <c r="P46" s="507">
        <v>12508</v>
      </c>
      <c r="Q46" s="546">
        <v>57.166361974405852</v>
      </c>
    </row>
    <row r="47" spans="1:17">
      <c r="A47" s="308">
        <v>41061</v>
      </c>
      <c r="B47" s="505">
        <v>2424</v>
      </c>
      <c r="C47" s="506">
        <v>55.040871934604908</v>
      </c>
      <c r="D47" s="507">
        <v>1980</v>
      </c>
      <c r="E47" s="529">
        <v>44.959128065395092</v>
      </c>
      <c r="F47" s="509">
        <v>1173</v>
      </c>
      <c r="G47" s="506">
        <v>45.784543325526933</v>
      </c>
      <c r="H47" s="507">
        <v>1389</v>
      </c>
      <c r="I47" s="529">
        <v>54.215456674473074</v>
      </c>
      <c r="J47" s="509">
        <v>16958</v>
      </c>
      <c r="K47" s="506">
        <v>55.519905709795701</v>
      </c>
      <c r="L47" s="507">
        <v>13586</v>
      </c>
      <c r="M47" s="529">
        <v>44.480094290204299</v>
      </c>
      <c r="N47" s="509">
        <v>12493</v>
      </c>
      <c r="O47" s="506">
        <v>44.651345652096211</v>
      </c>
      <c r="P47" s="507">
        <v>15486</v>
      </c>
      <c r="Q47" s="546">
        <v>55.348654347903782</v>
      </c>
    </row>
    <row r="48" spans="1:17">
      <c r="A48" s="308">
        <v>41091</v>
      </c>
      <c r="B48" s="505">
        <v>2619</v>
      </c>
      <c r="C48" s="506">
        <v>56.541450777202073</v>
      </c>
      <c r="D48" s="507">
        <v>2013</v>
      </c>
      <c r="E48" s="529">
        <v>43.458549222797927</v>
      </c>
      <c r="F48" s="509">
        <v>1098</v>
      </c>
      <c r="G48" s="506">
        <v>43.092621664050235</v>
      </c>
      <c r="H48" s="507">
        <v>1450</v>
      </c>
      <c r="I48" s="529">
        <v>56.907378335949765</v>
      </c>
      <c r="J48" s="509">
        <v>17328</v>
      </c>
      <c r="K48" s="506">
        <v>54.323155056743367</v>
      </c>
      <c r="L48" s="507">
        <v>14570</v>
      </c>
      <c r="M48" s="529">
        <v>45.676844943256626</v>
      </c>
      <c r="N48" s="509">
        <v>11901</v>
      </c>
      <c r="O48" s="506">
        <v>43.111755116826664</v>
      </c>
      <c r="P48" s="507">
        <v>15704</v>
      </c>
      <c r="Q48" s="546">
        <v>56.888244883173336</v>
      </c>
    </row>
    <row r="49" spans="1:17">
      <c r="A49" s="308">
        <v>41122</v>
      </c>
      <c r="B49" s="505">
        <v>1583</v>
      </c>
      <c r="C49" s="506">
        <v>54.851004851004845</v>
      </c>
      <c r="D49" s="507">
        <v>1303</v>
      </c>
      <c r="E49" s="529">
        <v>45.148995148995148</v>
      </c>
      <c r="F49" s="509">
        <v>841</v>
      </c>
      <c r="G49" s="506">
        <v>46.056955093099674</v>
      </c>
      <c r="H49" s="507">
        <v>985</v>
      </c>
      <c r="I49" s="529">
        <v>53.943044906900326</v>
      </c>
      <c r="J49" s="509">
        <v>10847</v>
      </c>
      <c r="K49" s="506">
        <v>57.715228264339679</v>
      </c>
      <c r="L49" s="507">
        <v>7947</v>
      </c>
      <c r="M49" s="529">
        <v>42.284771735660314</v>
      </c>
      <c r="N49" s="509">
        <v>6789</v>
      </c>
      <c r="O49" s="506">
        <v>44.620440354912915</v>
      </c>
      <c r="P49" s="507">
        <v>8426</v>
      </c>
      <c r="Q49" s="546">
        <v>55.379559645087085</v>
      </c>
    </row>
    <row r="50" spans="1:17">
      <c r="A50" s="308">
        <v>41153</v>
      </c>
      <c r="B50" s="505">
        <v>2379</v>
      </c>
      <c r="C50" s="506">
        <v>51.59401431359791</v>
      </c>
      <c r="D50" s="507">
        <v>2232</v>
      </c>
      <c r="E50" s="529">
        <v>48.405985686402083</v>
      </c>
      <c r="F50" s="509">
        <v>1336</v>
      </c>
      <c r="G50" s="506">
        <v>41.815336463223787</v>
      </c>
      <c r="H50" s="507">
        <v>1859</v>
      </c>
      <c r="I50" s="529">
        <v>58.184663536776213</v>
      </c>
      <c r="J50" s="509">
        <v>12764</v>
      </c>
      <c r="K50" s="506">
        <v>52.920933703719065</v>
      </c>
      <c r="L50" s="507">
        <v>11355</v>
      </c>
      <c r="M50" s="529">
        <v>47.079066296280942</v>
      </c>
      <c r="N50" s="509">
        <v>9773</v>
      </c>
      <c r="O50" s="506">
        <v>41.604938271604944</v>
      </c>
      <c r="P50" s="507">
        <v>13717</v>
      </c>
      <c r="Q50" s="546">
        <v>58.395061728395056</v>
      </c>
    </row>
    <row r="51" spans="1:17">
      <c r="A51" s="308">
        <v>41183</v>
      </c>
      <c r="B51" s="505">
        <v>2518</v>
      </c>
      <c r="C51" s="506">
        <v>50.20937188434695</v>
      </c>
      <c r="D51" s="507">
        <v>2497</v>
      </c>
      <c r="E51" s="529">
        <v>49.790628115653043</v>
      </c>
      <c r="F51" s="509">
        <v>1573</v>
      </c>
      <c r="G51" s="506">
        <v>35.419950461607748</v>
      </c>
      <c r="H51" s="507">
        <v>2868</v>
      </c>
      <c r="I51" s="529">
        <v>64.580049538392259</v>
      </c>
      <c r="J51" s="509">
        <v>14038</v>
      </c>
      <c r="K51" s="506">
        <v>53.957028097013492</v>
      </c>
      <c r="L51" s="507">
        <v>11979</v>
      </c>
      <c r="M51" s="529">
        <v>46.042971902986508</v>
      </c>
      <c r="N51" s="509">
        <v>12946</v>
      </c>
      <c r="O51" s="506">
        <v>41.367630611918841</v>
      </c>
      <c r="P51" s="507">
        <v>18349</v>
      </c>
      <c r="Q51" s="546">
        <v>58.632369388081159</v>
      </c>
    </row>
    <row r="52" spans="1:17">
      <c r="A52" s="308">
        <v>41214</v>
      </c>
      <c r="B52" s="505">
        <v>2145</v>
      </c>
      <c r="C52" s="506">
        <v>51.168893129770986</v>
      </c>
      <c r="D52" s="507">
        <v>2047</v>
      </c>
      <c r="E52" s="529">
        <v>48.831106870229007</v>
      </c>
      <c r="F52" s="509">
        <v>1105</v>
      </c>
      <c r="G52" s="506">
        <v>36.229508196721312</v>
      </c>
      <c r="H52" s="507">
        <v>1945</v>
      </c>
      <c r="I52" s="529">
        <v>63.770491803278681</v>
      </c>
      <c r="J52" s="509">
        <v>12284</v>
      </c>
      <c r="K52" s="506">
        <v>55.290993383445105</v>
      </c>
      <c r="L52" s="507">
        <v>9933</v>
      </c>
      <c r="M52" s="529">
        <v>44.709006616554895</v>
      </c>
      <c r="N52" s="509">
        <v>10047</v>
      </c>
      <c r="O52" s="506">
        <v>43.405192897567716</v>
      </c>
      <c r="P52" s="507">
        <v>13100</v>
      </c>
      <c r="Q52" s="546">
        <v>56.594807102432277</v>
      </c>
    </row>
    <row r="53" spans="1:17" ht="15.75" thickBot="1">
      <c r="A53" s="547">
        <v>41244</v>
      </c>
      <c r="B53" s="548">
        <v>1695</v>
      </c>
      <c r="C53" s="549">
        <v>51.598173515981735</v>
      </c>
      <c r="D53" s="550">
        <v>1590</v>
      </c>
      <c r="E53" s="551">
        <v>48.401826484018265</v>
      </c>
      <c r="F53" s="552">
        <v>911</v>
      </c>
      <c r="G53" s="549">
        <v>38.683651804670916</v>
      </c>
      <c r="H53" s="550">
        <v>1444</v>
      </c>
      <c r="I53" s="551">
        <v>61.316348195329084</v>
      </c>
      <c r="J53" s="552">
        <v>10730</v>
      </c>
      <c r="K53" s="549">
        <v>53.460216232375068</v>
      </c>
      <c r="L53" s="550">
        <v>9341</v>
      </c>
      <c r="M53" s="551">
        <v>46.539783767624932</v>
      </c>
      <c r="N53" s="552">
        <v>9445</v>
      </c>
      <c r="O53" s="549">
        <v>41.075932852048361</v>
      </c>
      <c r="P53" s="550">
        <v>13549</v>
      </c>
      <c r="Q53" s="553">
        <v>58.924067147951639</v>
      </c>
    </row>
    <row r="54" spans="1:17" ht="15.75" thickTop="1">
      <c r="A54" s="308">
        <v>41275</v>
      </c>
      <c r="B54" s="505">
        <v>2253</v>
      </c>
      <c r="C54" s="506">
        <v>54.844206426484909</v>
      </c>
      <c r="D54" s="507">
        <v>1855</v>
      </c>
      <c r="E54" s="529">
        <v>45.155793573515091</v>
      </c>
      <c r="F54" s="509">
        <v>955</v>
      </c>
      <c r="G54" s="506">
        <v>37.926926131850678</v>
      </c>
      <c r="H54" s="507">
        <v>1563</v>
      </c>
      <c r="I54" s="529">
        <v>62.073073868149322</v>
      </c>
      <c r="J54" s="509">
        <v>10574</v>
      </c>
      <c r="K54" s="506">
        <v>54.583935577121622</v>
      </c>
      <c r="L54" s="507">
        <v>8798</v>
      </c>
      <c r="M54" s="529">
        <v>45.416064422878385</v>
      </c>
      <c r="N54" s="509">
        <v>8357</v>
      </c>
      <c r="O54" s="506">
        <v>41.591599064350774</v>
      </c>
      <c r="P54" s="507">
        <v>11736</v>
      </c>
      <c r="Q54" s="546">
        <v>58.408400935649226</v>
      </c>
    </row>
    <row r="55" spans="1:17">
      <c r="A55" s="308">
        <v>41306</v>
      </c>
      <c r="B55" s="505">
        <v>1918</v>
      </c>
      <c r="C55" s="506">
        <v>51.739951443215539</v>
      </c>
      <c r="D55" s="507">
        <v>1789</v>
      </c>
      <c r="E55" s="529">
        <v>48.260048556784461</v>
      </c>
      <c r="F55" s="509">
        <v>954</v>
      </c>
      <c r="G55" s="506">
        <v>39.340206185567013</v>
      </c>
      <c r="H55" s="507">
        <v>1471</v>
      </c>
      <c r="I55" s="529">
        <v>60.659793814432994</v>
      </c>
      <c r="J55" s="509">
        <v>9885</v>
      </c>
      <c r="K55" s="506">
        <v>54.637408799469377</v>
      </c>
      <c r="L55" s="507">
        <v>8207</v>
      </c>
      <c r="M55" s="529">
        <v>45.362591200530623</v>
      </c>
      <c r="N55" s="509">
        <v>8000</v>
      </c>
      <c r="O55" s="506">
        <v>43.243243243243242</v>
      </c>
      <c r="P55" s="507">
        <v>10500</v>
      </c>
      <c r="Q55" s="546">
        <v>56.756756756756758</v>
      </c>
    </row>
    <row r="56" spans="1:17">
      <c r="A56" s="308">
        <v>41334</v>
      </c>
      <c r="B56" s="505">
        <v>1975</v>
      </c>
      <c r="C56" s="506">
        <v>50.745118191161353</v>
      </c>
      <c r="D56" s="507">
        <v>1917</v>
      </c>
      <c r="E56" s="529">
        <v>49.25488180883864</v>
      </c>
      <c r="F56" s="509">
        <v>1108</v>
      </c>
      <c r="G56" s="506">
        <v>39.276852180077988</v>
      </c>
      <c r="H56" s="507">
        <v>1713</v>
      </c>
      <c r="I56" s="529">
        <v>60.723147819922019</v>
      </c>
      <c r="J56" s="509">
        <v>9883</v>
      </c>
      <c r="K56" s="506">
        <v>54.451790633608823</v>
      </c>
      <c r="L56" s="507">
        <v>8267</v>
      </c>
      <c r="M56" s="529">
        <v>45.548209366391184</v>
      </c>
      <c r="N56" s="509">
        <v>7783</v>
      </c>
      <c r="O56" s="506">
        <v>42.416480462150524</v>
      </c>
      <c r="P56" s="507">
        <v>10566</v>
      </c>
      <c r="Q56" s="546">
        <v>57.583519537849469</v>
      </c>
    </row>
    <row r="57" spans="1:17">
      <c r="A57" s="308">
        <v>41365</v>
      </c>
      <c r="B57" s="505">
        <v>2089</v>
      </c>
      <c r="C57" s="506">
        <v>50.703883495145632</v>
      </c>
      <c r="D57" s="507">
        <v>2031</v>
      </c>
      <c r="E57" s="529">
        <v>49.296116504854368</v>
      </c>
      <c r="F57" s="509">
        <v>1164</v>
      </c>
      <c r="G57" s="506">
        <v>40.207253886010363</v>
      </c>
      <c r="H57" s="507">
        <v>1731</v>
      </c>
      <c r="I57" s="529">
        <v>59.792746113989637</v>
      </c>
      <c r="J57" s="509">
        <v>11347</v>
      </c>
      <c r="K57" s="506">
        <v>54.066803259160437</v>
      </c>
      <c r="L57" s="507">
        <v>9640</v>
      </c>
      <c r="M57" s="529">
        <v>45.933196740839563</v>
      </c>
      <c r="N57" s="509">
        <v>9038</v>
      </c>
      <c r="O57" s="506">
        <v>42.017666201766616</v>
      </c>
      <c r="P57" s="507">
        <v>12472</v>
      </c>
      <c r="Q57" s="546">
        <v>57.982333798233377</v>
      </c>
    </row>
    <row r="58" spans="1:17">
      <c r="A58" s="308">
        <v>41395</v>
      </c>
      <c r="B58" s="505">
        <v>1800</v>
      </c>
      <c r="C58" s="506">
        <v>50.747110234000559</v>
      </c>
      <c r="D58" s="507">
        <v>1747</v>
      </c>
      <c r="E58" s="529">
        <v>49.252889765999434</v>
      </c>
      <c r="F58" s="509">
        <v>1071</v>
      </c>
      <c r="G58" s="506">
        <v>41.399304213374563</v>
      </c>
      <c r="H58" s="507">
        <v>1516</v>
      </c>
      <c r="I58" s="529">
        <v>58.600695786625437</v>
      </c>
      <c r="J58" s="509">
        <v>12301</v>
      </c>
      <c r="K58" s="506">
        <v>54.756287558424212</v>
      </c>
      <c r="L58" s="507">
        <v>10164</v>
      </c>
      <c r="M58" s="529">
        <v>45.243712441575781</v>
      </c>
      <c r="N58" s="509">
        <v>10837</v>
      </c>
      <c r="O58" s="506">
        <v>45.030333250228537</v>
      </c>
      <c r="P58" s="507">
        <v>13229</v>
      </c>
      <c r="Q58" s="546">
        <v>54.969666749771463</v>
      </c>
    </row>
    <row r="59" spans="1:17">
      <c r="A59" s="308">
        <v>41426</v>
      </c>
      <c r="B59" s="505">
        <v>1893</v>
      </c>
      <c r="C59" s="506">
        <v>52.583333333333336</v>
      </c>
      <c r="D59" s="507">
        <v>1707</v>
      </c>
      <c r="E59" s="529">
        <v>47.416666666666671</v>
      </c>
      <c r="F59" s="509">
        <v>1126</v>
      </c>
      <c r="G59" s="506">
        <v>42.474537910222558</v>
      </c>
      <c r="H59" s="507">
        <v>1525</v>
      </c>
      <c r="I59" s="529">
        <v>57.525462089777449</v>
      </c>
      <c r="J59" s="509">
        <v>14904</v>
      </c>
      <c r="K59" s="506">
        <v>55.979567307692314</v>
      </c>
      <c r="L59" s="507">
        <v>11720</v>
      </c>
      <c r="M59" s="529">
        <v>44.020432692307693</v>
      </c>
      <c r="N59" s="509">
        <v>12926</v>
      </c>
      <c r="O59" s="506">
        <v>45.964013939264632</v>
      </c>
      <c r="P59" s="507">
        <v>15196</v>
      </c>
      <c r="Q59" s="546">
        <v>54.035986060735361</v>
      </c>
    </row>
    <row r="60" spans="1:17">
      <c r="A60" s="308">
        <v>41456</v>
      </c>
      <c r="B60" s="505">
        <v>2168</v>
      </c>
      <c r="C60" s="506">
        <v>52.672497570456756</v>
      </c>
      <c r="D60" s="507">
        <v>1948</v>
      </c>
      <c r="E60" s="529">
        <v>47.327502429543244</v>
      </c>
      <c r="F60" s="509">
        <v>1138</v>
      </c>
      <c r="G60" s="506">
        <v>42.685671417854465</v>
      </c>
      <c r="H60" s="507">
        <v>1528</v>
      </c>
      <c r="I60" s="529">
        <v>57.314328582145535</v>
      </c>
      <c r="J60" s="509">
        <v>17010</v>
      </c>
      <c r="K60" s="506">
        <v>54.327690833599483</v>
      </c>
      <c r="L60" s="507">
        <v>14300</v>
      </c>
      <c r="M60" s="529">
        <v>45.67230916640051</v>
      </c>
      <c r="N60" s="509">
        <v>13076</v>
      </c>
      <c r="O60" s="506">
        <v>44.913100226695065</v>
      </c>
      <c r="P60" s="507">
        <v>16038</v>
      </c>
      <c r="Q60" s="546">
        <v>55.086899773304943</v>
      </c>
    </row>
    <row r="61" spans="1:17">
      <c r="A61" s="308">
        <v>41487</v>
      </c>
      <c r="B61" s="505">
        <v>1293</v>
      </c>
      <c r="C61" s="506">
        <v>51.761409127301839</v>
      </c>
      <c r="D61" s="507">
        <v>1205</v>
      </c>
      <c r="E61" s="529">
        <v>48.238590872698154</v>
      </c>
      <c r="F61" s="509">
        <v>769</v>
      </c>
      <c r="G61" s="506">
        <v>44.144661308840419</v>
      </c>
      <c r="H61" s="507">
        <v>973</v>
      </c>
      <c r="I61" s="529">
        <v>55.855338691159581</v>
      </c>
      <c r="J61" s="509">
        <v>10238</v>
      </c>
      <c r="K61" s="506">
        <v>57.815676530381744</v>
      </c>
      <c r="L61" s="507">
        <v>7470</v>
      </c>
      <c r="M61" s="529">
        <v>42.184323469618249</v>
      </c>
      <c r="N61" s="509">
        <v>7509</v>
      </c>
      <c r="O61" s="506">
        <v>46.808378007729715</v>
      </c>
      <c r="P61" s="507">
        <v>8533</v>
      </c>
      <c r="Q61" s="546">
        <v>53.191621992270285</v>
      </c>
    </row>
    <row r="62" spans="1:17">
      <c r="A62" s="308">
        <v>41518</v>
      </c>
      <c r="B62" s="505">
        <v>2148</v>
      </c>
      <c r="C62" s="506">
        <v>49.379310344827587</v>
      </c>
      <c r="D62" s="507">
        <v>2202</v>
      </c>
      <c r="E62" s="529">
        <v>50.620689655172413</v>
      </c>
      <c r="F62" s="509">
        <v>1490</v>
      </c>
      <c r="G62" s="506">
        <v>38.984824699110412</v>
      </c>
      <c r="H62" s="507">
        <v>2332</v>
      </c>
      <c r="I62" s="529">
        <v>61.015175300889588</v>
      </c>
      <c r="J62" s="509">
        <v>12637</v>
      </c>
      <c r="K62" s="506">
        <v>51.209628398913964</v>
      </c>
      <c r="L62" s="507">
        <v>12040</v>
      </c>
      <c r="M62" s="529">
        <v>48.790371601086029</v>
      </c>
      <c r="N62" s="509">
        <v>11688</v>
      </c>
      <c r="O62" s="506">
        <v>42.467843906692828</v>
      </c>
      <c r="P62" s="507">
        <v>15834</v>
      </c>
      <c r="Q62" s="546">
        <v>57.532156093307172</v>
      </c>
    </row>
    <row r="63" spans="1:17">
      <c r="A63" s="308">
        <v>41548</v>
      </c>
      <c r="B63" s="505">
        <v>2329</v>
      </c>
      <c r="C63" s="506">
        <v>49.532113994045083</v>
      </c>
      <c r="D63" s="507">
        <v>2373</v>
      </c>
      <c r="E63" s="529">
        <v>50.467886005954909</v>
      </c>
      <c r="F63" s="509">
        <v>1753</v>
      </c>
      <c r="G63" s="506">
        <v>41.609304533586517</v>
      </c>
      <c r="H63" s="507">
        <v>2460</v>
      </c>
      <c r="I63" s="529">
        <v>58.390695466413476</v>
      </c>
      <c r="J63" s="509">
        <v>14441</v>
      </c>
      <c r="K63" s="506">
        <v>54.277230699842136</v>
      </c>
      <c r="L63" s="507">
        <v>12165</v>
      </c>
      <c r="M63" s="529">
        <v>45.722769300157864</v>
      </c>
      <c r="N63" s="509">
        <v>15757</v>
      </c>
      <c r="O63" s="506">
        <v>43.281327253749382</v>
      </c>
      <c r="P63" s="507">
        <v>20649</v>
      </c>
      <c r="Q63" s="546">
        <v>56.718672746250618</v>
      </c>
    </row>
    <row r="64" spans="1:17">
      <c r="A64" s="308">
        <v>41579</v>
      </c>
      <c r="B64" s="505">
        <v>2021</v>
      </c>
      <c r="C64" s="506">
        <v>51.503567787971463</v>
      </c>
      <c r="D64" s="507">
        <v>1903</v>
      </c>
      <c r="E64" s="529">
        <v>48.496432212028537</v>
      </c>
      <c r="F64" s="509">
        <v>1269</v>
      </c>
      <c r="G64" s="506">
        <v>40.543130990415335</v>
      </c>
      <c r="H64" s="507">
        <v>1861</v>
      </c>
      <c r="I64" s="529">
        <v>59.456869009584665</v>
      </c>
      <c r="J64" s="509">
        <v>11690</v>
      </c>
      <c r="K64" s="506">
        <v>53.866003133351768</v>
      </c>
      <c r="L64" s="507">
        <v>10012</v>
      </c>
      <c r="M64" s="529">
        <v>46.133996866648239</v>
      </c>
      <c r="N64" s="509">
        <v>11300</v>
      </c>
      <c r="O64" s="506">
        <v>41.580806594053577</v>
      </c>
      <c r="P64" s="507">
        <v>15876</v>
      </c>
      <c r="Q64" s="546">
        <v>58.419193405946423</v>
      </c>
    </row>
    <row r="65" spans="1:17" ht="15.75" thickBot="1">
      <c r="A65" s="547">
        <v>41609</v>
      </c>
      <c r="B65" s="548">
        <v>2396</v>
      </c>
      <c r="C65" s="549">
        <v>53.032315183709613</v>
      </c>
      <c r="D65" s="550">
        <v>2122</v>
      </c>
      <c r="E65" s="551">
        <v>46.967684816290394</v>
      </c>
      <c r="F65" s="552">
        <v>1334</v>
      </c>
      <c r="G65" s="549">
        <v>43.115707821590178</v>
      </c>
      <c r="H65" s="550">
        <v>1760</v>
      </c>
      <c r="I65" s="551">
        <v>56.884292178409822</v>
      </c>
      <c r="J65" s="552">
        <v>11951</v>
      </c>
      <c r="K65" s="549">
        <v>54.778383829124081</v>
      </c>
      <c r="L65" s="550">
        <v>9866</v>
      </c>
      <c r="M65" s="551">
        <v>45.221616170875919</v>
      </c>
      <c r="N65" s="552">
        <v>11554</v>
      </c>
      <c r="O65" s="549">
        <v>41.850188351202547</v>
      </c>
      <c r="P65" s="550">
        <v>16054</v>
      </c>
      <c r="Q65" s="553">
        <v>58.149811648797446</v>
      </c>
    </row>
    <row r="66" spans="1:17" ht="15.75" thickTop="1">
      <c r="A66" s="308">
        <v>41640</v>
      </c>
      <c r="B66" s="505">
        <v>2154</v>
      </c>
      <c r="C66" s="506">
        <v>53.198320572980982</v>
      </c>
      <c r="D66" s="507">
        <v>1895</v>
      </c>
      <c r="E66" s="529">
        <v>46.801679427019018</v>
      </c>
      <c r="F66" s="509">
        <v>1104</v>
      </c>
      <c r="G66" s="506">
        <v>42.494226327944574</v>
      </c>
      <c r="H66" s="507">
        <v>1494</v>
      </c>
      <c r="I66" s="529">
        <v>57.505773672055426</v>
      </c>
      <c r="J66" s="509">
        <v>11483</v>
      </c>
      <c r="K66" s="506">
        <v>55.355765522560738</v>
      </c>
      <c r="L66" s="507">
        <v>9261</v>
      </c>
      <c r="M66" s="529">
        <v>44.644234477439262</v>
      </c>
      <c r="N66" s="509">
        <v>9091</v>
      </c>
      <c r="O66" s="506">
        <v>42.297492206764993</v>
      </c>
      <c r="P66" s="507">
        <v>12402</v>
      </c>
      <c r="Q66" s="546">
        <v>57.702507793235</v>
      </c>
    </row>
    <row r="67" spans="1:17">
      <c r="A67" s="308">
        <v>41671</v>
      </c>
      <c r="B67" s="505">
        <v>1901</v>
      </c>
      <c r="C67" s="506">
        <v>51.475764960736527</v>
      </c>
      <c r="D67" s="507">
        <v>1792</v>
      </c>
      <c r="E67" s="529">
        <v>48.524235039263466</v>
      </c>
      <c r="F67" s="509">
        <v>1365</v>
      </c>
      <c r="G67" s="506">
        <v>41.628545288197621</v>
      </c>
      <c r="H67" s="507">
        <v>1914</v>
      </c>
      <c r="I67" s="529">
        <v>58.371454711802386</v>
      </c>
      <c r="J67" s="509">
        <v>10579</v>
      </c>
      <c r="K67" s="506">
        <v>54.688792390405297</v>
      </c>
      <c r="L67" s="507">
        <v>8765</v>
      </c>
      <c r="M67" s="529">
        <v>45.311207609594703</v>
      </c>
      <c r="N67" s="509">
        <v>8507</v>
      </c>
      <c r="O67" s="506">
        <v>42.667268532450599</v>
      </c>
      <c r="P67" s="507">
        <v>11431</v>
      </c>
      <c r="Q67" s="546">
        <v>57.332731467549401</v>
      </c>
    </row>
    <row r="68" spans="1:17">
      <c r="A68" s="308">
        <v>41699</v>
      </c>
      <c r="B68" s="505">
        <v>2270</v>
      </c>
      <c r="C68" s="506">
        <v>52.400738688827332</v>
      </c>
      <c r="D68" s="507">
        <v>2062</v>
      </c>
      <c r="E68" s="529">
        <v>47.599261311172668</v>
      </c>
      <c r="F68" s="509">
        <v>1400</v>
      </c>
      <c r="G68" s="506">
        <v>41.567695961995248</v>
      </c>
      <c r="H68" s="507">
        <v>1968</v>
      </c>
      <c r="I68" s="529">
        <v>58.432304038004744</v>
      </c>
      <c r="J68" s="509">
        <v>11011</v>
      </c>
      <c r="K68" s="506">
        <v>53.9966653589643</v>
      </c>
      <c r="L68" s="507">
        <v>9381</v>
      </c>
      <c r="M68" s="529">
        <v>46.0033346410357</v>
      </c>
      <c r="N68" s="509">
        <v>9417</v>
      </c>
      <c r="O68" s="506">
        <v>42.545405258877743</v>
      </c>
      <c r="P68" s="507">
        <v>12717</v>
      </c>
      <c r="Q68" s="546">
        <v>57.454594741122257</v>
      </c>
    </row>
    <row r="69" spans="1:17">
      <c r="A69" s="308">
        <v>41730</v>
      </c>
      <c r="B69" s="505">
        <v>2400</v>
      </c>
      <c r="C69" s="506">
        <v>53.226879574184963</v>
      </c>
      <c r="D69" s="507">
        <v>2109</v>
      </c>
      <c r="E69" s="529">
        <v>46.773120425815037</v>
      </c>
      <c r="F69" s="509">
        <v>1325</v>
      </c>
      <c r="G69" s="506">
        <v>43.428384136348733</v>
      </c>
      <c r="H69" s="507">
        <v>1726</v>
      </c>
      <c r="I69" s="529">
        <v>56.57161586365126</v>
      </c>
      <c r="J69" s="509">
        <v>11035</v>
      </c>
      <c r="K69" s="506">
        <v>53.414976523549065</v>
      </c>
      <c r="L69" s="507">
        <v>9624</v>
      </c>
      <c r="M69" s="529">
        <v>46.585023476450942</v>
      </c>
      <c r="N69" s="509">
        <v>9904</v>
      </c>
      <c r="O69" s="506">
        <v>41.326935113707492</v>
      </c>
      <c r="P69" s="507">
        <v>14061</v>
      </c>
      <c r="Q69" s="546">
        <v>58.673064886292515</v>
      </c>
    </row>
    <row r="70" spans="1:17">
      <c r="A70" s="308">
        <v>41760</v>
      </c>
      <c r="B70" s="505">
        <v>2162</v>
      </c>
      <c r="C70" s="506">
        <v>54.104104104104103</v>
      </c>
      <c r="D70" s="507">
        <v>1834</v>
      </c>
      <c r="E70" s="529">
        <v>45.895895895895897</v>
      </c>
      <c r="F70" s="509">
        <v>1390</v>
      </c>
      <c r="G70" s="506">
        <v>44.029141590117199</v>
      </c>
      <c r="H70" s="507">
        <v>1767</v>
      </c>
      <c r="I70" s="529">
        <v>55.970858409882794</v>
      </c>
      <c r="J70" s="509">
        <v>12663</v>
      </c>
      <c r="K70" s="506">
        <v>53.970080552359036</v>
      </c>
      <c r="L70" s="507">
        <v>10800</v>
      </c>
      <c r="M70" s="529">
        <v>46.029919447640964</v>
      </c>
      <c r="N70" s="509">
        <v>11454</v>
      </c>
      <c r="O70" s="506">
        <v>42.815490430622013</v>
      </c>
      <c r="P70" s="507">
        <v>15298</v>
      </c>
      <c r="Q70" s="546">
        <v>57.184509569377994</v>
      </c>
    </row>
    <row r="71" spans="1:17">
      <c r="A71" s="308">
        <v>41791</v>
      </c>
      <c r="B71" s="505">
        <v>2344</v>
      </c>
      <c r="C71" s="506">
        <v>55.088131609870736</v>
      </c>
      <c r="D71" s="507">
        <v>1911</v>
      </c>
      <c r="E71" s="529">
        <v>44.911868390129264</v>
      </c>
      <c r="F71" s="509">
        <v>1467</v>
      </c>
      <c r="G71" s="506">
        <v>45.91549295774648</v>
      </c>
      <c r="H71" s="507">
        <v>1728</v>
      </c>
      <c r="I71" s="529">
        <v>54.084507042253513</v>
      </c>
      <c r="J71" s="509">
        <v>16841</v>
      </c>
      <c r="K71" s="506">
        <v>56.367774542290064</v>
      </c>
      <c r="L71" s="507">
        <v>13036</v>
      </c>
      <c r="M71" s="529">
        <v>43.632225457709943</v>
      </c>
      <c r="N71" s="509">
        <v>15570</v>
      </c>
      <c r="O71" s="506">
        <v>45.768541109380052</v>
      </c>
      <c r="P71" s="507">
        <v>18449</v>
      </c>
      <c r="Q71" s="546">
        <v>54.23145889061994</v>
      </c>
    </row>
    <row r="72" spans="1:17">
      <c r="A72" s="308">
        <v>41821</v>
      </c>
      <c r="B72" s="505">
        <v>2579</v>
      </c>
      <c r="C72" s="506">
        <v>54.720984510927217</v>
      </c>
      <c r="D72" s="507">
        <v>2134</v>
      </c>
      <c r="E72" s="529">
        <v>45.279015489072776</v>
      </c>
      <c r="F72" s="509">
        <v>1407</v>
      </c>
      <c r="G72" s="506">
        <v>44.709246901811248</v>
      </c>
      <c r="H72" s="507">
        <v>1740</v>
      </c>
      <c r="I72" s="529">
        <v>55.290753098188752</v>
      </c>
      <c r="J72" s="509">
        <v>18207</v>
      </c>
      <c r="K72" s="506">
        <v>54.860190430275999</v>
      </c>
      <c r="L72" s="507">
        <v>14981</v>
      </c>
      <c r="M72" s="529">
        <v>45.139809569724001</v>
      </c>
      <c r="N72" s="509">
        <v>14036</v>
      </c>
      <c r="O72" s="506">
        <v>43.410756811925893</v>
      </c>
      <c r="P72" s="507">
        <v>18297</v>
      </c>
      <c r="Q72" s="546">
        <v>56.5892431880741</v>
      </c>
    </row>
    <row r="73" spans="1:17">
      <c r="A73" s="308">
        <v>41852</v>
      </c>
      <c r="B73" s="505">
        <v>1512</v>
      </c>
      <c r="C73" s="506">
        <v>55.979266938171044</v>
      </c>
      <c r="D73" s="507">
        <v>1189</v>
      </c>
      <c r="E73" s="529">
        <v>44.020733061828956</v>
      </c>
      <c r="F73" s="509">
        <v>1013</v>
      </c>
      <c r="G73" s="506">
        <v>46.833102172907999</v>
      </c>
      <c r="H73" s="507">
        <v>1150</v>
      </c>
      <c r="I73" s="529">
        <v>53.166897827091994</v>
      </c>
      <c r="J73" s="509">
        <v>10630</v>
      </c>
      <c r="K73" s="506">
        <v>57.289140393424951</v>
      </c>
      <c r="L73" s="507">
        <v>7925</v>
      </c>
      <c r="M73" s="529">
        <v>42.710859606575049</v>
      </c>
      <c r="N73" s="509">
        <v>8083</v>
      </c>
      <c r="O73" s="506">
        <v>45.759737318840585</v>
      </c>
      <c r="P73" s="507">
        <v>9581</v>
      </c>
      <c r="Q73" s="546">
        <v>54.240262681159422</v>
      </c>
    </row>
    <row r="74" spans="1:17">
      <c r="A74" s="308">
        <v>41883</v>
      </c>
      <c r="B74" s="505">
        <v>2956</v>
      </c>
      <c r="C74" s="506">
        <v>51.03591160220995</v>
      </c>
      <c r="D74" s="507">
        <v>2836</v>
      </c>
      <c r="E74" s="529">
        <v>48.964088397790057</v>
      </c>
      <c r="F74" s="509">
        <v>1926</v>
      </c>
      <c r="G74" s="506">
        <v>40.530303030303031</v>
      </c>
      <c r="H74" s="507">
        <v>2826</v>
      </c>
      <c r="I74" s="529">
        <v>59.469696969696969</v>
      </c>
      <c r="J74" s="509">
        <v>14857</v>
      </c>
      <c r="K74" s="506">
        <v>52.000280004200064</v>
      </c>
      <c r="L74" s="507">
        <v>13714</v>
      </c>
      <c r="M74" s="529">
        <v>47.999719995799936</v>
      </c>
      <c r="N74" s="509">
        <v>13915</v>
      </c>
      <c r="O74" s="506">
        <v>42.902509712030586</v>
      </c>
      <c r="P74" s="507">
        <v>18519</v>
      </c>
      <c r="Q74" s="546">
        <v>57.097490287969407</v>
      </c>
    </row>
    <row r="75" spans="1:17">
      <c r="A75" s="308">
        <v>41913</v>
      </c>
      <c r="B75" s="505">
        <v>3381</v>
      </c>
      <c r="C75" s="506">
        <v>53.244094488188978</v>
      </c>
      <c r="D75" s="507">
        <v>2969</v>
      </c>
      <c r="E75" s="529">
        <v>46.755905511811022</v>
      </c>
      <c r="F75" s="509">
        <v>2265</v>
      </c>
      <c r="G75" s="506">
        <v>41.536768751146155</v>
      </c>
      <c r="H75" s="507">
        <v>3188</v>
      </c>
      <c r="I75" s="529">
        <v>58.463231248853845</v>
      </c>
      <c r="J75" s="509">
        <v>15182</v>
      </c>
      <c r="K75" s="506">
        <v>53.504845814977976</v>
      </c>
      <c r="L75" s="507">
        <v>13193</v>
      </c>
      <c r="M75" s="529">
        <v>46.495154185022024</v>
      </c>
      <c r="N75" s="509">
        <v>15588</v>
      </c>
      <c r="O75" s="506">
        <v>42.760739562187958</v>
      </c>
      <c r="P75" s="507">
        <v>20866</v>
      </c>
      <c r="Q75" s="546">
        <v>57.239260437812035</v>
      </c>
    </row>
    <row r="76" spans="1:17">
      <c r="A76" s="308">
        <v>41944</v>
      </c>
      <c r="B76" s="505">
        <v>2390</v>
      </c>
      <c r="C76" s="506">
        <v>51.24356775300172</v>
      </c>
      <c r="D76" s="507">
        <v>2274</v>
      </c>
      <c r="E76" s="529">
        <v>48.75643224699828</v>
      </c>
      <c r="F76" s="509">
        <v>1652</v>
      </c>
      <c r="G76" s="506">
        <v>43.79639448568399</v>
      </c>
      <c r="H76" s="507">
        <v>2120</v>
      </c>
      <c r="I76" s="529">
        <v>56.20360551431601</v>
      </c>
      <c r="J76" s="509">
        <v>12685</v>
      </c>
      <c r="K76" s="506">
        <v>54.339444825222763</v>
      </c>
      <c r="L76" s="507">
        <v>10659</v>
      </c>
      <c r="M76" s="529">
        <v>45.660555174777244</v>
      </c>
      <c r="N76" s="509">
        <v>11544</v>
      </c>
      <c r="O76" s="506">
        <v>41.118432769367764</v>
      </c>
      <c r="P76" s="507">
        <v>16531</v>
      </c>
      <c r="Q76" s="546">
        <v>58.881567230632236</v>
      </c>
    </row>
    <row r="77" spans="1:17" ht="15.75" thickBot="1">
      <c r="A77" s="547">
        <v>41974</v>
      </c>
      <c r="B77" s="548">
        <v>2186</v>
      </c>
      <c r="C77" s="549">
        <v>53.395212506106496</v>
      </c>
      <c r="D77" s="550">
        <v>1908</v>
      </c>
      <c r="E77" s="551">
        <v>46.604787493893504</v>
      </c>
      <c r="F77" s="552">
        <v>1269</v>
      </c>
      <c r="G77" s="549">
        <v>42.047713717693838</v>
      </c>
      <c r="H77" s="550">
        <v>1749</v>
      </c>
      <c r="I77" s="551">
        <v>57.952286282306162</v>
      </c>
      <c r="J77" s="552">
        <v>13415</v>
      </c>
      <c r="K77" s="549">
        <v>55.053966430007797</v>
      </c>
      <c r="L77" s="550">
        <v>10952</v>
      </c>
      <c r="M77" s="551">
        <v>44.946033569992203</v>
      </c>
      <c r="N77" s="552">
        <v>13328</v>
      </c>
      <c r="O77" s="549">
        <v>41.453097785518786</v>
      </c>
      <c r="P77" s="550">
        <v>18824</v>
      </c>
      <c r="Q77" s="553">
        <v>58.546902214481214</v>
      </c>
    </row>
    <row r="78" spans="1:17" ht="15.75" thickTop="1">
      <c r="A78" s="308">
        <v>42005</v>
      </c>
      <c r="B78" s="505">
        <v>2744</v>
      </c>
      <c r="C78" s="506">
        <v>55.885947046843178</v>
      </c>
      <c r="D78" s="507">
        <v>2166</v>
      </c>
      <c r="E78" s="529">
        <v>44.114052953156822</v>
      </c>
      <c r="F78" s="509">
        <v>1420</v>
      </c>
      <c r="G78" s="506">
        <v>44.823232323232325</v>
      </c>
      <c r="H78" s="507">
        <v>1748</v>
      </c>
      <c r="I78" s="529">
        <v>55.176767676767682</v>
      </c>
      <c r="J78" s="509">
        <v>12557</v>
      </c>
      <c r="K78" s="506">
        <v>54.491407741711505</v>
      </c>
      <c r="L78" s="507">
        <v>10487</v>
      </c>
      <c r="M78" s="529">
        <v>45.508592258288495</v>
      </c>
      <c r="N78" s="509">
        <v>10180</v>
      </c>
      <c r="O78" s="506">
        <v>43.183167896835492</v>
      </c>
      <c r="P78" s="507">
        <v>13394</v>
      </c>
      <c r="Q78" s="546">
        <v>56.816832103164508</v>
      </c>
    </row>
    <row r="79" spans="1:17">
      <c r="A79" s="308">
        <v>42036</v>
      </c>
      <c r="B79" s="505">
        <v>2547</v>
      </c>
      <c r="C79" s="506">
        <v>53.836398224476852</v>
      </c>
      <c r="D79" s="507">
        <v>2184</v>
      </c>
      <c r="E79" s="529">
        <v>46.163601775523148</v>
      </c>
      <c r="F79" s="509">
        <v>1414</v>
      </c>
      <c r="G79" s="506">
        <v>40.938042848870879</v>
      </c>
      <c r="H79" s="507">
        <v>2040</v>
      </c>
      <c r="I79" s="529">
        <v>59.061957151129128</v>
      </c>
      <c r="J79" s="509">
        <v>12390</v>
      </c>
      <c r="K79" s="506">
        <v>54.605553107095638</v>
      </c>
      <c r="L79" s="507">
        <v>10300</v>
      </c>
      <c r="M79" s="529">
        <v>45.394446892904362</v>
      </c>
      <c r="N79" s="509">
        <v>9802</v>
      </c>
      <c r="O79" s="506">
        <v>43.032750899991221</v>
      </c>
      <c r="P79" s="507">
        <v>12976</v>
      </c>
      <c r="Q79" s="546">
        <v>56.967249100008779</v>
      </c>
    </row>
    <row r="80" spans="1:17">
      <c r="A80" s="308">
        <v>42064</v>
      </c>
      <c r="B80" s="505">
        <v>2942</v>
      </c>
      <c r="C80" s="506">
        <v>52.311522048364154</v>
      </c>
      <c r="D80" s="507">
        <v>2682</v>
      </c>
      <c r="E80" s="529">
        <v>47.688477951635846</v>
      </c>
      <c r="F80" s="509">
        <v>1795</v>
      </c>
      <c r="G80" s="506">
        <v>43.984317569223229</v>
      </c>
      <c r="H80" s="507">
        <v>2286</v>
      </c>
      <c r="I80" s="529">
        <v>56.015682430776771</v>
      </c>
      <c r="J80" s="509">
        <v>13496</v>
      </c>
      <c r="K80" s="506">
        <v>53.481276005547848</v>
      </c>
      <c r="L80" s="507">
        <v>11739</v>
      </c>
      <c r="M80" s="529">
        <v>46.518723994452152</v>
      </c>
      <c r="N80" s="509">
        <v>11327</v>
      </c>
      <c r="O80" s="506">
        <v>43.350300432469666</v>
      </c>
      <c r="P80" s="507">
        <v>14802</v>
      </c>
      <c r="Q80" s="546">
        <v>56.649699567530334</v>
      </c>
    </row>
    <row r="81" spans="1:17">
      <c r="A81" s="308">
        <v>42095</v>
      </c>
      <c r="B81" s="505">
        <v>2686</v>
      </c>
      <c r="C81" s="506">
        <v>54.549147034930954</v>
      </c>
      <c r="D81" s="507">
        <v>2238</v>
      </c>
      <c r="E81" s="529">
        <v>45.450852965069046</v>
      </c>
      <c r="F81" s="509">
        <v>1533</v>
      </c>
      <c r="G81" s="506">
        <v>42.524271844660191</v>
      </c>
      <c r="H81" s="507">
        <v>2072</v>
      </c>
      <c r="I81" s="529">
        <v>57.475728155339802</v>
      </c>
      <c r="J81" s="509">
        <v>12754</v>
      </c>
      <c r="K81" s="506">
        <v>53.969194312796212</v>
      </c>
      <c r="L81" s="507">
        <v>10878</v>
      </c>
      <c r="M81" s="529">
        <v>46.030805687203788</v>
      </c>
      <c r="N81" s="509">
        <v>11126</v>
      </c>
      <c r="O81" s="506">
        <v>43.335670327958248</v>
      </c>
      <c r="P81" s="507">
        <v>14548</v>
      </c>
      <c r="Q81" s="546">
        <v>56.66432967204176</v>
      </c>
    </row>
    <row r="82" spans="1:17">
      <c r="A82" s="308">
        <v>42125</v>
      </c>
      <c r="B82" s="505">
        <v>2780</v>
      </c>
      <c r="C82" s="506">
        <v>54.445750097924005</v>
      </c>
      <c r="D82" s="507">
        <v>2326</v>
      </c>
      <c r="E82" s="529">
        <v>45.554249902075988</v>
      </c>
      <c r="F82" s="509">
        <v>1598</v>
      </c>
      <c r="G82" s="506">
        <v>43.037974683544306</v>
      </c>
      <c r="H82" s="507">
        <v>2115</v>
      </c>
      <c r="I82" s="529">
        <v>56.962025316455701</v>
      </c>
      <c r="J82" s="509">
        <v>14737</v>
      </c>
      <c r="K82" s="506">
        <v>54.561273602369496</v>
      </c>
      <c r="L82" s="507">
        <v>12273</v>
      </c>
      <c r="M82" s="529">
        <v>45.438726397630511</v>
      </c>
      <c r="N82" s="509">
        <v>13528</v>
      </c>
      <c r="O82" s="506">
        <v>44.361370716510905</v>
      </c>
      <c r="P82" s="507">
        <v>16967</v>
      </c>
      <c r="Q82" s="546">
        <v>55.638629283489095</v>
      </c>
    </row>
    <row r="83" spans="1:17">
      <c r="A83" s="308">
        <v>42156</v>
      </c>
      <c r="B83" s="505">
        <v>2983</v>
      </c>
      <c r="C83" s="506">
        <v>55.302187615869478</v>
      </c>
      <c r="D83" s="507">
        <v>2411</v>
      </c>
      <c r="E83" s="529">
        <v>44.697812384130515</v>
      </c>
      <c r="F83" s="509">
        <v>1819</v>
      </c>
      <c r="G83" s="506">
        <v>44.129063561377976</v>
      </c>
      <c r="H83" s="507">
        <v>2303</v>
      </c>
      <c r="I83" s="529">
        <v>55.870936438622032</v>
      </c>
      <c r="J83" s="509">
        <v>19115</v>
      </c>
      <c r="K83" s="506">
        <v>55.591100770684889</v>
      </c>
      <c r="L83" s="507">
        <v>15270</v>
      </c>
      <c r="M83" s="529">
        <v>44.408899229315111</v>
      </c>
      <c r="N83" s="509">
        <v>17830</v>
      </c>
      <c r="O83" s="506">
        <v>45.925200906655675</v>
      </c>
      <c r="P83" s="507">
        <v>20994</v>
      </c>
      <c r="Q83" s="546">
        <v>54.074799093344325</v>
      </c>
    </row>
    <row r="84" spans="1:17">
      <c r="A84" s="308">
        <v>42186</v>
      </c>
      <c r="B84" s="505">
        <v>3197</v>
      </c>
      <c r="C84" s="506">
        <v>57.07909301910373</v>
      </c>
      <c r="D84" s="507">
        <v>2404</v>
      </c>
      <c r="E84" s="529">
        <v>42.92090698089627</v>
      </c>
      <c r="F84" s="509">
        <v>1659</v>
      </c>
      <c r="G84" s="506">
        <v>45.892116182572614</v>
      </c>
      <c r="H84" s="507">
        <v>1956</v>
      </c>
      <c r="I84" s="529">
        <v>54.107883817427386</v>
      </c>
      <c r="J84" s="509">
        <v>20263</v>
      </c>
      <c r="K84" s="506">
        <v>56.159751669853939</v>
      </c>
      <c r="L84" s="507">
        <v>15818</v>
      </c>
      <c r="M84" s="529">
        <v>43.840248330146061</v>
      </c>
      <c r="N84" s="509">
        <v>17254</v>
      </c>
      <c r="O84" s="506">
        <v>46.351816032667095</v>
      </c>
      <c r="P84" s="507">
        <v>19970</v>
      </c>
      <c r="Q84" s="546">
        <v>53.648183967332905</v>
      </c>
    </row>
    <row r="85" spans="1:17">
      <c r="A85" s="308">
        <v>42217</v>
      </c>
      <c r="B85" s="505">
        <v>1880</v>
      </c>
      <c r="C85" s="506">
        <v>55.310385407472786</v>
      </c>
      <c r="D85" s="507">
        <v>1519</v>
      </c>
      <c r="E85" s="529">
        <v>44.689614592527214</v>
      </c>
      <c r="F85" s="509">
        <v>1141</v>
      </c>
      <c r="G85" s="506">
        <v>47.070957095709574</v>
      </c>
      <c r="H85" s="507">
        <v>1283</v>
      </c>
      <c r="I85" s="529">
        <v>52.929042904290426</v>
      </c>
      <c r="J85" s="509">
        <v>12427</v>
      </c>
      <c r="K85" s="506">
        <v>58.094525735122247</v>
      </c>
      <c r="L85" s="507">
        <v>8964</v>
      </c>
      <c r="M85" s="529">
        <v>41.905474264877753</v>
      </c>
      <c r="N85" s="509">
        <v>9757</v>
      </c>
      <c r="O85" s="506">
        <v>48.383417633640782</v>
      </c>
      <c r="P85" s="507">
        <v>10409</v>
      </c>
      <c r="Q85" s="546">
        <v>51.616582366359218</v>
      </c>
    </row>
    <row r="86" spans="1:17">
      <c r="A86" s="308">
        <v>42248</v>
      </c>
      <c r="B86" s="505">
        <v>3667</v>
      </c>
      <c r="C86" s="506">
        <v>51.881720430107528</v>
      </c>
      <c r="D86" s="507">
        <v>3401</v>
      </c>
      <c r="E86" s="529">
        <v>48.118279569892472</v>
      </c>
      <c r="F86" s="509">
        <v>2275</v>
      </c>
      <c r="G86" s="506">
        <v>41.582891610308906</v>
      </c>
      <c r="H86" s="507">
        <v>3196</v>
      </c>
      <c r="I86" s="529">
        <v>58.417108389691094</v>
      </c>
      <c r="J86" s="509">
        <v>17409</v>
      </c>
      <c r="K86" s="506">
        <v>53.531564220042441</v>
      </c>
      <c r="L86" s="507">
        <v>15112</v>
      </c>
      <c r="M86" s="529">
        <v>46.468435779957566</v>
      </c>
      <c r="N86" s="509">
        <v>16007</v>
      </c>
      <c r="O86" s="506">
        <v>43.284389280982126</v>
      </c>
      <c r="P86" s="507">
        <v>20974</v>
      </c>
      <c r="Q86" s="546">
        <v>56.715610719017874</v>
      </c>
    </row>
    <row r="87" spans="1:17">
      <c r="A87" s="308">
        <v>42278</v>
      </c>
      <c r="B87" s="505">
        <v>3735</v>
      </c>
      <c r="C87" s="506">
        <v>54.709242712758169</v>
      </c>
      <c r="D87" s="507">
        <v>3092</v>
      </c>
      <c r="E87" s="529">
        <v>45.290757287241831</v>
      </c>
      <c r="F87" s="509">
        <v>2119</v>
      </c>
      <c r="G87" s="506">
        <v>39.913354680730833</v>
      </c>
      <c r="H87" s="507">
        <v>3190</v>
      </c>
      <c r="I87" s="529">
        <v>60.086645319269159</v>
      </c>
      <c r="J87" s="509">
        <v>17729</v>
      </c>
      <c r="K87" s="506">
        <v>54.205521753753018</v>
      </c>
      <c r="L87" s="507">
        <v>14978</v>
      </c>
      <c r="M87" s="529">
        <v>45.794478246246982</v>
      </c>
      <c r="N87" s="509">
        <v>17760</v>
      </c>
      <c r="O87" s="506">
        <v>43.6052935254978</v>
      </c>
      <c r="P87" s="507">
        <v>22969</v>
      </c>
      <c r="Q87" s="546">
        <v>56.3947064745022</v>
      </c>
    </row>
    <row r="88" spans="1:17">
      <c r="A88" s="308">
        <v>42309</v>
      </c>
      <c r="B88" s="505">
        <v>3078</v>
      </c>
      <c r="C88" s="506">
        <v>54.827217670110443</v>
      </c>
      <c r="D88" s="507">
        <v>2536</v>
      </c>
      <c r="E88" s="529">
        <v>45.172782329889557</v>
      </c>
      <c r="F88" s="509">
        <v>2000</v>
      </c>
      <c r="G88" s="506">
        <v>43.582479843103073</v>
      </c>
      <c r="H88" s="507">
        <v>2589</v>
      </c>
      <c r="I88" s="529">
        <v>56.417520156896927</v>
      </c>
      <c r="J88" s="509">
        <v>17079</v>
      </c>
      <c r="K88" s="506">
        <v>53.326880444624848</v>
      </c>
      <c r="L88" s="507">
        <v>14948</v>
      </c>
      <c r="M88" s="529">
        <v>46.673119555375152</v>
      </c>
      <c r="N88" s="509">
        <v>14618</v>
      </c>
      <c r="O88" s="506">
        <v>43.630611270296086</v>
      </c>
      <c r="P88" s="507">
        <v>18886</v>
      </c>
      <c r="Q88" s="546">
        <v>56.369388729703914</v>
      </c>
    </row>
    <row r="89" spans="1:17" ht="15.75" thickBot="1">
      <c r="A89" s="547">
        <v>42339</v>
      </c>
      <c r="B89" s="548">
        <v>2576</v>
      </c>
      <c r="C89" s="549">
        <v>53.89121338912134</v>
      </c>
      <c r="D89" s="550">
        <v>2204</v>
      </c>
      <c r="E89" s="551">
        <v>46.10878661087866</v>
      </c>
      <c r="F89" s="552">
        <v>1483</v>
      </c>
      <c r="G89" s="549">
        <v>44.281875186622869</v>
      </c>
      <c r="H89" s="550">
        <v>1866</v>
      </c>
      <c r="I89" s="551">
        <v>55.718124813377123</v>
      </c>
      <c r="J89" s="552">
        <v>17316</v>
      </c>
      <c r="K89" s="549">
        <v>54.260019427819387</v>
      </c>
      <c r="L89" s="550">
        <v>14597</v>
      </c>
      <c r="M89" s="551">
        <v>45.739980572180613</v>
      </c>
      <c r="N89" s="552">
        <v>15248</v>
      </c>
      <c r="O89" s="549">
        <v>42.408566263384792</v>
      </c>
      <c r="P89" s="550">
        <v>20707</v>
      </c>
      <c r="Q89" s="553">
        <v>57.591433736615215</v>
      </c>
    </row>
    <row r="90" spans="1:17" ht="15.75" thickTop="1">
      <c r="A90" s="308">
        <v>42370</v>
      </c>
      <c r="B90" s="505">
        <v>3255</v>
      </c>
      <c r="C90" s="506">
        <v>57.64122542943155</v>
      </c>
      <c r="D90" s="507">
        <v>2392</v>
      </c>
      <c r="E90" s="529">
        <v>42.358774570568443</v>
      </c>
      <c r="F90" s="509">
        <v>1530</v>
      </c>
      <c r="G90" s="506">
        <v>44.854881266490764</v>
      </c>
      <c r="H90" s="507">
        <v>1881</v>
      </c>
      <c r="I90" s="529">
        <v>55.145118733509236</v>
      </c>
      <c r="J90" s="509">
        <v>13472</v>
      </c>
      <c r="K90" s="506">
        <v>52.868691625461103</v>
      </c>
      <c r="L90" s="507">
        <v>12010</v>
      </c>
      <c r="M90" s="529">
        <v>47.131308374538889</v>
      </c>
      <c r="N90" s="509">
        <v>10603</v>
      </c>
      <c r="O90" s="506">
        <v>43.901126200728719</v>
      </c>
      <c r="P90" s="507">
        <v>13549</v>
      </c>
      <c r="Q90" s="546">
        <v>56.098873799271288</v>
      </c>
    </row>
    <row r="91" spans="1:17">
      <c r="A91" s="308">
        <v>42401</v>
      </c>
      <c r="B91" s="505">
        <v>3196</v>
      </c>
      <c r="C91" s="506">
        <v>55.486111111111114</v>
      </c>
      <c r="D91" s="507">
        <v>2564</v>
      </c>
      <c r="E91" s="529">
        <v>44.513888888888886</v>
      </c>
      <c r="F91" s="509">
        <v>1789</v>
      </c>
      <c r="G91" s="506">
        <v>42.973816958923855</v>
      </c>
      <c r="H91" s="507">
        <v>2374</v>
      </c>
      <c r="I91" s="529">
        <v>57.026183041076152</v>
      </c>
      <c r="J91" s="509">
        <v>14364</v>
      </c>
      <c r="K91" s="506">
        <v>54.101694915254242</v>
      </c>
      <c r="L91" s="507">
        <v>12186</v>
      </c>
      <c r="M91" s="529">
        <v>45.898305084745758</v>
      </c>
      <c r="N91" s="509">
        <v>11123</v>
      </c>
      <c r="O91" s="506">
        <v>42.876416621694553</v>
      </c>
      <c r="P91" s="507">
        <v>14819</v>
      </c>
      <c r="Q91" s="546">
        <v>57.123583378305455</v>
      </c>
    </row>
    <row r="92" spans="1:17">
      <c r="A92" s="308">
        <v>42430</v>
      </c>
      <c r="B92" s="505">
        <v>3462</v>
      </c>
      <c r="C92" s="506">
        <v>55.712906340521407</v>
      </c>
      <c r="D92" s="507">
        <v>2752</v>
      </c>
      <c r="E92" s="529">
        <v>44.2870936594786</v>
      </c>
      <c r="F92" s="509">
        <v>1851</v>
      </c>
      <c r="G92" s="506">
        <v>43.328651685393261</v>
      </c>
      <c r="H92" s="507">
        <v>2421</v>
      </c>
      <c r="I92" s="529">
        <v>56.671348314606739</v>
      </c>
      <c r="J92" s="509">
        <v>14474</v>
      </c>
      <c r="K92" s="506">
        <v>52.468643514826361</v>
      </c>
      <c r="L92" s="507">
        <v>13112</v>
      </c>
      <c r="M92" s="529">
        <v>47.531356485173639</v>
      </c>
      <c r="N92" s="509">
        <v>12604</v>
      </c>
      <c r="O92" s="506">
        <v>43.592847508041366</v>
      </c>
      <c r="P92" s="507">
        <v>16309</v>
      </c>
      <c r="Q92" s="546">
        <v>56.407152491958634</v>
      </c>
    </row>
    <row r="93" spans="1:17">
      <c r="A93" s="308">
        <v>42461</v>
      </c>
      <c r="B93" s="505">
        <v>3349</v>
      </c>
      <c r="C93" s="506">
        <v>55.24579346750248</v>
      </c>
      <c r="D93" s="507">
        <v>2713</v>
      </c>
      <c r="E93" s="529">
        <v>44.754206532497527</v>
      </c>
      <c r="F93" s="509">
        <v>1919</v>
      </c>
      <c r="G93" s="506">
        <v>44.472769409038236</v>
      </c>
      <c r="H93" s="507">
        <v>2396</v>
      </c>
      <c r="I93" s="529">
        <v>55.527230590961764</v>
      </c>
      <c r="J93" s="509">
        <v>14931</v>
      </c>
      <c r="K93" s="506">
        <v>54.023445980172227</v>
      </c>
      <c r="L93" s="507">
        <v>12707</v>
      </c>
      <c r="M93" s="529">
        <v>45.976554019827773</v>
      </c>
      <c r="N93" s="509">
        <v>13007</v>
      </c>
      <c r="O93" s="506">
        <v>43.557029000066976</v>
      </c>
      <c r="P93" s="507">
        <v>16855</v>
      </c>
      <c r="Q93" s="546">
        <v>56.442970999933031</v>
      </c>
    </row>
    <row r="94" spans="1:17">
      <c r="A94" s="308">
        <v>42491</v>
      </c>
      <c r="B94" s="505">
        <v>3183</v>
      </c>
      <c r="C94" s="506">
        <v>55.289213131839496</v>
      </c>
      <c r="D94" s="507">
        <v>2574</v>
      </c>
      <c r="E94" s="529">
        <v>44.710786868160504</v>
      </c>
      <c r="F94" s="509">
        <v>1930</v>
      </c>
      <c r="G94" s="506">
        <v>46.584600531016171</v>
      </c>
      <c r="H94" s="507">
        <v>2213</v>
      </c>
      <c r="I94" s="529">
        <v>53.415399468983829</v>
      </c>
      <c r="J94" s="509">
        <v>17106</v>
      </c>
      <c r="K94" s="506">
        <v>53.829693498646861</v>
      </c>
      <c r="L94" s="507">
        <v>14672</v>
      </c>
      <c r="M94" s="529">
        <v>46.170306501353139</v>
      </c>
      <c r="N94" s="509">
        <v>15107</v>
      </c>
      <c r="O94" s="506">
        <v>44.43888807177526</v>
      </c>
      <c r="P94" s="507">
        <v>18888</v>
      </c>
      <c r="Q94" s="546">
        <v>55.56111192822474</v>
      </c>
    </row>
    <row r="95" spans="1:17">
      <c r="A95" s="308">
        <v>42522</v>
      </c>
      <c r="B95" s="505">
        <v>3765</v>
      </c>
      <c r="C95" s="506">
        <v>57.166717279076828</v>
      </c>
      <c r="D95" s="507">
        <v>2821</v>
      </c>
      <c r="E95" s="529">
        <v>42.833282720923172</v>
      </c>
      <c r="F95" s="509">
        <v>2491</v>
      </c>
      <c r="G95" s="506">
        <v>47.92227779915352</v>
      </c>
      <c r="H95" s="507">
        <v>2707</v>
      </c>
      <c r="I95" s="529">
        <v>52.07772220084648</v>
      </c>
      <c r="J95" s="509">
        <v>21935</v>
      </c>
      <c r="K95" s="506">
        <v>55.576669707104486</v>
      </c>
      <c r="L95" s="507">
        <v>17533</v>
      </c>
      <c r="M95" s="529">
        <v>44.423330292895507</v>
      </c>
      <c r="N95" s="509">
        <v>20626</v>
      </c>
      <c r="O95" s="506">
        <v>46.281918951667187</v>
      </c>
      <c r="P95" s="507">
        <v>23940</v>
      </c>
      <c r="Q95" s="546">
        <v>53.718081048332813</v>
      </c>
    </row>
    <row r="96" spans="1:17">
      <c r="A96" s="308">
        <v>42552</v>
      </c>
      <c r="B96" s="505">
        <v>3338</v>
      </c>
      <c r="C96" s="506">
        <v>56.817021276595746</v>
      </c>
      <c r="D96" s="507">
        <v>2537</v>
      </c>
      <c r="E96" s="529">
        <v>43.182978723404254</v>
      </c>
      <c r="F96" s="509">
        <v>1917</v>
      </c>
      <c r="G96" s="506">
        <v>48.323670279808418</v>
      </c>
      <c r="H96" s="507">
        <v>2050</v>
      </c>
      <c r="I96" s="529">
        <v>51.676329720191582</v>
      </c>
      <c r="J96" s="509">
        <v>20225</v>
      </c>
      <c r="K96" s="506">
        <v>55.791564370638049</v>
      </c>
      <c r="L96" s="507">
        <v>16026</v>
      </c>
      <c r="M96" s="529">
        <v>44.208435629361951</v>
      </c>
      <c r="N96" s="509">
        <v>16610</v>
      </c>
      <c r="O96" s="506">
        <v>44.781752985899544</v>
      </c>
      <c r="P96" s="507">
        <v>20481</v>
      </c>
      <c r="Q96" s="546">
        <v>55.218247014100456</v>
      </c>
    </row>
    <row r="97" spans="1:17">
      <c r="A97" s="308">
        <v>42583</v>
      </c>
      <c r="B97" s="505">
        <v>2541</v>
      </c>
      <c r="C97" s="506">
        <v>56.353958749168328</v>
      </c>
      <c r="D97" s="507">
        <v>1968</v>
      </c>
      <c r="E97" s="529">
        <v>43.646041250831672</v>
      </c>
      <c r="F97" s="509">
        <v>1408</v>
      </c>
      <c r="G97" s="506">
        <v>48.401512547267103</v>
      </c>
      <c r="H97" s="507">
        <v>1501</v>
      </c>
      <c r="I97" s="529">
        <v>51.598487452732897</v>
      </c>
      <c r="J97" s="509">
        <v>14475</v>
      </c>
      <c r="K97" s="506">
        <v>58.803217419564511</v>
      </c>
      <c r="L97" s="507">
        <v>10141</v>
      </c>
      <c r="M97" s="529">
        <v>41.196782580435489</v>
      </c>
      <c r="N97" s="509">
        <v>10873</v>
      </c>
      <c r="O97" s="506">
        <v>45.976574062328218</v>
      </c>
      <c r="P97" s="507">
        <v>12776</v>
      </c>
      <c r="Q97" s="546">
        <v>54.023425937671789</v>
      </c>
    </row>
    <row r="98" spans="1:17">
      <c r="A98" s="308">
        <v>42614</v>
      </c>
      <c r="B98" s="505">
        <v>4078</v>
      </c>
      <c r="C98" s="506">
        <v>53.223701383450795</v>
      </c>
      <c r="D98" s="507">
        <v>3584</v>
      </c>
      <c r="E98" s="529">
        <v>46.776298616549205</v>
      </c>
      <c r="F98" s="509">
        <v>2707</v>
      </c>
      <c r="G98" s="506">
        <v>43.753030547923068</v>
      </c>
      <c r="H98" s="507">
        <v>3480</v>
      </c>
      <c r="I98" s="529">
        <v>56.246969452076932</v>
      </c>
      <c r="J98" s="509">
        <v>18775</v>
      </c>
      <c r="K98" s="506">
        <v>53.554110331450744</v>
      </c>
      <c r="L98" s="507">
        <v>16283</v>
      </c>
      <c r="M98" s="529">
        <v>46.445889668549263</v>
      </c>
      <c r="N98" s="509">
        <v>16992</v>
      </c>
      <c r="O98" s="506">
        <v>42.717079792850321</v>
      </c>
      <c r="P98" s="507">
        <v>22786</v>
      </c>
      <c r="Q98" s="546">
        <v>57.282920207149679</v>
      </c>
    </row>
    <row r="99" spans="1:17">
      <c r="A99" s="308">
        <v>42644</v>
      </c>
      <c r="B99" s="505">
        <v>3846</v>
      </c>
      <c r="C99" s="506">
        <v>55.330168321104878</v>
      </c>
      <c r="D99" s="507">
        <v>3105</v>
      </c>
      <c r="E99" s="529">
        <v>44.669831678895122</v>
      </c>
      <c r="F99" s="509">
        <v>2807</v>
      </c>
      <c r="G99" s="506">
        <v>44.612205975842336</v>
      </c>
      <c r="H99" s="507">
        <v>3485</v>
      </c>
      <c r="I99" s="529">
        <v>55.387794024157664</v>
      </c>
      <c r="J99" s="509">
        <v>17988</v>
      </c>
      <c r="K99" s="506">
        <v>54.369049418165325</v>
      </c>
      <c r="L99" s="507">
        <v>15097</v>
      </c>
      <c r="M99" s="529">
        <v>45.630950581834668</v>
      </c>
      <c r="N99" s="509">
        <v>18251</v>
      </c>
      <c r="O99" s="506">
        <v>43.114974841132977</v>
      </c>
      <c r="P99" s="507">
        <v>24080</v>
      </c>
      <c r="Q99" s="546">
        <v>56.885025158867023</v>
      </c>
    </row>
    <row r="100" spans="1:17">
      <c r="A100" s="308">
        <v>42675</v>
      </c>
      <c r="B100" s="505">
        <v>3846</v>
      </c>
      <c r="C100" s="506">
        <v>56.484065207813181</v>
      </c>
      <c r="D100" s="507">
        <v>2963</v>
      </c>
      <c r="E100" s="529">
        <v>43.515934792186812</v>
      </c>
      <c r="F100" s="509">
        <v>2390</v>
      </c>
      <c r="G100" s="506">
        <v>45.979222777991538</v>
      </c>
      <c r="H100" s="507">
        <v>2808</v>
      </c>
      <c r="I100" s="529">
        <v>54.020777222008462</v>
      </c>
      <c r="J100" s="509">
        <v>17963</v>
      </c>
      <c r="K100" s="506">
        <v>55.280974949221395</v>
      </c>
      <c r="L100" s="507">
        <v>14531</v>
      </c>
      <c r="M100" s="529">
        <v>44.719025050778605</v>
      </c>
      <c r="N100" s="509">
        <v>17515</v>
      </c>
      <c r="O100" s="506">
        <v>43.701190149454824</v>
      </c>
      <c r="P100" s="507">
        <v>22564</v>
      </c>
      <c r="Q100" s="546">
        <v>56.298809850545176</v>
      </c>
    </row>
    <row r="101" spans="1:17" ht="15.75" thickBot="1">
      <c r="A101" s="547">
        <v>42705</v>
      </c>
      <c r="B101" s="548">
        <v>3028</v>
      </c>
      <c r="C101" s="549">
        <v>55.72322414427677</v>
      </c>
      <c r="D101" s="550">
        <v>2406</v>
      </c>
      <c r="E101" s="551">
        <v>44.276775855723223</v>
      </c>
      <c r="F101" s="552">
        <v>1812</v>
      </c>
      <c r="G101" s="549">
        <v>46.200917899031104</v>
      </c>
      <c r="H101" s="550">
        <v>2110</v>
      </c>
      <c r="I101" s="551">
        <v>53.799082100968896</v>
      </c>
      <c r="J101" s="552">
        <v>17528</v>
      </c>
      <c r="K101" s="549">
        <v>54.706616729088644</v>
      </c>
      <c r="L101" s="550">
        <v>14512</v>
      </c>
      <c r="M101" s="551">
        <v>45.293383270911356</v>
      </c>
      <c r="N101" s="552">
        <v>15997</v>
      </c>
      <c r="O101" s="549">
        <v>41.443005181347147</v>
      </c>
      <c r="P101" s="550">
        <v>22603</v>
      </c>
      <c r="Q101" s="553">
        <v>58.556994818652853</v>
      </c>
    </row>
    <row r="102" spans="1:17" ht="15.75" thickTop="1">
      <c r="A102" s="308">
        <v>42736</v>
      </c>
      <c r="B102" s="505">
        <v>3731</v>
      </c>
      <c r="C102" s="506">
        <v>56.892345227203414</v>
      </c>
      <c r="D102" s="507">
        <v>2827</v>
      </c>
      <c r="E102" s="529">
        <v>43.107654772796586</v>
      </c>
      <c r="F102" s="509">
        <v>1883</v>
      </c>
      <c r="G102" s="506">
        <v>44.801332381632172</v>
      </c>
      <c r="H102" s="507">
        <v>2320</v>
      </c>
      <c r="I102" s="529">
        <v>55.198667618367836</v>
      </c>
      <c r="J102" s="509">
        <v>16105</v>
      </c>
      <c r="K102" s="506">
        <v>54.700767610895994</v>
      </c>
      <c r="L102" s="507">
        <v>13337</v>
      </c>
      <c r="M102" s="529">
        <v>45.299232389103999</v>
      </c>
      <c r="N102" s="509">
        <v>12742</v>
      </c>
      <c r="O102" s="506">
        <v>44.099120924759468</v>
      </c>
      <c r="P102" s="507">
        <v>16152</v>
      </c>
      <c r="Q102" s="546">
        <v>55.900879075240539</v>
      </c>
    </row>
    <row r="103" spans="1:17">
      <c r="A103" s="308">
        <v>42767</v>
      </c>
      <c r="B103" s="505">
        <v>3736</v>
      </c>
      <c r="C103" s="506">
        <v>56.537530266343829</v>
      </c>
      <c r="D103" s="507">
        <v>2872</v>
      </c>
      <c r="E103" s="529">
        <v>43.462469733656171</v>
      </c>
      <c r="F103" s="509">
        <v>2232</v>
      </c>
      <c r="G103" s="506">
        <v>47.519693421332768</v>
      </c>
      <c r="H103" s="507">
        <v>2465</v>
      </c>
      <c r="I103" s="529">
        <v>52.480306578667232</v>
      </c>
      <c r="J103" s="509">
        <v>14281</v>
      </c>
      <c r="K103" s="506">
        <v>54.891032786255145</v>
      </c>
      <c r="L103" s="507">
        <v>11736</v>
      </c>
      <c r="M103" s="529">
        <v>45.108967213744862</v>
      </c>
      <c r="N103" s="509">
        <v>12167</v>
      </c>
      <c r="O103" s="506">
        <v>43.490849299399486</v>
      </c>
      <c r="P103" s="507">
        <v>15809</v>
      </c>
      <c r="Q103" s="546">
        <v>56.509150700600522</v>
      </c>
    </row>
    <row r="104" spans="1:17">
      <c r="A104" s="308">
        <v>42795</v>
      </c>
      <c r="B104" s="505">
        <v>4391</v>
      </c>
      <c r="C104" s="506">
        <v>57.413702928870293</v>
      </c>
      <c r="D104" s="507">
        <v>3257</v>
      </c>
      <c r="E104" s="529">
        <v>42.586297071129707</v>
      </c>
      <c r="F104" s="509">
        <v>2274</v>
      </c>
      <c r="G104" s="506">
        <v>45.31685930649661</v>
      </c>
      <c r="H104" s="507">
        <v>2744</v>
      </c>
      <c r="I104" s="529">
        <v>54.683140693503383</v>
      </c>
      <c r="J104" s="509">
        <v>16549</v>
      </c>
      <c r="K104" s="506">
        <v>54.287495079385906</v>
      </c>
      <c r="L104" s="507">
        <v>13935</v>
      </c>
      <c r="M104" s="529">
        <v>45.712504920614094</v>
      </c>
      <c r="N104" s="509">
        <v>14907</v>
      </c>
      <c r="O104" s="506">
        <v>43.455573694029852</v>
      </c>
      <c r="P104" s="507">
        <v>19397</v>
      </c>
      <c r="Q104" s="546">
        <v>56.544426305970156</v>
      </c>
    </row>
    <row r="105" spans="1:17">
      <c r="A105" s="308">
        <v>42826</v>
      </c>
      <c r="B105" s="505">
        <v>3472</v>
      </c>
      <c r="C105" s="506">
        <v>54.780687914168503</v>
      </c>
      <c r="D105" s="507">
        <v>2866</v>
      </c>
      <c r="E105" s="529">
        <v>45.21931208583149</v>
      </c>
      <c r="F105" s="509">
        <v>1998</v>
      </c>
      <c r="G105" s="506">
        <v>45.920478051022755</v>
      </c>
      <c r="H105" s="507">
        <v>2353</v>
      </c>
      <c r="I105" s="529">
        <v>54.079521948977252</v>
      </c>
      <c r="J105" s="509">
        <v>15719</v>
      </c>
      <c r="K105" s="506">
        <v>54.126924003994347</v>
      </c>
      <c r="L105" s="507">
        <v>13322</v>
      </c>
      <c r="M105" s="529">
        <v>45.873075996005646</v>
      </c>
      <c r="N105" s="509">
        <v>13188</v>
      </c>
      <c r="O105" s="506">
        <v>42.844611935934509</v>
      </c>
      <c r="P105" s="507">
        <v>17593</v>
      </c>
      <c r="Q105" s="546">
        <v>57.155388064065491</v>
      </c>
    </row>
    <row r="106" spans="1:17">
      <c r="A106" s="308">
        <v>42856</v>
      </c>
      <c r="B106" s="505">
        <v>3979</v>
      </c>
      <c r="C106" s="506">
        <v>57.842709696176776</v>
      </c>
      <c r="D106" s="507">
        <v>2900</v>
      </c>
      <c r="E106" s="529">
        <v>42.157290303823231</v>
      </c>
      <c r="F106" s="509">
        <v>2186</v>
      </c>
      <c r="G106" s="506">
        <v>47.346761966645005</v>
      </c>
      <c r="H106" s="507">
        <v>2431</v>
      </c>
      <c r="I106" s="529">
        <v>52.653238033354988</v>
      </c>
      <c r="J106" s="509">
        <v>19698</v>
      </c>
      <c r="K106" s="506">
        <v>55.301945590836354</v>
      </c>
      <c r="L106" s="507">
        <v>15921</v>
      </c>
      <c r="M106" s="529">
        <v>44.698054409163653</v>
      </c>
      <c r="N106" s="509">
        <v>16676</v>
      </c>
      <c r="O106" s="506">
        <v>44.114068038728114</v>
      </c>
      <c r="P106" s="507">
        <v>21126</v>
      </c>
      <c r="Q106" s="546">
        <v>55.885931961271893</v>
      </c>
    </row>
    <row r="107" spans="1:17">
      <c r="A107" s="308">
        <v>42887</v>
      </c>
      <c r="B107" s="505">
        <v>4378</v>
      </c>
      <c r="C107" s="506">
        <v>58.241319675402423</v>
      </c>
      <c r="D107" s="507">
        <v>3139</v>
      </c>
      <c r="E107" s="529">
        <v>41.758680324597577</v>
      </c>
      <c r="F107" s="509">
        <v>2503</v>
      </c>
      <c r="G107" s="506">
        <v>48.190219484020027</v>
      </c>
      <c r="H107" s="507">
        <v>2691</v>
      </c>
      <c r="I107" s="529">
        <v>51.809780515979973</v>
      </c>
      <c r="J107" s="509">
        <v>25747</v>
      </c>
      <c r="K107" s="506">
        <v>56.579352173339778</v>
      </c>
      <c r="L107" s="507">
        <v>19759</v>
      </c>
      <c r="M107" s="529">
        <v>43.420647826660222</v>
      </c>
      <c r="N107" s="509">
        <v>22590</v>
      </c>
      <c r="O107" s="506">
        <v>45.96321315211199</v>
      </c>
      <c r="P107" s="507">
        <v>26558</v>
      </c>
      <c r="Q107" s="546">
        <v>54.03678684788801</v>
      </c>
    </row>
    <row r="108" spans="1:17">
      <c r="A108" s="308">
        <v>42917</v>
      </c>
      <c r="B108" s="505">
        <v>4119</v>
      </c>
      <c r="C108" s="506">
        <v>58.960778700257656</v>
      </c>
      <c r="D108" s="507">
        <v>2867</v>
      </c>
      <c r="E108" s="529">
        <v>41.039221299742337</v>
      </c>
      <c r="F108" s="509">
        <v>2047</v>
      </c>
      <c r="G108" s="506">
        <v>47.939110070257613</v>
      </c>
      <c r="H108" s="507">
        <v>2223</v>
      </c>
      <c r="I108" s="529">
        <v>52.060889929742395</v>
      </c>
      <c r="J108" s="509">
        <v>23549</v>
      </c>
      <c r="K108" s="506">
        <v>56.687208126715127</v>
      </c>
      <c r="L108" s="507">
        <v>17993</v>
      </c>
      <c r="M108" s="529">
        <v>43.312791873284866</v>
      </c>
      <c r="N108" s="509">
        <v>17894</v>
      </c>
      <c r="O108" s="506">
        <v>44.906768389088263</v>
      </c>
      <c r="P108" s="507">
        <v>21953</v>
      </c>
      <c r="Q108" s="546">
        <v>55.093231610911744</v>
      </c>
    </row>
    <row r="109" spans="1:17">
      <c r="A109" s="308">
        <v>42948</v>
      </c>
      <c r="B109" s="505">
        <v>2860</v>
      </c>
      <c r="C109" s="506">
        <v>57.988645579886452</v>
      </c>
      <c r="D109" s="507">
        <v>2072</v>
      </c>
      <c r="E109" s="529">
        <v>42.011354420113548</v>
      </c>
      <c r="F109" s="509">
        <v>1597</v>
      </c>
      <c r="G109" s="506">
        <v>48.837920489296636</v>
      </c>
      <c r="H109" s="507">
        <v>1673</v>
      </c>
      <c r="I109" s="529">
        <v>51.162079510703364</v>
      </c>
      <c r="J109" s="509">
        <v>17295</v>
      </c>
      <c r="K109" s="506">
        <v>60.478371857187817</v>
      </c>
      <c r="L109" s="507">
        <v>11302</v>
      </c>
      <c r="M109" s="529">
        <v>39.521628142812183</v>
      </c>
      <c r="N109" s="509">
        <v>11638</v>
      </c>
      <c r="O109" s="506">
        <v>46.252285191956119</v>
      </c>
      <c r="P109" s="507">
        <v>13524</v>
      </c>
      <c r="Q109" s="546">
        <v>53.747714808043881</v>
      </c>
    </row>
    <row r="110" spans="1:17">
      <c r="A110" s="308">
        <v>42979</v>
      </c>
      <c r="B110" s="505">
        <v>5036</v>
      </c>
      <c r="C110" s="506">
        <v>54.739130434782609</v>
      </c>
      <c r="D110" s="507">
        <v>4164</v>
      </c>
      <c r="E110" s="529">
        <v>45.260869565217391</v>
      </c>
      <c r="F110" s="509">
        <v>3012</v>
      </c>
      <c r="G110" s="506">
        <v>43.176605504587158</v>
      </c>
      <c r="H110" s="507">
        <v>3964</v>
      </c>
      <c r="I110" s="529">
        <v>56.823394495412849</v>
      </c>
      <c r="J110" s="509">
        <v>20965</v>
      </c>
      <c r="K110" s="506">
        <v>53.755031922258404</v>
      </c>
      <c r="L110" s="507">
        <v>18036</v>
      </c>
      <c r="M110" s="529">
        <v>46.244968077741596</v>
      </c>
      <c r="N110" s="509">
        <v>18424</v>
      </c>
      <c r="O110" s="506">
        <v>42.711424332344208</v>
      </c>
      <c r="P110" s="507">
        <v>24712</v>
      </c>
      <c r="Q110" s="546">
        <v>57.288575667655785</v>
      </c>
    </row>
    <row r="111" spans="1:17">
      <c r="A111" s="308">
        <v>43009</v>
      </c>
      <c r="B111" s="505">
        <v>5043</v>
      </c>
      <c r="C111" s="506">
        <v>55.515191545574638</v>
      </c>
      <c r="D111" s="507">
        <v>4041</v>
      </c>
      <c r="E111" s="529">
        <v>44.484808454425362</v>
      </c>
      <c r="F111" s="509">
        <v>3446</v>
      </c>
      <c r="G111" s="506">
        <v>43.220870437727335</v>
      </c>
      <c r="H111" s="507">
        <v>4527</v>
      </c>
      <c r="I111" s="529">
        <v>56.779129562272665</v>
      </c>
      <c r="J111" s="509">
        <v>21429</v>
      </c>
      <c r="K111" s="506">
        <v>54.360730593607308</v>
      </c>
      <c r="L111" s="507">
        <v>17991</v>
      </c>
      <c r="M111" s="529">
        <v>45.6392694063927</v>
      </c>
      <c r="N111" s="509">
        <v>21180</v>
      </c>
      <c r="O111" s="506">
        <v>43.990279768209852</v>
      </c>
      <c r="P111" s="507">
        <v>26967</v>
      </c>
      <c r="Q111" s="546">
        <v>56.009720231790141</v>
      </c>
    </row>
    <row r="112" spans="1:17">
      <c r="A112" s="308">
        <v>43040</v>
      </c>
      <c r="B112" s="505">
        <v>4565</v>
      </c>
      <c r="C112" s="506">
        <v>57.843385707045115</v>
      </c>
      <c r="D112" s="507">
        <v>3327</v>
      </c>
      <c r="E112" s="529">
        <v>42.156614292954892</v>
      </c>
      <c r="F112" s="509">
        <v>2555</v>
      </c>
      <c r="G112" s="506">
        <v>45.381882770870334</v>
      </c>
      <c r="H112" s="507">
        <v>3075</v>
      </c>
      <c r="I112" s="529">
        <v>54.618117229129659</v>
      </c>
      <c r="J112" s="509">
        <v>21239</v>
      </c>
      <c r="K112" s="506">
        <v>55.561659603411293</v>
      </c>
      <c r="L112" s="507">
        <v>16987</v>
      </c>
      <c r="M112" s="529">
        <v>44.438340396588707</v>
      </c>
      <c r="N112" s="509">
        <v>18295</v>
      </c>
      <c r="O112" s="506">
        <v>43.568859993808196</v>
      </c>
      <c r="P112" s="507">
        <v>23696</v>
      </c>
      <c r="Q112" s="546">
        <v>56.431140006191804</v>
      </c>
    </row>
    <row r="113" spans="1:17" ht="15.75" thickBot="1">
      <c r="A113" s="547">
        <v>43070</v>
      </c>
      <c r="B113" s="548">
        <v>3490</v>
      </c>
      <c r="C113" s="549">
        <v>57.194362504097015</v>
      </c>
      <c r="D113" s="550">
        <v>2612</v>
      </c>
      <c r="E113" s="551">
        <v>42.805637495902985</v>
      </c>
      <c r="F113" s="552">
        <v>1892</v>
      </c>
      <c r="G113" s="549">
        <v>47.347347347347345</v>
      </c>
      <c r="H113" s="550">
        <v>2104</v>
      </c>
      <c r="I113" s="551">
        <v>52.652652652652655</v>
      </c>
      <c r="J113" s="552">
        <v>18509</v>
      </c>
      <c r="K113" s="549">
        <v>53.697525312599723</v>
      </c>
      <c r="L113" s="550">
        <v>15960</v>
      </c>
      <c r="M113" s="551">
        <v>46.302474687400277</v>
      </c>
      <c r="N113" s="552">
        <v>17035</v>
      </c>
      <c r="O113" s="549">
        <v>42.950431143159697</v>
      </c>
      <c r="P113" s="550">
        <v>22627</v>
      </c>
      <c r="Q113" s="553">
        <v>57.049568856840303</v>
      </c>
    </row>
    <row r="114" spans="1:17" ht="15.75" thickTop="1">
      <c r="A114" s="308">
        <v>43101</v>
      </c>
      <c r="B114" s="505">
        <v>4503</v>
      </c>
      <c r="C114" s="506">
        <v>57.210011434379368</v>
      </c>
      <c r="D114" s="507">
        <v>3368</v>
      </c>
      <c r="E114" s="529">
        <v>42.789988565620632</v>
      </c>
      <c r="F114" s="509">
        <v>2370</v>
      </c>
      <c r="G114" s="506">
        <v>48.367346938775512</v>
      </c>
      <c r="H114" s="507">
        <v>2530</v>
      </c>
      <c r="I114" s="529">
        <v>51.632653061224488</v>
      </c>
      <c r="J114" s="509">
        <v>18298</v>
      </c>
      <c r="K114" s="506">
        <v>54.490768314472902</v>
      </c>
      <c r="L114" s="507">
        <v>15282</v>
      </c>
      <c r="M114" s="529">
        <v>45.509231685527105</v>
      </c>
      <c r="N114" s="509">
        <v>14591</v>
      </c>
      <c r="O114" s="506">
        <v>43.483832513783341</v>
      </c>
      <c r="P114" s="507">
        <v>18964</v>
      </c>
      <c r="Q114" s="546">
        <v>56.516167486216659</v>
      </c>
    </row>
    <row r="115" spans="1:17">
      <c r="A115" s="308">
        <v>43132</v>
      </c>
      <c r="B115" s="505">
        <v>4492</v>
      </c>
      <c r="C115" s="506">
        <v>57.663671373555836</v>
      </c>
      <c r="D115" s="507">
        <v>3298</v>
      </c>
      <c r="E115" s="529">
        <v>42.336328626444157</v>
      </c>
      <c r="F115" s="509">
        <v>2323</v>
      </c>
      <c r="G115" s="506">
        <v>46.302571257723741</v>
      </c>
      <c r="H115" s="507">
        <v>2694</v>
      </c>
      <c r="I115" s="529">
        <v>53.697428742276266</v>
      </c>
      <c r="J115" s="509">
        <v>16447</v>
      </c>
      <c r="K115" s="506">
        <v>55.451786918408629</v>
      </c>
      <c r="L115" s="507">
        <v>13213</v>
      </c>
      <c r="M115" s="529">
        <v>44.548213081591371</v>
      </c>
      <c r="N115" s="509">
        <v>13883</v>
      </c>
      <c r="O115" s="506">
        <v>43.840591151672086</v>
      </c>
      <c r="P115" s="507">
        <v>17784</v>
      </c>
      <c r="Q115" s="546">
        <v>56.159408848327907</v>
      </c>
    </row>
    <row r="116" spans="1:17">
      <c r="A116" s="308">
        <v>43160</v>
      </c>
      <c r="B116" s="505">
        <v>4628</v>
      </c>
      <c r="C116" s="506">
        <v>56.981039152918001</v>
      </c>
      <c r="D116" s="507">
        <v>3494</v>
      </c>
      <c r="E116" s="529">
        <v>43.018960847081999</v>
      </c>
      <c r="F116" s="509">
        <v>2519</v>
      </c>
      <c r="G116" s="506">
        <v>46.051188299817184</v>
      </c>
      <c r="H116" s="507">
        <v>2951</v>
      </c>
      <c r="I116" s="529">
        <v>53.948811700182816</v>
      </c>
      <c r="J116" s="509">
        <v>17878</v>
      </c>
      <c r="K116" s="506">
        <v>54.891003991403132</v>
      </c>
      <c r="L116" s="507">
        <v>14692</v>
      </c>
      <c r="M116" s="529">
        <v>45.108996008596868</v>
      </c>
      <c r="N116" s="509">
        <v>14219</v>
      </c>
      <c r="O116" s="506">
        <v>44.001237815256076</v>
      </c>
      <c r="P116" s="507">
        <v>18096</v>
      </c>
      <c r="Q116" s="546">
        <v>55.998762184743924</v>
      </c>
    </row>
    <row r="117" spans="1:17">
      <c r="A117" s="308">
        <v>43191</v>
      </c>
      <c r="B117" s="505">
        <v>4649</v>
      </c>
      <c r="C117" s="506">
        <v>56.667479278400776</v>
      </c>
      <c r="D117" s="507">
        <v>3555</v>
      </c>
      <c r="E117" s="529">
        <v>43.332520721599224</v>
      </c>
      <c r="F117" s="509">
        <v>2617</v>
      </c>
      <c r="G117" s="506">
        <v>47.000718390804593</v>
      </c>
      <c r="H117" s="507">
        <v>2951</v>
      </c>
      <c r="I117" s="529">
        <v>52.999281609195407</v>
      </c>
      <c r="J117" s="509">
        <v>18110</v>
      </c>
      <c r="K117" s="506">
        <v>54.706379893668441</v>
      </c>
      <c r="L117" s="507">
        <v>14994</v>
      </c>
      <c r="M117" s="529">
        <v>45.293620106331559</v>
      </c>
      <c r="N117" s="509">
        <v>14838</v>
      </c>
      <c r="O117" s="506">
        <v>43.393577820670295</v>
      </c>
      <c r="P117" s="507">
        <v>19356</v>
      </c>
      <c r="Q117" s="546">
        <v>56.606422179329705</v>
      </c>
    </row>
    <row r="118" spans="1:17">
      <c r="A118" s="308">
        <v>43221</v>
      </c>
      <c r="B118" s="505">
        <v>4754</v>
      </c>
      <c r="C118" s="506">
        <v>58.446029014015245</v>
      </c>
      <c r="D118" s="507">
        <v>3380</v>
      </c>
      <c r="E118" s="529">
        <v>41.553970985984755</v>
      </c>
      <c r="F118" s="509">
        <v>2536</v>
      </c>
      <c r="G118" s="506">
        <v>45.245316681534341</v>
      </c>
      <c r="H118" s="507">
        <v>3069</v>
      </c>
      <c r="I118" s="529">
        <v>54.754683318465659</v>
      </c>
      <c r="J118" s="509">
        <v>21018</v>
      </c>
      <c r="K118" s="506">
        <v>54.781452811009459</v>
      </c>
      <c r="L118" s="507">
        <v>17349</v>
      </c>
      <c r="M118" s="529">
        <v>45.218547188990534</v>
      </c>
      <c r="N118" s="509">
        <v>17425</v>
      </c>
      <c r="O118" s="506">
        <v>44.165357124752873</v>
      </c>
      <c r="P118" s="507">
        <v>22029</v>
      </c>
      <c r="Q118" s="546">
        <v>55.83464287524712</v>
      </c>
    </row>
    <row r="119" spans="1:17">
      <c r="A119" s="308">
        <v>43252</v>
      </c>
      <c r="B119" s="505">
        <v>5061</v>
      </c>
      <c r="C119" s="506">
        <v>58.441108545034638</v>
      </c>
      <c r="D119" s="507">
        <v>3599</v>
      </c>
      <c r="E119" s="529">
        <v>41.558891454965355</v>
      </c>
      <c r="F119" s="509">
        <v>2600</v>
      </c>
      <c r="G119" s="506">
        <v>46.544933762978872</v>
      </c>
      <c r="H119" s="507">
        <v>2986</v>
      </c>
      <c r="I119" s="529">
        <v>53.455066237021121</v>
      </c>
      <c r="J119" s="509">
        <v>24972</v>
      </c>
      <c r="K119" s="506">
        <v>57.102350681423218</v>
      </c>
      <c r="L119" s="507">
        <v>18760</v>
      </c>
      <c r="M119" s="529">
        <v>42.897649318576789</v>
      </c>
      <c r="N119" s="509">
        <v>20819</v>
      </c>
      <c r="O119" s="506">
        <v>44.62329868181331</v>
      </c>
      <c r="P119" s="507">
        <v>25836</v>
      </c>
      <c r="Q119" s="546">
        <v>55.376701318186697</v>
      </c>
    </row>
    <row r="120" spans="1:17">
      <c r="A120" s="308">
        <v>43282</v>
      </c>
      <c r="B120" s="505">
        <v>5212</v>
      </c>
      <c r="C120" s="506">
        <v>58.925946862634262</v>
      </c>
      <c r="D120" s="507">
        <v>3633</v>
      </c>
      <c r="E120" s="529">
        <v>41.074053137365745</v>
      </c>
      <c r="F120" s="509">
        <v>2561</v>
      </c>
      <c r="G120" s="506">
        <v>49.363916730917502</v>
      </c>
      <c r="H120" s="507">
        <v>2627</v>
      </c>
      <c r="I120" s="529">
        <v>50.636083269082498</v>
      </c>
      <c r="J120" s="509">
        <v>27100</v>
      </c>
      <c r="K120" s="506">
        <v>57.222492028970208</v>
      </c>
      <c r="L120" s="507">
        <v>20259</v>
      </c>
      <c r="M120" s="529">
        <v>42.777507971029792</v>
      </c>
      <c r="N120" s="509">
        <v>20391</v>
      </c>
      <c r="O120" s="506">
        <v>43.994476687738675</v>
      </c>
      <c r="P120" s="507">
        <v>25958</v>
      </c>
      <c r="Q120" s="546">
        <v>56.005523312261317</v>
      </c>
    </row>
    <row r="121" spans="1:17">
      <c r="A121" s="308">
        <v>43313</v>
      </c>
      <c r="B121" s="505">
        <v>3572</v>
      </c>
      <c r="C121" s="506">
        <v>59.021810971579647</v>
      </c>
      <c r="D121" s="507">
        <v>2480</v>
      </c>
      <c r="E121" s="529">
        <v>40.97818902842036</v>
      </c>
      <c r="F121" s="509">
        <v>2086</v>
      </c>
      <c r="G121" s="506">
        <v>49.714013346043849</v>
      </c>
      <c r="H121" s="507">
        <v>2110</v>
      </c>
      <c r="I121" s="529">
        <v>50.285986653956151</v>
      </c>
      <c r="J121" s="509">
        <v>17756</v>
      </c>
      <c r="K121" s="506">
        <v>59.046922283928041</v>
      </c>
      <c r="L121" s="507">
        <v>12315</v>
      </c>
      <c r="M121" s="529">
        <v>40.953077716071959</v>
      </c>
      <c r="N121" s="509">
        <v>12870</v>
      </c>
      <c r="O121" s="506">
        <v>45.764881587369324</v>
      </c>
      <c r="P121" s="507">
        <v>15252</v>
      </c>
      <c r="Q121" s="546">
        <v>54.235118412630676</v>
      </c>
    </row>
    <row r="122" spans="1:17">
      <c r="A122" s="308">
        <v>43344</v>
      </c>
      <c r="B122" s="505">
        <v>5555</v>
      </c>
      <c r="C122" s="506">
        <v>56.17352614015573</v>
      </c>
      <c r="D122" s="507">
        <v>4334</v>
      </c>
      <c r="E122" s="529">
        <v>43.82647385984427</v>
      </c>
      <c r="F122" s="509">
        <v>3646</v>
      </c>
      <c r="G122" s="506">
        <v>44.780152296732986</v>
      </c>
      <c r="H122" s="507">
        <v>4496</v>
      </c>
      <c r="I122" s="529">
        <v>55.219847703267014</v>
      </c>
      <c r="J122" s="509">
        <v>21289</v>
      </c>
      <c r="K122" s="506">
        <v>54.930849416864483</v>
      </c>
      <c r="L122" s="507">
        <v>17467</v>
      </c>
      <c r="M122" s="529">
        <v>45.069150583135517</v>
      </c>
      <c r="N122" s="509">
        <v>18324</v>
      </c>
      <c r="O122" s="506">
        <v>42.33434987524258</v>
      </c>
      <c r="P122" s="507">
        <v>24960</v>
      </c>
      <c r="Q122" s="546">
        <v>57.66565012475742</v>
      </c>
    </row>
    <row r="123" spans="1:17">
      <c r="A123" s="308">
        <v>43374</v>
      </c>
      <c r="B123" s="505">
        <v>6374</v>
      </c>
      <c r="C123" s="506">
        <v>58.284564740307246</v>
      </c>
      <c r="D123" s="507">
        <v>4562</v>
      </c>
      <c r="E123" s="529">
        <v>41.715435259692754</v>
      </c>
      <c r="F123" s="509">
        <v>3991</v>
      </c>
      <c r="G123" s="506">
        <v>45.757853703279068</v>
      </c>
      <c r="H123" s="507">
        <v>4731</v>
      </c>
      <c r="I123" s="529">
        <v>54.242146296720939</v>
      </c>
      <c r="J123" s="509">
        <v>24375</v>
      </c>
      <c r="K123" s="506">
        <v>55.382622921021543</v>
      </c>
      <c r="L123" s="507">
        <v>19637</v>
      </c>
      <c r="M123" s="529">
        <v>44.617377078978457</v>
      </c>
      <c r="N123" s="509">
        <v>22885</v>
      </c>
      <c r="O123" s="506">
        <v>43.112542858219363</v>
      </c>
      <c r="P123" s="507">
        <v>30197</v>
      </c>
      <c r="Q123" s="546">
        <v>56.887457141780637</v>
      </c>
    </row>
    <row r="124" spans="1:17">
      <c r="A124" s="308">
        <v>43405</v>
      </c>
      <c r="B124" s="505">
        <v>5544</v>
      </c>
      <c r="C124" s="506">
        <v>60.08453451826162</v>
      </c>
      <c r="D124" s="507">
        <v>3683</v>
      </c>
      <c r="E124" s="529">
        <v>39.91546548173838</v>
      </c>
      <c r="F124" s="509">
        <v>3054</v>
      </c>
      <c r="G124" s="506">
        <v>47.84584051386495</v>
      </c>
      <c r="H124" s="507">
        <v>3329</v>
      </c>
      <c r="I124" s="529">
        <v>52.154159486135043</v>
      </c>
      <c r="J124" s="509">
        <v>20787</v>
      </c>
      <c r="K124" s="506">
        <v>54.84696569920844</v>
      </c>
      <c r="L124" s="507">
        <v>17113</v>
      </c>
      <c r="M124" s="529">
        <v>45.153034300791553</v>
      </c>
      <c r="N124" s="509">
        <v>18283</v>
      </c>
      <c r="O124" s="506">
        <v>42.443588076887359</v>
      </c>
      <c r="P124" s="507">
        <v>24793</v>
      </c>
      <c r="Q124" s="546">
        <v>57.556411923112641</v>
      </c>
    </row>
    <row r="125" spans="1:17" ht="15.75" thickBot="1">
      <c r="A125" s="547">
        <v>43435</v>
      </c>
      <c r="B125" s="548">
        <v>4014</v>
      </c>
      <c r="C125" s="549">
        <v>58.684210526315795</v>
      </c>
      <c r="D125" s="550">
        <v>2826</v>
      </c>
      <c r="E125" s="551">
        <v>41.315789473684212</v>
      </c>
      <c r="F125" s="552">
        <v>2178</v>
      </c>
      <c r="G125" s="549">
        <v>46.648104519168989</v>
      </c>
      <c r="H125" s="550">
        <v>2491</v>
      </c>
      <c r="I125" s="551">
        <v>53.351895480831011</v>
      </c>
      <c r="J125" s="552">
        <v>17952</v>
      </c>
      <c r="K125" s="549">
        <v>53.428571428571423</v>
      </c>
      <c r="L125" s="550">
        <v>15648</v>
      </c>
      <c r="M125" s="551">
        <v>46.571428571428569</v>
      </c>
      <c r="N125" s="552">
        <v>16487</v>
      </c>
      <c r="O125" s="549">
        <v>41.415257856263658</v>
      </c>
      <c r="P125" s="550">
        <v>23322</v>
      </c>
      <c r="Q125" s="553">
        <v>58.584742143736349</v>
      </c>
    </row>
    <row r="126" spans="1:17" ht="15.75" thickTop="1">
      <c r="A126" s="308">
        <v>43466</v>
      </c>
      <c r="B126" s="505">
        <v>4979</v>
      </c>
      <c r="C126" s="506">
        <v>58.673108649540417</v>
      </c>
      <c r="D126" s="507">
        <v>3507</v>
      </c>
      <c r="E126" s="529">
        <v>41.326891350459583</v>
      </c>
      <c r="F126" s="509">
        <v>2386</v>
      </c>
      <c r="G126" s="506">
        <v>47.7390956382553</v>
      </c>
      <c r="H126" s="507">
        <v>2612</v>
      </c>
      <c r="I126" s="529">
        <v>52.2609043617447</v>
      </c>
      <c r="J126" s="509">
        <v>19768</v>
      </c>
      <c r="K126" s="506">
        <v>54.236172080772604</v>
      </c>
      <c r="L126" s="507">
        <v>16680</v>
      </c>
      <c r="M126" s="529">
        <v>45.763827919227388</v>
      </c>
      <c r="N126" s="509">
        <v>16045</v>
      </c>
      <c r="O126" s="506">
        <v>43.640863841592775</v>
      </c>
      <c r="P126" s="507">
        <v>20721</v>
      </c>
      <c r="Q126" s="546">
        <v>56.359136158407217</v>
      </c>
    </row>
    <row r="127" spans="1:17">
      <c r="A127" s="308">
        <v>43497</v>
      </c>
      <c r="B127" s="505">
        <v>4513</v>
      </c>
      <c r="C127" s="506">
        <v>56.145807414779789</v>
      </c>
      <c r="D127" s="507">
        <v>3525</v>
      </c>
      <c r="E127" s="529">
        <v>43.854192585220204</v>
      </c>
      <c r="F127" s="509">
        <v>2261</v>
      </c>
      <c r="G127" s="506">
        <v>47.730631201182184</v>
      </c>
      <c r="H127" s="507">
        <v>2476</v>
      </c>
      <c r="I127" s="529">
        <v>52.269368798817816</v>
      </c>
      <c r="J127" s="509">
        <v>17001</v>
      </c>
      <c r="K127" s="506">
        <v>54.479907710055762</v>
      </c>
      <c r="L127" s="507">
        <v>14205</v>
      </c>
      <c r="M127" s="529">
        <v>45.520092289944245</v>
      </c>
      <c r="N127" s="509">
        <v>13877</v>
      </c>
      <c r="O127" s="506">
        <v>43.44708829054477</v>
      </c>
      <c r="P127" s="507">
        <v>18063</v>
      </c>
      <c r="Q127" s="546">
        <v>56.55291170945523</v>
      </c>
    </row>
    <row r="128" spans="1:17">
      <c r="A128" s="308">
        <v>43525</v>
      </c>
      <c r="B128" s="505">
        <v>5064</v>
      </c>
      <c r="C128" s="506">
        <v>58.617895589767329</v>
      </c>
      <c r="D128" s="507">
        <v>3575</v>
      </c>
      <c r="E128" s="529">
        <v>41.382104410232671</v>
      </c>
      <c r="F128" s="509">
        <v>2436</v>
      </c>
      <c r="G128" s="506">
        <v>46.648793565683647</v>
      </c>
      <c r="H128" s="507">
        <v>2786</v>
      </c>
      <c r="I128" s="529">
        <v>53.351206434316353</v>
      </c>
      <c r="J128" s="509">
        <v>18872</v>
      </c>
      <c r="K128" s="506">
        <v>54.537047740145653</v>
      </c>
      <c r="L128" s="507">
        <v>15732</v>
      </c>
      <c r="M128" s="529">
        <v>45.462952259854347</v>
      </c>
      <c r="N128" s="509">
        <v>14985</v>
      </c>
      <c r="O128" s="506">
        <v>43.049211410842027</v>
      </c>
      <c r="P128" s="507">
        <v>19824</v>
      </c>
      <c r="Q128" s="546">
        <v>56.950788589157973</v>
      </c>
    </row>
    <row r="129" spans="1:17">
      <c r="A129" s="308">
        <v>43556</v>
      </c>
      <c r="B129" s="505">
        <v>4743</v>
      </c>
      <c r="C129" s="506">
        <v>58.678708400346402</v>
      </c>
      <c r="D129" s="507">
        <v>3340</v>
      </c>
      <c r="E129" s="529">
        <v>41.321291599653591</v>
      </c>
      <c r="F129" s="509">
        <v>2377</v>
      </c>
      <c r="G129" s="506">
        <v>46.708587148752216</v>
      </c>
      <c r="H129" s="507">
        <v>2712</v>
      </c>
      <c r="I129" s="529">
        <v>53.291412851247784</v>
      </c>
      <c r="J129" s="509">
        <v>19340</v>
      </c>
      <c r="K129" s="506">
        <v>55.268196496442144</v>
      </c>
      <c r="L129" s="507">
        <v>15653</v>
      </c>
      <c r="M129" s="529">
        <v>44.731803503557856</v>
      </c>
      <c r="N129" s="509">
        <v>15356</v>
      </c>
      <c r="O129" s="506">
        <v>42.496194824961947</v>
      </c>
      <c r="P129" s="507">
        <v>20779</v>
      </c>
      <c r="Q129" s="546">
        <v>57.503805175038046</v>
      </c>
    </row>
    <row r="130" spans="1:17">
      <c r="A130" s="308">
        <v>43586</v>
      </c>
      <c r="B130" s="505">
        <v>4571</v>
      </c>
      <c r="C130" s="506">
        <v>58.5350236906134</v>
      </c>
      <c r="D130" s="507">
        <v>3238</v>
      </c>
      <c r="E130" s="529">
        <v>41.4649763093866</v>
      </c>
      <c r="F130" s="509">
        <v>2231</v>
      </c>
      <c r="G130" s="506">
        <v>47.286986011021618</v>
      </c>
      <c r="H130" s="507">
        <v>2487</v>
      </c>
      <c r="I130" s="529">
        <v>52.713013988978389</v>
      </c>
      <c r="J130" s="509">
        <v>21732</v>
      </c>
      <c r="K130" s="506">
        <v>56.870698453405907</v>
      </c>
      <c r="L130" s="507">
        <v>16481</v>
      </c>
      <c r="M130" s="529">
        <v>43.129301546594093</v>
      </c>
      <c r="N130" s="509">
        <v>16776</v>
      </c>
      <c r="O130" s="506">
        <v>43.600072770746159</v>
      </c>
      <c r="P130" s="507">
        <v>21701</v>
      </c>
      <c r="Q130" s="546">
        <v>56.399927229253841</v>
      </c>
    </row>
    <row r="131" spans="1:17">
      <c r="A131" s="308">
        <v>43617</v>
      </c>
      <c r="B131" s="505">
        <v>4894</v>
      </c>
      <c r="C131" s="506">
        <v>59.306834706737767</v>
      </c>
      <c r="D131" s="507">
        <v>3358</v>
      </c>
      <c r="E131" s="529">
        <v>40.69316529326224</v>
      </c>
      <c r="F131" s="509">
        <v>2285</v>
      </c>
      <c r="G131" s="506">
        <v>47.534845017682549</v>
      </c>
      <c r="H131" s="507">
        <v>2522</v>
      </c>
      <c r="I131" s="529">
        <v>52.465154982317451</v>
      </c>
      <c r="J131" s="509">
        <v>26559</v>
      </c>
      <c r="K131" s="506">
        <v>57.519383202668173</v>
      </c>
      <c r="L131" s="507">
        <v>19615</v>
      </c>
      <c r="M131" s="529">
        <v>42.480616797331834</v>
      </c>
      <c r="N131" s="509">
        <v>22701</v>
      </c>
      <c r="O131" s="506">
        <v>44.422049586129972</v>
      </c>
      <c r="P131" s="507">
        <v>28402</v>
      </c>
      <c r="Q131" s="546">
        <v>55.577950413870028</v>
      </c>
    </row>
    <row r="132" spans="1:17">
      <c r="A132" s="308">
        <v>43647</v>
      </c>
      <c r="B132" s="505">
        <v>5409</v>
      </c>
      <c r="C132" s="506">
        <v>59.504950495049499</v>
      </c>
      <c r="D132" s="507">
        <v>3681</v>
      </c>
      <c r="E132" s="529">
        <v>40.495049504950501</v>
      </c>
      <c r="F132" s="509">
        <v>2388</v>
      </c>
      <c r="G132" s="506">
        <v>48.193743693239156</v>
      </c>
      <c r="H132" s="507">
        <v>2567</v>
      </c>
      <c r="I132" s="529">
        <v>51.806256306760844</v>
      </c>
      <c r="J132" s="509">
        <v>29794</v>
      </c>
      <c r="K132" s="506">
        <v>57.854673967921087</v>
      </c>
      <c r="L132" s="507">
        <v>21704</v>
      </c>
      <c r="M132" s="529">
        <v>42.14532603207892</v>
      </c>
      <c r="N132" s="509">
        <v>20954</v>
      </c>
      <c r="O132" s="506">
        <v>44.335830053742967</v>
      </c>
      <c r="P132" s="507">
        <v>26308</v>
      </c>
      <c r="Q132" s="546">
        <v>55.664169946257033</v>
      </c>
    </row>
    <row r="133" spans="1:17">
      <c r="A133" s="308">
        <v>43678</v>
      </c>
      <c r="B133" s="505">
        <v>3404</v>
      </c>
      <c r="C133" s="506">
        <v>58.730158730158735</v>
      </c>
      <c r="D133" s="507">
        <v>2392</v>
      </c>
      <c r="E133" s="529">
        <v>41.269841269841265</v>
      </c>
      <c r="F133" s="509">
        <v>1738</v>
      </c>
      <c r="G133" s="506">
        <v>49.277005954068613</v>
      </c>
      <c r="H133" s="507">
        <v>1789</v>
      </c>
      <c r="I133" s="529">
        <v>50.722994045931394</v>
      </c>
      <c r="J133" s="509">
        <v>17448</v>
      </c>
      <c r="K133" s="506">
        <v>58.344758401605077</v>
      </c>
      <c r="L133" s="507">
        <v>12457</v>
      </c>
      <c r="M133" s="529">
        <v>41.655241598394916</v>
      </c>
      <c r="N133" s="509">
        <v>11686</v>
      </c>
      <c r="O133" s="506">
        <v>45.029284833538838</v>
      </c>
      <c r="P133" s="507">
        <v>14266</v>
      </c>
      <c r="Q133" s="546">
        <v>54.970715166461162</v>
      </c>
    </row>
    <row r="134" spans="1:17">
      <c r="A134" s="308">
        <v>43709</v>
      </c>
      <c r="B134" s="505">
        <v>6140</v>
      </c>
      <c r="C134" s="506">
        <v>56.382001836547289</v>
      </c>
      <c r="D134" s="507">
        <v>4750</v>
      </c>
      <c r="E134" s="529">
        <v>43.617998163452711</v>
      </c>
      <c r="F134" s="509">
        <v>3640</v>
      </c>
      <c r="G134" s="506">
        <v>43.844856661045533</v>
      </c>
      <c r="H134" s="507">
        <v>4662</v>
      </c>
      <c r="I134" s="529">
        <v>56.155143338954474</v>
      </c>
      <c r="J134" s="509">
        <v>23209</v>
      </c>
      <c r="K134" s="506">
        <v>54.731753330975117</v>
      </c>
      <c r="L134" s="507">
        <v>19196</v>
      </c>
      <c r="M134" s="529">
        <v>45.268246669024883</v>
      </c>
      <c r="N134" s="509">
        <v>19460</v>
      </c>
      <c r="O134" s="506">
        <v>42.111185648438685</v>
      </c>
      <c r="P134" s="507">
        <v>26751</v>
      </c>
      <c r="Q134" s="546">
        <v>57.888814351561315</v>
      </c>
    </row>
    <row r="135" spans="1:17">
      <c r="A135" s="308">
        <v>43739</v>
      </c>
      <c r="B135" s="505">
        <v>5984</v>
      </c>
      <c r="C135" s="506">
        <v>59.083728278041072</v>
      </c>
      <c r="D135" s="507">
        <v>4144</v>
      </c>
      <c r="E135" s="529">
        <v>40.916271721958921</v>
      </c>
      <c r="F135" s="509">
        <v>3945</v>
      </c>
      <c r="G135" s="506">
        <v>46.302816901408448</v>
      </c>
      <c r="H135" s="507">
        <v>4575</v>
      </c>
      <c r="I135" s="529">
        <v>53.697183098591552</v>
      </c>
      <c r="J135" s="509">
        <v>24843</v>
      </c>
      <c r="K135" s="506">
        <v>54.685333157234361</v>
      </c>
      <c r="L135" s="507">
        <v>20586</v>
      </c>
      <c r="M135" s="529">
        <v>45.314666842765632</v>
      </c>
      <c r="N135" s="509">
        <v>23493</v>
      </c>
      <c r="O135" s="506">
        <v>41.893434145297618</v>
      </c>
      <c r="P135" s="507">
        <v>32585</v>
      </c>
      <c r="Q135" s="546">
        <v>58.106565854702374</v>
      </c>
    </row>
    <row r="136" spans="1:17">
      <c r="A136" s="308">
        <v>43770</v>
      </c>
      <c r="B136" s="505">
        <v>4744</v>
      </c>
      <c r="C136" s="506">
        <v>57.698856725857453</v>
      </c>
      <c r="D136" s="507">
        <v>3478</v>
      </c>
      <c r="E136" s="529">
        <v>42.301143274142547</v>
      </c>
      <c r="F136" s="509">
        <v>2387</v>
      </c>
      <c r="G136" s="506">
        <v>46.521145975443382</v>
      </c>
      <c r="H136" s="507">
        <v>2744</v>
      </c>
      <c r="I136" s="529">
        <v>53.478854024556618</v>
      </c>
      <c r="J136" s="509">
        <v>22697</v>
      </c>
      <c r="K136" s="506">
        <v>55.264183102020937</v>
      </c>
      <c r="L136" s="507">
        <v>18373</v>
      </c>
      <c r="M136" s="529">
        <v>44.735816897979056</v>
      </c>
      <c r="N136" s="509">
        <v>18661</v>
      </c>
      <c r="O136" s="506">
        <v>42.333431637213316</v>
      </c>
      <c r="P136" s="507">
        <v>25420</v>
      </c>
      <c r="Q136" s="546">
        <v>57.666568362786684</v>
      </c>
    </row>
    <row r="137" spans="1:17" ht="15.75" thickBot="1">
      <c r="A137" s="547">
        <v>43800</v>
      </c>
      <c r="B137" s="548">
        <v>3789</v>
      </c>
      <c r="C137" s="549">
        <v>58.52641334569045</v>
      </c>
      <c r="D137" s="550">
        <v>2685</v>
      </c>
      <c r="E137" s="551">
        <v>41.47358665430955</v>
      </c>
      <c r="F137" s="552">
        <v>2077</v>
      </c>
      <c r="G137" s="549">
        <v>48.156735450962209</v>
      </c>
      <c r="H137" s="550">
        <v>2236</v>
      </c>
      <c r="I137" s="551">
        <v>51.843264549037791</v>
      </c>
      <c r="J137" s="552">
        <v>20418</v>
      </c>
      <c r="K137" s="549">
        <v>55.455063961541597</v>
      </c>
      <c r="L137" s="550">
        <v>16401</v>
      </c>
      <c r="M137" s="551">
        <v>44.544936038458403</v>
      </c>
      <c r="N137" s="552">
        <v>18607</v>
      </c>
      <c r="O137" s="549">
        <v>41.408701457661067</v>
      </c>
      <c r="P137" s="550">
        <v>26328</v>
      </c>
      <c r="Q137" s="553">
        <v>58.591298542338933</v>
      </c>
    </row>
    <row r="138" spans="1:17" ht="15.75" thickTop="1">
      <c r="A138" s="308">
        <v>43831</v>
      </c>
      <c r="B138" s="505">
        <v>4605</v>
      </c>
      <c r="C138" s="506">
        <v>57.5696962120265</v>
      </c>
      <c r="D138" s="507">
        <v>3394</v>
      </c>
      <c r="E138" s="529">
        <v>42.430303787973493</v>
      </c>
      <c r="F138" s="509">
        <v>2040</v>
      </c>
      <c r="G138" s="506">
        <v>46.332046332046332</v>
      </c>
      <c r="H138" s="507">
        <v>2363</v>
      </c>
      <c r="I138" s="529">
        <v>53.667953667953668</v>
      </c>
      <c r="J138" s="509">
        <v>19131</v>
      </c>
      <c r="K138" s="506">
        <v>55.946775844421701</v>
      </c>
      <c r="L138" s="507">
        <v>15064</v>
      </c>
      <c r="M138" s="529">
        <v>44.053224155578299</v>
      </c>
      <c r="N138" s="509">
        <v>14230</v>
      </c>
      <c r="O138" s="506">
        <v>42.974058526862564</v>
      </c>
      <c r="P138" s="507">
        <v>18883</v>
      </c>
      <c r="Q138" s="546">
        <v>57.025941473137443</v>
      </c>
    </row>
    <row r="139" spans="1:17">
      <c r="A139" s="308">
        <v>43862</v>
      </c>
      <c r="B139" s="505">
        <v>4546</v>
      </c>
      <c r="C139" s="506">
        <v>57.962514344001015</v>
      </c>
      <c r="D139" s="507">
        <v>3297</v>
      </c>
      <c r="E139" s="529">
        <v>42.037485655998978</v>
      </c>
      <c r="F139" s="509">
        <v>2202</v>
      </c>
      <c r="G139" s="506">
        <v>46.018808777429463</v>
      </c>
      <c r="H139" s="507">
        <v>2583</v>
      </c>
      <c r="I139" s="529">
        <v>53.981191222570537</v>
      </c>
      <c r="J139" s="509">
        <v>16981</v>
      </c>
      <c r="K139" s="506">
        <v>55.323515996611718</v>
      </c>
      <c r="L139" s="507">
        <v>13713</v>
      </c>
      <c r="M139" s="529">
        <v>44.676484003388282</v>
      </c>
      <c r="N139" s="509">
        <v>14090</v>
      </c>
      <c r="O139" s="506">
        <v>43.299222519283362</v>
      </c>
      <c r="P139" s="507">
        <v>18451</v>
      </c>
      <c r="Q139" s="546">
        <v>56.700777480716638</v>
      </c>
    </row>
    <row r="140" spans="1:17">
      <c r="A140" s="308">
        <v>43891</v>
      </c>
      <c r="B140" s="505">
        <v>3635</v>
      </c>
      <c r="C140" s="506">
        <v>57.983729462434198</v>
      </c>
      <c r="D140" s="507">
        <v>2634</v>
      </c>
      <c r="E140" s="529">
        <v>42.016270537565795</v>
      </c>
      <c r="F140" s="509">
        <v>1580</v>
      </c>
      <c r="G140" s="506">
        <v>45.389255960930768</v>
      </c>
      <c r="H140" s="507">
        <v>1901</v>
      </c>
      <c r="I140" s="529">
        <v>54.610744039069239</v>
      </c>
      <c r="J140" s="509">
        <v>13541</v>
      </c>
      <c r="K140" s="506">
        <v>54.993298948137927</v>
      </c>
      <c r="L140" s="507">
        <v>11082</v>
      </c>
      <c r="M140" s="529">
        <v>45.00670105186208</v>
      </c>
      <c r="N140" s="509">
        <v>9884</v>
      </c>
      <c r="O140" s="506">
        <v>45.295815957105539</v>
      </c>
      <c r="P140" s="507">
        <v>11937</v>
      </c>
      <c r="Q140" s="546">
        <v>54.704184042894454</v>
      </c>
    </row>
    <row r="141" spans="1:17">
      <c r="A141" s="308">
        <v>43922</v>
      </c>
      <c r="B141" s="505">
        <v>1454</v>
      </c>
      <c r="C141" s="506">
        <v>58.605401047964534</v>
      </c>
      <c r="D141" s="507">
        <v>1027</v>
      </c>
      <c r="E141" s="529">
        <v>41.394598952035473</v>
      </c>
      <c r="F141" s="509">
        <v>448</v>
      </c>
      <c r="G141" s="506">
        <v>53.333333333333336</v>
      </c>
      <c r="H141" s="507">
        <v>392</v>
      </c>
      <c r="I141" s="529">
        <v>46.666666666666664</v>
      </c>
      <c r="J141" s="509">
        <v>6985</v>
      </c>
      <c r="K141" s="506">
        <v>57.385803483404544</v>
      </c>
      <c r="L141" s="507">
        <v>5187</v>
      </c>
      <c r="M141" s="529">
        <v>42.614196516595463</v>
      </c>
      <c r="N141" s="509">
        <v>4235</v>
      </c>
      <c r="O141" s="506">
        <v>57.823593664664116</v>
      </c>
      <c r="P141" s="507">
        <v>3089</v>
      </c>
      <c r="Q141" s="546">
        <v>42.176406335335884</v>
      </c>
    </row>
    <row r="142" spans="1:17">
      <c r="A142" s="308">
        <v>43952</v>
      </c>
      <c r="B142" s="505">
        <v>1633</v>
      </c>
      <c r="C142" s="506">
        <v>59.12382331643736</v>
      </c>
      <c r="D142" s="507">
        <v>1129</v>
      </c>
      <c r="E142" s="529">
        <v>40.87617668356264</v>
      </c>
      <c r="F142" s="509">
        <v>632</v>
      </c>
      <c r="G142" s="506">
        <v>49.921011058451811</v>
      </c>
      <c r="H142" s="507">
        <v>634</v>
      </c>
      <c r="I142" s="529">
        <v>50.078988941548189</v>
      </c>
      <c r="J142" s="509">
        <v>8229</v>
      </c>
      <c r="K142" s="506">
        <v>63.780809176871799</v>
      </c>
      <c r="L142" s="507">
        <v>4673</v>
      </c>
      <c r="M142" s="529">
        <v>36.219190823128194</v>
      </c>
      <c r="N142" s="509">
        <v>5401</v>
      </c>
      <c r="O142" s="506">
        <v>57.220044496239012</v>
      </c>
      <c r="P142" s="507">
        <v>4038</v>
      </c>
      <c r="Q142" s="546">
        <v>42.779955503760988</v>
      </c>
    </row>
    <row r="143" spans="1:17">
      <c r="A143" s="308">
        <v>43983</v>
      </c>
      <c r="B143" s="505">
        <v>2771</v>
      </c>
      <c r="C143" s="506">
        <v>58.907312925170061</v>
      </c>
      <c r="D143" s="507">
        <v>1933</v>
      </c>
      <c r="E143" s="529">
        <v>41.092687074829932</v>
      </c>
      <c r="F143" s="509">
        <v>1242</v>
      </c>
      <c r="G143" s="506">
        <v>49.919614147909968</v>
      </c>
      <c r="H143" s="507">
        <v>1246</v>
      </c>
      <c r="I143" s="529">
        <v>50.080385852090039</v>
      </c>
      <c r="J143" s="509">
        <v>11928</v>
      </c>
      <c r="K143" s="506">
        <v>60.5543710021322</v>
      </c>
      <c r="L143" s="507">
        <v>7770</v>
      </c>
      <c r="M143" s="529">
        <v>39.445628997867807</v>
      </c>
      <c r="N143" s="509">
        <v>9653</v>
      </c>
      <c r="O143" s="506">
        <v>52.17555807794173</v>
      </c>
      <c r="P143" s="507">
        <v>8848</v>
      </c>
      <c r="Q143" s="546">
        <v>47.82444192205827</v>
      </c>
    </row>
    <row r="144" spans="1:17">
      <c r="A144" s="308">
        <v>44013</v>
      </c>
      <c r="B144" s="505">
        <v>3331</v>
      </c>
      <c r="C144" s="506">
        <v>58.102215245072387</v>
      </c>
      <c r="D144" s="507">
        <v>2402</v>
      </c>
      <c r="E144" s="529">
        <v>41.897784754927613</v>
      </c>
      <c r="F144" s="509">
        <v>1480</v>
      </c>
      <c r="G144" s="506">
        <v>48.700230338927284</v>
      </c>
      <c r="H144" s="507">
        <v>1559</v>
      </c>
      <c r="I144" s="529">
        <v>51.299769661072723</v>
      </c>
      <c r="J144" s="509">
        <v>17449</v>
      </c>
      <c r="K144" s="506">
        <v>60.235432201049434</v>
      </c>
      <c r="L144" s="507">
        <v>11519</v>
      </c>
      <c r="M144" s="529">
        <v>39.764567798950566</v>
      </c>
      <c r="N144" s="509">
        <v>13206</v>
      </c>
      <c r="O144" s="506">
        <v>51.349249552842366</v>
      </c>
      <c r="P144" s="507">
        <v>12512</v>
      </c>
      <c r="Q144" s="546">
        <v>48.650750447157634</v>
      </c>
    </row>
    <row r="145" spans="1:17">
      <c r="A145" s="308">
        <v>44044</v>
      </c>
      <c r="B145" s="505">
        <v>2211</v>
      </c>
      <c r="C145" s="506">
        <v>57.324345346123927</v>
      </c>
      <c r="D145" s="507">
        <v>1646</v>
      </c>
      <c r="E145" s="529">
        <v>42.675654653876073</v>
      </c>
      <c r="F145" s="509">
        <v>902</v>
      </c>
      <c r="G145" s="506">
        <v>47.028154327424396</v>
      </c>
      <c r="H145" s="507">
        <v>1016</v>
      </c>
      <c r="I145" s="529">
        <v>52.971845672575604</v>
      </c>
      <c r="J145" s="509">
        <v>12453</v>
      </c>
      <c r="K145" s="506">
        <v>60.092650677990633</v>
      </c>
      <c r="L145" s="507">
        <v>8270</v>
      </c>
      <c r="M145" s="529">
        <v>39.90734932200936</v>
      </c>
      <c r="N145" s="509">
        <v>7310</v>
      </c>
      <c r="O145" s="506">
        <v>49.751582386170284</v>
      </c>
      <c r="P145" s="507">
        <v>7383</v>
      </c>
      <c r="Q145" s="546">
        <v>50.248417613829709</v>
      </c>
    </row>
    <row r="146" spans="1:17">
      <c r="A146" s="308">
        <v>44075</v>
      </c>
      <c r="B146" s="505">
        <v>3907</v>
      </c>
      <c r="C146" s="506">
        <v>55.277306168647421</v>
      </c>
      <c r="D146" s="507">
        <v>3161</v>
      </c>
      <c r="E146" s="529">
        <v>44.722693831352572</v>
      </c>
      <c r="F146" s="509">
        <v>1939</v>
      </c>
      <c r="G146" s="506">
        <v>42.850828729281773</v>
      </c>
      <c r="H146" s="507">
        <v>2586</v>
      </c>
      <c r="I146" s="529">
        <v>57.149171270718234</v>
      </c>
      <c r="J146" s="509">
        <v>16223</v>
      </c>
      <c r="K146" s="506">
        <v>54.753788518006004</v>
      </c>
      <c r="L146" s="507">
        <v>13406</v>
      </c>
      <c r="M146" s="529">
        <v>45.246211481993996</v>
      </c>
      <c r="N146" s="509">
        <v>12557</v>
      </c>
      <c r="O146" s="506">
        <v>44.771276785395941</v>
      </c>
      <c r="P146" s="507">
        <v>15490</v>
      </c>
      <c r="Q146" s="546">
        <v>55.228723214604059</v>
      </c>
    </row>
    <row r="147" spans="1:17">
      <c r="A147" s="308">
        <v>44105</v>
      </c>
      <c r="B147" s="505">
        <v>3450</v>
      </c>
      <c r="C147" s="506">
        <v>56.143205858421489</v>
      </c>
      <c r="D147" s="507">
        <v>2695</v>
      </c>
      <c r="E147" s="529">
        <v>43.856794141578519</v>
      </c>
      <c r="F147" s="509">
        <v>1731</v>
      </c>
      <c r="G147" s="506">
        <v>43.934010152284266</v>
      </c>
      <c r="H147" s="507">
        <v>2209</v>
      </c>
      <c r="I147" s="529">
        <v>56.065989847715734</v>
      </c>
      <c r="J147" s="509">
        <v>15814</v>
      </c>
      <c r="K147" s="506">
        <v>56.754234855010047</v>
      </c>
      <c r="L147" s="507">
        <v>12050</v>
      </c>
      <c r="M147" s="529">
        <v>43.245765144989953</v>
      </c>
      <c r="N147" s="509">
        <v>12324</v>
      </c>
      <c r="O147" s="506">
        <v>44.45085662759243</v>
      </c>
      <c r="P147" s="507">
        <v>15401</v>
      </c>
      <c r="Q147" s="546">
        <v>55.54914337240757</v>
      </c>
    </row>
    <row r="148" spans="1:17">
      <c r="A148" s="308">
        <v>44136</v>
      </c>
      <c r="B148" s="505">
        <v>3129</v>
      </c>
      <c r="C148" s="506">
        <v>56.705328017397605</v>
      </c>
      <c r="D148" s="507">
        <v>2389</v>
      </c>
      <c r="E148" s="529">
        <v>43.294671982602388</v>
      </c>
      <c r="F148" s="509">
        <v>1373</v>
      </c>
      <c r="G148" s="506">
        <v>44.204764971023828</v>
      </c>
      <c r="H148" s="507">
        <v>1733</v>
      </c>
      <c r="I148" s="529">
        <v>55.795235028976172</v>
      </c>
      <c r="J148" s="509">
        <v>15488</v>
      </c>
      <c r="K148" s="506">
        <v>58.016182199580456</v>
      </c>
      <c r="L148" s="507">
        <v>11208</v>
      </c>
      <c r="M148" s="529">
        <v>41.983817800419537</v>
      </c>
      <c r="N148" s="509">
        <v>11542</v>
      </c>
      <c r="O148" s="506">
        <v>46.452288002575763</v>
      </c>
      <c r="P148" s="507">
        <v>13305</v>
      </c>
      <c r="Q148" s="546">
        <v>53.547711997424244</v>
      </c>
    </row>
    <row r="149" spans="1:17" ht="15.75" thickBot="1">
      <c r="A149" s="547">
        <v>44166</v>
      </c>
      <c r="B149" s="548">
        <v>3006</v>
      </c>
      <c r="C149" s="549">
        <v>56.824196597353492</v>
      </c>
      <c r="D149" s="550">
        <v>2284</v>
      </c>
      <c r="E149" s="551">
        <v>43.175803402646501</v>
      </c>
      <c r="F149" s="552">
        <v>1334</v>
      </c>
      <c r="G149" s="549">
        <v>46.303366886497741</v>
      </c>
      <c r="H149" s="550">
        <v>1547</v>
      </c>
      <c r="I149" s="551">
        <v>53.696633113502259</v>
      </c>
      <c r="J149" s="552">
        <v>14762</v>
      </c>
      <c r="K149" s="549">
        <v>57.899278318167561</v>
      </c>
      <c r="L149" s="550">
        <v>10734</v>
      </c>
      <c r="M149" s="551">
        <v>42.100721681832439</v>
      </c>
      <c r="N149" s="552">
        <v>11639</v>
      </c>
      <c r="O149" s="549">
        <v>45.605579718663066</v>
      </c>
      <c r="P149" s="550">
        <v>13882</v>
      </c>
      <c r="Q149" s="553">
        <v>54.394420281336942</v>
      </c>
    </row>
    <row r="150" spans="1:17" ht="15.75" thickTop="1"/>
  </sheetData>
  <mergeCells count="7">
    <mergeCell ref="P1:Q1"/>
    <mergeCell ref="A3:Q3"/>
    <mergeCell ref="A4:A5"/>
    <mergeCell ref="B4:E4"/>
    <mergeCell ref="F4:I4"/>
    <mergeCell ref="J4:M4"/>
    <mergeCell ref="N4:Q4"/>
  </mergeCells>
  <hyperlinks>
    <hyperlink ref="P1" location="ÍNDICE!A1" display="VOLVER AL ÍNDICE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1"/>
  <sheetViews>
    <sheetView showGridLines="0" topLeftCell="A64" zoomScaleNormal="100" workbookViewId="0">
      <selection sqref="A1:A1048576"/>
    </sheetView>
  </sheetViews>
  <sheetFormatPr baseColWidth="10" defaultColWidth="1.7109375" defaultRowHeight="12.75"/>
  <cols>
    <col min="1" max="1" width="9" style="46" customWidth="1"/>
    <col min="2" max="2" width="0.28515625" style="46" customWidth="1"/>
    <col min="3" max="3" width="5.85546875" style="46" customWidth="1"/>
    <col min="4" max="4" width="6" style="46" customWidth="1"/>
    <col min="5" max="6" width="6.28515625" style="46" customWidth="1"/>
    <col min="7" max="7" width="6.140625" style="46" customWidth="1"/>
    <col min="8" max="8" width="5.85546875" style="46" customWidth="1"/>
    <col min="9" max="9" width="7.140625" style="15" customWidth="1"/>
    <col min="10" max="10" width="6.7109375" style="15" customWidth="1"/>
    <col min="11" max="12" width="7" style="15" customWidth="1"/>
    <col min="13" max="13" width="6.85546875" style="15" customWidth="1"/>
    <col min="14" max="14" width="7" style="15" customWidth="1"/>
    <col min="15" max="16384" width="1.7109375" style="15"/>
  </cols>
  <sheetData>
    <row r="1" spans="1:15" s="8" customFormat="1" ht="49.5" customHeight="1">
      <c r="A1" s="7"/>
      <c r="B1" s="7"/>
      <c r="C1" s="7"/>
      <c r="D1" s="7"/>
      <c r="E1" s="7"/>
      <c r="F1" s="7"/>
      <c r="G1" s="7"/>
      <c r="H1" s="7"/>
      <c r="L1" s="143" t="s">
        <v>3</v>
      </c>
      <c r="M1" s="143"/>
      <c r="N1" s="143"/>
    </row>
    <row r="2" spans="1:15" s="14" customFormat="1" ht="13.5" customHeight="1">
      <c r="A2" s="13"/>
      <c r="B2" s="13"/>
      <c r="C2" s="13"/>
      <c r="D2" s="13"/>
      <c r="E2" s="13"/>
      <c r="F2" s="13"/>
      <c r="G2" s="13"/>
      <c r="H2" s="13"/>
      <c r="K2" s="47"/>
      <c r="L2" s="9"/>
      <c r="M2" s="9"/>
      <c r="N2" s="9"/>
    </row>
    <row r="3" spans="1:15" s="14" customFormat="1" ht="13.5" customHeight="1">
      <c r="A3" s="126" t="s">
        <v>2</v>
      </c>
      <c r="B3" s="13"/>
      <c r="C3" s="13"/>
      <c r="D3" s="13"/>
      <c r="E3" s="13"/>
      <c r="F3" s="13"/>
      <c r="G3" s="13"/>
      <c r="H3" s="13"/>
    </row>
    <row r="4" spans="1:15" ht="27.75" customHeight="1" thickBot="1">
      <c r="A4" s="144" t="s">
        <v>1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</row>
    <row r="5" spans="1:15" ht="15" customHeight="1" thickTop="1">
      <c r="A5" s="133" t="s">
        <v>4</v>
      </c>
      <c r="B5" s="16"/>
      <c r="C5" s="135" t="s">
        <v>79</v>
      </c>
      <c r="D5" s="136"/>
      <c r="E5" s="137"/>
      <c r="F5" s="135" t="s">
        <v>80</v>
      </c>
      <c r="G5" s="136"/>
      <c r="H5" s="137"/>
      <c r="I5" s="135" t="s">
        <v>81</v>
      </c>
      <c r="J5" s="136"/>
      <c r="K5" s="137"/>
      <c r="L5" s="135" t="s">
        <v>82</v>
      </c>
      <c r="M5" s="136"/>
      <c r="N5" s="137"/>
    </row>
    <row r="6" spans="1:15" ht="13.5" customHeight="1">
      <c r="A6" s="134"/>
      <c r="B6" s="17"/>
      <c r="C6" s="18" t="s">
        <v>83</v>
      </c>
      <c r="D6" s="18" t="s">
        <v>84</v>
      </c>
      <c r="E6" s="18" t="s">
        <v>85</v>
      </c>
      <c r="F6" s="18" t="s">
        <v>83</v>
      </c>
      <c r="G6" s="19" t="s">
        <v>84</v>
      </c>
      <c r="H6" s="19" t="s">
        <v>85</v>
      </c>
      <c r="I6" s="22" t="s">
        <v>83</v>
      </c>
      <c r="J6" s="19" t="s">
        <v>84</v>
      </c>
      <c r="K6" s="18" t="s">
        <v>85</v>
      </c>
      <c r="L6" s="18" t="s">
        <v>83</v>
      </c>
      <c r="M6" s="18" t="s">
        <v>84</v>
      </c>
      <c r="N6" s="23" t="s">
        <v>85</v>
      </c>
    </row>
    <row r="7" spans="1:15" ht="6.75" customHeight="1">
      <c r="A7" s="24"/>
      <c r="B7" s="25"/>
      <c r="C7" s="26"/>
      <c r="D7" s="26"/>
      <c r="E7" s="26"/>
      <c r="F7" s="26"/>
      <c r="G7" s="27"/>
      <c r="H7" s="27"/>
      <c r="I7" s="28"/>
      <c r="J7" s="27"/>
      <c r="K7" s="27"/>
      <c r="L7" s="26"/>
      <c r="M7" s="26"/>
      <c r="N7" s="29"/>
    </row>
    <row r="8" spans="1:15" ht="11.45" customHeight="1">
      <c r="A8" s="30" t="s">
        <v>5</v>
      </c>
      <c r="B8" s="31"/>
      <c r="C8" s="32">
        <v>2449.9</v>
      </c>
      <c r="D8" s="32">
        <v>1399.3000000000002</v>
      </c>
      <c r="E8" s="32">
        <v>1050.7</v>
      </c>
      <c r="F8" s="32">
        <v>5379.6</v>
      </c>
      <c r="G8" s="32">
        <v>2998.8</v>
      </c>
      <c r="H8" s="33">
        <v>2380.9</v>
      </c>
      <c r="I8" s="32">
        <v>18523.699999999997</v>
      </c>
      <c r="J8" s="32">
        <v>11116.199999999999</v>
      </c>
      <c r="K8" s="33">
        <v>7407.4</v>
      </c>
      <c r="L8" s="32">
        <v>18635.099999999999</v>
      </c>
      <c r="M8" s="32">
        <v>11192.3</v>
      </c>
      <c r="N8" s="34">
        <v>7442.7</v>
      </c>
      <c r="O8" s="48"/>
    </row>
    <row r="9" spans="1:15" ht="11.45" customHeight="1">
      <c r="A9" s="36" t="s">
        <v>6</v>
      </c>
      <c r="B9" s="31"/>
      <c r="C9" s="37">
        <v>2447.6999999999998</v>
      </c>
      <c r="D9" s="37">
        <v>1391.2</v>
      </c>
      <c r="E9" s="37">
        <v>1056.3999999999999</v>
      </c>
      <c r="F9" s="37">
        <v>5403.9</v>
      </c>
      <c r="G9" s="37">
        <v>3012.8</v>
      </c>
      <c r="H9" s="38">
        <v>2391.1</v>
      </c>
      <c r="I9" s="37">
        <v>18764.7</v>
      </c>
      <c r="J9" s="37">
        <v>11219.9</v>
      </c>
      <c r="K9" s="38">
        <v>7544.8</v>
      </c>
      <c r="L9" s="37">
        <v>18870.2</v>
      </c>
      <c r="M9" s="37">
        <v>11289.4</v>
      </c>
      <c r="N9" s="39">
        <v>7580.8</v>
      </c>
      <c r="O9" s="48"/>
    </row>
    <row r="10" spans="1:15" ht="11.45" customHeight="1">
      <c r="A10" s="30" t="s">
        <v>7</v>
      </c>
      <c r="B10" s="31"/>
      <c r="C10" s="32">
        <v>2537.8999999999996</v>
      </c>
      <c r="D10" s="32">
        <v>1446</v>
      </c>
      <c r="E10" s="32">
        <v>1091.8999999999999</v>
      </c>
      <c r="F10" s="32">
        <v>5542.5</v>
      </c>
      <c r="G10" s="32">
        <v>3094.4</v>
      </c>
      <c r="H10" s="33">
        <v>2448</v>
      </c>
      <c r="I10" s="32">
        <v>19010.8</v>
      </c>
      <c r="J10" s="32">
        <v>11375.7</v>
      </c>
      <c r="K10" s="33">
        <v>7635.0999999999995</v>
      </c>
      <c r="L10" s="32">
        <v>19115.3</v>
      </c>
      <c r="M10" s="32">
        <v>11445.1</v>
      </c>
      <c r="N10" s="34">
        <v>7670.2</v>
      </c>
      <c r="O10" s="48"/>
    </row>
    <row r="11" spans="1:15" ht="11.45" customHeight="1">
      <c r="A11" s="36" t="s">
        <v>8</v>
      </c>
      <c r="B11" s="31"/>
      <c r="C11" s="37">
        <v>2451</v>
      </c>
      <c r="D11" s="37">
        <v>1394</v>
      </c>
      <c r="E11" s="37">
        <v>1056.9000000000001</v>
      </c>
      <c r="F11" s="37">
        <v>5471.4</v>
      </c>
      <c r="G11" s="37">
        <v>3048.7</v>
      </c>
      <c r="H11" s="38">
        <v>2422.6000000000004</v>
      </c>
      <c r="I11" s="37">
        <v>19123.399999999998</v>
      </c>
      <c r="J11" s="37">
        <v>11405.9</v>
      </c>
      <c r="K11" s="38">
        <v>7717.5</v>
      </c>
      <c r="L11" s="37">
        <v>19224.3</v>
      </c>
      <c r="M11" s="37">
        <v>11472.8</v>
      </c>
      <c r="N11" s="39">
        <v>7751.5</v>
      </c>
      <c r="O11" s="48"/>
    </row>
    <row r="12" spans="1:15" ht="11.45" customHeight="1">
      <c r="A12" s="30" t="s">
        <v>9</v>
      </c>
      <c r="B12" s="31"/>
      <c r="C12" s="32">
        <v>2418.4</v>
      </c>
      <c r="D12" s="32">
        <v>1379.4</v>
      </c>
      <c r="E12" s="32">
        <v>1038.9000000000001</v>
      </c>
      <c r="F12" s="32">
        <v>5480.7000000000007</v>
      </c>
      <c r="G12" s="32">
        <v>3044</v>
      </c>
      <c r="H12" s="33">
        <v>2436.6000000000004</v>
      </c>
      <c r="I12" s="32">
        <v>19310.2</v>
      </c>
      <c r="J12" s="32">
        <v>11479.1</v>
      </c>
      <c r="K12" s="33">
        <v>7831.0999999999995</v>
      </c>
      <c r="L12" s="32">
        <v>19421.2</v>
      </c>
      <c r="M12" s="32">
        <v>11552.5</v>
      </c>
      <c r="N12" s="34">
        <v>7868.7</v>
      </c>
      <c r="O12" s="48"/>
    </row>
    <row r="13" spans="1:15" ht="11.45" customHeight="1">
      <c r="A13" s="36" t="s">
        <v>10</v>
      </c>
      <c r="B13" s="31"/>
      <c r="C13" s="37">
        <v>2444</v>
      </c>
      <c r="D13" s="37">
        <v>1393.3000000000002</v>
      </c>
      <c r="E13" s="37">
        <v>1050.7</v>
      </c>
      <c r="F13" s="37">
        <v>5536.3</v>
      </c>
      <c r="G13" s="37">
        <v>3067.8</v>
      </c>
      <c r="H13" s="38">
        <v>2468.5</v>
      </c>
      <c r="I13" s="37">
        <v>19525</v>
      </c>
      <c r="J13" s="37">
        <v>11587.9</v>
      </c>
      <c r="K13" s="38">
        <v>7937.2</v>
      </c>
      <c r="L13" s="37">
        <v>19639.2</v>
      </c>
      <c r="M13" s="37">
        <v>11661.4</v>
      </c>
      <c r="N13" s="39">
        <v>7977.8</v>
      </c>
      <c r="O13" s="48"/>
    </row>
    <row r="14" spans="1:15" ht="11.45" customHeight="1">
      <c r="A14" s="30" t="s">
        <v>11</v>
      </c>
      <c r="B14" s="31"/>
      <c r="C14" s="32">
        <v>2536.3999999999996</v>
      </c>
      <c r="D14" s="32">
        <v>1442.2</v>
      </c>
      <c r="E14" s="32">
        <v>1094.2</v>
      </c>
      <c r="F14" s="32">
        <v>5680.7999999999993</v>
      </c>
      <c r="G14" s="32">
        <v>3147</v>
      </c>
      <c r="H14" s="33">
        <v>2533.8000000000002</v>
      </c>
      <c r="I14" s="32">
        <v>19784.599999999999</v>
      </c>
      <c r="J14" s="32">
        <v>11729.1</v>
      </c>
      <c r="K14" s="33">
        <v>8055.5</v>
      </c>
      <c r="L14" s="32">
        <v>19893.5</v>
      </c>
      <c r="M14" s="32">
        <v>11800.2</v>
      </c>
      <c r="N14" s="34">
        <v>8093.3</v>
      </c>
      <c r="O14" s="48"/>
    </row>
    <row r="15" spans="1:15" ht="11.45" customHeight="1">
      <c r="A15" s="36" t="s">
        <v>12</v>
      </c>
      <c r="B15" s="31"/>
      <c r="C15" s="37">
        <v>2428.4</v>
      </c>
      <c r="D15" s="37">
        <v>1386.2</v>
      </c>
      <c r="E15" s="37">
        <v>1042.3999999999999</v>
      </c>
      <c r="F15" s="37">
        <v>5589</v>
      </c>
      <c r="G15" s="37">
        <v>3096.6000000000004</v>
      </c>
      <c r="H15" s="38">
        <v>2492.6</v>
      </c>
      <c r="I15" s="37">
        <v>19908.599999999999</v>
      </c>
      <c r="J15" s="37">
        <v>11754.400000000001</v>
      </c>
      <c r="K15" s="38">
        <v>8154.0999999999995</v>
      </c>
      <c r="L15" s="37">
        <v>20017.099999999999</v>
      </c>
      <c r="M15" s="37">
        <v>11826.2</v>
      </c>
      <c r="N15" s="39">
        <v>8190.9</v>
      </c>
      <c r="O15" s="48"/>
    </row>
    <row r="16" spans="1:15" ht="11.45" customHeight="1">
      <c r="A16" s="30" t="s">
        <v>13</v>
      </c>
      <c r="B16" s="31"/>
      <c r="C16" s="32">
        <v>2392.3000000000002</v>
      </c>
      <c r="D16" s="32">
        <v>1364.5</v>
      </c>
      <c r="E16" s="32">
        <v>1027.8</v>
      </c>
      <c r="F16" s="32">
        <v>5545.5</v>
      </c>
      <c r="G16" s="32">
        <v>3072.3</v>
      </c>
      <c r="H16" s="33">
        <v>2473.1999999999998</v>
      </c>
      <c r="I16" s="32">
        <v>19969.599999999999</v>
      </c>
      <c r="J16" s="32">
        <v>11758.099999999999</v>
      </c>
      <c r="K16" s="33">
        <v>8211.5</v>
      </c>
      <c r="L16" s="32">
        <v>20080</v>
      </c>
      <c r="M16" s="32">
        <v>11830.3</v>
      </c>
      <c r="N16" s="34">
        <v>8249.7000000000007</v>
      </c>
      <c r="O16" s="48"/>
    </row>
    <row r="17" spans="1:15" ht="11.45" customHeight="1">
      <c r="A17" s="36" t="s">
        <v>14</v>
      </c>
      <c r="B17" s="31"/>
      <c r="C17" s="37">
        <v>2405.7999999999997</v>
      </c>
      <c r="D17" s="37">
        <v>1362.6</v>
      </c>
      <c r="E17" s="37">
        <v>1043.0999999999999</v>
      </c>
      <c r="F17" s="37">
        <v>5567.4</v>
      </c>
      <c r="G17" s="37">
        <v>3069.7</v>
      </c>
      <c r="H17" s="38">
        <v>2497.6</v>
      </c>
      <c r="I17" s="37">
        <v>20149.599999999999</v>
      </c>
      <c r="J17" s="37">
        <v>11841.1</v>
      </c>
      <c r="K17" s="38">
        <v>8308.4</v>
      </c>
      <c r="L17" s="37">
        <v>20266.5</v>
      </c>
      <c r="M17" s="37">
        <v>11917.6</v>
      </c>
      <c r="N17" s="39">
        <v>8348.9</v>
      </c>
      <c r="O17" s="48"/>
    </row>
    <row r="18" spans="1:15" ht="11.45" customHeight="1">
      <c r="A18" s="30" t="s">
        <v>15</v>
      </c>
      <c r="B18" s="31"/>
      <c r="C18" s="32">
        <v>2500.8999999999996</v>
      </c>
      <c r="D18" s="32">
        <v>1426.1</v>
      </c>
      <c r="E18" s="32">
        <v>1074.8</v>
      </c>
      <c r="F18" s="32">
        <v>5684.2999999999993</v>
      </c>
      <c r="G18" s="32">
        <v>3152.8</v>
      </c>
      <c r="H18" s="33">
        <v>2531.5</v>
      </c>
      <c r="I18" s="32">
        <v>20377.900000000001</v>
      </c>
      <c r="J18" s="32">
        <v>11987.5</v>
      </c>
      <c r="K18" s="33">
        <v>8390.2999999999993</v>
      </c>
      <c r="L18" s="32">
        <v>20488.900000000001</v>
      </c>
      <c r="M18" s="32">
        <v>12058.1</v>
      </c>
      <c r="N18" s="34">
        <v>8430.7999999999993</v>
      </c>
      <c r="O18" s="48"/>
    </row>
    <row r="19" spans="1:15" ht="11.45" customHeight="1">
      <c r="A19" s="36" t="s">
        <v>16</v>
      </c>
      <c r="B19" s="31"/>
      <c r="C19" s="37">
        <v>2387.3000000000002</v>
      </c>
      <c r="D19" s="37">
        <v>1363.5</v>
      </c>
      <c r="E19" s="37">
        <v>1023.6999999999999</v>
      </c>
      <c r="F19" s="37">
        <v>5589.7000000000007</v>
      </c>
      <c r="G19" s="37">
        <v>3093.6</v>
      </c>
      <c r="H19" s="38">
        <v>2495.9</v>
      </c>
      <c r="I19" s="37">
        <v>20558.400000000001</v>
      </c>
      <c r="J19" s="37">
        <v>12033.3</v>
      </c>
      <c r="K19" s="38">
        <v>8525</v>
      </c>
      <c r="L19" s="37">
        <v>20667.7</v>
      </c>
      <c r="M19" s="37">
        <v>12103</v>
      </c>
      <c r="N19" s="39">
        <v>8564.6</v>
      </c>
      <c r="O19" s="48"/>
    </row>
    <row r="20" spans="1:15" ht="11.45" customHeight="1">
      <c r="A20" s="30" t="s">
        <v>86</v>
      </c>
      <c r="B20" s="31"/>
      <c r="C20" s="32">
        <v>2469.1</v>
      </c>
      <c r="D20" s="32">
        <v>1408.9</v>
      </c>
      <c r="E20" s="32">
        <v>1060.4000000000001</v>
      </c>
      <c r="F20" s="32">
        <v>5683.2999999999993</v>
      </c>
      <c r="G20" s="32">
        <v>3151.8</v>
      </c>
      <c r="H20" s="33">
        <v>2531.6000000000004</v>
      </c>
      <c r="I20" s="32">
        <v>20716</v>
      </c>
      <c r="J20" s="32">
        <v>12128.6</v>
      </c>
      <c r="K20" s="33">
        <v>8587.5</v>
      </c>
      <c r="L20" s="32">
        <v>20857.400000000001</v>
      </c>
      <c r="M20" s="32">
        <v>12222.2</v>
      </c>
      <c r="N20" s="34">
        <v>8635.2000000000007</v>
      </c>
      <c r="O20" s="48"/>
    </row>
    <row r="21" spans="1:15" ht="11.45" customHeight="1">
      <c r="A21" s="36" t="s">
        <v>18</v>
      </c>
      <c r="B21" s="31"/>
      <c r="C21" s="37">
        <v>2527.4</v>
      </c>
      <c r="D21" s="37">
        <v>1411.1</v>
      </c>
      <c r="E21" s="37">
        <v>1116.2</v>
      </c>
      <c r="F21" s="37">
        <v>5714</v>
      </c>
      <c r="G21" s="37">
        <v>3137.8</v>
      </c>
      <c r="H21" s="38">
        <v>2576.1000000000004</v>
      </c>
      <c r="I21" s="37">
        <v>20992.600000000002</v>
      </c>
      <c r="J21" s="37">
        <v>12256.699999999999</v>
      </c>
      <c r="K21" s="38">
        <v>8735.9</v>
      </c>
      <c r="L21" s="37">
        <v>21129.7</v>
      </c>
      <c r="M21" s="37">
        <v>12348.9</v>
      </c>
      <c r="N21" s="39">
        <v>8780.7999999999993</v>
      </c>
      <c r="O21" s="48"/>
    </row>
    <row r="22" spans="1:15" ht="11.45" customHeight="1">
      <c r="A22" s="30" t="s">
        <v>19</v>
      </c>
      <c r="B22" s="31"/>
      <c r="C22" s="32">
        <v>2616.8000000000002</v>
      </c>
      <c r="D22" s="32">
        <v>1467.6</v>
      </c>
      <c r="E22" s="32">
        <v>1149.0999999999999</v>
      </c>
      <c r="F22" s="32">
        <v>5812.3</v>
      </c>
      <c r="G22" s="32">
        <v>3205.8</v>
      </c>
      <c r="H22" s="33">
        <v>2606.3999999999996</v>
      </c>
      <c r="I22" s="32">
        <v>21063.8</v>
      </c>
      <c r="J22" s="32">
        <v>12343</v>
      </c>
      <c r="K22" s="33">
        <v>8720.9</v>
      </c>
      <c r="L22" s="32">
        <v>21205.599999999999</v>
      </c>
      <c r="M22" s="32">
        <v>12436.5</v>
      </c>
      <c r="N22" s="34">
        <v>8769.1</v>
      </c>
      <c r="O22" s="48"/>
    </row>
    <row r="23" spans="1:15" ht="11.45" customHeight="1">
      <c r="A23" s="36" t="s">
        <v>20</v>
      </c>
      <c r="B23" s="31"/>
      <c r="C23" s="37">
        <v>2475</v>
      </c>
      <c r="D23" s="37">
        <v>1390.1</v>
      </c>
      <c r="E23" s="37">
        <v>1084.8</v>
      </c>
      <c r="F23" s="37">
        <v>5680.4</v>
      </c>
      <c r="G23" s="37">
        <v>3129.1</v>
      </c>
      <c r="H23" s="38">
        <v>2551.1999999999998</v>
      </c>
      <c r="I23" s="37">
        <v>21220.7</v>
      </c>
      <c r="J23" s="37">
        <v>12356.3</v>
      </c>
      <c r="K23" s="38">
        <v>8864.4000000000015</v>
      </c>
      <c r="L23" s="37">
        <v>21369.5</v>
      </c>
      <c r="M23" s="37">
        <v>12460.3</v>
      </c>
      <c r="N23" s="39">
        <v>8909.2000000000007</v>
      </c>
      <c r="O23" s="48"/>
    </row>
    <row r="24" spans="1:15" ht="11.45" customHeight="1">
      <c r="A24" s="30" t="s">
        <v>21</v>
      </c>
      <c r="B24" s="31"/>
      <c r="C24" s="32">
        <v>2438.5</v>
      </c>
      <c r="D24" s="32">
        <v>1351.3999999999999</v>
      </c>
      <c r="E24" s="32">
        <v>1087.0999999999999</v>
      </c>
      <c r="F24" s="32">
        <v>5638</v>
      </c>
      <c r="G24" s="32">
        <v>3081.8999999999996</v>
      </c>
      <c r="H24" s="33">
        <v>2556.1</v>
      </c>
      <c r="I24" s="32">
        <v>21377.7</v>
      </c>
      <c r="J24" s="32">
        <v>12396.8</v>
      </c>
      <c r="K24" s="33">
        <v>8980.9</v>
      </c>
      <c r="L24" s="32">
        <v>21521.3</v>
      </c>
      <c r="M24" s="32">
        <v>12493.8</v>
      </c>
      <c r="N24" s="34">
        <v>9027.4</v>
      </c>
      <c r="O24" s="45"/>
    </row>
    <row r="25" spans="1:15" ht="11.45" customHeight="1">
      <c r="A25" s="36" t="s">
        <v>22</v>
      </c>
      <c r="B25" s="31"/>
      <c r="C25" s="37">
        <v>2488.5</v>
      </c>
      <c r="D25" s="37">
        <v>1366.9</v>
      </c>
      <c r="E25" s="37">
        <v>1121.8</v>
      </c>
      <c r="F25" s="37">
        <v>5684</v>
      </c>
      <c r="G25" s="37">
        <v>3094.8</v>
      </c>
      <c r="H25" s="38">
        <v>2589.3999999999996</v>
      </c>
      <c r="I25" s="37">
        <v>21566.5</v>
      </c>
      <c r="J25" s="37">
        <v>12463.7</v>
      </c>
      <c r="K25" s="38">
        <v>9102.7999999999993</v>
      </c>
      <c r="L25" s="37">
        <v>21726</v>
      </c>
      <c r="M25" s="37">
        <v>12575.1</v>
      </c>
      <c r="N25" s="39">
        <v>9151</v>
      </c>
      <c r="O25" s="45"/>
    </row>
    <row r="26" spans="1:15" ht="11.45" customHeight="1">
      <c r="A26" s="30" t="s">
        <v>23</v>
      </c>
      <c r="B26" s="31"/>
      <c r="C26" s="32">
        <v>2573</v>
      </c>
      <c r="D26" s="32">
        <v>1440.3</v>
      </c>
      <c r="E26" s="32">
        <v>1132.7</v>
      </c>
      <c r="F26" s="32">
        <v>5777.2</v>
      </c>
      <c r="G26" s="32">
        <v>3177.8999999999996</v>
      </c>
      <c r="H26" s="33">
        <v>2599.1999999999998</v>
      </c>
      <c r="I26" s="32">
        <v>21704.799999999999</v>
      </c>
      <c r="J26" s="32">
        <v>12588.6</v>
      </c>
      <c r="K26" s="33">
        <v>9116.3000000000011</v>
      </c>
      <c r="L26" s="32">
        <v>21857.8</v>
      </c>
      <c r="M26" s="32">
        <v>12696.6</v>
      </c>
      <c r="N26" s="34">
        <v>9161.2000000000007</v>
      </c>
      <c r="O26" s="45"/>
    </row>
    <row r="27" spans="1:15" ht="11.45" customHeight="1">
      <c r="A27" s="36" t="s">
        <v>24</v>
      </c>
      <c r="B27" s="31"/>
      <c r="C27" s="37">
        <v>2446.4</v>
      </c>
      <c r="D27" s="37">
        <v>1357.8</v>
      </c>
      <c r="E27" s="37">
        <v>1088.5</v>
      </c>
      <c r="F27" s="37">
        <v>5651.5</v>
      </c>
      <c r="G27" s="37">
        <v>3089</v>
      </c>
      <c r="H27" s="38">
        <v>2562.3000000000002</v>
      </c>
      <c r="I27" s="37">
        <v>21873.599999999999</v>
      </c>
      <c r="J27" s="37">
        <v>12575.4</v>
      </c>
      <c r="K27" s="38">
        <v>9298.1</v>
      </c>
      <c r="L27" s="37">
        <v>22014.799999999999</v>
      </c>
      <c r="M27" s="37">
        <v>12670.8</v>
      </c>
      <c r="N27" s="39">
        <v>9344</v>
      </c>
      <c r="O27" s="45"/>
    </row>
    <row r="28" spans="1:15" ht="11.45" customHeight="1">
      <c r="A28" s="30" t="s">
        <v>25</v>
      </c>
      <c r="B28" s="31"/>
      <c r="C28" s="32">
        <v>2387.4</v>
      </c>
      <c r="D28" s="32">
        <v>1344.5</v>
      </c>
      <c r="E28" s="32">
        <v>1043</v>
      </c>
      <c r="F28" s="32">
        <v>5568.3</v>
      </c>
      <c r="G28" s="32">
        <v>3058.8</v>
      </c>
      <c r="H28" s="33">
        <v>2509.6</v>
      </c>
      <c r="I28" s="32">
        <v>21983.5</v>
      </c>
      <c r="J28" s="32">
        <v>12628.2</v>
      </c>
      <c r="K28" s="33">
        <v>9355.2000000000007</v>
      </c>
      <c r="L28" s="32">
        <v>22130.799999999999</v>
      </c>
      <c r="M28" s="32">
        <v>12731</v>
      </c>
      <c r="N28" s="34">
        <v>9399.7000000000007</v>
      </c>
      <c r="O28" s="45"/>
    </row>
    <row r="29" spans="1:15" ht="11.45" customHeight="1">
      <c r="A29" s="36" t="s">
        <v>26</v>
      </c>
      <c r="B29" s="31"/>
      <c r="C29" s="37">
        <v>2454.8000000000002</v>
      </c>
      <c r="D29" s="37">
        <v>1379.1</v>
      </c>
      <c r="E29" s="37">
        <v>1075.8</v>
      </c>
      <c r="F29" s="37">
        <v>5637.7000000000007</v>
      </c>
      <c r="G29" s="37">
        <v>3104.3999999999996</v>
      </c>
      <c r="H29" s="38">
        <v>2533.3999999999996</v>
      </c>
      <c r="I29" s="37">
        <v>22219</v>
      </c>
      <c r="J29" s="37">
        <v>12781.7</v>
      </c>
      <c r="K29" s="38">
        <v>9437.2999999999993</v>
      </c>
      <c r="L29" s="37">
        <v>22354.1</v>
      </c>
      <c r="M29" s="37">
        <v>12875.7</v>
      </c>
      <c r="N29" s="39">
        <v>9478.4</v>
      </c>
      <c r="O29" s="45"/>
    </row>
    <row r="30" spans="1:15" ht="11.45" customHeight="1">
      <c r="A30" s="30" t="s">
        <v>27</v>
      </c>
      <c r="B30" s="31"/>
      <c r="C30" s="32">
        <v>2584.1999999999998</v>
      </c>
      <c r="D30" s="32">
        <v>1428.1999999999998</v>
      </c>
      <c r="E30" s="32">
        <v>1156</v>
      </c>
      <c r="F30" s="32">
        <v>5766.5</v>
      </c>
      <c r="G30" s="32">
        <v>3155.7999999999997</v>
      </c>
      <c r="H30" s="33">
        <v>2610.6999999999998</v>
      </c>
      <c r="I30" s="32">
        <v>22410.899999999998</v>
      </c>
      <c r="J30" s="32">
        <v>12885.7</v>
      </c>
      <c r="K30" s="33">
        <v>9525.1</v>
      </c>
      <c r="L30" s="32">
        <v>22559.599999999999</v>
      </c>
      <c r="M30" s="32">
        <v>12987.5</v>
      </c>
      <c r="N30" s="34">
        <v>9572.1</v>
      </c>
      <c r="O30" s="45"/>
    </row>
    <row r="31" spans="1:15" ht="11.45" customHeight="1">
      <c r="A31" s="36" t="s">
        <v>28</v>
      </c>
      <c r="B31" s="31"/>
      <c r="C31" s="37">
        <v>2407.5</v>
      </c>
      <c r="D31" s="37">
        <v>1338.8</v>
      </c>
      <c r="E31" s="37">
        <v>1068.7</v>
      </c>
      <c r="F31" s="37">
        <v>5581.2</v>
      </c>
      <c r="G31" s="37">
        <v>3045.8</v>
      </c>
      <c r="H31" s="38">
        <v>2535.4</v>
      </c>
      <c r="I31" s="37">
        <v>22510.5</v>
      </c>
      <c r="J31" s="37">
        <v>12877.7</v>
      </c>
      <c r="K31" s="38">
        <v>9632.5999999999985</v>
      </c>
      <c r="L31" s="37">
        <v>22659.9</v>
      </c>
      <c r="M31" s="37">
        <v>12981</v>
      </c>
      <c r="N31" s="39">
        <v>9678.7999999999993</v>
      </c>
      <c r="O31" s="45"/>
    </row>
    <row r="32" spans="1:15" ht="11.45" customHeight="1">
      <c r="A32" s="30" t="s">
        <v>29</v>
      </c>
      <c r="B32" s="31"/>
      <c r="C32" s="32">
        <v>2371.6</v>
      </c>
      <c r="D32" s="32">
        <v>1327.4</v>
      </c>
      <c r="E32" s="32">
        <v>1044.0999999999999</v>
      </c>
      <c r="F32" s="32">
        <v>5530.7999999999993</v>
      </c>
      <c r="G32" s="32">
        <v>3018.6000000000004</v>
      </c>
      <c r="H32" s="33">
        <v>2512</v>
      </c>
      <c r="I32" s="32">
        <v>22661.100000000002</v>
      </c>
      <c r="J32" s="32">
        <v>12947</v>
      </c>
      <c r="K32" s="33">
        <v>9714</v>
      </c>
      <c r="L32" s="32">
        <v>22810.400000000001</v>
      </c>
      <c r="M32" s="32">
        <v>13044.4</v>
      </c>
      <c r="N32" s="34">
        <v>9766</v>
      </c>
      <c r="O32" s="45"/>
    </row>
    <row r="33" spans="1:15" ht="11.45" customHeight="1">
      <c r="A33" s="36" t="s">
        <v>30</v>
      </c>
      <c r="B33" s="31"/>
      <c r="C33" s="37">
        <v>2426</v>
      </c>
      <c r="D33" s="37">
        <v>1334.8</v>
      </c>
      <c r="E33" s="37">
        <v>1091.2</v>
      </c>
      <c r="F33" s="37">
        <v>5571.8</v>
      </c>
      <c r="G33" s="37">
        <v>3016.3</v>
      </c>
      <c r="H33" s="38">
        <v>2555.4</v>
      </c>
      <c r="I33" s="37">
        <v>22874.6</v>
      </c>
      <c r="J33" s="37">
        <v>13037.7</v>
      </c>
      <c r="K33" s="38">
        <v>9836.8000000000011</v>
      </c>
      <c r="L33" s="37">
        <v>23032.6</v>
      </c>
      <c r="M33" s="37">
        <v>13141</v>
      </c>
      <c r="N33" s="39">
        <v>9891.6</v>
      </c>
      <c r="O33" s="45"/>
    </row>
    <row r="34" spans="1:15" ht="11.45" customHeight="1">
      <c r="A34" s="30" t="s">
        <v>31</v>
      </c>
      <c r="B34" s="31"/>
      <c r="C34" s="32">
        <v>2553.5</v>
      </c>
      <c r="D34" s="32">
        <v>1410.1999999999998</v>
      </c>
      <c r="E34" s="32">
        <v>1143.3999999999999</v>
      </c>
      <c r="F34" s="32">
        <v>5672.7</v>
      </c>
      <c r="G34" s="32">
        <v>3070</v>
      </c>
      <c r="H34" s="33">
        <v>2602.8000000000002</v>
      </c>
      <c r="I34" s="32">
        <v>22996.199999999997</v>
      </c>
      <c r="J34" s="32">
        <v>13100.199999999999</v>
      </c>
      <c r="K34" s="33">
        <v>9896.1999999999989</v>
      </c>
      <c r="L34" s="32">
        <v>23157.1</v>
      </c>
      <c r="M34" s="32">
        <v>13199.4</v>
      </c>
      <c r="N34" s="34">
        <v>9957.7999999999993</v>
      </c>
      <c r="O34" s="45"/>
    </row>
    <row r="35" spans="1:15" ht="11.45" customHeight="1">
      <c r="A35" s="41" t="s">
        <v>32</v>
      </c>
      <c r="B35" s="44"/>
      <c r="C35" s="37">
        <v>2374</v>
      </c>
      <c r="D35" s="37">
        <v>1298.4000000000001</v>
      </c>
      <c r="E35" s="37">
        <v>1075.5999999999999</v>
      </c>
      <c r="F35" s="37">
        <v>5480</v>
      </c>
      <c r="G35" s="37">
        <v>2941.8</v>
      </c>
      <c r="H35" s="38">
        <v>2538.1999999999998</v>
      </c>
      <c r="I35" s="37">
        <v>23102.1</v>
      </c>
      <c r="J35" s="37">
        <v>13020.7</v>
      </c>
      <c r="K35" s="38">
        <v>10081.5</v>
      </c>
      <c r="L35" s="37">
        <v>23262.1</v>
      </c>
      <c r="M35" s="37">
        <v>13114.5</v>
      </c>
      <c r="N35" s="39">
        <v>10147.700000000001</v>
      </c>
      <c r="O35" s="45"/>
    </row>
    <row r="36" spans="1:15" ht="11.45" customHeight="1">
      <c r="A36" s="30" t="s">
        <v>33</v>
      </c>
      <c r="B36" s="31"/>
      <c r="C36" s="32">
        <v>2288.5</v>
      </c>
      <c r="D36" s="32">
        <v>1256.9000000000001</v>
      </c>
      <c r="E36" s="32">
        <v>1031.7</v>
      </c>
      <c r="F36" s="32">
        <v>5374.9</v>
      </c>
      <c r="G36" s="32">
        <v>2893.1000000000004</v>
      </c>
      <c r="H36" s="33">
        <v>2481.9</v>
      </c>
      <c r="I36" s="32">
        <v>23150</v>
      </c>
      <c r="J36" s="32">
        <v>13017.800000000001</v>
      </c>
      <c r="K36" s="33">
        <v>10132.1</v>
      </c>
      <c r="L36" s="32">
        <v>23302.6</v>
      </c>
      <c r="M36" s="32">
        <v>13107.2</v>
      </c>
      <c r="N36" s="34">
        <v>10195.5</v>
      </c>
      <c r="O36" s="45"/>
    </row>
    <row r="37" spans="1:15" ht="11.45" customHeight="1">
      <c r="A37" s="36" t="s">
        <v>34</v>
      </c>
      <c r="B37" s="31"/>
      <c r="C37" s="37">
        <v>2261.1999999999998</v>
      </c>
      <c r="D37" s="37">
        <v>1246</v>
      </c>
      <c r="E37" s="37">
        <v>1015.0999999999999</v>
      </c>
      <c r="F37" s="37">
        <v>5278.2</v>
      </c>
      <c r="G37" s="37">
        <v>2839.3</v>
      </c>
      <c r="H37" s="38">
        <v>2438.8000000000002</v>
      </c>
      <c r="I37" s="37">
        <v>23146.5</v>
      </c>
      <c r="J37" s="37">
        <v>12986</v>
      </c>
      <c r="K37" s="38">
        <v>10160.5</v>
      </c>
      <c r="L37" s="37">
        <v>23293.8</v>
      </c>
      <c r="M37" s="37">
        <v>13073.2</v>
      </c>
      <c r="N37" s="39">
        <v>10220.6</v>
      </c>
      <c r="O37" s="45"/>
    </row>
    <row r="38" spans="1:15" ht="11.45" customHeight="1">
      <c r="A38" s="30" t="s">
        <v>35</v>
      </c>
      <c r="B38" s="31"/>
      <c r="C38" s="32">
        <v>2311.9</v>
      </c>
      <c r="D38" s="32">
        <v>1253.3</v>
      </c>
      <c r="E38" s="32">
        <v>1058.6000000000001</v>
      </c>
      <c r="F38" s="32">
        <v>5280.4</v>
      </c>
      <c r="G38" s="32">
        <v>2822.5</v>
      </c>
      <c r="H38" s="33">
        <v>2457.9</v>
      </c>
      <c r="I38" s="32">
        <v>23070.899999999998</v>
      </c>
      <c r="J38" s="32">
        <v>12903.5</v>
      </c>
      <c r="K38" s="33">
        <v>10167.4</v>
      </c>
      <c r="L38" s="32">
        <v>23219.8</v>
      </c>
      <c r="M38" s="32">
        <v>12995.7</v>
      </c>
      <c r="N38" s="34">
        <v>10224.1</v>
      </c>
      <c r="O38" s="45"/>
    </row>
    <row r="39" spans="1:15" ht="11.45" customHeight="1">
      <c r="A39" s="41" t="s">
        <v>36</v>
      </c>
      <c r="B39" s="44"/>
      <c r="C39" s="37">
        <v>2113.1999999999998</v>
      </c>
      <c r="D39" s="37">
        <v>1155.8</v>
      </c>
      <c r="E39" s="37">
        <v>957.4</v>
      </c>
      <c r="F39" s="37">
        <v>5079.1000000000004</v>
      </c>
      <c r="G39" s="37">
        <v>2710</v>
      </c>
      <c r="H39" s="38">
        <v>2369.1</v>
      </c>
      <c r="I39" s="37">
        <v>23059.5</v>
      </c>
      <c r="J39" s="37">
        <v>12853.1</v>
      </c>
      <c r="K39" s="38">
        <v>10206.4</v>
      </c>
      <c r="L39" s="37">
        <v>23225.4</v>
      </c>
      <c r="M39" s="37">
        <v>12954.6</v>
      </c>
      <c r="N39" s="39">
        <v>10270.799999999999</v>
      </c>
    </row>
    <row r="40" spans="1:15" ht="11.45" customHeight="1">
      <c r="A40" s="30" t="s">
        <v>87</v>
      </c>
      <c r="B40" s="31"/>
      <c r="C40" s="32">
        <v>2064.1999999999998</v>
      </c>
      <c r="D40" s="32">
        <v>1119.2</v>
      </c>
      <c r="E40" s="32">
        <v>945</v>
      </c>
      <c r="F40" s="32">
        <v>5001.5</v>
      </c>
      <c r="G40" s="32">
        <v>2649.3</v>
      </c>
      <c r="H40" s="33">
        <v>2352.1999999999998</v>
      </c>
      <c r="I40" s="32">
        <v>23120.9</v>
      </c>
      <c r="J40" s="32">
        <v>12842.199999999999</v>
      </c>
      <c r="K40" s="33">
        <v>10278.799999999999</v>
      </c>
      <c r="L40" s="32">
        <v>23270.5</v>
      </c>
      <c r="M40" s="32">
        <v>12928.8</v>
      </c>
      <c r="N40" s="34">
        <v>10341.799999999999</v>
      </c>
    </row>
    <row r="41" spans="1:15" ht="11.45" customHeight="1">
      <c r="A41" s="36" t="s">
        <v>37</v>
      </c>
      <c r="B41" s="31"/>
      <c r="C41" s="37">
        <v>2094.1</v>
      </c>
      <c r="D41" s="37">
        <v>1143.5999999999999</v>
      </c>
      <c r="E41" s="37">
        <v>950.5</v>
      </c>
      <c r="F41" s="37">
        <v>4972.2</v>
      </c>
      <c r="G41" s="37">
        <v>2641.3</v>
      </c>
      <c r="H41" s="38">
        <v>2330.9</v>
      </c>
      <c r="I41" s="37">
        <v>23248.300000000003</v>
      </c>
      <c r="J41" s="37">
        <v>12925.4</v>
      </c>
      <c r="K41" s="38">
        <v>10322.9</v>
      </c>
      <c r="L41" s="37">
        <v>23406.400000000001</v>
      </c>
      <c r="M41" s="37">
        <v>13016</v>
      </c>
      <c r="N41" s="39">
        <v>10390.4</v>
      </c>
    </row>
    <row r="42" spans="1:15" ht="11.45" customHeight="1">
      <c r="A42" s="30" t="s">
        <v>38</v>
      </c>
      <c r="B42" s="31"/>
      <c r="C42" s="32">
        <v>2134.2000000000003</v>
      </c>
      <c r="D42" s="32">
        <v>1141.3</v>
      </c>
      <c r="E42" s="32">
        <v>992.9</v>
      </c>
      <c r="F42" s="32">
        <v>4988.3</v>
      </c>
      <c r="G42" s="32">
        <v>2625.2</v>
      </c>
      <c r="H42" s="33">
        <v>2363.1</v>
      </c>
      <c r="I42" s="32">
        <v>23250.800000000003</v>
      </c>
      <c r="J42" s="32">
        <v>12908.5</v>
      </c>
      <c r="K42" s="33">
        <v>10342.200000000001</v>
      </c>
      <c r="L42" s="32">
        <v>23404.400000000001</v>
      </c>
      <c r="M42" s="32">
        <v>12999.3</v>
      </c>
      <c r="N42" s="34">
        <v>10405</v>
      </c>
    </row>
    <row r="43" spans="1:15" ht="11.45" customHeight="1">
      <c r="A43" s="41" t="s">
        <v>39</v>
      </c>
      <c r="B43" s="44"/>
      <c r="C43" s="37">
        <v>1981.6</v>
      </c>
      <c r="D43" s="37">
        <v>1059.4000000000001</v>
      </c>
      <c r="E43" s="37">
        <v>922.1</v>
      </c>
      <c r="F43" s="37">
        <v>4790.2999999999993</v>
      </c>
      <c r="G43" s="37">
        <v>2515.1999999999998</v>
      </c>
      <c r="H43" s="38">
        <v>2275.1</v>
      </c>
      <c r="I43" s="37">
        <v>23219.8</v>
      </c>
      <c r="J43" s="37">
        <v>12805</v>
      </c>
      <c r="K43" s="38">
        <v>10414.799999999999</v>
      </c>
      <c r="L43" s="37">
        <v>23377.1</v>
      </c>
      <c r="M43" s="37">
        <v>12893.6</v>
      </c>
      <c r="N43" s="39">
        <v>10483.5</v>
      </c>
    </row>
    <row r="44" spans="1:15" ht="11.45" customHeight="1">
      <c r="A44" s="30" t="s">
        <v>88</v>
      </c>
      <c r="B44" s="31"/>
      <c r="C44" s="32">
        <v>1926.8000000000002</v>
      </c>
      <c r="D44" s="32">
        <v>1024.5999999999999</v>
      </c>
      <c r="E44" s="32">
        <v>902.2</v>
      </c>
      <c r="F44" s="32">
        <v>4670.7000000000007</v>
      </c>
      <c r="G44" s="32">
        <v>2447.3000000000002</v>
      </c>
      <c r="H44" s="33">
        <v>2223.3000000000002</v>
      </c>
      <c r="I44" s="32">
        <v>23194.5</v>
      </c>
      <c r="J44" s="32">
        <v>12759.5</v>
      </c>
      <c r="K44" s="33">
        <v>10435.1</v>
      </c>
      <c r="L44" s="32">
        <v>23347.3</v>
      </c>
      <c r="M44" s="32">
        <v>12841.7</v>
      </c>
      <c r="N44" s="34">
        <v>10505.7</v>
      </c>
    </row>
    <row r="45" spans="1:15" ht="11.45" customHeight="1">
      <c r="A45" s="36" t="s">
        <v>40</v>
      </c>
      <c r="B45" s="31"/>
      <c r="C45" s="37">
        <v>1945.5</v>
      </c>
      <c r="D45" s="37">
        <v>1025.3999999999999</v>
      </c>
      <c r="E45" s="37">
        <v>920</v>
      </c>
      <c r="F45" s="37">
        <v>4683.8</v>
      </c>
      <c r="G45" s="37">
        <v>2450.3999999999996</v>
      </c>
      <c r="H45" s="38">
        <v>2233.4</v>
      </c>
      <c r="I45" s="37">
        <v>23317.3</v>
      </c>
      <c r="J45" s="37">
        <v>12770.6</v>
      </c>
      <c r="K45" s="38">
        <v>10546.800000000001</v>
      </c>
      <c r="L45" s="37">
        <v>23466.2</v>
      </c>
      <c r="M45" s="37">
        <v>12853.6</v>
      </c>
      <c r="N45" s="39">
        <v>10612.6</v>
      </c>
    </row>
    <row r="46" spans="1:15" ht="11.45" customHeight="1">
      <c r="A46" s="30" t="s">
        <v>41</v>
      </c>
      <c r="B46" s="31"/>
      <c r="C46" s="32">
        <v>2027.7</v>
      </c>
      <c r="D46" s="32">
        <v>1071.0999999999999</v>
      </c>
      <c r="E46" s="32">
        <v>956.5</v>
      </c>
      <c r="F46" s="32">
        <v>4727.5</v>
      </c>
      <c r="G46" s="32">
        <v>2480</v>
      </c>
      <c r="H46" s="33">
        <v>2247.4</v>
      </c>
      <c r="I46" s="32">
        <v>23334.3</v>
      </c>
      <c r="J46" s="32">
        <v>12816.2</v>
      </c>
      <c r="K46" s="33">
        <v>10518</v>
      </c>
      <c r="L46" s="32">
        <v>23482.5</v>
      </c>
      <c r="M46" s="32">
        <v>12900.2</v>
      </c>
      <c r="N46" s="34">
        <v>10582.2</v>
      </c>
    </row>
    <row r="47" spans="1:15" ht="11.45" customHeight="1">
      <c r="A47" s="41" t="s">
        <v>42</v>
      </c>
      <c r="B47" s="44"/>
      <c r="C47" s="37">
        <v>1843.7</v>
      </c>
      <c r="D47" s="37">
        <v>977.2</v>
      </c>
      <c r="E47" s="37">
        <v>866.4</v>
      </c>
      <c r="F47" s="37">
        <v>4510.5</v>
      </c>
      <c r="G47" s="37">
        <v>2361.6999999999998</v>
      </c>
      <c r="H47" s="38">
        <v>2148.6999999999998</v>
      </c>
      <c r="I47" s="37">
        <v>23275.599999999999</v>
      </c>
      <c r="J47" s="37">
        <v>12744.2</v>
      </c>
      <c r="K47" s="38">
        <v>10531.4</v>
      </c>
      <c r="L47" s="37">
        <v>23440.3</v>
      </c>
      <c r="M47" s="37">
        <v>12838</v>
      </c>
      <c r="N47" s="39">
        <v>10602.3</v>
      </c>
    </row>
    <row r="48" spans="1:15" ht="11.45" customHeight="1">
      <c r="A48" s="30" t="s">
        <v>89</v>
      </c>
      <c r="B48" s="31"/>
      <c r="C48" s="32">
        <v>1799.5</v>
      </c>
      <c r="D48" s="32">
        <v>944.4</v>
      </c>
      <c r="E48" s="32">
        <v>855.1</v>
      </c>
      <c r="F48" s="32">
        <v>4427.2</v>
      </c>
      <c r="G48" s="32">
        <v>2309.9</v>
      </c>
      <c r="H48" s="33">
        <v>2117.3000000000002</v>
      </c>
      <c r="I48" s="32">
        <v>23278</v>
      </c>
      <c r="J48" s="32">
        <v>12653.9</v>
      </c>
      <c r="K48" s="33">
        <v>10624</v>
      </c>
      <c r="L48" s="32">
        <v>23433</v>
      </c>
      <c r="M48" s="32">
        <v>12740.6</v>
      </c>
      <c r="N48" s="34">
        <v>10692.4</v>
      </c>
    </row>
    <row r="49" spans="1:14" ht="11.45" customHeight="1">
      <c r="A49" s="36" t="s">
        <v>43</v>
      </c>
      <c r="B49" s="31"/>
      <c r="C49" s="37">
        <v>1824.8</v>
      </c>
      <c r="D49" s="37">
        <v>957.9</v>
      </c>
      <c r="E49" s="37">
        <v>866.8</v>
      </c>
      <c r="F49" s="37">
        <v>4431.7</v>
      </c>
      <c r="G49" s="37">
        <v>2307.9</v>
      </c>
      <c r="H49" s="38">
        <v>2123.6</v>
      </c>
      <c r="I49" s="37">
        <v>23325.9</v>
      </c>
      <c r="J49" s="37">
        <v>12695.300000000001</v>
      </c>
      <c r="K49" s="38">
        <v>10630.6</v>
      </c>
      <c r="L49" s="37">
        <v>23489.5</v>
      </c>
      <c r="M49" s="37">
        <v>12787.6</v>
      </c>
      <c r="N49" s="39">
        <v>10701.9</v>
      </c>
    </row>
    <row r="50" spans="1:14" ht="11.45" customHeight="1">
      <c r="A50" s="30" t="s">
        <v>44</v>
      </c>
      <c r="B50" s="31"/>
      <c r="C50" s="32">
        <v>1886.8</v>
      </c>
      <c r="D50" s="32">
        <v>1005.5</v>
      </c>
      <c r="E50" s="32">
        <v>881.4</v>
      </c>
      <c r="F50" s="32">
        <v>4456.6000000000004</v>
      </c>
      <c r="G50" s="32">
        <v>2333.5</v>
      </c>
      <c r="H50" s="33">
        <v>2123.1999999999998</v>
      </c>
      <c r="I50" s="32">
        <v>23324.100000000002</v>
      </c>
      <c r="J50" s="32">
        <v>12688.5</v>
      </c>
      <c r="K50" s="33">
        <v>10635.7</v>
      </c>
      <c r="L50" s="32">
        <v>23491.9</v>
      </c>
      <c r="M50" s="32">
        <v>12782.4</v>
      </c>
      <c r="N50" s="34">
        <v>10709.6</v>
      </c>
    </row>
    <row r="51" spans="1:14" ht="11.45" customHeight="1">
      <c r="A51" s="41" t="s">
        <v>45</v>
      </c>
      <c r="B51" s="44"/>
      <c r="C51" s="37">
        <v>1724.5</v>
      </c>
      <c r="D51" s="37">
        <v>913.69999999999993</v>
      </c>
      <c r="E51" s="37">
        <v>810.8</v>
      </c>
      <c r="F51" s="37">
        <v>4261.6000000000004</v>
      </c>
      <c r="G51" s="37">
        <v>2227.5</v>
      </c>
      <c r="H51" s="38">
        <v>2034.1</v>
      </c>
      <c r="I51" s="37">
        <v>23197.600000000002</v>
      </c>
      <c r="J51" s="37">
        <v>12554.5</v>
      </c>
      <c r="K51" s="38">
        <v>10643.1</v>
      </c>
      <c r="L51" s="37">
        <v>23360.400000000001</v>
      </c>
      <c r="M51" s="37">
        <v>12647.7</v>
      </c>
      <c r="N51" s="39">
        <v>10712.7</v>
      </c>
    </row>
    <row r="52" spans="1:14" ht="11.45" customHeight="1">
      <c r="A52" s="30" t="s">
        <v>46</v>
      </c>
      <c r="B52" s="31"/>
      <c r="C52" s="32">
        <v>1723</v>
      </c>
      <c r="D52" s="32">
        <v>918.8</v>
      </c>
      <c r="E52" s="32">
        <v>804.2</v>
      </c>
      <c r="F52" s="32">
        <v>4215.2</v>
      </c>
      <c r="G52" s="32">
        <v>2197.8000000000002</v>
      </c>
      <c r="H52" s="33">
        <v>2017.4</v>
      </c>
      <c r="I52" s="32">
        <v>23157.9</v>
      </c>
      <c r="J52" s="32">
        <v>12507.5</v>
      </c>
      <c r="K52" s="33">
        <v>10650.4</v>
      </c>
      <c r="L52" s="32">
        <v>23308.400000000001</v>
      </c>
      <c r="M52" s="32">
        <v>12596.6</v>
      </c>
      <c r="N52" s="34">
        <v>10711.8</v>
      </c>
    </row>
    <row r="53" spans="1:14" ht="11.45" customHeight="1">
      <c r="A53" s="36" t="s">
        <v>47</v>
      </c>
      <c r="B53" s="31"/>
      <c r="C53" s="37">
        <v>1706</v>
      </c>
      <c r="D53" s="37">
        <v>919.2</v>
      </c>
      <c r="E53" s="37">
        <v>786.80000000000007</v>
      </c>
      <c r="F53" s="37">
        <v>4148.6000000000004</v>
      </c>
      <c r="G53" s="37">
        <v>2183.1000000000004</v>
      </c>
      <c r="H53" s="38">
        <v>1965.4</v>
      </c>
      <c r="I53" s="37">
        <v>23058.800000000003</v>
      </c>
      <c r="J53" s="37">
        <v>12443.1</v>
      </c>
      <c r="K53" s="38">
        <v>10615.699999999999</v>
      </c>
      <c r="L53" s="37">
        <v>23207.9</v>
      </c>
      <c r="M53" s="37">
        <v>12527.6</v>
      </c>
      <c r="N53" s="39">
        <v>10680.3</v>
      </c>
    </row>
    <row r="54" spans="1:14" ht="11.45" customHeight="1">
      <c r="A54" s="30" t="s">
        <v>48</v>
      </c>
      <c r="B54" s="31"/>
      <c r="C54" s="32">
        <v>1776.1000000000001</v>
      </c>
      <c r="D54" s="32">
        <v>946.7</v>
      </c>
      <c r="E54" s="32">
        <v>829.5</v>
      </c>
      <c r="F54" s="32">
        <v>4212.7</v>
      </c>
      <c r="G54" s="32">
        <v>2197.1000000000004</v>
      </c>
      <c r="H54" s="33">
        <v>2015.6</v>
      </c>
      <c r="I54" s="32">
        <v>23029</v>
      </c>
      <c r="J54" s="32">
        <v>12462.300000000001</v>
      </c>
      <c r="K54" s="33">
        <v>10566.699999999999</v>
      </c>
      <c r="L54" s="32">
        <v>23173.4</v>
      </c>
      <c r="M54" s="32">
        <v>12545.6</v>
      </c>
      <c r="N54" s="34">
        <v>10627.8</v>
      </c>
    </row>
    <row r="55" spans="1:14" ht="11.45" customHeight="1">
      <c r="A55" s="36" t="s">
        <v>49</v>
      </c>
      <c r="B55" s="44"/>
      <c r="C55" s="37">
        <v>1652.6000000000001</v>
      </c>
      <c r="D55" s="37">
        <v>881.5</v>
      </c>
      <c r="E55" s="37">
        <v>771.1</v>
      </c>
      <c r="F55" s="37">
        <v>4039.7</v>
      </c>
      <c r="G55" s="37">
        <v>2100.1999999999998</v>
      </c>
      <c r="H55" s="38">
        <v>1939.5</v>
      </c>
      <c r="I55" s="37">
        <v>22927.800000000003</v>
      </c>
      <c r="J55" s="37">
        <v>12335.2</v>
      </c>
      <c r="K55" s="38">
        <v>10592.5</v>
      </c>
      <c r="L55" s="37">
        <v>23070.9</v>
      </c>
      <c r="M55" s="37">
        <v>12415.6</v>
      </c>
      <c r="N55" s="39">
        <v>10655.2</v>
      </c>
    </row>
    <row r="56" spans="1:14" ht="11.45" customHeight="1">
      <c r="A56" s="30" t="s">
        <v>50</v>
      </c>
      <c r="B56" s="31"/>
      <c r="C56" s="32">
        <v>1588.5</v>
      </c>
      <c r="D56" s="32">
        <v>848.5</v>
      </c>
      <c r="E56" s="32">
        <v>740.1</v>
      </c>
      <c r="F56" s="32">
        <v>3933</v>
      </c>
      <c r="G56" s="32">
        <v>2044.3</v>
      </c>
      <c r="H56" s="33">
        <v>1888.8000000000002</v>
      </c>
      <c r="I56" s="32">
        <v>22749</v>
      </c>
      <c r="J56" s="32">
        <v>12204.7</v>
      </c>
      <c r="K56" s="33">
        <v>10544.099999999999</v>
      </c>
      <c r="L56" s="32">
        <v>22883.9</v>
      </c>
      <c r="M56" s="32">
        <v>12282.1</v>
      </c>
      <c r="N56" s="34">
        <v>10601.8</v>
      </c>
    </row>
    <row r="57" spans="1:14" ht="11.45" customHeight="1">
      <c r="A57" s="36" t="s">
        <v>51</v>
      </c>
      <c r="B57" s="31"/>
      <c r="C57" s="37">
        <v>1582.4</v>
      </c>
      <c r="D57" s="37">
        <v>851.40000000000009</v>
      </c>
      <c r="E57" s="37">
        <v>730.9</v>
      </c>
      <c r="F57" s="37">
        <v>3915</v>
      </c>
      <c r="G57" s="37">
        <v>2046.1000000000001</v>
      </c>
      <c r="H57" s="38">
        <v>1868.9</v>
      </c>
      <c r="I57" s="37">
        <v>22839.100000000002</v>
      </c>
      <c r="J57" s="37">
        <v>12291.400000000001</v>
      </c>
      <c r="K57" s="38">
        <v>10547.6</v>
      </c>
      <c r="L57" s="37">
        <v>22975.9</v>
      </c>
      <c r="M57" s="37">
        <v>12373.2</v>
      </c>
      <c r="N57" s="39">
        <v>10602.7</v>
      </c>
    </row>
    <row r="58" spans="1:14" ht="11.45" customHeight="1">
      <c r="A58" s="30" t="s">
        <v>52</v>
      </c>
      <c r="B58" s="31"/>
      <c r="C58" s="32">
        <v>1656.1</v>
      </c>
      <c r="D58" s="32">
        <v>890.09999999999991</v>
      </c>
      <c r="E58" s="32">
        <v>765.9</v>
      </c>
      <c r="F58" s="32">
        <v>3970.7</v>
      </c>
      <c r="G58" s="32">
        <v>2080.6999999999998</v>
      </c>
      <c r="H58" s="33">
        <v>1889.9</v>
      </c>
      <c r="I58" s="32">
        <v>22782.600000000002</v>
      </c>
      <c r="J58" s="32">
        <v>12310.3</v>
      </c>
      <c r="K58" s="33">
        <v>10472.4</v>
      </c>
      <c r="L58" s="32">
        <v>22931.7</v>
      </c>
      <c r="M58" s="32">
        <v>12399.3</v>
      </c>
      <c r="N58" s="34">
        <v>10532.4</v>
      </c>
    </row>
    <row r="59" spans="1:14" ht="11.45" customHeight="1">
      <c r="A59" s="36" t="s">
        <v>53</v>
      </c>
      <c r="B59" s="44"/>
      <c r="C59" s="37">
        <v>1570.8</v>
      </c>
      <c r="D59" s="37">
        <v>828.7</v>
      </c>
      <c r="E59" s="37">
        <v>742</v>
      </c>
      <c r="F59" s="37">
        <v>3861.6000000000004</v>
      </c>
      <c r="G59" s="37">
        <v>2009.6000000000001</v>
      </c>
      <c r="H59" s="38">
        <v>1851.9</v>
      </c>
      <c r="I59" s="37">
        <v>22883.7</v>
      </c>
      <c r="J59" s="37">
        <v>12299.7</v>
      </c>
      <c r="K59" s="38">
        <v>10584.1</v>
      </c>
      <c r="L59" s="37">
        <v>23026.799999999999</v>
      </c>
      <c r="M59" s="37">
        <v>12382</v>
      </c>
      <c r="N59" s="39">
        <v>10644.9</v>
      </c>
    </row>
    <row r="60" spans="1:14" ht="11.45" customHeight="1">
      <c r="A60" s="30" t="s">
        <v>54</v>
      </c>
      <c r="B60" s="31"/>
      <c r="C60" s="32">
        <v>1522.7</v>
      </c>
      <c r="D60" s="32">
        <v>820.59999999999991</v>
      </c>
      <c r="E60" s="32">
        <v>702.1</v>
      </c>
      <c r="F60" s="32">
        <v>3769.7</v>
      </c>
      <c r="G60" s="32">
        <v>1977.3999999999999</v>
      </c>
      <c r="H60" s="33">
        <v>1792.3000000000002</v>
      </c>
      <c r="I60" s="32">
        <v>22755.200000000001</v>
      </c>
      <c r="J60" s="32">
        <v>12236.699999999999</v>
      </c>
      <c r="K60" s="33">
        <v>10518.5</v>
      </c>
      <c r="L60" s="32">
        <v>22899.4</v>
      </c>
      <c r="M60" s="32">
        <v>12322.4</v>
      </c>
      <c r="N60" s="34">
        <v>10577</v>
      </c>
    </row>
    <row r="61" spans="1:14" ht="11.45" customHeight="1">
      <c r="A61" s="36" t="s">
        <v>55</v>
      </c>
      <c r="B61" s="31"/>
      <c r="C61" s="37">
        <v>1558.8999999999999</v>
      </c>
      <c r="D61" s="37">
        <v>824.2</v>
      </c>
      <c r="E61" s="37">
        <v>734.6</v>
      </c>
      <c r="F61" s="37">
        <v>3770</v>
      </c>
      <c r="G61" s="37">
        <v>1954.9</v>
      </c>
      <c r="H61" s="38">
        <v>1815</v>
      </c>
      <c r="I61" s="37">
        <v>22866.400000000001</v>
      </c>
      <c r="J61" s="37">
        <v>12262.8</v>
      </c>
      <c r="K61" s="38">
        <v>10603.7</v>
      </c>
      <c r="L61" s="37">
        <v>23015.5</v>
      </c>
      <c r="M61" s="37">
        <v>12349.9</v>
      </c>
      <c r="N61" s="39">
        <v>10665.7</v>
      </c>
    </row>
    <row r="62" spans="1:14" ht="11.45" customHeight="1">
      <c r="A62" s="30" t="s">
        <v>56</v>
      </c>
      <c r="B62" s="31"/>
      <c r="C62" s="32">
        <v>1645.9</v>
      </c>
      <c r="D62" s="32">
        <v>875.6</v>
      </c>
      <c r="E62" s="32">
        <v>770.2</v>
      </c>
      <c r="F62" s="32">
        <v>3841.6</v>
      </c>
      <c r="G62" s="32">
        <v>2008.3000000000002</v>
      </c>
      <c r="H62" s="33">
        <v>1833.2</v>
      </c>
      <c r="I62" s="32">
        <v>22742.3</v>
      </c>
      <c r="J62" s="32">
        <v>12271.099999999999</v>
      </c>
      <c r="K62" s="33">
        <v>10471.300000000001</v>
      </c>
      <c r="L62" s="32">
        <v>22899.5</v>
      </c>
      <c r="M62" s="32">
        <v>12355.3</v>
      </c>
      <c r="N62" s="34">
        <v>10544.2</v>
      </c>
    </row>
    <row r="63" spans="1:14" ht="11.45" customHeight="1">
      <c r="A63" s="36" t="s">
        <v>57</v>
      </c>
      <c r="B63" s="44"/>
      <c r="C63" s="37">
        <v>1486.8</v>
      </c>
      <c r="D63" s="37">
        <v>802.7</v>
      </c>
      <c r="E63" s="37">
        <v>684.1</v>
      </c>
      <c r="F63" s="37">
        <v>3660.3</v>
      </c>
      <c r="G63" s="37">
        <v>1914.1000000000001</v>
      </c>
      <c r="H63" s="38">
        <v>1746.1999999999998</v>
      </c>
      <c r="I63" s="37">
        <v>22704.600000000002</v>
      </c>
      <c r="J63" s="37">
        <v>12156.1</v>
      </c>
      <c r="K63" s="38">
        <v>10548.4</v>
      </c>
      <c r="L63" s="37">
        <v>22873.7</v>
      </c>
      <c r="M63" s="37">
        <v>12250.9</v>
      </c>
      <c r="N63" s="39">
        <v>10622.8</v>
      </c>
    </row>
    <row r="64" spans="1:14" ht="11.45" customHeight="1">
      <c r="A64" s="30" t="s">
        <v>58</v>
      </c>
      <c r="B64" s="31"/>
      <c r="C64" s="32">
        <v>1441.2</v>
      </c>
      <c r="D64" s="32">
        <v>781.2</v>
      </c>
      <c r="E64" s="32">
        <v>659.9</v>
      </c>
      <c r="F64" s="32">
        <v>3586.5</v>
      </c>
      <c r="G64" s="32">
        <v>1879</v>
      </c>
      <c r="H64" s="33">
        <v>1707.4</v>
      </c>
      <c r="I64" s="32">
        <v>22663.200000000001</v>
      </c>
      <c r="J64" s="32">
        <v>12138.9</v>
      </c>
      <c r="K64" s="33">
        <v>10524.300000000001</v>
      </c>
      <c r="L64" s="32">
        <v>22821</v>
      </c>
      <c r="M64" s="32">
        <v>12225.3</v>
      </c>
      <c r="N64" s="34">
        <v>10595.7</v>
      </c>
    </row>
    <row r="65" spans="1:14" ht="11.45" customHeight="1">
      <c r="A65" s="36" t="s">
        <v>59</v>
      </c>
      <c r="B65" s="31"/>
      <c r="C65" s="37">
        <v>1490.3999999999999</v>
      </c>
      <c r="D65" s="37">
        <v>806.1</v>
      </c>
      <c r="E65" s="37">
        <v>684.30000000000007</v>
      </c>
      <c r="F65" s="37">
        <v>3632.2</v>
      </c>
      <c r="G65" s="37">
        <v>1901.1999999999998</v>
      </c>
      <c r="H65" s="38">
        <v>1731</v>
      </c>
      <c r="I65" s="37">
        <v>22707.100000000002</v>
      </c>
      <c r="J65" s="37">
        <v>12128.1</v>
      </c>
      <c r="K65" s="38">
        <v>10578.9</v>
      </c>
      <c r="L65" s="37">
        <v>22875.7</v>
      </c>
      <c r="M65" s="37">
        <v>12220.7</v>
      </c>
      <c r="N65" s="39">
        <v>10654.9</v>
      </c>
    </row>
    <row r="66" spans="1:14" ht="11.45" customHeight="1">
      <c r="A66" s="30" t="s">
        <v>60</v>
      </c>
      <c r="B66" s="31"/>
      <c r="C66" s="32">
        <v>1543.6</v>
      </c>
      <c r="D66" s="32">
        <v>820.1</v>
      </c>
      <c r="E66" s="32">
        <v>723.5</v>
      </c>
      <c r="F66" s="32">
        <v>3695.2</v>
      </c>
      <c r="G66" s="32">
        <v>1925.8000000000002</v>
      </c>
      <c r="H66" s="33">
        <v>1769.4</v>
      </c>
      <c r="I66" s="32">
        <v>22680.6</v>
      </c>
      <c r="J66" s="32">
        <v>12146.7</v>
      </c>
      <c r="K66" s="33">
        <v>10533.900000000001</v>
      </c>
      <c r="L66" s="32">
        <v>22848.3</v>
      </c>
      <c r="M66" s="32">
        <v>12242.1</v>
      </c>
      <c r="N66" s="34">
        <v>10606.2</v>
      </c>
    </row>
    <row r="67" spans="1:14" ht="11.45" customHeight="1">
      <c r="A67" s="36" t="s">
        <v>61</v>
      </c>
      <c r="B67" s="44"/>
      <c r="C67" s="37">
        <v>1430.5</v>
      </c>
      <c r="D67" s="37">
        <v>773.5</v>
      </c>
      <c r="E67" s="37">
        <v>657</v>
      </c>
      <c r="F67" s="37">
        <v>3553.7</v>
      </c>
      <c r="G67" s="37">
        <v>1859.5</v>
      </c>
      <c r="H67" s="38">
        <v>1694.2</v>
      </c>
      <c r="I67" s="37">
        <v>22575.100000000002</v>
      </c>
      <c r="J67" s="37">
        <v>12066.4</v>
      </c>
      <c r="K67" s="38">
        <v>10508.5</v>
      </c>
      <c r="L67" s="37">
        <v>22745.9</v>
      </c>
      <c r="M67" s="37">
        <v>12166.9</v>
      </c>
      <c r="N67" s="39">
        <v>10578.9</v>
      </c>
    </row>
    <row r="68" spans="1:14" ht="11.45" customHeight="1">
      <c r="A68" s="30" t="s">
        <v>62</v>
      </c>
      <c r="B68" s="31"/>
      <c r="C68" s="32">
        <v>1420.6000000000001</v>
      </c>
      <c r="D68" s="32">
        <v>770.7</v>
      </c>
      <c r="E68" s="32">
        <v>650</v>
      </c>
      <c r="F68" s="32">
        <v>3523.1000000000004</v>
      </c>
      <c r="G68" s="32">
        <v>1845.7</v>
      </c>
      <c r="H68" s="33">
        <v>1677.5</v>
      </c>
      <c r="I68" s="32">
        <v>22518</v>
      </c>
      <c r="J68" s="32">
        <v>12034.5</v>
      </c>
      <c r="K68" s="33">
        <v>10483.6</v>
      </c>
      <c r="L68" s="32">
        <v>22693.3</v>
      </c>
      <c r="M68" s="32">
        <v>12139.1</v>
      </c>
      <c r="N68" s="34">
        <v>10554.2</v>
      </c>
    </row>
    <row r="69" spans="1:14" ht="11.45" customHeight="1">
      <c r="A69" s="36" t="s">
        <v>63</v>
      </c>
      <c r="B69" s="31"/>
      <c r="C69" s="37">
        <v>1476.8</v>
      </c>
      <c r="D69" s="37">
        <v>793.40000000000009</v>
      </c>
      <c r="E69" s="37">
        <v>683.4</v>
      </c>
      <c r="F69" s="37">
        <v>3598.3999999999996</v>
      </c>
      <c r="G69" s="37">
        <v>1875</v>
      </c>
      <c r="H69" s="38">
        <v>1723.5</v>
      </c>
      <c r="I69" s="37">
        <v>22544.6</v>
      </c>
      <c r="J69" s="37">
        <v>12051</v>
      </c>
      <c r="K69" s="38">
        <v>10493.5</v>
      </c>
      <c r="L69" s="37">
        <v>22727.599999999999</v>
      </c>
      <c r="M69" s="37">
        <v>12158.3</v>
      </c>
      <c r="N69" s="39">
        <v>10569.4</v>
      </c>
    </row>
    <row r="70" spans="1:14" ht="11.45" customHeight="1">
      <c r="A70" s="30" t="s">
        <v>64</v>
      </c>
      <c r="B70" s="31"/>
      <c r="C70" s="32">
        <v>1610</v>
      </c>
      <c r="D70" s="32">
        <v>876.3</v>
      </c>
      <c r="E70" s="32">
        <v>733.7</v>
      </c>
      <c r="F70" s="32">
        <v>3727.8</v>
      </c>
      <c r="G70" s="32">
        <v>1959.7</v>
      </c>
      <c r="H70" s="33">
        <v>1768.2</v>
      </c>
      <c r="I70" s="32">
        <v>22590.800000000003</v>
      </c>
      <c r="J70" s="32">
        <v>12118.2</v>
      </c>
      <c r="K70" s="33">
        <v>10472.699999999999</v>
      </c>
      <c r="L70" s="32">
        <v>22780.9</v>
      </c>
      <c r="M70" s="32">
        <v>12231.2</v>
      </c>
      <c r="N70" s="34">
        <v>10549.8</v>
      </c>
    </row>
    <row r="71" spans="1:14" ht="11.45" customHeight="1">
      <c r="A71" s="36" t="s">
        <v>65</v>
      </c>
      <c r="B71" s="44"/>
      <c r="C71" s="37">
        <v>1489.8000000000002</v>
      </c>
      <c r="D71" s="37">
        <v>790</v>
      </c>
      <c r="E71" s="37">
        <v>699.9</v>
      </c>
      <c r="F71" s="37">
        <v>3591.5</v>
      </c>
      <c r="G71" s="37">
        <v>1868.9</v>
      </c>
      <c r="H71" s="38">
        <v>1722.6999999999998</v>
      </c>
      <c r="I71" s="37">
        <v>22578.6</v>
      </c>
      <c r="J71" s="37">
        <v>12050.199999999999</v>
      </c>
      <c r="K71" s="38">
        <v>10528.300000000001</v>
      </c>
      <c r="L71" s="37">
        <v>22765</v>
      </c>
      <c r="M71" s="37">
        <v>12159.8</v>
      </c>
      <c r="N71" s="39">
        <v>10605.2</v>
      </c>
    </row>
    <row r="72" spans="1:14" ht="11.45" customHeight="1">
      <c r="A72" s="30" t="s">
        <v>66</v>
      </c>
      <c r="B72" s="31"/>
      <c r="C72" s="32">
        <v>1417.8500800000018</v>
      </c>
      <c r="D72" s="32">
        <v>774.03159000000187</v>
      </c>
      <c r="E72" s="32">
        <v>643.81849</v>
      </c>
      <c r="F72" s="32">
        <v>3519.605129999999</v>
      </c>
      <c r="G72" s="32">
        <v>1848.6381500000025</v>
      </c>
      <c r="H72" s="33">
        <v>1670.9669800000011</v>
      </c>
      <c r="I72" s="32">
        <v>22480.801109999869</v>
      </c>
      <c r="J72" s="32">
        <v>12008.594410000142</v>
      </c>
      <c r="K72" s="33">
        <v>10472.20670000001</v>
      </c>
      <c r="L72" s="32">
        <v>22670.28408999983</v>
      </c>
      <c r="M72" s="32">
        <v>12124.751490000139</v>
      </c>
      <c r="N72" s="34">
        <v>10545.532600000017</v>
      </c>
    </row>
    <row r="73" spans="1:14" ht="11.45" customHeight="1">
      <c r="A73" s="36" t="s">
        <v>67</v>
      </c>
      <c r="B73" s="44"/>
      <c r="C73" s="37">
        <v>1506.9879499999988</v>
      </c>
      <c r="D73" s="37">
        <v>819.93388000000061</v>
      </c>
      <c r="E73" s="37">
        <v>687.05406999999889</v>
      </c>
      <c r="F73" s="37">
        <v>3612.5400200000017</v>
      </c>
      <c r="G73" s="37">
        <v>1894.0425100000034</v>
      </c>
      <c r="H73" s="38">
        <v>1718.497509999997</v>
      </c>
      <c r="I73" s="37">
        <v>22637.400789999945</v>
      </c>
      <c r="J73" s="37">
        <v>12086.160959999877</v>
      </c>
      <c r="K73" s="38">
        <v>10551.239829999946</v>
      </c>
      <c r="L73" s="37">
        <v>22834.166999999943</v>
      </c>
      <c r="M73" s="37">
        <v>12202.240599999879</v>
      </c>
      <c r="N73" s="39">
        <v>10631.926399999958</v>
      </c>
    </row>
    <row r="74" spans="1:14" ht="11.45" customHeight="1">
      <c r="A74" s="30" t="s">
        <v>68</v>
      </c>
      <c r="B74" s="31"/>
      <c r="C74" s="32">
        <v>1602.2068199999999</v>
      </c>
      <c r="D74" s="32">
        <v>875.69146000000012</v>
      </c>
      <c r="E74" s="32">
        <v>726.51536000000067</v>
      </c>
      <c r="F74" s="32">
        <v>3702.8731399999924</v>
      </c>
      <c r="G74" s="32">
        <v>1966.1202000000008</v>
      </c>
      <c r="H74" s="33">
        <v>1736.7529399999994</v>
      </c>
      <c r="I74" s="32">
        <v>22647.477359999833</v>
      </c>
      <c r="J74" s="32">
        <v>12151.165609999782</v>
      </c>
      <c r="K74" s="33">
        <v>10496.31174999995</v>
      </c>
      <c r="L74" s="32">
        <v>22853.95531999991</v>
      </c>
      <c r="M74" s="32">
        <v>12271.973159999769</v>
      </c>
      <c r="N74" s="34">
        <v>10581.982159999945</v>
      </c>
    </row>
    <row r="75" spans="1:14" ht="11.45" customHeight="1">
      <c r="A75" s="36" t="s">
        <v>69</v>
      </c>
      <c r="B75" s="44"/>
      <c r="C75" s="37">
        <v>1499.7395100000044</v>
      </c>
      <c r="D75" s="37">
        <v>807.68614000000139</v>
      </c>
      <c r="E75" s="37">
        <v>692.05337000000077</v>
      </c>
      <c r="F75" s="37">
        <v>3594.5797300000086</v>
      </c>
      <c r="G75" s="37">
        <v>1905.5953200000006</v>
      </c>
      <c r="H75" s="38">
        <v>1688.9844100000037</v>
      </c>
      <c r="I75" s="37">
        <v>22660.408790000096</v>
      </c>
      <c r="J75" s="37">
        <v>12109.125860000026</v>
      </c>
      <c r="K75" s="38">
        <v>10551.282930000061</v>
      </c>
      <c r="L75" s="37">
        <v>22868.845490000171</v>
      </c>
      <c r="M75" s="37">
        <v>12227.222880000041</v>
      </c>
      <c r="N75" s="39">
        <v>10641.622610000049</v>
      </c>
    </row>
    <row r="76" spans="1:14" ht="11.45" customHeight="1">
      <c r="A76" s="30" t="s">
        <v>70</v>
      </c>
      <c r="B76" s="31"/>
      <c r="C76" s="32">
        <v>1455.1255599999993</v>
      </c>
      <c r="D76" s="32">
        <v>780.86531999999977</v>
      </c>
      <c r="E76" s="32">
        <v>674.2602400000012</v>
      </c>
      <c r="F76" s="32">
        <v>3537.0658999999978</v>
      </c>
      <c r="G76" s="32">
        <v>1874.5748700000017</v>
      </c>
      <c r="H76" s="33">
        <v>1662.4910299999997</v>
      </c>
      <c r="I76" s="32">
        <v>22619.35980999994</v>
      </c>
      <c r="J76" s="32">
        <v>12053.168650000072</v>
      </c>
      <c r="K76" s="33">
        <v>10566.191159999853</v>
      </c>
      <c r="L76" s="32">
        <v>22825.35450999995</v>
      </c>
      <c r="M76" s="32">
        <v>12169.578320000048</v>
      </c>
      <c r="N76" s="34">
        <v>10655.776189999871</v>
      </c>
    </row>
    <row r="77" spans="1:14" ht="11.45" customHeight="1">
      <c r="A77" s="36" t="s">
        <v>71</v>
      </c>
      <c r="B77" s="44"/>
      <c r="C77" s="37">
        <v>1528.4900800000032</v>
      </c>
      <c r="D77" s="37">
        <v>836.20070000000032</v>
      </c>
      <c r="E77" s="37">
        <v>692.28937999999971</v>
      </c>
      <c r="F77" s="37">
        <v>3618.0453000000016</v>
      </c>
      <c r="G77" s="37">
        <v>1921.9280900000028</v>
      </c>
      <c r="H77" s="38">
        <v>1696.1172099999994</v>
      </c>
      <c r="I77" s="37">
        <v>22807.489210000491</v>
      </c>
      <c r="J77" s="37">
        <v>12154.79331000015</v>
      </c>
      <c r="K77" s="38">
        <v>10652.695900000084</v>
      </c>
      <c r="L77" s="37">
        <v>23035.537320000483</v>
      </c>
      <c r="M77" s="37">
        <v>12284.33778000014</v>
      </c>
      <c r="N77" s="39">
        <v>10751.199540000063</v>
      </c>
    </row>
    <row r="78" spans="1:14" ht="11.45" customHeight="1">
      <c r="A78" s="30" t="s">
        <v>72</v>
      </c>
      <c r="B78" s="31"/>
      <c r="C78" s="32">
        <v>1657.6118899999992</v>
      </c>
      <c r="D78" s="32">
        <v>910.78351999999893</v>
      </c>
      <c r="E78" s="32">
        <v>746.82837000000109</v>
      </c>
      <c r="F78" s="32">
        <v>3765.6185799999957</v>
      </c>
      <c r="G78" s="32">
        <v>2001.3549400000011</v>
      </c>
      <c r="H78" s="33">
        <v>1764.2636400000004</v>
      </c>
      <c r="I78" s="32">
        <v>22857.208960000033</v>
      </c>
      <c r="J78" s="32">
        <v>12190.895539999901</v>
      </c>
      <c r="K78" s="33">
        <v>10666.31342000006</v>
      </c>
      <c r="L78" s="32">
        <v>23088.704140000031</v>
      </c>
      <c r="M78" s="32">
        <v>12325.014929999912</v>
      </c>
      <c r="N78" s="34">
        <v>10763.689210000059</v>
      </c>
    </row>
    <row r="79" spans="1:14" ht="11.45" customHeight="1">
      <c r="A79" s="10" t="s">
        <v>73</v>
      </c>
      <c r="B79" s="44"/>
      <c r="C79" s="37">
        <v>1516.5685200000012</v>
      </c>
      <c r="D79" s="37">
        <v>838.50948999999969</v>
      </c>
      <c r="E79" s="37">
        <v>678.05902999999932</v>
      </c>
      <c r="F79" s="37">
        <v>3638.7096900000079</v>
      </c>
      <c r="G79" s="37">
        <v>1941.504109999996</v>
      </c>
      <c r="H79" s="38">
        <v>1697.2055800000012</v>
      </c>
      <c r="I79" s="37">
        <v>22929.787750000065</v>
      </c>
      <c r="J79" s="37">
        <v>12179.174340000052</v>
      </c>
      <c r="K79" s="38">
        <v>10750.613409999965</v>
      </c>
      <c r="L79" s="37">
        <v>23158.812160000154</v>
      </c>
      <c r="M79" s="37">
        <v>12314.706230000071</v>
      </c>
      <c r="N79" s="39">
        <v>10844.105929999929</v>
      </c>
    </row>
    <row r="80" spans="1:14" ht="11.45" customHeight="1">
      <c r="A80" s="30" t="s">
        <v>74</v>
      </c>
      <c r="B80" s="31"/>
      <c r="C80" s="32">
        <v>1473.6268499999983</v>
      </c>
      <c r="D80" s="32">
        <v>820.42018999999959</v>
      </c>
      <c r="E80" s="32">
        <v>653.20666000000074</v>
      </c>
      <c r="F80" s="32">
        <v>3568.6333800000034</v>
      </c>
      <c r="G80" s="32">
        <v>1903.8744599999993</v>
      </c>
      <c r="H80" s="33">
        <v>1664.7589200000002</v>
      </c>
      <c r="I80" s="32">
        <v>22749.649050000193</v>
      </c>
      <c r="J80" s="32">
        <v>12084.644220000038</v>
      </c>
      <c r="K80" s="33">
        <v>10665.004829999896</v>
      </c>
      <c r="L80" s="32">
        <v>22994.225770000161</v>
      </c>
      <c r="M80" s="32">
        <v>12225.414760000029</v>
      </c>
      <c r="N80" s="34">
        <v>10768.811009999918</v>
      </c>
    </row>
    <row r="81" spans="1:16" ht="11.45" customHeight="1">
      <c r="A81" s="10" t="s">
        <v>75</v>
      </c>
      <c r="B81" s="44"/>
      <c r="C81" s="37">
        <v>1288.1155900000019</v>
      </c>
      <c r="D81" s="37">
        <v>722.43321000000014</v>
      </c>
      <c r="E81" s="37">
        <v>565.68237999999997</v>
      </c>
      <c r="F81" s="37">
        <v>3257.1523900000002</v>
      </c>
      <c r="G81" s="37">
        <v>1737.9658200000003</v>
      </c>
      <c r="H81" s="38">
        <v>1519.1865699999998</v>
      </c>
      <c r="I81" s="37">
        <v>21731.526120000493</v>
      </c>
      <c r="J81" s="37">
        <v>11661.723389999901</v>
      </c>
      <c r="K81" s="38">
        <v>10069.802729999952</v>
      </c>
      <c r="L81" s="37">
        <v>21975.1777200004</v>
      </c>
      <c r="M81" s="37">
        <v>11800.49970999984</v>
      </c>
      <c r="N81" s="39">
        <v>10174.67800999998</v>
      </c>
    </row>
    <row r="82" spans="1:16" ht="11.45" customHeight="1">
      <c r="A82" s="30" t="s">
        <v>76</v>
      </c>
      <c r="B82" s="31"/>
      <c r="C82" s="32">
        <v>1538.6685100000018</v>
      </c>
      <c r="D82" s="32">
        <v>845.65703000000246</v>
      </c>
      <c r="E82" s="32">
        <v>693.01147999999898</v>
      </c>
      <c r="F82" s="32">
        <v>3617.0339299999982</v>
      </c>
      <c r="G82" s="32">
        <v>1895.8307500000028</v>
      </c>
      <c r="H82" s="33">
        <v>1721.20318</v>
      </c>
      <c r="I82" s="32">
        <v>22634.407280000334</v>
      </c>
      <c r="J82" s="32">
        <v>12059.071129999871</v>
      </c>
      <c r="K82" s="33">
        <v>10575.336149999899</v>
      </c>
      <c r="L82" s="32">
        <v>22899.79647000047</v>
      </c>
      <c r="M82" s="32">
        <v>12211.601149999873</v>
      </c>
      <c r="N82" s="34">
        <v>10688.19531999989</v>
      </c>
    </row>
    <row r="83" spans="1:16" ht="11.45" customHeight="1">
      <c r="A83" s="10" t="s">
        <v>77</v>
      </c>
      <c r="B83" s="44"/>
      <c r="C83" s="37">
        <v>1426.0955400000012</v>
      </c>
      <c r="D83" s="37">
        <v>779.46709000000055</v>
      </c>
      <c r="E83" s="37">
        <v>646.62844999999982</v>
      </c>
      <c r="F83" s="37">
        <v>3557.1324200000008</v>
      </c>
      <c r="G83" s="37">
        <v>1869.8667200000025</v>
      </c>
      <c r="H83" s="38">
        <v>1687.2656999999999</v>
      </c>
      <c r="I83" s="37">
        <v>22783.134160000103</v>
      </c>
      <c r="J83" s="37">
        <v>12039.989819999893</v>
      </c>
      <c r="K83" s="38">
        <v>10743.144339999993</v>
      </c>
      <c r="L83" s="37">
        <v>23064.069849999967</v>
      </c>
      <c r="M83" s="37">
        <v>12198.177189999873</v>
      </c>
      <c r="N83" s="39">
        <v>10865.892660000018</v>
      </c>
    </row>
    <row r="84" spans="1:16">
      <c r="A84" s="141"/>
      <c r="B84" s="141"/>
      <c r="C84" s="141"/>
      <c r="D84" s="141"/>
      <c r="E84" s="141"/>
      <c r="F84" s="141"/>
      <c r="G84" s="141"/>
      <c r="H84" s="141"/>
    </row>
    <row r="85" spans="1:16" ht="12.75" customHeight="1">
      <c r="A85" s="142" t="s">
        <v>78</v>
      </c>
      <c r="B85" s="142"/>
      <c r="C85" s="142"/>
      <c r="D85" s="142"/>
      <c r="E85" s="142"/>
      <c r="F85" s="142"/>
      <c r="G85" s="142"/>
      <c r="H85" s="142"/>
    </row>
    <row r="89" spans="1:16">
      <c r="A89" s="132" t="s">
        <v>2</v>
      </c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1" spans="1:16">
      <c r="N91" s="146"/>
      <c r="O91" s="146"/>
      <c r="P91" s="146"/>
    </row>
  </sheetData>
  <mergeCells count="11">
    <mergeCell ref="A84:H84"/>
    <mergeCell ref="A85:H85"/>
    <mergeCell ref="A89:N89"/>
    <mergeCell ref="N91:P91"/>
    <mergeCell ref="L1:N1"/>
    <mergeCell ref="A5:A6"/>
    <mergeCell ref="C5:E5"/>
    <mergeCell ref="F5:H5"/>
    <mergeCell ref="I5:K5"/>
    <mergeCell ref="L5:N5"/>
    <mergeCell ref="A4:N4"/>
  </mergeCells>
  <hyperlinks>
    <hyperlink ref="L1:N1" location="ÍNDICE!A1" display="VOLVER AL ÍNDICE"/>
  </hyperlinks>
  <printOptions horizontalCentered="1" verticalCentered="1"/>
  <pageMargins left="0.78740157480314965" right="0.78740157480314965" top="0" bottom="0.78740157480314965" header="0.51181102362204722" footer="0.31496062992125984"/>
  <pageSetup paperSize="9" scale="70" orientation="portrait" r:id="rId1"/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"/>
  <sheetViews>
    <sheetView showGridLines="0" topLeftCell="A8" zoomScaleNormal="100" workbookViewId="0">
      <selection activeCell="A83" sqref="A8:A83"/>
    </sheetView>
  </sheetViews>
  <sheetFormatPr baseColWidth="10" defaultColWidth="1.7109375" defaultRowHeight="12.75"/>
  <cols>
    <col min="1" max="1" width="9" style="46" customWidth="1"/>
    <col min="2" max="2" width="0.28515625" style="46" customWidth="1"/>
    <col min="3" max="3" width="5.85546875" style="46" customWidth="1"/>
    <col min="4" max="4" width="6" style="46" customWidth="1"/>
    <col min="5" max="6" width="6.28515625" style="46" customWidth="1"/>
    <col min="7" max="7" width="6.140625" style="46" customWidth="1"/>
    <col min="8" max="8" width="5.85546875" style="46" customWidth="1"/>
    <col min="9" max="9" width="7.140625" style="15" customWidth="1"/>
    <col min="10" max="10" width="6.7109375" style="15" customWidth="1"/>
    <col min="11" max="12" width="7" style="15" customWidth="1"/>
    <col min="13" max="13" width="6.85546875" style="15" customWidth="1"/>
    <col min="14" max="14" width="7" style="15" customWidth="1"/>
    <col min="15" max="16384" width="1.7109375" style="15"/>
  </cols>
  <sheetData>
    <row r="1" spans="1:15" s="14" customFormat="1" ht="49.5" customHeight="1">
      <c r="A1" s="13"/>
      <c r="B1" s="13"/>
      <c r="C1" s="13"/>
      <c r="D1" s="13"/>
      <c r="E1" s="13"/>
      <c r="F1" s="13"/>
      <c r="G1" s="13"/>
      <c r="H1" s="13"/>
      <c r="K1" s="47"/>
      <c r="L1" s="143" t="s">
        <v>3</v>
      </c>
      <c r="M1" s="143"/>
      <c r="N1" s="143"/>
    </row>
    <row r="2" spans="1:15" s="14" customFormat="1" ht="13.5" customHeight="1">
      <c r="A2" s="13"/>
      <c r="B2" s="13"/>
      <c r="C2" s="13"/>
      <c r="D2" s="13"/>
      <c r="E2" s="13"/>
      <c r="F2" s="13"/>
      <c r="G2" s="13"/>
      <c r="H2" s="13"/>
      <c r="K2" s="47"/>
      <c r="L2" s="9"/>
      <c r="M2" s="9"/>
      <c r="N2" s="9"/>
    </row>
    <row r="3" spans="1:15" s="14" customFormat="1" ht="13.5" customHeight="1" thickBot="1">
      <c r="A3" s="126" t="s">
        <v>2</v>
      </c>
      <c r="B3" s="13"/>
      <c r="C3" s="13"/>
      <c r="D3" s="13"/>
      <c r="E3" s="13"/>
      <c r="F3" s="13"/>
      <c r="G3" s="13"/>
      <c r="H3" s="13"/>
      <c r="L3" s="112"/>
      <c r="M3" s="112"/>
      <c r="N3" s="112"/>
    </row>
    <row r="4" spans="1:15" ht="27.75" customHeight="1" thickTop="1" thickBot="1">
      <c r="A4" s="148" t="s">
        <v>98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50"/>
    </row>
    <row r="5" spans="1:15" ht="15" customHeight="1" thickTop="1">
      <c r="A5" s="133" t="s">
        <v>4</v>
      </c>
      <c r="B5" s="16"/>
      <c r="C5" s="135" t="s">
        <v>79</v>
      </c>
      <c r="D5" s="136"/>
      <c r="E5" s="137"/>
      <c r="F5" s="135" t="s">
        <v>80</v>
      </c>
      <c r="G5" s="136"/>
      <c r="H5" s="137"/>
      <c r="I5" s="135" t="s">
        <v>81</v>
      </c>
      <c r="J5" s="136"/>
      <c r="K5" s="137"/>
      <c r="L5" s="135" t="s">
        <v>82</v>
      </c>
      <c r="M5" s="136"/>
      <c r="N5" s="147"/>
    </row>
    <row r="6" spans="1:15" ht="13.5" customHeight="1">
      <c r="A6" s="134"/>
      <c r="B6" s="17"/>
      <c r="C6" s="130" t="s">
        <v>83</v>
      </c>
      <c r="D6" s="130" t="s">
        <v>84</v>
      </c>
      <c r="E6" s="130" t="s">
        <v>85</v>
      </c>
      <c r="F6" s="130" t="s">
        <v>83</v>
      </c>
      <c r="G6" s="130" t="s">
        <v>84</v>
      </c>
      <c r="H6" s="130" t="s">
        <v>85</v>
      </c>
      <c r="I6" s="130" t="s">
        <v>83</v>
      </c>
      <c r="J6" s="130" t="s">
        <v>84</v>
      </c>
      <c r="K6" s="130" t="s">
        <v>85</v>
      </c>
      <c r="L6" s="130" t="s">
        <v>83</v>
      </c>
      <c r="M6" s="130" t="s">
        <v>84</v>
      </c>
      <c r="N6" s="131" t="s">
        <v>85</v>
      </c>
    </row>
    <row r="7" spans="1:15" ht="6.75" customHeight="1">
      <c r="A7" s="24"/>
      <c r="B7" s="25"/>
      <c r="C7" s="26"/>
      <c r="D7" s="26"/>
      <c r="E7" s="26"/>
      <c r="F7" s="26"/>
      <c r="G7" s="27"/>
      <c r="H7" s="27"/>
      <c r="I7" s="26"/>
      <c r="J7" s="27"/>
      <c r="K7" s="27"/>
      <c r="L7" s="26"/>
      <c r="M7" s="26"/>
      <c r="N7" s="29"/>
    </row>
    <row r="8" spans="1:15" ht="11.45" customHeight="1">
      <c r="A8" s="49" t="s">
        <v>5</v>
      </c>
      <c r="B8" s="31"/>
      <c r="C8" s="50">
        <v>43.922858585923954</v>
      </c>
      <c r="D8" s="51">
        <v>24.415584538499743</v>
      </c>
      <c r="E8" s="51">
        <v>39.537869163639719</v>
      </c>
      <c r="F8" s="51">
        <v>62.2323394593801</v>
      </c>
      <c r="G8" s="51">
        <v>65.260717409447011</v>
      </c>
      <c r="H8" s="52">
        <v>59.138114997506044</v>
      </c>
      <c r="I8" s="50">
        <v>69.743893269269776</v>
      </c>
      <c r="J8" s="51">
        <v>81.75084522470793</v>
      </c>
      <c r="K8" s="52">
        <v>58.162709169524945</v>
      </c>
      <c r="L8" s="51">
        <v>58.403980758738967</v>
      </c>
      <c r="M8" s="51">
        <v>70.65425611216574</v>
      </c>
      <c r="N8" s="53">
        <v>47.242361522050508</v>
      </c>
      <c r="O8" s="48"/>
    </row>
    <row r="9" spans="1:15" ht="11.45" customHeight="1">
      <c r="A9" s="54" t="s">
        <v>6</v>
      </c>
      <c r="B9" s="31"/>
      <c r="C9" s="55">
        <v>44.395693716707115</v>
      </c>
      <c r="D9" s="56">
        <v>24.013593174721773</v>
      </c>
      <c r="E9" s="56">
        <v>41.295346584198356</v>
      </c>
      <c r="F9" s="56">
        <v>62.105668941057921</v>
      </c>
      <c r="G9" s="56">
        <v>64.874168037761223</v>
      </c>
      <c r="H9" s="57">
        <v>59.27693318078834</v>
      </c>
      <c r="I9" s="55">
        <v>69.978604741948246</v>
      </c>
      <c r="J9" s="56">
        <v>81.830777635616144</v>
      </c>
      <c r="K9" s="57">
        <v>58.53659499737153</v>
      </c>
      <c r="L9" s="56">
        <v>58.598249441184535</v>
      </c>
      <c r="M9" s="56">
        <v>70.64861316971691</v>
      </c>
      <c r="N9" s="58">
        <v>47.608105129234765</v>
      </c>
      <c r="O9" s="48"/>
    </row>
    <row r="10" spans="1:15" ht="11.45" customHeight="1">
      <c r="A10" s="42" t="s">
        <v>7</v>
      </c>
      <c r="B10" s="31"/>
      <c r="C10" s="59">
        <v>46.117062762867079</v>
      </c>
      <c r="D10" s="60">
        <v>25.087014493895055</v>
      </c>
      <c r="E10" s="60">
        <v>42.586823774410405</v>
      </c>
      <c r="F10" s="60">
        <v>64.021968956662818</v>
      </c>
      <c r="G10" s="60">
        <v>66.405506619632391</v>
      </c>
      <c r="H10" s="61">
        <v>61.586639905822359</v>
      </c>
      <c r="I10" s="59">
        <v>70.692300664758889</v>
      </c>
      <c r="J10" s="60">
        <v>82.254711244135805</v>
      </c>
      <c r="K10" s="61">
        <v>59.521450063191963</v>
      </c>
      <c r="L10" s="60">
        <v>59.164549366283339</v>
      </c>
      <c r="M10" s="60">
        <v>70.939056697053076</v>
      </c>
      <c r="N10" s="62">
        <v>48.418181505554429</v>
      </c>
      <c r="O10" s="48"/>
    </row>
    <row r="11" spans="1:15" ht="11.45" customHeight="1">
      <c r="A11" s="41" t="s">
        <v>8</v>
      </c>
      <c r="B11" s="31"/>
      <c r="C11" s="55">
        <v>43.86643298315532</v>
      </c>
      <c r="D11" s="56">
        <v>23.007826744068662</v>
      </c>
      <c r="E11" s="56">
        <v>42.230970508077334</v>
      </c>
      <c r="F11" s="56">
        <v>63.107006630571313</v>
      </c>
      <c r="G11" s="56">
        <v>65.030852618919297</v>
      </c>
      <c r="H11" s="57">
        <v>61.140860211137138</v>
      </c>
      <c r="I11" s="55">
        <v>70.269101486905029</v>
      </c>
      <c r="J11" s="56">
        <v>81.681160714566388</v>
      </c>
      <c r="K11" s="57">
        <v>59.233808399166826</v>
      </c>
      <c r="L11" s="56">
        <v>58.795782501470242</v>
      </c>
      <c r="M11" s="56">
        <v>70.452267549455087</v>
      </c>
      <c r="N11" s="58">
        <v>48.14833220208584</v>
      </c>
      <c r="O11" s="48"/>
    </row>
    <row r="12" spans="1:15" ht="11.45" customHeight="1">
      <c r="A12" s="42" t="s">
        <v>9</v>
      </c>
      <c r="B12" s="31"/>
      <c r="C12" s="59">
        <v>43.593066003077141</v>
      </c>
      <c r="D12" s="60">
        <v>22.786085573658578</v>
      </c>
      <c r="E12" s="60">
        <v>42.134922126580179</v>
      </c>
      <c r="F12" s="60">
        <v>63.640833567815065</v>
      </c>
      <c r="G12" s="60">
        <v>64.998907686433682</v>
      </c>
      <c r="H12" s="61">
        <v>62.2520502532902</v>
      </c>
      <c r="I12" s="59">
        <v>70.678853945953364</v>
      </c>
      <c r="J12" s="60">
        <v>81.782910504405663</v>
      </c>
      <c r="K12" s="61">
        <v>59.933298085485312</v>
      </c>
      <c r="L12" s="60">
        <v>59.158429757665097</v>
      </c>
      <c r="M12" s="60">
        <v>70.560417553230238</v>
      </c>
      <c r="N12" s="62">
        <v>48.736288443199278</v>
      </c>
      <c r="O12" s="48"/>
    </row>
    <row r="13" spans="1:15" ht="11.45" customHeight="1">
      <c r="A13" s="41" t="s">
        <v>10</v>
      </c>
      <c r="B13" s="31"/>
      <c r="C13" s="55">
        <v>45.49028112204077</v>
      </c>
      <c r="D13" s="56">
        <v>24.560144951641643</v>
      </c>
      <c r="E13" s="56">
        <v>42.374023390736696</v>
      </c>
      <c r="F13" s="56">
        <v>64.93929382879314</v>
      </c>
      <c r="G13" s="56">
        <v>67.34309162729491</v>
      </c>
      <c r="H13" s="57">
        <v>62.48126042272586</v>
      </c>
      <c r="I13" s="55">
        <v>70.815224444024921</v>
      </c>
      <c r="J13" s="56">
        <v>82.770959580055887</v>
      </c>
      <c r="K13" s="57">
        <v>59.24034351697825</v>
      </c>
      <c r="L13" s="56">
        <v>59.321778987798915</v>
      </c>
      <c r="M13" s="56">
        <v>71.469439876849719</v>
      </c>
      <c r="N13" s="58">
        <v>48.212322586720688</v>
      </c>
      <c r="O13" s="48"/>
    </row>
    <row r="14" spans="1:15" ht="11.45" customHeight="1">
      <c r="A14" s="42" t="s">
        <v>11</v>
      </c>
      <c r="B14" s="31"/>
      <c r="C14" s="59">
        <v>46.338188058352479</v>
      </c>
      <c r="D14" s="60">
        <v>24.721281135853612</v>
      </c>
      <c r="E14" s="60">
        <v>43.770603094538018</v>
      </c>
      <c r="F14" s="60">
        <v>65.942205819818454</v>
      </c>
      <c r="G14" s="60">
        <v>68.311325838877707</v>
      </c>
      <c r="H14" s="61">
        <v>63.519274189788725</v>
      </c>
      <c r="I14" s="59">
        <v>71.134424792083621</v>
      </c>
      <c r="J14" s="60">
        <v>82.957217385712042</v>
      </c>
      <c r="K14" s="61">
        <v>59.681385080337726</v>
      </c>
      <c r="L14" s="60">
        <v>59.562381273946379</v>
      </c>
      <c r="M14" s="60">
        <v>71.562362750710889</v>
      </c>
      <c r="N14" s="62">
        <v>48.5795882827395</v>
      </c>
      <c r="O14" s="48"/>
    </row>
    <row r="15" spans="1:15" ht="11.45" customHeight="1">
      <c r="A15" s="41" t="s">
        <v>12</v>
      </c>
      <c r="B15" s="31"/>
      <c r="C15" s="55">
        <v>45.680029522115568</v>
      </c>
      <c r="D15" s="56">
        <v>24.07626962847544</v>
      </c>
      <c r="E15" s="56">
        <v>43.756287876748843</v>
      </c>
      <c r="F15" s="56">
        <v>65.352834714836703</v>
      </c>
      <c r="G15" s="56">
        <v>67.528172164165994</v>
      </c>
      <c r="H15" s="57">
        <v>63.127810837126077</v>
      </c>
      <c r="I15" s="55">
        <v>71.333428948087246</v>
      </c>
      <c r="J15" s="56">
        <v>82.66140862182101</v>
      </c>
      <c r="K15" s="57">
        <v>60.353367762506771</v>
      </c>
      <c r="L15" s="56">
        <v>59.780417717091538</v>
      </c>
      <c r="M15" s="56">
        <v>71.408073441019539</v>
      </c>
      <c r="N15" s="58">
        <v>49.131832047692711</v>
      </c>
      <c r="O15" s="48"/>
    </row>
    <row r="16" spans="1:15" ht="11.45" customHeight="1">
      <c r="A16" s="42" t="s">
        <v>13</v>
      </c>
      <c r="B16" s="31"/>
      <c r="C16" s="59">
        <v>44.652530273932037</v>
      </c>
      <c r="D16" s="60">
        <v>24.301767495389836</v>
      </c>
      <c r="E16" s="60">
        <v>41.237150133275563</v>
      </c>
      <c r="F16" s="60">
        <v>64.862029471958053</v>
      </c>
      <c r="G16" s="60">
        <v>67.259709118409731</v>
      </c>
      <c r="H16" s="61">
        <v>62.408289449130812</v>
      </c>
      <c r="I16" s="59">
        <v>71.787204590025482</v>
      </c>
      <c r="J16" s="60">
        <v>82.484727224030038</v>
      </c>
      <c r="K16" s="61">
        <v>61.410321012003756</v>
      </c>
      <c r="L16" s="60">
        <v>60.254451365297051</v>
      </c>
      <c r="M16" s="60">
        <v>71.448613996229724</v>
      </c>
      <c r="N16" s="62">
        <v>49.994462957566085</v>
      </c>
      <c r="O16" s="48"/>
    </row>
    <row r="17" spans="1:15" ht="11.45" customHeight="1">
      <c r="A17" s="41" t="s">
        <v>14</v>
      </c>
      <c r="B17" s="31"/>
      <c r="C17" s="55">
        <v>45.985757909219124</v>
      </c>
      <c r="D17" s="56">
        <v>24.26853962055651</v>
      </c>
      <c r="E17" s="56">
        <v>44.018413668868774</v>
      </c>
      <c r="F17" s="56">
        <v>65.324677582705576</v>
      </c>
      <c r="G17" s="56">
        <v>67.218245301756099</v>
      </c>
      <c r="H17" s="57">
        <v>63.386161794633274</v>
      </c>
      <c r="I17" s="55">
        <v>72.567584981341611</v>
      </c>
      <c r="J17" s="56">
        <v>83.080999690455826</v>
      </c>
      <c r="K17" s="57">
        <v>62.362825147860349</v>
      </c>
      <c r="L17" s="56">
        <v>60.915506441605757</v>
      </c>
      <c r="M17" s="56">
        <v>71.895070022995739</v>
      </c>
      <c r="N17" s="58">
        <v>50.845743107723308</v>
      </c>
      <c r="O17" s="48"/>
    </row>
    <row r="18" spans="1:15" ht="11.45" customHeight="1">
      <c r="A18" s="42" t="s">
        <v>15</v>
      </c>
      <c r="B18" s="31"/>
      <c r="C18" s="59">
        <v>44.936017148705751</v>
      </c>
      <c r="D18" s="60">
        <v>25.192339767320092</v>
      </c>
      <c r="E18" s="60">
        <v>40.034175597309421</v>
      </c>
      <c r="F18" s="60">
        <v>64.032753625905954</v>
      </c>
      <c r="G18" s="60">
        <v>67.951133876934662</v>
      </c>
      <c r="H18" s="61">
        <v>60.018204187485345</v>
      </c>
      <c r="I18" s="59">
        <v>72.264746932436609</v>
      </c>
      <c r="J18" s="60">
        <v>83.170451975189536</v>
      </c>
      <c r="K18" s="61">
        <v>61.67157418060178</v>
      </c>
      <c r="L18" s="60">
        <v>60.691030058386808</v>
      </c>
      <c r="M18" s="60">
        <v>72.042808217981502</v>
      </c>
      <c r="N18" s="62">
        <v>50.272664046635249</v>
      </c>
      <c r="O18" s="48"/>
    </row>
    <row r="19" spans="1:15" ht="11.45" customHeight="1">
      <c r="A19" s="41" t="s">
        <v>16</v>
      </c>
      <c r="B19" s="31"/>
      <c r="C19" s="55">
        <v>45.681737561589131</v>
      </c>
      <c r="D19" s="56">
        <v>24.788936240360957</v>
      </c>
      <c r="E19" s="56">
        <v>42.378640205579089</v>
      </c>
      <c r="F19" s="56">
        <v>65.357223400151639</v>
      </c>
      <c r="G19" s="56">
        <v>67.577680826578941</v>
      </c>
      <c r="H19" s="57">
        <v>63.079708542903049</v>
      </c>
      <c r="I19" s="55">
        <v>73.445960600810807</v>
      </c>
      <c r="J19" s="56">
        <v>83.24937499409458</v>
      </c>
      <c r="K19" s="57">
        <v>63.913503018843947</v>
      </c>
      <c r="L19" s="56">
        <v>61.642825147805148</v>
      </c>
      <c r="M19" s="56">
        <v>71.963134201518415</v>
      </c>
      <c r="N19" s="58">
        <v>52.161257369707002</v>
      </c>
      <c r="O19" s="48"/>
    </row>
    <row r="20" spans="1:15" ht="11.45" customHeight="1">
      <c r="A20" s="42" t="s">
        <v>86</v>
      </c>
      <c r="B20" s="31"/>
      <c r="C20" s="59">
        <v>49.925688205461363</v>
      </c>
      <c r="D20" s="60">
        <v>27.892340730197425</v>
      </c>
      <c r="E20" s="60">
        <v>44.697724397348502</v>
      </c>
      <c r="F20" s="60">
        <v>68.477893658978019</v>
      </c>
      <c r="G20" s="60">
        <v>71.784545765817185</v>
      </c>
      <c r="H20" s="61">
        <v>65.084271367571304</v>
      </c>
      <c r="I20" s="59">
        <v>75.041113661765564</v>
      </c>
      <c r="J20" s="60">
        <v>84.932115079636489</v>
      </c>
      <c r="K20" s="61">
        <v>65.418198947601226</v>
      </c>
      <c r="L20" s="60">
        <v>63.050298568993966</v>
      </c>
      <c r="M20" s="60">
        <v>73.511154152546737</v>
      </c>
      <c r="N20" s="62">
        <v>53.43258918083437</v>
      </c>
      <c r="O20" s="48"/>
    </row>
    <row r="21" spans="1:15" ht="11.45" customHeight="1">
      <c r="A21" s="41" t="s">
        <v>18</v>
      </c>
      <c r="B21" s="31"/>
      <c r="C21" s="55">
        <v>54.971624120936831</v>
      </c>
      <c r="D21" s="56">
        <v>28.33323008987049</v>
      </c>
      <c r="E21" s="56">
        <v>54.040794451895536</v>
      </c>
      <c r="F21" s="56">
        <v>71.188714975909733</v>
      </c>
      <c r="G21" s="56">
        <v>72.983135848030528</v>
      </c>
      <c r="H21" s="57">
        <v>69.346916103715984</v>
      </c>
      <c r="I21" s="55">
        <v>76.033750557919078</v>
      </c>
      <c r="J21" s="56">
        <v>85.222898046448989</v>
      </c>
      <c r="K21" s="57">
        <v>67.088568896053118</v>
      </c>
      <c r="L21" s="56">
        <v>63.980783773872247</v>
      </c>
      <c r="M21" s="56">
        <v>73.942751646362922</v>
      </c>
      <c r="N21" s="58">
        <v>54.815808109233572</v>
      </c>
      <c r="O21" s="48"/>
    </row>
    <row r="22" spans="1:15" ht="11.45" customHeight="1">
      <c r="A22" s="42" t="s">
        <v>19</v>
      </c>
      <c r="B22" s="31"/>
      <c r="C22" s="59">
        <v>54.038826525241134</v>
      </c>
      <c r="D22" s="60">
        <v>28.551072554902547</v>
      </c>
      <c r="E22" s="60">
        <v>51.679899466731683</v>
      </c>
      <c r="F22" s="60">
        <v>69.6505885940133</v>
      </c>
      <c r="G22" s="60">
        <v>70.991853869647869</v>
      </c>
      <c r="H22" s="61">
        <v>68.275128971606691</v>
      </c>
      <c r="I22" s="59">
        <v>75.016217099259592</v>
      </c>
      <c r="J22" s="60">
        <v>83.776358540702404</v>
      </c>
      <c r="K22" s="61">
        <v>66.489673729690182</v>
      </c>
      <c r="L22" s="60">
        <v>63.130698764315575</v>
      </c>
      <c r="M22" s="60">
        <v>72.724820711322295</v>
      </c>
      <c r="N22" s="62">
        <v>54.305319364545284</v>
      </c>
      <c r="O22" s="48"/>
    </row>
    <row r="23" spans="1:15" ht="11.45" customHeight="1">
      <c r="A23" s="41" t="s">
        <v>20</v>
      </c>
      <c r="B23" s="31"/>
      <c r="C23" s="55">
        <v>52.387522061618689</v>
      </c>
      <c r="D23" s="56">
        <v>27.104569565145937</v>
      </c>
      <c r="E23" s="56">
        <v>51.238809061816212</v>
      </c>
      <c r="F23" s="56">
        <v>68.815987442679869</v>
      </c>
      <c r="G23" s="56">
        <v>70.429496737743193</v>
      </c>
      <c r="H23" s="57">
        <v>67.162866381311446</v>
      </c>
      <c r="I23" s="55">
        <v>74.991123548446595</v>
      </c>
      <c r="J23" s="56">
        <v>83.538373115185522</v>
      </c>
      <c r="K23" s="57">
        <v>66.673367870068148</v>
      </c>
      <c r="L23" s="56">
        <v>63.094880128385341</v>
      </c>
      <c r="M23" s="56">
        <v>72.567460819687597</v>
      </c>
      <c r="N23" s="58">
        <v>54.382623000387007</v>
      </c>
      <c r="O23" s="48"/>
    </row>
    <row r="24" spans="1:15" ht="11.45" customHeight="1">
      <c r="A24" s="42" t="s">
        <v>21</v>
      </c>
      <c r="B24" s="31"/>
      <c r="C24" s="59">
        <v>51.544924400508641</v>
      </c>
      <c r="D24" s="60">
        <v>25.415930346489713</v>
      </c>
      <c r="E24" s="60">
        <v>52.94833608089376</v>
      </c>
      <c r="F24" s="60">
        <v>69.138158816865555</v>
      </c>
      <c r="G24" s="60">
        <v>69.236203379468549</v>
      </c>
      <c r="H24" s="61">
        <v>69.037756286463903</v>
      </c>
      <c r="I24" s="59">
        <v>75.922073521905418</v>
      </c>
      <c r="J24" s="60">
        <v>83.964348364939966</v>
      </c>
      <c r="K24" s="61">
        <v>68.09611418301786</v>
      </c>
      <c r="L24" s="60">
        <v>63.773528168587319</v>
      </c>
      <c r="M24" s="60">
        <v>72.714220060015336</v>
      </c>
      <c r="N24" s="62">
        <v>55.549887908493098</v>
      </c>
      <c r="O24" s="45"/>
    </row>
    <row r="25" spans="1:15" ht="11.45" customHeight="1">
      <c r="A25" s="41" t="s">
        <v>22</v>
      </c>
      <c r="B25" s="31"/>
      <c r="C25" s="55">
        <v>53.335015097986037</v>
      </c>
      <c r="D25" s="56">
        <v>27.045712347452728</v>
      </c>
      <c r="E25" s="56">
        <v>53.264910031517083</v>
      </c>
      <c r="F25" s="56">
        <v>69.539354891022995</v>
      </c>
      <c r="G25" s="56">
        <v>70.955370701306435</v>
      </c>
      <c r="H25" s="57">
        <v>68.090033004656362</v>
      </c>
      <c r="I25" s="55">
        <v>76.462782196822928</v>
      </c>
      <c r="J25" s="56">
        <v>84.642094706516303</v>
      </c>
      <c r="K25" s="57">
        <v>68.503200577222216</v>
      </c>
      <c r="L25" s="56">
        <v>64.320545627791702</v>
      </c>
      <c r="M25" s="56">
        <v>73.515597761569552</v>
      </c>
      <c r="N25" s="58">
        <v>55.860941339042782</v>
      </c>
      <c r="O25" s="45"/>
    </row>
    <row r="26" spans="1:15" ht="11.45" customHeight="1">
      <c r="A26" s="42" t="s">
        <v>23</v>
      </c>
      <c r="B26" s="31"/>
      <c r="C26" s="59">
        <v>55.404753180292531</v>
      </c>
      <c r="D26" s="60">
        <v>28.074559662215048</v>
      </c>
      <c r="E26" s="60">
        <v>55.385704093060241</v>
      </c>
      <c r="F26" s="60">
        <v>70.20792121468503</v>
      </c>
      <c r="G26" s="60">
        <v>71.666140196111741</v>
      </c>
      <c r="H26" s="61">
        <v>68.715289249553706</v>
      </c>
      <c r="I26" s="59">
        <v>75.83666692092757</v>
      </c>
      <c r="J26" s="60">
        <v>84.85875994069923</v>
      </c>
      <c r="K26" s="61">
        <v>67.055423823414245</v>
      </c>
      <c r="L26" s="60">
        <v>63.80566859347487</v>
      </c>
      <c r="M26" s="60">
        <v>73.723151745426748</v>
      </c>
      <c r="N26" s="62">
        <v>54.677922936006382</v>
      </c>
      <c r="O26" s="45"/>
    </row>
    <row r="27" spans="1:15" ht="11.45" customHeight="1">
      <c r="A27" s="41" t="s">
        <v>24</v>
      </c>
      <c r="B27" s="31"/>
      <c r="C27" s="55">
        <v>56.868935585034329</v>
      </c>
      <c r="D27" s="56">
        <v>29.474375744508972</v>
      </c>
      <c r="E27" s="56">
        <v>55.497935664898506</v>
      </c>
      <c r="F27" s="56">
        <v>71.271927905009207</v>
      </c>
      <c r="G27" s="56">
        <v>72.854205050497157</v>
      </c>
      <c r="H27" s="57">
        <v>69.652948219462431</v>
      </c>
      <c r="I27" s="55">
        <v>77.50329507709769</v>
      </c>
      <c r="J27" s="56">
        <v>85.492303987596472</v>
      </c>
      <c r="K27" s="57">
        <v>69.725400121167795</v>
      </c>
      <c r="L27" s="56">
        <v>65.204529912944125</v>
      </c>
      <c r="M27" s="56">
        <v>74.235296661826411</v>
      </c>
      <c r="N27" s="58">
        <v>56.888835630128767</v>
      </c>
      <c r="O27" s="45"/>
    </row>
    <row r="28" spans="1:15" ht="11.45" customHeight="1">
      <c r="A28" s="42" t="s">
        <v>25</v>
      </c>
      <c r="B28" s="31"/>
      <c r="C28" s="59">
        <v>55.527244115856291</v>
      </c>
      <c r="D28" s="60">
        <v>29.370975534511398</v>
      </c>
      <c r="E28" s="60">
        <v>52.982631317380331</v>
      </c>
      <c r="F28" s="60">
        <v>70.195280629908837</v>
      </c>
      <c r="G28" s="60">
        <v>71.672629991735036</v>
      </c>
      <c r="H28" s="61">
        <v>68.682741783316402</v>
      </c>
      <c r="I28" s="59">
        <v>77.174026106004789</v>
      </c>
      <c r="J28" s="60">
        <v>85.225281814229419</v>
      </c>
      <c r="K28" s="61">
        <v>69.330028921204402</v>
      </c>
      <c r="L28" s="60">
        <v>64.971653881218828</v>
      </c>
      <c r="M28" s="60">
        <v>73.990001214215994</v>
      </c>
      <c r="N28" s="62">
        <v>56.660266014795575</v>
      </c>
      <c r="O28" s="45"/>
    </row>
    <row r="29" spans="1:15" ht="11.45" customHeight="1">
      <c r="A29" s="41" t="s">
        <v>26</v>
      </c>
      <c r="B29" s="31"/>
      <c r="C29" s="55">
        <v>54.21976312880313</v>
      </c>
      <c r="D29" s="56">
        <v>29.154905463748705</v>
      </c>
      <c r="E29" s="56">
        <v>50.763731745904145</v>
      </c>
      <c r="F29" s="56">
        <v>69.58987122705922</v>
      </c>
      <c r="G29" s="56">
        <v>72.379754443484956</v>
      </c>
      <c r="H29" s="57">
        <v>66.734305521370871</v>
      </c>
      <c r="I29" s="55">
        <v>76.933352527635321</v>
      </c>
      <c r="J29" s="56">
        <v>85.765234668331601</v>
      </c>
      <c r="K29" s="57">
        <v>68.323134848974021</v>
      </c>
      <c r="L29" s="56">
        <v>64.740872579956388</v>
      </c>
      <c r="M29" s="56">
        <v>74.464687127939825</v>
      </c>
      <c r="N29" s="58">
        <v>55.772310720051166</v>
      </c>
      <c r="O29" s="45"/>
    </row>
    <row r="30" spans="1:15" ht="11.45" customHeight="1">
      <c r="A30" s="42" t="s">
        <v>27</v>
      </c>
      <c r="B30" s="31"/>
      <c r="C30" s="59">
        <v>56.164322597570376</v>
      </c>
      <c r="D30" s="60">
        <v>27.759784310969142</v>
      </c>
      <c r="E30" s="60">
        <v>57.51812195940564</v>
      </c>
      <c r="F30" s="60">
        <v>71.731591581784002</v>
      </c>
      <c r="G30" s="60">
        <v>71.884816537108435</v>
      </c>
      <c r="H30" s="61">
        <v>71.574852484974969</v>
      </c>
      <c r="I30" s="59">
        <v>77.36050530474887</v>
      </c>
      <c r="J30" s="60">
        <v>85.28850174022044</v>
      </c>
      <c r="K30" s="61">
        <v>69.629645480391645</v>
      </c>
      <c r="L30" s="60">
        <v>65.116267260035812</v>
      </c>
      <c r="M30" s="60">
        <v>74.075869349059275</v>
      </c>
      <c r="N30" s="62">
        <v>56.8486367186512</v>
      </c>
      <c r="O30" s="45"/>
    </row>
    <row r="31" spans="1:15" ht="11.45" customHeight="1">
      <c r="A31" s="41" t="s">
        <v>28</v>
      </c>
      <c r="B31" s="31"/>
      <c r="C31" s="55">
        <v>51.42431034819294</v>
      </c>
      <c r="D31" s="56">
        <v>26.566203932281152</v>
      </c>
      <c r="E31" s="56">
        <v>50.301738712385031</v>
      </c>
      <c r="F31" s="56">
        <v>68.968138111069123</v>
      </c>
      <c r="G31" s="56">
        <v>70.254098375833607</v>
      </c>
      <c r="H31" s="57">
        <v>67.654594094542531</v>
      </c>
      <c r="I31" s="55">
        <v>77.132334605046097</v>
      </c>
      <c r="J31" s="56">
        <v>84.804973623829781</v>
      </c>
      <c r="K31" s="57">
        <v>69.649730281054303</v>
      </c>
      <c r="L31" s="56">
        <v>64.990139454124588</v>
      </c>
      <c r="M31" s="56">
        <v>73.553866846882926</v>
      </c>
      <c r="N31" s="58">
        <v>57.08589778786115</v>
      </c>
      <c r="O31" s="45"/>
    </row>
    <row r="32" spans="1:15" ht="11.45" customHeight="1">
      <c r="A32" s="42" t="s">
        <v>29</v>
      </c>
      <c r="B32" s="31"/>
      <c r="C32" s="59">
        <v>52.484042445386159</v>
      </c>
      <c r="D32" s="60">
        <v>53.860457714235089</v>
      </c>
      <c r="E32" s="60">
        <v>51.076395479365019</v>
      </c>
      <c r="F32" s="60">
        <v>69.230147929500518</v>
      </c>
      <c r="G32" s="60">
        <v>70.506536449221556</v>
      </c>
      <c r="H32" s="61">
        <v>67.92801240936457</v>
      </c>
      <c r="I32" s="59">
        <v>77.034564871052964</v>
      </c>
      <c r="J32" s="60">
        <v>84.768335943547513</v>
      </c>
      <c r="K32" s="61">
        <v>69.491186037212501</v>
      </c>
      <c r="L32" s="60">
        <v>64.887803105205137</v>
      </c>
      <c r="M32" s="60">
        <v>73.469841796998452</v>
      </c>
      <c r="N32" s="62">
        <v>56.964635499171152</v>
      </c>
      <c r="O32" s="45"/>
    </row>
    <row r="33" spans="1:15" ht="11.45" customHeight="1">
      <c r="A33" s="41" t="s">
        <v>30</v>
      </c>
      <c r="B33" s="31"/>
      <c r="C33" s="55">
        <v>53.366224827037847</v>
      </c>
      <c r="D33" s="56">
        <v>54.530624397525294</v>
      </c>
      <c r="E33" s="56">
        <v>52.175456254071754</v>
      </c>
      <c r="F33" s="56">
        <v>70.262876446717399</v>
      </c>
      <c r="G33" s="56">
        <v>71.347971179812319</v>
      </c>
      <c r="H33" s="57">
        <v>69.156763038012343</v>
      </c>
      <c r="I33" s="55">
        <v>77.898439255919328</v>
      </c>
      <c r="J33" s="56">
        <v>85.464602443296869</v>
      </c>
      <c r="K33" s="57">
        <v>70.518145604297743</v>
      </c>
      <c r="L33" s="56">
        <v>65.594628059548654</v>
      </c>
      <c r="M33" s="56">
        <v>74.073391345146248</v>
      </c>
      <c r="N33" s="58">
        <v>57.765682062069992</v>
      </c>
      <c r="O33" s="45"/>
    </row>
    <row r="34" spans="1:15" ht="11.45" customHeight="1">
      <c r="A34" s="42" t="s">
        <v>31</v>
      </c>
      <c r="B34" s="31"/>
      <c r="C34" s="59">
        <v>54.37285223643326</v>
      </c>
      <c r="D34" s="60">
        <v>57.412927017875859</v>
      </c>
      <c r="E34" s="60">
        <v>51.265892645468774</v>
      </c>
      <c r="F34" s="60">
        <v>70.921086144066706</v>
      </c>
      <c r="G34" s="60">
        <v>73.372800603948647</v>
      </c>
      <c r="H34" s="61">
        <v>68.424761015318921</v>
      </c>
      <c r="I34" s="59">
        <v>77.948540113512465</v>
      </c>
      <c r="J34" s="60">
        <v>86.264419221476942</v>
      </c>
      <c r="K34" s="61">
        <v>69.838246052637061</v>
      </c>
      <c r="L34" s="60">
        <v>65.608689875666045</v>
      </c>
      <c r="M34" s="60">
        <v>74.753385750242387</v>
      </c>
      <c r="N34" s="62">
        <v>57.165860127796407</v>
      </c>
      <c r="O34" s="45"/>
    </row>
    <row r="35" spans="1:15" ht="11.45" customHeight="1">
      <c r="A35" s="41" t="s">
        <v>32</v>
      </c>
      <c r="B35" s="31"/>
      <c r="C35" s="55">
        <v>51.985225649037012</v>
      </c>
      <c r="D35" s="56">
        <v>55.359063339537656</v>
      </c>
      <c r="E35" s="56">
        <v>48.545369310717007</v>
      </c>
      <c r="F35" s="56">
        <v>69.874218778156106</v>
      </c>
      <c r="G35" s="56">
        <v>71.537210917206991</v>
      </c>
      <c r="H35" s="57">
        <v>68.186250593963152</v>
      </c>
      <c r="I35" s="55">
        <v>78.442590659899054</v>
      </c>
      <c r="J35" s="56">
        <v>84.949725777451619</v>
      </c>
      <c r="K35" s="57">
        <v>72.103941804195713</v>
      </c>
      <c r="L35" s="56">
        <v>66.006634580339806</v>
      </c>
      <c r="M35" s="56">
        <v>73.681378553714609</v>
      </c>
      <c r="N35" s="58">
        <v>58.928463421542119</v>
      </c>
      <c r="O35" s="45"/>
    </row>
    <row r="36" spans="1:15" ht="11.45" customHeight="1">
      <c r="A36" s="42" t="s">
        <v>33</v>
      </c>
      <c r="B36" s="31"/>
      <c r="C36" s="59">
        <v>50.587373116915693</v>
      </c>
      <c r="D36" s="60">
        <v>52.962447831689538</v>
      </c>
      <c r="E36" s="60">
        <v>48.171688659375434</v>
      </c>
      <c r="F36" s="60">
        <v>68.991662629422976</v>
      </c>
      <c r="G36" s="60">
        <v>71.54602849494745</v>
      </c>
      <c r="H36" s="61">
        <v>66.406647554624001</v>
      </c>
      <c r="I36" s="59">
        <v>78.788684473005944</v>
      </c>
      <c r="J36" s="60">
        <v>85.398848228761139</v>
      </c>
      <c r="K36" s="61">
        <v>72.358008003675508</v>
      </c>
      <c r="L36" s="60">
        <v>66.133287659752185</v>
      </c>
      <c r="M36" s="60">
        <v>73.856750746901071</v>
      </c>
      <c r="N36" s="62">
        <v>59.017944618940312</v>
      </c>
      <c r="O36" s="45"/>
    </row>
    <row r="37" spans="1:15" ht="11.45" customHeight="1">
      <c r="A37" s="41" t="s">
        <v>34</v>
      </c>
      <c r="B37" s="31"/>
      <c r="C37" s="55">
        <v>49.71300065571149</v>
      </c>
      <c r="D37" s="56">
        <v>51.550458205981712</v>
      </c>
      <c r="E37" s="56">
        <v>47.848470149061868</v>
      </c>
      <c r="F37" s="56">
        <v>68.399094135115618</v>
      </c>
      <c r="G37" s="56">
        <v>70.363939705149576</v>
      </c>
      <c r="H37" s="57">
        <v>66.41689834552281</v>
      </c>
      <c r="I37" s="55">
        <v>78.788515785130869</v>
      </c>
      <c r="J37" s="56">
        <v>85.816455903021478</v>
      </c>
      <c r="K37" s="57">
        <v>71.960065751828196</v>
      </c>
      <c r="L37" s="56">
        <v>66.017052702211487</v>
      </c>
      <c r="M37" s="56">
        <v>74.076927730683551</v>
      </c>
      <c r="N37" s="58">
        <v>58.6002857672852</v>
      </c>
      <c r="O37" s="45"/>
    </row>
    <row r="38" spans="1:15" ht="11.45" customHeight="1">
      <c r="A38" s="42" t="s">
        <v>35</v>
      </c>
      <c r="B38" s="31"/>
      <c r="C38" s="59">
        <v>50.724770802072392</v>
      </c>
      <c r="D38" s="60">
        <v>52.888405021668547</v>
      </c>
      <c r="E38" s="60">
        <v>48.531407767019338</v>
      </c>
      <c r="F38" s="60">
        <v>67.76907088533504</v>
      </c>
      <c r="G38" s="60">
        <v>69.266322323517599</v>
      </c>
      <c r="H38" s="61">
        <v>66.26237249152021</v>
      </c>
      <c r="I38" s="59">
        <v>78.003392471319245</v>
      </c>
      <c r="J38" s="60">
        <v>84.273644762932179</v>
      </c>
      <c r="K38" s="61">
        <v>71.918741503780652</v>
      </c>
      <c r="L38" s="60">
        <v>65.354157053246283</v>
      </c>
      <c r="M38" s="60">
        <v>72.758728715868273</v>
      </c>
      <c r="N38" s="62">
        <v>58.548369972892914</v>
      </c>
      <c r="O38" s="45"/>
    </row>
    <row r="39" spans="1:15" ht="11.45" customHeight="1">
      <c r="A39" s="41" t="s">
        <v>36</v>
      </c>
      <c r="B39" s="31"/>
      <c r="C39" s="55">
        <v>48.127618623684121</v>
      </c>
      <c r="D39" s="56">
        <v>52.509622457212899</v>
      </c>
      <c r="E39" s="56">
        <v>43.696157834666302</v>
      </c>
      <c r="F39" s="56">
        <v>67.493889292238137</v>
      </c>
      <c r="G39" s="56">
        <v>70.274830972375383</v>
      </c>
      <c r="H39" s="57">
        <v>64.706037438298623</v>
      </c>
      <c r="I39" s="55">
        <v>78.440909356404873</v>
      </c>
      <c r="J39" s="56">
        <v>84.986946323126446</v>
      </c>
      <c r="K39" s="57">
        <v>72.098676239555758</v>
      </c>
      <c r="L39" s="56">
        <v>65.597139504901605</v>
      </c>
      <c r="M39" s="56">
        <v>73.255847663684705</v>
      </c>
      <c r="N39" s="58">
        <v>58.567418137098912</v>
      </c>
    </row>
    <row r="40" spans="1:15" ht="11.45" customHeight="1">
      <c r="A40" s="42" t="s">
        <v>87</v>
      </c>
      <c r="B40" s="31"/>
      <c r="C40" s="59">
        <v>47.226886226683703</v>
      </c>
      <c r="D40" s="60">
        <v>49.3599825286257</v>
      </c>
      <c r="E40" s="60">
        <v>45.07188011055274</v>
      </c>
      <c r="F40" s="60">
        <v>66.936618506366457</v>
      </c>
      <c r="G40" s="60">
        <v>67.640492063548237</v>
      </c>
      <c r="H40" s="61">
        <v>66.232706276115621</v>
      </c>
      <c r="I40" s="59">
        <v>79.025621560699193</v>
      </c>
      <c r="J40" s="60">
        <v>84.674337972996966</v>
      </c>
      <c r="K40" s="61">
        <v>73.559139043881743</v>
      </c>
      <c r="L40" s="60">
        <v>65.902933666407776</v>
      </c>
      <c r="M40" s="60">
        <v>72.668743508057972</v>
      </c>
      <c r="N40" s="62">
        <v>59.699373238141831</v>
      </c>
    </row>
    <row r="41" spans="1:15" ht="11.45" customHeight="1">
      <c r="A41" s="41" t="s">
        <v>37</v>
      </c>
      <c r="B41" s="31"/>
      <c r="C41" s="55">
        <v>47.765896064702375</v>
      </c>
      <c r="D41" s="56">
        <v>51.578101069263582</v>
      </c>
      <c r="E41" s="56">
        <v>43.916306176809229</v>
      </c>
      <c r="F41" s="56">
        <v>66.746339355497</v>
      </c>
      <c r="G41" s="56">
        <v>68.549096650589973</v>
      </c>
      <c r="H41" s="57">
        <v>64.947189568050888</v>
      </c>
      <c r="I41" s="55">
        <v>79.484438067206625</v>
      </c>
      <c r="J41" s="56">
        <v>85.793998985712548</v>
      </c>
      <c r="K41" s="57">
        <v>73.384610194870987</v>
      </c>
      <c r="L41" s="56">
        <v>66.218717557213878</v>
      </c>
      <c r="M41" s="56">
        <v>73.615392081255422</v>
      </c>
      <c r="N41" s="58">
        <v>59.443027630067348</v>
      </c>
    </row>
    <row r="42" spans="1:15" ht="11.45" customHeight="1">
      <c r="A42" s="42" t="s">
        <v>38</v>
      </c>
      <c r="B42" s="31"/>
      <c r="C42" s="59">
        <v>48.859677044562375</v>
      </c>
      <c r="D42" s="60">
        <v>49.16862616916147</v>
      </c>
      <c r="E42" s="60">
        <v>48.547533245144457</v>
      </c>
      <c r="F42" s="60">
        <v>67.666913167180169</v>
      </c>
      <c r="G42" s="60">
        <v>67.022839005100892</v>
      </c>
      <c r="H42" s="61">
        <v>68.308770108821278</v>
      </c>
      <c r="I42" s="59">
        <v>79.135769492955248</v>
      </c>
      <c r="J42" s="60">
        <v>84.531195537215837</v>
      </c>
      <c r="K42" s="61">
        <v>73.925233751260066</v>
      </c>
      <c r="L42" s="60">
        <v>65.863639679317941</v>
      </c>
      <c r="M42" s="60">
        <v>72.517114133463096</v>
      </c>
      <c r="N42" s="62">
        <v>59.774815658764126</v>
      </c>
    </row>
    <row r="43" spans="1:15" ht="11.45" customHeight="1">
      <c r="A43" s="41" t="s">
        <v>39</v>
      </c>
      <c r="B43" s="31"/>
      <c r="C43" s="55">
        <v>46.309423939783173</v>
      </c>
      <c r="D43" s="56">
        <v>47.851025150323963</v>
      </c>
      <c r="E43" s="56">
        <v>44.754376672451528</v>
      </c>
      <c r="F43" s="56">
        <v>66.019081064014557</v>
      </c>
      <c r="G43" s="56">
        <v>66.73415997031492</v>
      </c>
      <c r="H43" s="57">
        <v>65.308393849710001</v>
      </c>
      <c r="I43" s="55">
        <v>79.721648972122495</v>
      </c>
      <c r="J43" s="56">
        <v>85.181045815772009</v>
      </c>
      <c r="K43" s="57">
        <v>74.456725592499666</v>
      </c>
      <c r="L43" s="56">
        <v>66.331440275331985</v>
      </c>
      <c r="M43" s="56">
        <v>72.879759338649507</v>
      </c>
      <c r="N43" s="58">
        <v>60.34649930223344</v>
      </c>
    </row>
    <row r="44" spans="1:15" ht="11.45" customHeight="1">
      <c r="A44" s="42" t="s">
        <v>88</v>
      </c>
      <c r="B44" s="31"/>
      <c r="C44" s="59">
        <v>43.636829050845201</v>
      </c>
      <c r="D44" s="60">
        <v>22.480117303914025</v>
      </c>
      <c r="E44" s="60">
        <v>42.496958454961117</v>
      </c>
      <c r="F44" s="60">
        <v>63.454461172484955</v>
      </c>
      <c r="G44" s="60">
        <v>64.057626220887983</v>
      </c>
      <c r="H44" s="61">
        <v>62.856205431529929</v>
      </c>
      <c r="I44" s="59">
        <v>78.674401683099916</v>
      </c>
      <c r="J44" s="60">
        <v>84.271207913870114</v>
      </c>
      <c r="K44" s="61">
        <v>73.281845318149578</v>
      </c>
      <c r="L44" s="60">
        <v>65.295591567496999</v>
      </c>
      <c r="M44" s="60">
        <v>71.930999414617105</v>
      </c>
      <c r="N44" s="62">
        <v>59.235852637141015</v>
      </c>
    </row>
    <row r="45" spans="1:15" ht="11.45" customHeight="1">
      <c r="A45" s="41" t="s">
        <v>40</v>
      </c>
      <c r="B45" s="31"/>
      <c r="C45" s="55">
        <v>44.628738208809828</v>
      </c>
      <c r="D45" s="56">
        <v>22.710228401879544</v>
      </c>
      <c r="E45" s="56">
        <v>44.0253826937399</v>
      </c>
      <c r="F45" s="56">
        <v>65.207001962594944</v>
      </c>
      <c r="G45" s="56">
        <v>65.986547180693449</v>
      </c>
      <c r="H45" s="57">
        <v>64.434994804822097</v>
      </c>
      <c r="I45" s="55">
        <v>79.418923125754262</v>
      </c>
      <c r="J45" s="56">
        <v>84.90064935502869</v>
      </c>
      <c r="K45" s="57">
        <v>74.143098188457543</v>
      </c>
      <c r="L45" s="56">
        <v>65.791345676368721</v>
      </c>
      <c r="M45" s="56">
        <v>72.387431072983858</v>
      </c>
      <c r="N45" s="58">
        <v>59.773324010844952</v>
      </c>
    </row>
    <row r="46" spans="1:15" ht="11.45" customHeight="1">
      <c r="A46" s="42" t="s">
        <v>41</v>
      </c>
      <c r="B46" s="31"/>
      <c r="C46" s="59">
        <v>44.818922937868521</v>
      </c>
      <c r="D46" s="60">
        <v>23.146069879486902</v>
      </c>
      <c r="E46" s="60">
        <v>43.544966105914767</v>
      </c>
      <c r="F46" s="60">
        <v>63.002746481894846</v>
      </c>
      <c r="G46" s="60">
        <v>63.982576139686962</v>
      </c>
      <c r="H46" s="61">
        <v>62.033713026025183</v>
      </c>
      <c r="I46" s="59">
        <v>78.35413611411208</v>
      </c>
      <c r="J46" s="60">
        <v>84.374735294280825</v>
      </c>
      <c r="K46" s="61">
        <v>72.565374966412804</v>
      </c>
      <c r="L46" s="60">
        <v>64.859128800808548</v>
      </c>
      <c r="M46" s="60">
        <v>71.802364512636885</v>
      </c>
      <c r="N46" s="62">
        <v>58.530193221559401</v>
      </c>
    </row>
    <row r="47" spans="1:15" ht="11.45" customHeight="1">
      <c r="A47" s="41" t="s">
        <v>42</v>
      </c>
      <c r="B47" s="31"/>
      <c r="C47" s="55">
        <v>42.800891982311043</v>
      </c>
      <c r="D47" s="56">
        <v>22.276022903006083</v>
      </c>
      <c r="E47" s="56">
        <v>41.206882745481373</v>
      </c>
      <c r="F47" s="56">
        <v>63.393290987992131</v>
      </c>
      <c r="G47" s="56">
        <v>65.179407071747931</v>
      </c>
      <c r="H47" s="57">
        <v>61.631704207526923</v>
      </c>
      <c r="I47" s="55">
        <v>78.561466823669363</v>
      </c>
      <c r="J47" s="56">
        <v>84.368818739600243</v>
      </c>
      <c r="K47" s="57">
        <v>72.984724102116033</v>
      </c>
      <c r="L47" s="56">
        <v>64.996304574508486</v>
      </c>
      <c r="M47" s="56">
        <v>71.840963291359174</v>
      </c>
      <c r="N47" s="58">
        <v>58.764021445338514</v>
      </c>
    </row>
    <row r="48" spans="1:15" ht="11.45" customHeight="1">
      <c r="A48" s="42" t="s">
        <v>89</v>
      </c>
      <c r="B48" s="31"/>
      <c r="C48" s="59">
        <v>42.828299804622681</v>
      </c>
      <c r="D48" s="60">
        <v>21.998450712694776</v>
      </c>
      <c r="E48" s="60">
        <v>41.784995267189153</v>
      </c>
      <c r="F48" s="60">
        <v>63.427329170423462</v>
      </c>
      <c r="G48" s="60">
        <v>65.395582329357723</v>
      </c>
      <c r="H48" s="61">
        <v>61.490783287385732</v>
      </c>
      <c r="I48" s="59">
        <v>79.030310044935135</v>
      </c>
      <c r="J48" s="60">
        <v>83.849958316635124</v>
      </c>
      <c r="K48" s="61">
        <v>74.409509738703676</v>
      </c>
      <c r="L48" s="60">
        <v>65.367173604962048</v>
      </c>
      <c r="M48" s="60">
        <v>71.279751731020227</v>
      </c>
      <c r="N48" s="62">
        <v>59.991095425154676</v>
      </c>
    </row>
    <row r="49" spans="1:14" ht="11.45" customHeight="1">
      <c r="A49" s="41" t="s">
        <v>43</v>
      </c>
      <c r="B49" s="31"/>
      <c r="C49" s="55">
        <v>42.094471579002878</v>
      </c>
      <c r="D49" s="56">
        <v>21.019828868190601</v>
      </c>
      <c r="E49" s="56">
        <v>42.283479927058529</v>
      </c>
      <c r="F49" s="56">
        <v>62.676775169744431</v>
      </c>
      <c r="G49" s="56">
        <v>63.791647235397015</v>
      </c>
      <c r="H49" s="57">
        <v>61.581088109314074</v>
      </c>
      <c r="I49" s="55">
        <v>79.335560180595991</v>
      </c>
      <c r="J49" s="56">
        <v>83.920900828276118</v>
      </c>
      <c r="K49" s="57">
        <v>74.94476994755793</v>
      </c>
      <c r="L49" s="56">
        <v>65.692012235154479</v>
      </c>
      <c r="M49" s="56">
        <v>71.56207241848054</v>
      </c>
      <c r="N49" s="58">
        <v>60.360329244791387</v>
      </c>
    </row>
    <row r="50" spans="1:14" ht="11.45" customHeight="1">
      <c r="A50" s="42" t="s">
        <v>44</v>
      </c>
      <c r="B50" s="31"/>
      <c r="C50" s="59">
        <v>42.321475593587941</v>
      </c>
      <c r="D50" s="60">
        <v>22.366530825789319</v>
      </c>
      <c r="E50" s="60">
        <v>40.067052860109754</v>
      </c>
      <c r="F50" s="60">
        <v>62.35550846047191</v>
      </c>
      <c r="G50" s="60">
        <v>64.317072237125913</v>
      </c>
      <c r="H50" s="61">
        <v>60.427465745599314</v>
      </c>
      <c r="I50" s="59">
        <v>78.786580627883168</v>
      </c>
      <c r="J50" s="60">
        <v>83.527239395531268</v>
      </c>
      <c r="K50" s="61">
        <v>74.251111343178962</v>
      </c>
      <c r="L50" s="60">
        <v>65.214147496492274</v>
      </c>
      <c r="M50" s="60">
        <v>71.250728688453407</v>
      </c>
      <c r="N50" s="62">
        <v>59.736219459459512</v>
      </c>
    </row>
    <row r="51" spans="1:14" ht="11.45" customHeight="1">
      <c r="A51" s="41" t="s">
        <v>45</v>
      </c>
      <c r="B51" s="31"/>
      <c r="C51" s="55">
        <v>39.826962761400324</v>
      </c>
      <c r="D51" s="56">
        <v>20.94552416041963</v>
      </c>
      <c r="E51" s="56">
        <v>37.890752053412641</v>
      </c>
      <c r="F51" s="56">
        <v>60.921059904170058</v>
      </c>
      <c r="G51" s="56">
        <v>62.983505453642969</v>
      </c>
      <c r="H51" s="57">
        <v>58.896534375812266</v>
      </c>
      <c r="I51" s="55">
        <v>78.825323896749296</v>
      </c>
      <c r="J51" s="56">
        <v>83.345690082211476</v>
      </c>
      <c r="K51" s="57">
        <v>74.505983044263658</v>
      </c>
      <c r="L51" s="56">
        <v>65.031763491285318</v>
      </c>
      <c r="M51" s="56">
        <v>70.893119761482126</v>
      </c>
      <c r="N51" s="58">
        <v>59.719322105937913</v>
      </c>
    </row>
    <row r="52" spans="1:14" ht="11.45" customHeight="1">
      <c r="A52" s="42" t="s">
        <v>46</v>
      </c>
      <c r="B52" s="31"/>
      <c r="C52" s="59">
        <v>42.756832242523238</v>
      </c>
      <c r="D52" s="60">
        <v>21.592259192134488</v>
      </c>
      <c r="E52" s="60">
        <v>42.49682490062451</v>
      </c>
      <c r="F52" s="60">
        <v>63.260598454327798</v>
      </c>
      <c r="G52" s="60">
        <v>63.071236112173601</v>
      </c>
      <c r="H52" s="61">
        <v>63.446481193013291</v>
      </c>
      <c r="I52" s="59">
        <v>79.583514698394012</v>
      </c>
      <c r="J52" s="60">
        <v>83.441827115356233</v>
      </c>
      <c r="K52" s="61">
        <v>75.899788078535749</v>
      </c>
      <c r="L52" s="60">
        <v>65.376424345798654</v>
      </c>
      <c r="M52" s="60">
        <v>70.775619666540976</v>
      </c>
      <c r="N52" s="62">
        <v>60.48714330599104</v>
      </c>
    </row>
    <row r="53" spans="1:14" ht="11.45" customHeight="1">
      <c r="A53" s="41" t="s">
        <v>47</v>
      </c>
      <c r="B53" s="31"/>
      <c r="C53" s="55">
        <v>40.885414445293875</v>
      </c>
      <c r="D53" s="56">
        <v>21.0550716864275</v>
      </c>
      <c r="E53" s="56">
        <v>39.855442774763915</v>
      </c>
      <c r="F53" s="56">
        <v>60.226121868210718</v>
      </c>
      <c r="G53" s="56">
        <v>61.369926878583783</v>
      </c>
      <c r="H53" s="57">
        <v>59.101539576752842</v>
      </c>
      <c r="I53" s="55">
        <v>78.579198198219885</v>
      </c>
      <c r="J53" s="56">
        <v>83.344889575713125</v>
      </c>
      <c r="K53" s="57">
        <v>74.030605707959296</v>
      </c>
      <c r="L53" s="56">
        <v>64.375729649626052</v>
      </c>
      <c r="M53" s="56">
        <v>70.305807115141363</v>
      </c>
      <c r="N53" s="58">
        <v>59.008371851984869</v>
      </c>
    </row>
    <row r="54" spans="1:14" ht="11.45" customHeight="1">
      <c r="A54" s="42" t="s">
        <v>48</v>
      </c>
      <c r="B54" s="31"/>
      <c r="C54" s="59">
        <v>40.188254363067188</v>
      </c>
      <c r="D54" s="60">
        <v>20.985607996246184</v>
      </c>
      <c r="E54" s="60">
        <v>38.628402685104845</v>
      </c>
      <c r="F54" s="60">
        <v>61.008503737364336</v>
      </c>
      <c r="G54" s="60">
        <v>62.345637661050418</v>
      </c>
      <c r="H54" s="61">
        <v>59.693129618113346</v>
      </c>
      <c r="I54" s="59">
        <v>78.504304801198799</v>
      </c>
      <c r="J54" s="60">
        <v>83.655449644440964</v>
      </c>
      <c r="K54" s="61">
        <v>73.593073342277251</v>
      </c>
      <c r="L54" s="60">
        <v>64.044964390307811</v>
      </c>
      <c r="M54" s="60">
        <v>70.295393873266121</v>
      </c>
      <c r="N54" s="62">
        <v>58.394133167623757</v>
      </c>
    </row>
    <row r="55" spans="1:14" ht="11.45" customHeight="1">
      <c r="A55" s="41" t="s">
        <v>49</v>
      </c>
      <c r="B55" s="31"/>
      <c r="C55" s="55">
        <v>41.76094142643813</v>
      </c>
      <c r="D55" s="56">
        <v>20.978940745628698</v>
      </c>
      <c r="E55" s="56">
        <v>41.805731610495528</v>
      </c>
      <c r="F55" s="56">
        <v>60.35872481332332</v>
      </c>
      <c r="G55" s="56">
        <v>60.320086646880085</v>
      </c>
      <c r="H55" s="57">
        <v>60.396728568689937</v>
      </c>
      <c r="I55" s="55">
        <v>78.753816255104269</v>
      </c>
      <c r="J55" s="56">
        <v>82.983375353341756</v>
      </c>
      <c r="K55" s="57">
        <v>74.725487032659032</v>
      </c>
      <c r="L55" s="56">
        <v>64.053032306233064</v>
      </c>
      <c r="M55" s="56">
        <v>69.352559550969758</v>
      </c>
      <c r="N55" s="58">
        <v>59.267284897440604</v>
      </c>
    </row>
    <row r="56" spans="1:14" ht="11.45" customHeight="1">
      <c r="A56" s="42" t="s">
        <v>50</v>
      </c>
      <c r="B56" s="31"/>
      <c r="C56" s="59">
        <v>40.559846006866408</v>
      </c>
      <c r="D56" s="60">
        <v>41.015658266061628</v>
      </c>
      <c r="E56" s="60">
        <v>40.098609934313245</v>
      </c>
      <c r="F56" s="60">
        <v>59.745219683522869</v>
      </c>
      <c r="G56" s="60">
        <v>59.908903151686928</v>
      </c>
      <c r="H56" s="61">
        <v>59.584146401036804</v>
      </c>
      <c r="I56" s="59">
        <v>78.242384198383562</v>
      </c>
      <c r="J56" s="60">
        <v>82.628166218955997</v>
      </c>
      <c r="K56" s="61">
        <v>74.068225902864498</v>
      </c>
      <c r="L56" s="60">
        <v>63.465801176358148</v>
      </c>
      <c r="M56" s="60">
        <v>68.871061321616324</v>
      </c>
      <c r="N56" s="62">
        <v>58.588756759703529</v>
      </c>
    </row>
    <row r="57" spans="1:14" ht="11.45" customHeight="1">
      <c r="A57" s="41" t="s">
        <v>51</v>
      </c>
      <c r="B57" s="31"/>
      <c r="C57" s="55">
        <v>39.478839167348639</v>
      </c>
      <c r="D57" s="56">
        <v>40.701832261897025</v>
      </c>
      <c r="E57" s="56">
        <v>38.242145086366492</v>
      </c>
      <c r="F57" s="56">
        <v>59.4685175586336</v>
      </c>
      <c r="G57" s="56">
        <v>61.754455988062148</v>
      </c>
      <c r="H57" s="57">
        <v>57.213484784693911</v>
      </c>
      <c r="I57" s="55">
        <v>78.365997704981169</v>
      </c>
      <c r="J57" s="56">
        <v>83.488979177152913</v>
      </c>
      <c r="K57" s="57">
        <v>73.485390398709427</v>
      </c>
      <c r="L57" s="56">
        <v>63.498282020311258</v>
      </c>
      <c r="M57" s="56">
        <v>69.589413199097933</v>
      </c>
      <c r="N57" s="58">
        <v>57.999389604714274</v>
      </c>
    </row>
    <row r="58" spans="1:14" ht="11.45" customHeight="1">
      <c r="A58" s="42" t="s">
        <v>52</v>
      </c>
      <c r="B58" s="31"/>
      <c r="C58" s="59">
        <v>39.604091754175933</v>
      </c>
      <c r="D58" s="60">
        <v>37.398880710825999</v>
      </c>
      <c r="E58" s="60">
        <v>41.83559045227981</v>
      </c>
      <c r="F58" s="60">
        <v>60.141856950070064</v>
      </c>
      <c r="G58" s="60">
        <v>60.056631059048478</v>
      </c>
      <c r="H58" s="61">
        <v>60.226006257209846</v>
      </c>
      <c r="I58" s="59">
        <v>78.431153439674517</v>
      </c>
      <c r="J58" s="60">
        <v>83.909054325469455</v>
      </c>
      <c r="K58" s="61">
        <v>73.212728132462701</v>
      </c>
      <c r="L58" s="60">
        <v>63.652393712321135</v>
      </c>
      <c r="M58" s="60">
        <v>70.107264150471906</v>
      </c>
      <c r="N58" s="62">
        <v>57.826251045346716</v>
      </c>
    </row>
    <row r="59" spans="1:14" ht="11.45" customHeight="1">
      <c r="A59" s="41" t="s">
        <v>53</v>
      </c>
      <c r="B59" s="31"/>
      <c r="C59" s="55">
        <v>41.321284534459224</v>
      </c>
      <c r="D59" s="56">
        <v>39.201975891502109</v>
      </c>
      <c r="E59" s="56">
        <v>43.462180450893342</v>
      </c>
      <c r="F59" s="56">
        <v>61.772391107321475</v>
      </c>
      <c r="G59" s="56">
        <v>60.644756958161175</v>
      </c>
      <c r="H59" s="57">
        <v>62.883146313458774</v>
      </c>
      <c r="I59" s="55">
        <v>79.999632808500579</v>
      </c>
      <c r="J59" s="56">
        <v>84.182718867036343</v>
      </c>
      <c r="K59" s="57">
        <v>76.017910441901989</v>
      </c>
      <c r="L59" s="56">
        <v>64.817519943220162</v>
      </c>
      <c r="M59" s="56">
        <v>70.275016576357274</v>
      </c>
      <c r="N59" s="58">
        <v>59.89547198201285</v>
      </c>
    </row>
    <row r="60" spans="1:14" ht="11.45" customHeight="1">
      <c r="A60" s="42" t="s">
        <v>54</v>
      </c>
      <c r="B60" s="31"/>
      <c r="C60" s="59">
        <v>40.496722757191556</v>
      </c>
      <c r="D60" s="60">
        <v>41.557735565643839</v>
      </c>
      <c r="E60" s="60">
        <v>39.424668981462865</v>
      </c>
      <c r="F60" s="60">
        <v>59.496770923508919</v>
      </c>
      <c r="G60" s="60">
        <v>60.826599513611697</v>
      </c>
      <c r="H60" s="61">
        <v>58.186778890305256</v>
      </c>
      <c r="I60" s="59">
        <v>79.682944919999585</v>
      </c>
      <c r="J60" s="60">
        <v>84.392890170894361</v>
      </c>
      <c r="K60" s="61">
        <v>75.201365435107974</v>
      </c>
      <c r="L60" s="60">
        <v>64.562148449239984</v>
      </c>
      <c r="M60" s="60">
        <v>70.379270218605171</v>
      </c>
      <c r="N60" s="62">
        <v>59.317889422030241</v>
      </c>
    </row>
    <row r="61" spans="1:14" ht="11.45" customHeight="1">
      <c r="A61" s="41" t="s">
        <v>55</v>
      </c>
      <c r="B61" s="31"/>
      <c r="C61" s="55">
        <v>42.094742723853273</v>
      </c>
      <c r="D61" s="56">
        <v>43.527226235268301</v>
      </c>
      <c r="E61" s="56">
        <v>40.641535315857645</v>
      </c>
      <c r="F61" s="56">
        <v>61.052686910227841</v>
      </c>
      <c r="G61" s="56">
        <v>62.330576897646523</v>
      </c>
      <c r="H61" s="57">
        <v>59.789068851765649</v>
      </c>
      <c r="I61" s="55">
        <v>80.506165611444189</v>
      </c>
      <c r="J61" s="56">
        <v>85.445124438156384</v>
      </c>
      <c r="K61" s="57">
        <v>75.802098984247834</v>
      </c>
      <c r="L61" s="56">
        <v>65.056477089961376</v>
      </c>
      <c r="M61" s="56">
        <v>71.099560544367108</v>
      </c>
      <c r="N61" s="58">
        <v>59.604903341808935</v>
      </c>
    </row>
    <row r="62" spans="1:14" ht="11.45" customHeight="1">
      <c r="A62" s="42" t="s">
        <v>56</v>
      </c>
      <c r="B62" s="31"/>
      <c r="C62" s="59">
        <v>42.408179423600757</v>
      </c>
      <c r="D62" s="60">
        <v>42.885932542857006</v>
      </c>
      <c r="E62" s="60">
        <v>41.922615926994474</v>
      </c>
      <c r="F62" s="60">
        <v>61.118192358420288</v>
      </c>
      <c r="G62" s="60">
        <v>62.801170368340216</v>
      </c>
      <c r="H62" s="61">
        <v>59.452463029968534</v>
      </c>
      <c r="I62" s="59">
        <v>79.239212390361146</v>
      </c>
      <c r="J62" s="60">
        <v>84.789350027580511</v>
      </c>
      <c r="K62" s="61">
        <v>73.95548858529709</v>
      </c>
      <c r="L62" s="60">
        <v>63.933875880528177</v>
      </c>
      <c r="M62" s="60">
        <v>70.359111952117459</v>
      </c>
      <c r="N62" s="62">
        <v>58.140403428127271</v>
      </c>
    </row>
    <row r="63" spans="1:14" ht="11.45" customHeight="1">
      <c r="A63" s="41" t="s">
        <v>57</v>
      </c>
      <c r="B63" s="31"/>
      <c r="C63" s="55">
        <v>39.468451366497419</v>
      </c>
      <c r="D63" s="56">
        <v>42.414201602276442</v>
      </c>
      <c r="E63" s="56">
        <v>36.472361305271264</v>
      </c>
      <c r="F63" s="56">
        <v>59.140608666988058</v>
      </c>
      <c r="G63" s="56">
        <v>61.247984962228394</v>
      </c>
      <c r="H63" s="57">
        <v>57.056559611600697</v>
      </c>
      <c r="I63" s="55">
        <v>80.155411934306215</v>
      </c>
      <c r="J63" s="56">
        <v>84.41113534343269</v>
      </c>
      <c r="K63" s="57">
        <v>76.106178011940841</v>
      </c>
      <c r="L63" s="56">
        <v>64.74839386837138</v>
      </c>
      <c r="M63" s="56">
        <v>70.120591301404914</v>
      </c>
      <c r="N63" s="58">
        <v>59.905364213008248</v>
      </c>
    </row>
    <row r="64" spans="1:14" ht="11.45" customHeight="1">
      <c r="A64" s="42" t="s">
        <v>58</v>
      </c>
      <c r="B64" s="31"/>
      <c r="C64" s="59">
        <v>38.883396407551288</v>
      </c>
      <c r="D64" s="60">
        <v>40.258129304513218</v>
      </c>
      <c r="E64" s="60">
        <v>37.483897057825736</v>
      </c>
      <c r="F64" s="60">
        <v>58.006344270118255</v>
      </c>
      <c r="G64" s="60">
        <v>59.134329483890902</v>
      </c>
      <c r="H64" s="61">
        <v>56.88983219844954</v>
      </c>
      <c r="I64" s="59">
        <v>79.863483986344619</v>
      </c>
      <c r="J64" s="60">
        <v>84.026787190868944</v>
      </c>
      <c r="K64" s="61">
        <v>75.903005621954705</v>
      </c>
      <c r="L64" s="60">
        <v>64.242862009984322</v>
      </c>
      <c r="M64" s="60">
        <v>69.516998545536069</v>
      </c>
      <c r="N64" s="62">
        <v>59.489140924018464</v>
      </c>
    </row>
    <row r="65" spans="1:14" ht="11.45" customHeight="1">
      <c r="A65" s="41" t="s">
        <v>59</v>
      </c>
      <c r="B65" s="31"/>
      <c r="C65" s="55">
        <v>39.466048159203154</v>
      </c>
      <c r="D65" s="56">
        <v>38.782125592302592</v>
      </c>
      <c r="E65" s="56">
        <v>40.163101990710622</v>
      </c>
      <c r="F65" s="56">
        <v>57.729870984232939</v>
      </c>
      <c r="G65" s="56">
        <v>57.134022062840259</v>
      </c>
      <c r="H65" s="57">
        <v>58.320514361094077</v>
      </c>
      <c r="I65" s="55">
        <v>79.636882800484102</v>
      </c>
      <c r="J65" s="56">
        <v>83.691426957947513</v>
      </c>
      <c r="K65" s="57">
        <v>75.77958996121707</v>
      </c>
      <c r="L65" s="56">
        <v>64.029154225182126</v>
      </c>
      <c r="M65" s="56">
        <v>69.233165869360974</v>
      </c>
      <c r="N65" s="58">
        <v>59.338445756961534</v>
      </c>
    </row>
    <row r="66" spans="1:14" ht="11.45" customHeight="1">
      <c r="A66" s="42" t="s">
        <v>60</v>
      </c>
      <c r="B66" s="31"/>
      <c r="C66" s="59">
        <v>36.15834015630071</v>
      </c>
      <c r="D66" s="60">
        <v>35.086200544188671</v>
      </c>
      <c r="E66" s="60">
        <v>37.25277870271767</v>
      </c>
      <c r="F66" s="60">
        <v>55.844154419171971</v>
      </c>
      <c r="G66" s="60">
        <v>55.392202845241037</v>
      </c>
      <c r="H66" s="61">
        <v>56.292864877738452</v>
      </c>
      <c r="I66" s="59">
        <v>78.672189323357244</v>
      </c>
      <c r="J66" s="60">
        <v>83.231875972711848</v>
      </c>
      <c r="K66" s="61">
        <v>74.333702425435135</v>
      </c>
      <c r="L66" s="60">
        <v>63.146279596394081</v>
      </c>
      <c r="M66" s="60">
        <v>68.661034545811191</v>
      </c>
      <c r="N66" s="62">
        <v>58.1747185723613</v>
      </c>
    </row>
    <row r="67" spans="1:14" ht="11.45" customHeight="1">
      <c r="A67" s="41" t="s">
        <v>61</v>
      </c>
      <c r="B67" s="31"/>
      <c r="C67" s="55">
        <v>34.406191451340824</v>
      </c>
      <c r="D67" s="56">
        <v>35.604829163904952</v>
      </c>
      <c r="E67" s="56">
        <v>33.181850408026428</v>
      </c>
      <c r="F67" s="56">
        <v>55.155090084703438</v>
      </c>
      <c r="G67" s="56">
        <v>55.96176500958515</v>
      </c>
      <c r="H67" s="57">
        <v>54.353468298300363</v>
      </c>
      <c r="I67" s="55">
        <v>78.840761182687359</v>
      </c>
      <c r="J67" s="56">
        <v>83.04505254483658</v>
      </c>
      <c r="K67" s="57">
        <v>74.841633299811875</v>
      </c>
      <c r="L67" s="56">
        <v>63.184592769610305</v>
      </c>
      <c r="M67" s="56">
        <v>68.469761612872148</v>
      </c>
      <c r="N67" s="58">
        <v>58.421228497557379</v>
      </c>
    </row>
    <row r="68" spans="1:14" ht="11.45" customHeight="1">
      <c r="A68" s="42" t="s">
        <v>62</v>
      </c>
      <c r="B68" s="31"/>
      <c r="C68" s="59">
        <v>34.143068438098545</v>
      </c>
      <c r="D68" s="60">
        <v>35.0415817309432</v>
      </c>
      <c r="E68" s="60">
        <v>33.225996700739174</v>
      </c>
      <c r="F68" s="60">
        <v>53.713765563544413</v>
      </c>
      <c r="G68" s="60">
        <v>54.278124892962467</v>
      </c>
      <c r="H68" s="61">
        <v>53.152946956778855</v>
      </c>
      <c r="I68" s="59">
        <v>78.245706472702025</v>
      </c>
      <c r="J68" s="60">
        <v>82.531256735252981</v>
      </c>
      <c r="K68" s="61">
        <v>74.171663698940563</v>
      </c>
      <c r="L68" s="60">
        <v>62.671803242775809</v>
      </c>
      <c r="M68" s="60">
        <v>68.086258417003592</v>
      </c>
      <c r="N68" s="62">
        <v>57.794528934352257</v>
      </c>
    </row>
    <row r="69" spans="1:14" ht="11.45" customHeight="1">
      <c r="A69" s="41" t="s">
        <v>63</v>
      </c>
      <c r="B69" s="31"/>
      <c r="C69" s="55">
        <v>35.764841322432389</v>
      </c>
      <c r="D69" s="56">
        <v>36.422853752712065</v>
      </c>
      <c r="E69" s="56">
        <v>35.093847260752561</v>
      </c>
      <c r="F69" s="56">
        <v>55.151895197705429</v>
      </c>
      <c r="G69" s="56">
        <v>55.537041863504413</v>
      </c>
      <c r="H69" s="57">
        <v>54.76918327314916</v>
      </c>
      <c r="I69" s="55">
        <v>78.320945714822329</v>
      </c>
      <c r="J69" s="56">
        <v>82.71678743011465</v>
      </c>
      <c r="K69" s="57">
        <v>74.14382792926537</v>
      </c>
      <c r="L69" s="56">
        <v>62.637797774105131</v>
      </c>
      <c r="M69" s="56">
        <v>68.043112585476436</v>
      </c>
      <c r="N69" s="58">
        <v>57.77027056792064</v>
      </c>
    </row>
    <row r="70" spans="1:14" ht="11.45" customHeight="1">
      <c r="A70" s="42" t="s">
        <v>64</v>
      </c>
      <c r="B70" s="31"/>
      <c r="C70" s="59">
        <v>36.921124636647541</v>
      </c>
      <c r="D70" s="60">
        <v>39.770951650612218</v>
      </c>
      <c r="E70" s="60">
        <v>34.015264399813645</v>
      </c>
      <c r="F70" s="60">
        <v>56.205208791348099</v>
      </c>
      <c r="G70" s="60">
        <v>57.535544706604121</v>
      </c>
      <c r="H70" s="61">
        <v>54.882902987236413</v>
      </c>
      <c r="I70" s="59">
        <v>78.478705216627617</v>
      </c>
      <c r="J70" s="60">
        <v>83.077363199065886</v>
      </c>
      <c r="K70" s="61">
        <v>74.109962768592226</v>
      </c>
      <c r="L70" s="60">
        <v>62.852103350045766</v>
      </c>
      <c r="M70" s="60">
        <v>68.524959113664892</v>
      </c>
      <c r="N70" s="62">
        <v>57.744665404103927</v>
      </c>
    </row>
    <row r="71" spans="1:14" ht="11.45" customHeight="1">
      <c r="A71" s="41" t="s">
        <v>65</v>
      </c>
      <c r="B71" s="31"/>
      <c r="C71" s="55">
        <v>37.124238519307475</v>
      </c>
      <c r="D71" s="56">
        <v>38.088616051179713</v>
      </c>
      <c r="E71" s="56">
        <v>36.141285316266881</v>
      </c>
      <c r="F71" s="56">
        <v>56.96919165902311</v>
      </c>
      <c r="G71" s="56">
        <v>56.843006267420016</v>
      </c>
      <c r="H71" s="57">
        <v>57.094590916680538</v>
      </c>
      <c r="I71" s="55">
        <v>79.041567194540292</v>
      </c>
      <c r="J71" s="56">
        <v>82.883153621100462</v>
      </c>
      <c r="K71" s="57">
        <v>75.393024691661722</v>
      </c>
      <c r="L71" s="56">
        <v>63.323380856033033</v>
      </c>
      <c r="M71" s="56">
        <v>68.241055168525662</v>
      </c>
      <c r="N71" s="58">
        <v>58.896973814325278</v>
      </c>
    </row>
    <row r="72" spans="1:14" ht="11.45" customHeight="1">
      <c r="A72" s="42" t="s">
        <v>66</v>
      </c>
      <c r="B72" s="31"/>
      <c r="C72" s="59">
        <v>36.744644538784364</v>
      </c>
      <c r="D72" s="60">
        <v>39.281269360607929</v>
      </c>
      <c r="E72" s="60">
        <v>34.162193717964918</v>
      </c>
      <c r="F72" s="60">
        <v>57.316213064461792</v>
      </c>
      <c r="G72" s="60">
        <v>58.49608511512497</v>
      </c>
      <c r="H72" s="61">
        <v>56.145136232164447</v>
      </c>
      <c r="I72" s="59">
        <v>78.981576497192066</v>
      </c>
      <c r="J72" s="60">
        <v>83.320413969469286</v>
      </c>
      <c r="K72" s="61">
        <v>74.862782198066398</v>
      </c>
      <c r="L72" s="60">
        <v>63.266502807667202</v>
      </c>
      <c r="M72" s="60">
        <v>68.688008280000261</v>
      </c>
      <c r="N72" s="62">
        <v>58.388780569324894</v>
      </c>
    </row>
    <row r="73" spans="1:14" ht="11.45" customHeight="1">
      <c r="A73" s="41" t="s">
        <v>67</v>
      </c>
      <c r="B73" s="31"/>
      <c r="C73" s="55">
        <v>37.198016029438669</v>
      </c>
      <c r="D73" s="56">
        <v>38.249429553647253</v>
      </c>
      <c r="E73" s="56">
        <v>36.128341354002551</v>
      </c>
      <c r="F73" s="56">
        <v>56.999945520533224</v>
      </c>
      <c r="G73" s="56">
        <v>58.201457433103883</v>
      </c>
      <c r="H73" s="57">
        <v>55.808921577635886</v>
      </c>
      <c r="I73" s="55">
        <v>78.505432767456838</v>
      </c>
      <c r="J73" s="56">
        <v>83.034908277589025</v>
      </c>
      <c r="K73" s="57">
        <v>74.207307132055618</v>
      </c>
      <c r="L73" s="56">
        <v>62.841501487043189</v>
      </c>
      <c r="M73" s="56">
        <v>68.396594334957697</v>
      </c>
      <c r="N73" s="58">
        <v>57.845203753136985</v>
      </c>
    </row>
    <row r="74" spans="1:14" ht="11.45" customHeight="1">
      <c r="A74" s="42" t="s">
        <v>68</v>
      </c>
      <c r="B74" s="31"/>
      <c r="C74" s="63">
        <v>37.424250352031486</v>
      </c>
      <c r="D74" s="64">
        <v>37.365680057932465</v>
      </c>
      <c r="E74" s="64">
        <v>37.483896856068384</v>
      </c>
      <c r="F74" s="64">
        <v>56.65036371295826</v>
      </c>
      <c r="G74" s="64">
        <v>56.826933151844536</v>
      </c>
      <c r="H74" s="65">
        <v>56.475304423982685</v>
      </c>
      <c r="I74" s="63">
        <v>78.08592105143866</v>
      </c>
      <c r="J74" s="64">
        <v>82.962264491915704</v>
      </c>
      <c r="K74" s="65">
        <v>73.458408729777886</v>
      </c>
      <c r="L74" s="64">
        <v>62.526096021865726</v>
      </c>
      <c r="M74" s="64">
        <v>68.287776317445207</v>
      </c>
      <c r="N74" s="66">
        <v>57.344097970705405</v>
      </c>
    </row>
    <row r="75" spans="1:14" ht="11.45" customHeight="1" thickBot="1">
      <c r="A75" s="67" t="s">
        <v>69</v>
      </c>
      <c r="B75" s="68"/>
      <c r="C75" s="69">
        <v>37.254984194999146</v>
      </c>
      <c r="D75" s="69">
        <v>37.300476602926622</v>
      </c>
      <c r="E75" s="69">
        <v>37.20863106970797</v>
      </c>
      <c r="F75" s="69">
        <v>57.222605901940589</v>
      </c>
      <c r="G75" s="69">
        <v>57.839180598793668</v>
      </c>
      <c r="H75" s="70">
        <v>56.611311950345012</v>
      </c>
      <c r="I75" s="71">
        <v>78.639270316440104</v>
      </c>
      <c r="J75" s="69">
        <v>82.994302331875531</v>
      </c>
      <c r="K75" s="70">
        <v>74.5066826889487</v>
      </c>
      <c r="L75" s="69">
        <v>62.943717100649344</v>
      </c>
      <c r="M75" s="69">
        <v>68.289602037214934</v>
      </c>
      <c r="N75" s="72">
        <v>58.136142946189672</v>
      </c>
    </row>
    <row r="76" spans="1:14" ht="11.45" customHeight="1" thickTop="1">
      <c r="A76" s="42" t="s">
        <v>70</v>
      </c>
      <c r="B76" s="31"/>
      <c r="C76" s="63">
        <v>34.380472493416768</v>
      </c>
      <c r="D76" s="64">
        <v>33.784401792361379</v>
      </c>
      <c r="E76" s="64">
        <v>34.987996017948646</v>
      </c>
      <c r="F76" s="64">
        <v>55.934562167850572</v>
      </c>
      <c r="G76" s="64">
        <v>55.502963415648722</v>
      </c>
      <c r="H76" s="65">
        <v>56.362578526724377</v>
      </c>
      <c r="I76" s="63">
        <v>78.376513036883821</v>
      </c>
      <c r="J76" s="64">
        <v>82.292474866716162</v>
      </c>
      <c r="K76" s="65">
        <v>74.660205374943544</v>
      </c>
      <c r="L76" s="64">
        <v>62.711566734592324</v>
      </c>
      <c r="M76" s="64">
        <v>67.670194629394018</v>
      </c>
      <c r="N76" s="66">
        <v>58.252179524527662</v>
      </c>
    </row>
    <row r="77" spans="1:14" ht="11.45" customHeight="1">
      <c r="A77" s="36" t="s">
        <v>71</v>
      </c>
      <c r="B77" s="44"/>
      <c r="C77" s="73">
        <v>35.02223633407776</v>
      </c>
      <c r="D77" s="73">
        <v>35.403366899073404</v>
      </c>
      <c r="E77" s="73">
        <v>34.633423904239109</v>
      </c>
      <c r="F77" s="73">
        <v>55.362609204635341</v>
      </c>
      <c r="G77" s="73">
        <v>55.056346552151346</v>
      </c>
      <c r="H77" s="74">
        <v>55.666728269816446</v>
      </c>
      <c r="I77" s="75">
        <v>78.575625208547649</v>
      </c>
      <c r="J77" s="73">
        <v>82.328154107934054</v>
      </c>
      <c r="K77" s="74">
        <v>75.012944193869458</v>
      </c>
      <c r="L77" s="73">
        <v>62.857768689437918</v>
      </c>
      <c r="M77" s="73">
        <v>67.775414026082998</v>
      </c>
      <c r="N77" s="76">
        <v>58.433654595607059</v>
      </c>
    </row>
    <row r="78" spans="1:14" ht="11.45" customHeight="1">
      <c r="A78" s="42" t="s">
        <v>72</v>
      </c>
      <c r="B78" s="31"/>
      <c r="C78" s="77">
        <v>35.969506894360926</v>
      </c>
      <c r="D78" s="78">
        <v>36.398953785565816</v>
      </c>
      <c r="E78" s="78">
        <v>35.530827194361564</v>
      </c>
      <c r="F78" s="78">
        <v>56.083736776123658</v>
      </c>
      <c r="G78" s="78">
        <v>56.662399063690295</v>
      </c>
      <c r="H78" s="79">
        <v>55.508423064284123</v>
      </c>
      <c r="I78" s="77">
        <v>77.874420506905622</v>
      </c>
      <c r="J78" s="78">
        <v>82.159224949990872</v>
      </c>
      <c r="K78" s="79">
        <v>73.804861508615232</v>
      </c>
      <c r="L78" s="78">
        <v>62.365263753395389</v>
      </c>
      <c r="M78" s="78">
        <v>67.716942079968504</v>
      </c>
      <c r="N78" s="80">
        <v>57.549002759476203</v>
      </c>
    </row>
    <row r="79" spans="1:14" ht="11.45" customHeight="1">
      <c r="A79" s="10" t="s">
        <v>73</v>
      </c>
      <c r="B79" s="44"/>
      <c r="C79" s="73">
        <v>35.192383950338254</v>
      </c>
      <c r="D79" s="73">
        <v>36.530123155587383</v>
      </c>
      <c r="E79" s="73">
        <v>33.82581235901462</v>
      </c>
      <c r="F79" s="73">
        <v>56.522830427062239</v>
      </c>
      <c r="G79" s="73">
        <v>57.431816649788566</v>
      </c>
      <c r="H79" s="74">
        <v>55.619345994535863</v>
      </c>
      <c r="I79" s="73">
        <v>79.060966875806187</v>
      </c>
      <c r="J79" s="73">
        <v>82.42231376572262</v>
      </c>
      <c r="K79" s="74">
        <v>75.86933930244416</v>
      </c>
      <c r="L79" s="73">
        <v>63.395152089685908</v>
      </c>
      <c r="M79" s="73">
        <v>68.047665360545892</v>
      </c>
      <c r="N79" s="76">
        <v>59.208962437777473</v>
      </c>
    </row>
    <row r="80" spans="1:14" ht="11.45" customHeight="1">
      <c r="A80" s="42" t="s">
        <v>74</v>
      </c>
      <c r="B80" s="31"/>
      <c r="C80" s="77">
        <v>33.702293554215721</v>
      </c>
      <c r="D80" s="78">
        <v>34.821308360593612</v>
      </c>
      <c r="E80" s="78">
        <v>32.559221640183253</v>
      </c>
      <c r="F80" s="78">
        <v>54.54475925226982</v>
      </c>
      <c r="G80" s="78">
        <v>55.202637397316337</v>
      </c>
      <c r="H80" s="79">
        <v>53.890659121722614</v>
      </c>
      <c r="I80" s="77">
        <v>78.431097208180944</v>
      </c>
      <c r="J80" s="78">
        <v>81.385397019805197</v>
      </c>
      <c r="K80" s="79">
        <v>75.626658054432255</v>
      </c>
      <c r="L80" s="78">
        <v>62.955214836627725</v>
      </c>
      <c r="M80" s="78">
        <v>67.278073025089299</v>
      </c>
      <c r="N80" s="80">
        <v>59.066360772422343</v>
      </c>
    </row>
    <row r="81" spans="1:16" ht="11.45" customHeight="1">
      <c r="A81" s="10" t="s">
        <v>75</v>
      </c>
      <c r="B81" s="44"/>
      <c r="C81" s="73">
        <v>28.588397168349871</v>
      </c>
      <c r="D81" s="73">
        <v>28.632269716972267</v>
      </c>
      <c r="E81" s="73">
        <v>28.543511659256826</v>
      </c>
      <c r="F81" s="73">
        <v>49.960713336529807</v>
      </c>
      <c r="G81" s="73">
        <v>48.338292860222595</v>
      </c>
      <c r="H81" s="74">
        <v>51.576939289920936</v>
      </c>
      <c r="I81" s="73">
        <v>75.518393798578671</v>
      </c>
      <c r="J81" s="73">
        <v>78.68936755094515</v>
      </c>
      <c r="K81" s="74">
        <v>72.507454468390122</v>
      </c>
      <c r="L81" s="73">
        <v>60.478948713554736</v>
      </c>
      <c r="M81" s="73">
        <v>64.944845602819882</v>
      </c>
      <c r="N81" s="76">
        <v>56.460632198840841</v>
      </c>
    </row>
    <row r="82" spans="1:16" ht="11.45" customHeight="1">
      <c r="A82" s="42" t="s">
        <v>76</v>
      </c>
      <c r="B82" s="31"/>
      <c r="C82" s="77">
        <v>32.246978511015662</v>
      </c>
      <c r="D82" s="78">
        <v>33.384663638686796</v>
      </c>
      <c r="E82" s="78">
        <v>31.0804600533646</v>
      </c>
      <c r="F82" s="78">
        <v>52.656675441981946</v>
      </c>
      <c r="G82" s="78">
        <v>52.371529280071591</v>
      </c>
      <c r="H82" s="79">
        <v>52.941329599232816</v>
      </c>
      <c r="I82" s="77">
        <v>77.145615002602781</v>
      </c>
      <c r="J82" s="78">
        <v>80.581143870844045</v>
      </c>
      <c r="K82" s="79">
        <v>73.882373642202552</v>
      </c>
      <c r="L82" s="78">
        <v>61.792640865547668</v>
      </c>
      <c r="M82" s="78">
        <v>66.554886941857447</v>
      </c>
      <c r="N82" s="80">
        <v>57.506930538431746</v>
      </c>
    </row>
    <row r="83" spans="1:16" ht="11.45" customHeight="1">
      <c r="A83" s="10" t="s">
        <v>77</v>
      </c>
      <c r="B83" s="44"/>
      <c r="C83" s="73">
        <v>35.023385817135363</v>
      </c>
      <c r="D83" s="73">
        <v>35.37945393823248</v>
      </c>
      <c r="E83" s="73">
        <v>34.657552255878514</v>
      </c>
      <c r="F83" s="73">
        <v>55.806902244326139</v>
      </c>
      <c r="G83" s="73">
        <v>55.270592294294282</v>
      </c>
      <c r="H83" s="74">
        <v>56.343362992937713</v>
      </c>
      <c r="I83" s="73">
        <v>79.102134528856482</v>
      </c>
      <c r="J83" s="73">
        <v>82.021822393611089</v>
      </c>
      <c r="K83" s="74">
        <v>76.32803790696542</v>
      </c>
      <c r="L83" s="73">
        <v>63.333200537483428</v>
      </c>
      <c r="M83" s="73">
        <v>67.617521300475318</v>
      </c>
      <c r="N83" s="76">
        <v>59.477584546601626</v>
      </c>
    </row>
    <row r="84" spans="1:16">
      <c r="A84" s="141"/>
      <c r="B84" s="141"/>
      <c r="C84" s="141"/>
      <c r="D84" s="141"/>
      <c r="E84" s="141"/>
      <c r="F84" s="141"/>
      <c r="G84" s="141"/>
      <c r="H84" s="141"/>
    </row>
    <row r="85" spans="1:16" ht="12.75" customHeight="1">
      <c r="A85" s="142" t="s">
        <v>78</v>
      </c>
      <c r="B85" s="142"/>
      <c r="C85" s="142"/>
      <c r="D85" s="142"/>
      <c r="E85" s="142"/>
      <c r="F85" s="142"/>
      <c r="G85" s="142"/>
      <c r="H85" s="142"/>
    </row>
    <row r="90" spans="1:16">
      <c r="A90" s="132" t="s">
        <v>2</v>
      </c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2" spans="1:16">
      <c r="N92" s="146"/>
      <c r="O92" s="146"/>
      <c r="P92" s="146"/>
    </row>
  </sheetData>
  <mergeCells count="11">
    <mergeCell ref="A84:H84"/>
    <mergeCell ref="A85:H85"/>
    <mergeCell ref="A90:N90"/>
    <mergeCell ref="N92:P92"/>
    <mergeCell ref="L1:N1"/>
    <mergeCell ref="A5:A6"/>
    <mergeCell ref="C5:E5"/>
    <mergeCell ref="F5:H5"/>
    <mergeCell ref="I5:K5"/>
    <mergeCell ref="L5:N5"/>
    <mergeCell ref="A4:N4"/>
  </mergeCells>
  <hyperlinks>
    <hyperlink ref="L1:N1" location="ÍNDICE!A1" display="VOLVER AL ÍNDICE"/>
  </hyperlinks>
  <printOptions horizontalCentered="1" verticalCentered="1"/>
  <pageMargins left="0.78740157480314965" right="0.78740157480314965" top="0" bottom="0.78740157480314965" header="0.51181102362204722" footer="0.31496062992125984"/>
  <pageSetup paperSize="9" scale="70" orientation="portrait" r:id="rId1"/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1"/>
  <sheetViews>
    <sheetView showGridLines="0" zoomScaleNormal="100" workbookViewId="0"/>
  </sheetViews>
  <sheetFormatPr baseColWidth="10" defaultColWidth="1.7109375" defaultRowHeight="12.75"/>
  <cols>
    <col min="1" max="1" width="9" style="46" customWidth="1"/>
    <col min="2" max="2" width="0.28515625" style="46" customWidth="1"/>
    <col min="3" max="3" width="5.85546875" style="46" customWidth="1"/>
    <col min="4" max="4" width="6" style="46" customWidth="1"/>
    <col min="5" max="6" width="6.28515625" style="46" customWidth="1"/>
    <col min="7" max="7" width="6.140625" style="46" customWidth="1"/>
    <col min="8" max="8" width="5.85546875" style="46" customWidth="1"/>
    <col min="9" max="9" width="6.5703125" style="15" customWidth="1"/>
    <col min="10" max="10" width="6.7109375" style="15" customWidth="1"/>
    <col min="11" max="12" width="7" style="15" customWidth="1"/>
    <col min="13" max="13" width="6.85546875" style="15" customWidth="1"/>
    <col min="14" max="14" width="6.5703125" style="15" customWidth="1"/>
    <col min="15" max="16" width="1.7109375" style="15" hidden="1" customWidth="1"/>
    <col min="17" max="16384" width="1.7109375" style="15"/>
  </cols>
  <sheetData>
    <row r="1" spans="1:16384" s="14" customFormat="1" ht="49.5" customHeight="1">
      <c r="A1" s="13"/>
      <c r="B1" s="13"/>
      <c r="C1" s="13"/>
      <c r="D1" s="13"/>
      <c r="E1" s="13"/>
      <c r="F1" s="13"/>
      <c r="G1" s="13"/>
      <c r="H1" s="13"/>
      <c r="K1" s="47"/>
      <c r="L1" s="143" t="s">
        <v>3</v>
      </c>
      <c r="M1" s="143"/>
      <c r="N1" s="143"/>
    </row>
    <row r="2" spans="1:16384" s="14" customFormat="1" ht="13.5" customHeight="1" thickBot="1">
      <c r="A2" s="13"/>
      <c r="B2" s="13"/>
      <c r="C2" s="13"/>
      <c r="D2" s="13"/>
      <c r="E2" s="13"/>
      <c r="F2" s="13"/>
      <c r="G2" s="13"/>
      <c r="H2" s="13"/>
      <c r="L2" s="9"/>
      <c r="M2" s="9"/>
      <c r="N2" s="9"/>
    </row>
    <row r="3" spans="1:16384" ht="27.75" customHeight="1" thickTop="1" thickBot="1">
      <c r="A3" s="148" t="s">
        <v>99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50"/>
      <c r="O3" s="148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50"/>
      <c r="AC3" s="148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50"/>
      <c r="AQ3" s="148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50"/>
      <c r="BE3" s="148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50"/>
      <c r="BS3" s="148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150"/>
      <c r="CG3" s="148"/>
      <c r="CH3" s="149"/>
      <c r="CI3" s="149"/>
      <c r="CJ3" s="149"/>
      <c r="CK3" s="149"/>
      <c r="CL3" s="149"/>
      <c r="CM3" s="149"/>
      <c r="CN3" s="149"/>
      <c r="CO3" s="149"/>
      <c r="CP3" s="149"/>
      <c r="CQ3" s="149"/>
      <c r="CR3" s="149"/>
      <c r="CS3" s="149"/>
      <c r="CT3" s="150"/>
      <c r="CU3" s="148"/>
      <c r="CV3" s="149"/>
      <c r="CW3" s="149"/>
      <c r="CX3" s="149"/>
      <c r="CY3" s="149"/>
      <c r="CZ3" s="149"/>
      <c r="DA3" s="149"/>
      <c r="DB3" s="149"/>
      <c r="DC3" s="149"/>
      <c r="DD3" s="149"/>
      <c r="DE3" s="149"/>
      <c r="DF3" s="149"/>
      <c r="DG3" s="149"/>
      <c r="DH3" s="150"/>
      <c r="DI3" s="148"/>
      <c r="DJ3" s="149"/>
      <c r="DK3" s="149"/>
      <c r="DL3" s="149"/>
      <c r="DM3" s="149"/>
      <c r="DN3" s="149"/>
      <c r="DO3" s="149"/>
      <c r="DP3" s="149"/>
      <c r="DQ3" s="149"/>
      <c r="DR3" s="149"/>
      <c r="DS3" s="149"/>
      <c r="DT3" s="149"/>
      <c r="DU3" s="149"/>
      <c r="DV3" s="150"/>
      <c r="DW3" s="148"/>
      <c r="DX3" s="149"/>
      <c r="DY3" s="149"/>
      <c r="DZ3" s="149"/>
      <c r="EA3" s="149"/>
      <c r="EB3" s="149"/>
      <c r="EC3" s="149"/>
      <c r="ED3" s="149"/>
      <c r="EE3" s="149"/>
      <c r="EF3" s="149"/>
      <c r="EG3" s="149"/>
      <c r="EH3" s="149"/>
      <c r="EI3" s="149"/>
      <c r="EJ3" s="150"/>
      <c r="EK3" s="148"/>
      <c r="EL3" s="149"/>
      <c r="EM3" s="149"/>
      <c r="EN3" s="149"/>
      <c r="EO3" s="149"/>
      <c r="EP3" s="149"/>
      <c r="EQ3" s="149"/>
      <c r="ER3" s="149"/>
      <c r="ES3" s="149"/>
      <c r="ET3" s="149"/>
      <c r="EU3" s="149"/>
      <c r="EV3" s="149"/>
      <c r="EW3" s="149"/>
      <c r="EX3" s="150"/>
      <c r="EY3" s="148"/>
      <c r="EZ3" s="149"/>
      <c r="FA3" s="149"/>
      <c r="FB3" s="149"/>
      <c r="FC3" s="149"/>
      <c r="FD3" s="149"/>
      <c r="FE3" s="149"/>
      <c r="FF3" s="149"/>
      <c r="FG3" s="149"/>
      <c r="FH3" s="149"/>
      <c r="FI3" s="149"/>
      <c r="FJ3" s="149"/>
      <c r="FK3" s="149"/>
      <c r="FL3" s="150"/>
      <c r="FM3" s="148"/>
      <c r="FN3" s="149"/>
      <c r="FO3" s="149"/>
      <c r="FP3" s="149"/>
      <c r="FQ3" s="149"/>
      <c r="FR3" s="149"/>
      <c r="FS3" s="149"/>
      <c r="FT3" s="149"/>
      <c r="FU3" s="149"/>
      <c r="FV3" s="149"/>
      <c r="FW3" s="149"/>
      <c r="FX3" s="149"/>
      <c r="FY3" s="149"/>
      <c r="FZ3" s="150"/>
      <c r="GA3" s="148"/>
      <c r="GB3" s="149"/>
      <c r="GC3" s="149"/>
      <c r="GD3" s="149"/>
      <c r="GE3" s="149"/>
      <c r="GF3" s="149"/>
      <c r="GG3" s="149"/>
      <c r="GH3" s="149"/>
      <c r="GI3" s="149"/>
      <c r="GJ3" s="149"/>
      <c r="GK3" s="149"/>
      <c r="GL3" s="149"/>
      <c r="GM3" s="149"/>
      <c r="GN3" s="150"/>
      <c r="GO3" s="148"/>
      <c r="GP3" s="149"/>
      <c r="GQ3" s="149"/>
      <c r="GR3" s="149"/>
      <c r="GS3" s="149"/>
      <c r="GT3" s="149"/>
      <c r="GU3" s="149"/>
      <c r="GV3" s="149"/>
      <c r="GW3" s="149"/>
      <c r="GX3" s="149"/>
      <c r="GY3" s="149"/>
      <c r="GZ3" s="149"/>
      <c r="HA3" s="149"/>
      <c r="HB3" s="150"/>
      <c r="HC3" s="148"/>
      <c r="HD3" s="149"/>
      <c r="HE3" s="149"/>
      <c r="HF3" s="149"/>
      <c r="HG3" s="149"/>
      <c r="HH3" s="149"/>
      <c r="HI3" s="149"/>
      <c r="HJ3" s="149"/>
      <c r="HK3" s="149"/>
      <c r="HL3" s="149"/>
      <c r="HM3" s="149"/>
      <c r="HN3" s="149"/>
      <c r="HO3" s="149"/>
      <c r="HP3" s="150"/>
      <c r="HQ3" s="148"/>
      <c r="HR3" s="149"/>
      <c r="HS3" s="149"/>
      <c r="HT3" s="149"/>
      <c r="HU3" s="149"/>
      <c r="HV3" s="149"/>
      <c r="HW3" s="149"/>
      <c r="HX3" s="149"/>
      <c r="HY3" s="149"/>
      <c r="HZ3" s="149"/>
      <c r="IA3" s="149"/>
      <c r="IB3" s="149"/>
      <c r="IC3" s="149"/>
      <c r="ID3" s="150"/>
      <c r="IE3" s="148"/>
      <c r="IF3" s="149"/>
      <c r="IG3" s="149"/>
      <c r="IH3" s="149"/>
      <c r="II3" s="149"/>
      <c r="IJ3" s="149"/>
      <c r="IK3" s="149"/>
      <c r="IL3" s="149"/>
      <c r="IM3" s="149"/>
      <c r="IN3" s="149"/>
      <c r="IO3" s="149"/>
      <c r="IP3" s="149"/>
      <c r="IQ3" s="149"/>
      <c r="IR3" s="150"/>
      <c r="IS3" s="148"/>
      <c r="IT3" s="149"/>
      <c r="IU3" s="149"/>
      <c r="IV3" s="149"/>
      <c r="IW3" s="149"/>
      <c r="IX3" s="149"/>
      <c r="IY3" s="149"/>
      <c r="IZ3" s="149"/>
      <c r="JA3" s="149"/>
      <c r="JB3" s="149"/>
      <c r="JC3" s="149"/>
      <c r="JD3" s="149"/>
      <c r="JE3" s="149"/>
      <c r="JF3" s="150"/>
      <c r="JG3" s="148"/>
      <c r="JH3" s="149"/>
      <c r="JI3" s="149"/>
      <c r="JJ3" s="149"/>
      <c r="JK3" s="149"/>
      <c r="JL3" s="149"/>
      <c r="JM3" s="149"/>
      <c r="JN3" s="149"/>
      <c r="JO3" s="149"/>
      <c r="JP3" s="149"/>
      <c r="JQ3" s="149"/>
      <c r="JR3" s="149"/>
      <c r="JS3" s="149"/>
      <c r="JT3" s="150"/>
      <c r="JU3" s="148"/>
      <c r="JV3" s="149"/>
      <c r="JW3" s="149"/>
      <c r="JX3" s="149"/>
      <c r="JY3" s="149"/>
      <c r="JZ3" s="149"/>
      <c r="KA3" s="149"/>
      <c r="KB3" s="149"/>
      <c r="KC3" s="149"/>
      <c r="KD3" s="149"/>
      <c r="KE3" s="149"/>
      <c r="KF3" s="149"/>
      <c r="KG3" s="149"/>
      <c r="KH3" s="150"/>
      <c r="KI3" s="148"/>
      <c r="KJ3" s="149"/>
      <c r="KK3" s="149"/>
      <c r="KL3" s="149"/>
      <c r="KM3" s="149"/>
      <c r="KN3" s="149"/>
      <c r="KO3" s="149"/>
      <c r="KP3" s="149"/>
      <c r="KQ3" s="149"/>
      <c r="KR3" s="149"/>
      <c r="KS3" s="149"/>
      <c r="KT3" s="149"/>
      <c r="KU3" s="149"/>
      <c r="KV3" s="150"/>
      <c r="KW3" s="148"/>
      <c r="KX3" s="149"/>
      <c r="KY3" s="149"/>
      <c r="KZ3" s="149"/>
      <c r="LA3" s="149"/>
      <c r="LB3" s="149"/>
      <c r="LC3" s="149"/>
      <c r="LD3" s="149"/>
      <c r="LE3" s="149"/>
      <c r="LF3" s="149"/>
      <c r="LG3" s="149"/>
      <c r="LH3" s="149"/>
      <c r="LI3" s="149"/>
      <c r="LJ3" s="150"/>
      <c r="LK3" s="148"/>
      <c r="LL3" s="149"/>
      <c r="LM3" s="149"/>
      <c r="LN3" s="149"/>
      <c r="LO3" s="149"/>
      <c r="LP3" s="149"/>
      <c r="LQ3" s="149"/>
      <c r="LR3" s="149"/>
      <c r="LS3" s="149"/>
      <c r="LT3" s="149"/>
      <c r="LU3" s="149"/>
      <c r="LV3" s="149"/>
      <c r="LW3" s="149"/>
      <c r="LX3" s="150"/>
      <c r="LY3" s="148"/>
      <c r="LZ3" s="149"/>
      <c r="MA3" s="149"/>
      <c r="MB3" s="149"/>
      <c r="MC3" s="149"/>
      <c r="MD3" s="149"/>
      <c r="ME3" s="149"/>
      <c r="MF3" s="149"/>
      <c r="MG3" s="149"/>
      <c r="MH3" s="149"/>
      <c r="MI3" s="149"/>
      <c r="MJ3" s="149"/>
      <c r="MK3" s="149"/>
      <c r="ML3" s="150"/>
      <c r="MM3" s="148"/>
      <c r="MN3" s="149"/>
      <c r="MO3" s="149"/>
      <c r="MP3" s="149"/>
      <c r="MQ3" s="149"/>
      <c r="MR3" s="149"/>
      <c r="MS3" s="149"/>
      <c r="MT3" s="149"/>
      <c r="MU3" s="149"/>
      <c r="MV3" s="149"/>
      <c r="MW3" s="149"/>
      <c r="MX3" s="149"/>
      <c r="MY3" s="149"/>
      <c r="MZ3" s="150"/>
      <c r="NA3" s="148"/>
      <c r="NB3" s="149"/>
      <c r="NC3" s="149"/>
      <c r="ND3" s="149"/>
      <c r="NE3" s="149"/>
      <c r="NF3" s="149"/>
      <c r="NG3" s="149"/>
      <c r="NH3" s="149"/>
      <c r="NI3" s="149"/>
      <c r="NJ3" s="149"/>
      <c r="NK3" s="149"/>
      <c r="NL3" s="149"/>
      <c r="NM3" s="149"/>
      <c r="NN3" s="150"/>
      <c r="NO3" s="148"/>
      <c r="NP3" s="149"/>
      <c r="NQ3" s="149"/>
      <c r="NR3" s="149"/>
      <c r="NS3" s="149"/>
      <c r="NT3" s="149"/>
      <c r="NU3" s="149"/>
      <c r="NV3" s="149"/>
      <c r="NW3" s="149"/>
      <c r="NX3" s="149"/>
      <c r="NY3" s="149"/>
      <c r="NZ3" s="149"/>
      <c r="OA3" s="149"/>
      <c r="OB3" s="150"/>
      <c r="OC3" s="148"/>
      <c r="OD3" s="149"/>
      <c r="OE3" s="149"/>
      <c r="OF3" s="149"/>
      <c r="OG3" s="149"/>
      <c r="OH3" s="149"/>
      <c r="OI3" s="149"/>
      <c r="OJ3" s="149"/>
      <c r="OK3" s="149"/>
      <c r="OL3" s="149"/>
      <c r="OM3" s="149"/>
      <c r="ON3" s="149"/>
      <c r="OO3" s="149"/>
      <c r="OP3" s="150"/>
      <c r="OQ3" s="148"/>
      <c r="OR3" s="149"/>
      <c r="OS3" s="149"/>
      <c r="OT3" s="149"/>
      <c r="OU3" s="149"/>
      <c r="OV3" s="149"/>
      <c r="OW3" s="149"/>
      <c r="OX3" s="149"/>
      <c r="OY3" s="149"/>
      <c r="OZ3" s="149"/>
      <c r="PA3" s="149"/>
      <c r="PB3" s="149"/>
      <c r="PC3" s="149"/>
      <c r="PD3" s="150"/>
      <c r="PE3" s="148"/>
      <c r="PF3" s="149"/>
      <c r="PG3" s="149"/>
      <c r="PH3" s="149"/>
      <c r="PI3" s="149"/>
      <c r="PJ3" s="149"/>
      <c r="PK3" s="149"/>
      <c r="PL3" s="149"/>
      <c r="PM3" s="149"/>
      <c r="PN3" s="149"/>
      <c r="PO3" s="149"/>
      <c r="PP3" s="149"/>
      <c r="PQ3" s="149"/>
      <c r="PR3" s="150"/>
      <c r="PS3" s="148"/>
      <c r="PT3" s="149"/>
      <c r="PU3" s="149"/>
      <c r="PV3" s="149"/>
      <c r="PW3" s="149"/>
      <c r="PX3" s="149"/>
      <c r="PY3" s="149"/>
      <c r="PZ3" s="149"/>
      <c r="QA3" s="149"/>
      <c r="QB3" s="149"/>
      <c r="QC3" s="149"/>
      <c r="QD3" s="149"/>
      <c r="QE3" s="149"/>
      <c r="QF3" s="150"/>
      <c r="QG3" s="148"/>
      <c r="QH3" s="149"/>
      <c r="QI3" s="149"/>
      <c r="QJ3" s="149"/>
      <c r="QK3" s="149"/>
      <c r="QL3" s="149"/>
      <c r="QM3" s="149"/>
      <c r="QN3" s="149"/>
      <c r="QO3" s="149"/>
      <c r="QP3" s="149"/>
      <c r="QQ3" s="149"/>
      <c r="QR3" s="149"/>
      <c r="QS3" s="149"/>
      <c r="QT3" s="150"/>
      <c r="QU3" s="148"/>
      <c r="QV3" s="149"/>
      <c r="QW3" s="149"/>
      <c r="QX3" s="149"/>
      <c r="QY3" s="149"/>
      <c r="QZ3" s="149"/>
      <c r="RA3" s="149"/>
      <c r="RB3" s="149"/>
      <c r="RC3" s="149"/>
      <c r="RD3" s="149"/>
      <c r="RE3" s="149"/>
      <c r="RF3" s="149"/>
      <c r="RG3" s="149"/>
      <c r="RH3" s="150"/>
      <c r="RI3" s="148"/>
      <c r="RJ3" s="149"/>
      <c r="RK3" s="149"/>
      <c r="RL3" s="149"/>
      <c r="RM3" s="149"/>
      <c r="RN3" s="149"/>
      <c r="RO3" s="149"/>
      <c r="RP3" s="149"/>
      <c r="RQ3" s="149"/>
      <c r="RR3" s="149"/>
      <c r="RS3" s="149"/>
      <c r="RT3" s="149"/>
      <c r="RU3" s="149"/>
      <c r="RV3" s="150"/>
      <c r="RW3" s="148"/>
      <c r="RX3" s="149"/>
      <c r="RY3" s="149"/>
      <c r="RZ3" s="149"/>
      <c r="SA3" s="149"/>
      <c r="SB3" s="149"/>
      <c r="SC3" s="149"/>
      <c r="SD3" s="149"/>
      <c r="SE3" s="149"/>
      <c r="SF3" s="149"/>
      <c r="SG3" s="149"/>
      <c r="SH3" s="149"/>
      <c r="SI3" s="149"/>
      <c r="SJ3" s="150"/>
      <c r="SK3" s="148"/>
      <c r="SL3" s="149"/>
      <c r="SM3" s="149"/>
      <c r="SN3" s="149"/>
      <c r="SO3" s="149"/>
      <c r="SP3" s="149"/>
      <c r="SQ3" s="149"/>
      <c r="SR3" s="149"/>
      <c r="SS3" s="149"/>
      <c r="ST3" s="149"/>
      <c r="SU3" s="149"/>
      <c r="SV3" s="149"/>
      <c r="SW3" s="149"/>
      <c r="SX3" s="150"/>
      <c r="SY3" s="148"/>
      <c r="SZ3" s="149"/>
      <c r="TA3" s="149"/>
      <c r="TB3" s="149"/>
      <c r="TC3" s="149"/>
      <c r="TD3" s="149"/>
      <c r="TE3" s="149"/>
      <c r="TF3" s="149"/>
      <c r="TG3" s="149"/>
      <c r="TH3" s="149"/>
      <c r="TI3" s="149"/>
      <c r="TJ3" s="149"/>
      <c r="TK3" s="149"/>
      <c r="TL3" s="150"/>
      <c r="TM3" s="148"/>
      <c r="TN3" s="149"/>
      <c r="TO3" s="149"/>
      <c r="TP3" s="149"/>
      <c r="TQ3" s="149"/>
      <c r="TR3" s="149"/>
      <c r="TS3" s="149"/>
      <c r="TT3" s="149"/>
      <c r="TU3" s="149"/>
      <c r="TV3" s="149"/>
      <c r="TW3" s="149"/>
      <c r="TX3" s="149"/>
      <c r="TY3" s="149"/>
      <c r="TZ3" s="150"/>
      <c r="UA3" s="148"/>
      <c r="UB3" s="149"/>
      <c r="UC3" s="149"/>
      <c r="UD3" s="149"/>
      <c r="UE3" s="149"/>
      <c r="UF3" s="149"/>
      <c r="UG3" s="149"/>
      <c r="UH3" s="149"/>
      <c r="UI3" s="149"/>
      <c r="UJ3" s="149"/>
      <c r="UK3" s="149"/>
      <c r="UL3" s="149"/>
      <c r="UM3" s="149"/>
      <c r="UN3" s="150"/>
      <c r="UO3" s="148"/>
      <c r="UP3" s="149"/>
      <c r="UQ3" s="149"/>
      <c r="UR3" s="149"/>
      <c r="US3" s="149"/>
      <c r="UT3" s="149"/>
      <c r="UU3" s="149"/>
      <c r="UV3" s="149"/>
      <c r="UW3" s="149"/>
      <c r="UX3" s="149"/>
      <c r="UY3" s="149"/>
      <c r="UZ3" s="149"/>
      <c r="VA3" s="149"/>
      <c r="VB3" s="150"/>
      <c r="VC3" s="148"/>
      <c r="VD3" s="149"/>
      <c r="VE3" s="149"/>
      <c r="VF3" s="149"/>
      <c r="VG3" s="149"/>
      <c r="VH3" s="149"/>
      <c r="VI3" s="149"/>
      <c r="VJ3" s="149"/>
      <c r="VK3" s="149"/>
      <c r="VL3" s="149"/>
      <c r="VM3" s="149"/>
      <c r="VN3" s="149"/>
      <c r="VO3" s="149"/>
      <c r="VP3" s="150"/>
      <c r="VQ3" s="148"/>
      <c r="VR3" s="149"/>
      <c r="VS3" s="149"/>
      <c r="VT3" s="149"/>
      <c r="VU3" s="149"/>
      <c r="VV3" s="149"/>
      <c r="VW3" s="149"/>
      <c r="VX3" s="149"/>
      <c r="VY3" s="149"/>
      <c r="VZ3" s="149"/>
      <c r="WA3" s="149"/>
      <c r="WB3" s="149"/>
      <c r="WC3" s="149"/>
      <c r="WD3" s="150"/>
      <c r="WE3" s="148"/>
      <c r="WF3" s="149"/>
      <c r="WG3" s="149"/>
      <c r="WH3" s="149"/>
      <c r="WI3" s="149"/>
      <c r="WJ3" s="149"/>
      <c r="WK3" s="149"/>
      <c r="WL3" s="149"/>
      <c r="WM3" s="149"/>
      <c r="WN3" s="149"/>
      <c r="WO3" s="149"/>
      <c r="WP3" s="149"/>
      <c r="WQ3" s="149"/>
      <c r="WR3" s="150"/>
      <c r="WS3" s="148"/>
      <c r="WT3" s="149"/>
      <c r="WU3" s="149"/>
      <c r="WV3" s="149"/>
      <c r="WW3" s="149"/>
      <c r="WX3" s="149"/>
      <c r="WY3" s="149"/>
      <c r="WZ3" s="149"/>
      <c r="XA3" s="149"/>
      <c r="XB3" s="149"/>
      <c r="XC3" s="149"/>
      <c r="XD3" s="149"/>
      <c r="XE3" s="149"/>
      <c r="XF3" s="150"/>
      <c r="XG3" s="148"/>
      <c r="XH3" s="149"/>
      <c r="XI3" s="149"/>
      <c r="XJ3" s="149"/>
      <c r="XK3" s="149"/>
      <c r="XL3" s="149"/>
      <c r="XM3" s="149"/>
      <c r="XN3" s="149"/>
      <c r="XO3" s="149"/>
      <c r="XP3" s="149"/>
      <c r="XQ3" s="149"/>
      <c r="XR3" s="149"/>
      <c r="XS3" s="149"/>
      <c r="XT3" s="150"/>
      <c r="XU3" s="148"/>
      <c r="XV3" s="149"/>
      <c r="XW3" s="149"/>
      <c r="XX3" s="149"/>
      <c r="XY3" s="149"/>
      <c r="XZ3" s="149"/>
      <c r="YA3" s="149"/>
      <c r="YB3" s="149"/>
      <c r="YC3" s="149"/>
      <c r="YD3" s="149"/>
      <c r="YE3" s="149"/>
      <c r="YF3" s="149"/>
      <c r="YG3" s="149"/>
      <c r="YH3" s="150"/>
      <c r="YI3" s="148"/>
      <c r="YJ3" s="149"/>
      <c r="YK3" s="149"/>
      <c r="YL3" s="149"/>
      <c r="YM3" s="149"/>
      <c r="YN3" s="149"/>
      <c r="YO3" s="149"/>
      <c r="YP3" s="149"/>
      <c r="YQ3" s="149"/>
      <c r="YR3" s="149"/>
      <c r="YS3" s="149"/>
      <c r="YT3" s="149"/>
      <c r="YU3" s="149"/>
      <c r="YV3" s="150"/>
      <c r="YW3" s="148"/>
      <c r="YX3" s="149"/>
      <c r="YY3" s="149"/>
      <c r="YZ3" s="149"/>
      <c r="ZA3" s="149"/>
      <c r="ZB3" s="149"/>
      <c r="ZC3" s="149"/>
      <c r="ZD3" s="149"/>
      <c r="ZE3" s="149"/>
      <c r="ZF3" s="149"/>
      <c r="ZG3" s="149"/>
      <c r="ZH3" s="149"/>
      <c r="ZI3" s="149"/>
      <c r="ZJ3" s="150"/>
      <c r="ZK3" s="148"/>
      <c r="ZL3" s="149"/>
      <c r="ZM3" s="149"/>
      <c r="ZN3" s="149"/>
      <c r="ZO3" s="149"/>
      <c r="ZP3" s="149"/>
      <c r="ZQ3" s="149"/>
      <c r="ZR3" s="149"/>
      <c r="ZS3" s="149"/>
      <c r="ZT3" s="149"/>
      <c r="ZU3" s="149"/>
      <c r="ZV3" s="149"/>
      <c r="ZW3" s="149"/>
      <c r="ZX3" s="150"/>
      <c r="ZY3" s="148"/>
      <c r="ZZ3" s="149"/>
      <c r="AAA3" s="149"/>
      <c r="AAB3" s="149"/>
      <c r="AAC3" s="149"/>
      <c r="AAD3" s="149"/>
      <c r="AAE3" s="149"/>
      <c r="AAF3" s="149"/>
      <c r="AAG3" s="149"/>
      <c r="AAH3" s="149"/>
      <c r="AAI3" s="149"/>
      <c r="AAJ3" s="149"/>
      <c r="AAK3" s="149"/>
      <c r="AAL3" s="150"/>
      <c r="AAM3" s="148"/>
      <c r="AAN3" s="149"/>
      <c r="AAO3" s="149"/>
      <c r="AAP3" s="149"/>
      <c r="AAQ3" s="149"/>
      <c r="AAR3" s="149"/>
      <c r="AAS3" s="149"/>
      <c r="AAT3" s="149"/>
      <c r="AAU3" s="149"/>
      <c r="AAV3" s="149"/>
      <c r="AAW3" s="149"/>
      <c r="AAX3" s="149"/>
      <c r="AAY3" s="149"/>
      <c r="AAZ3" s="150"/>
      <c r="ABA3" s="148"/>
      <c r="ABB3" s="149"/>
      <c r="ABC3" s="149"/>
      <c r="ABD3" s="149"/>
      <c r="ABE3" s="149"/>
      <c r="ABF3" s="149"/>
      <c r="ABG3" s="149"/>
      <c r="ABH3" s="149"/>
      <c r="ABI3" s="149"/>
      <c r="ABJ3" s="149"/>
      <c r="ABK3" s="149"/>
      <c r="ABL3" s="149"/>
      <c r="ABM3" s="149"/>
      <c r="ABN3" s="150"/>
      <c r="ABO3" s="148"/>
      <c r="ABP3" s="149"/>
      <c r="ABQ3" s="149"/>
      <c r="ABR3" s="149"/>
      <c r="ABS3" s="149"/>
      <c r="ABT3" s="149"/>
      <c r="ABU3" s="149"/>
      <c r="ABV3" s="149"/>
      <c r="ABW3" s="149"/>
      <c r="ABX3" s="149"/>
      <c r="ABY3" s="149"/>
      <c r="ABZ3" s="149"/>
      <c r="ACA3" s="149"/>
      <c r="ACB3" s="150"/>
      <c r="ACC3" s="148"/>
      <c r="ACD3" s="149"/>
      <c r="ACE3" s="149"/>
      <c r="ACF3" s="149"/>
      <c r="ACG3" s="149"/>
      <c r="ACH3" s="149"/>
      <c r="ACI3" s="149"/>
      <c r="ACJ3" s="149"/>
      <c r="ACK3" s="149"/>
      <c r="ACL3" s="149"/>
      <c r="ACM3" s="149"/>
      <c r="ACN3" s="149"/>
      <c r="ACO3" s="149"/>
      <c r="ACP3" s="150"/>
      <c r="ACQ3" s="148"/>
      <c r="ACR3" s="149"/>
      <c r="ACS3" s="149"/>
      <c r="ACT3" s="149"/>
      <c r="ACU3" s="149"/>
      <c r="ACV3" s="149"/>
      <c r="ACW3" s="149"/>
      <c r="ACX3" s="149"/>
      <c r="ACY3" s="149"/>
      <c r="ACZ3" s="149"/>
      <c r="ADA3" s="149"/>
      <c r="ADB3" s="149"/>
      <c r="ADC3" s="149"/>
      <c r="ADD3" s="150"/>
      <c r="ADE3" s="148"/>
      <c r="ADF3" s="149"/>
      <c r="ADG3" s="149"/>
      <c r="ADH3" s="149"/>
      <c r="ADI3" s="149"/>
      <c r="ADJ3" s="149"/>
      <c r="ADK3" s="149"/>
      <c r="ADL3" s="149"/>
      <c r="ADM3" s="149"/>
      <c r="ADN3" s="149"/>
      <c r="ADO3" s="149"/>
      <c r="ADP3" s="149"/>
      <c r="ADQ3" s="149"/>
      <c r="ADR3" s="150"/>
      <c r="ADS3" s="148"/>
      <c r="ADT3" s="149"/>
      <c r="ADU3" s="149"/>
      <c r="ADV3" s="149"/>
      <c r="ADW3" s="149"/>
      <c r="ADX3" s="149"/>
      <c r="ADY3" s="149"/>
      <c r="ADZ3" s="149"/>
      <c r="AEA3" s="149"/>
      <c r="AEB3" s="149"/>
      <c r="AEC3" s="149"/>
      <c r="AED3" s="149"/>
      <c r="AEE3" s="149"/>
      <c r="AEF3" s="150"/>
      <c r="AEG3" s="148"/>
      <c r="AEH3" s="149"/>
      <c r="AEI3" s="149"/>
      <c r="AEJ3" s="149"/>
      <c r="AEK3" s="149"/>
      <c r="AEL3" s="149"/>
      <c r="AEM3" s="149"/>
      <c r="AEN3" s="149"/>
      <c r="AEO3" s="149"/>
      <c r="AEP3" s="149"/>
      <c r="AEQ3" s="149"/>
      <c r="AER3" s="149"/>
      <c r="AES3" s="149"/>
      <c r="AET3" s="150"/>
      <c r="AEU3" s="148"/>
      <c r="AEV3" s="149"/>
      <c r="AEW3" s="149"/>
      <c r="AEX3" s="149"/>
      <c r="AEY3" s="149"/>
      <c r="AEZ3" s="149"/>
      <c r="AFA3" s="149"/>
      <c r="AFB3" s="149"/>
      <c r="AFC3" s="149"/>
      <c r="AFD3" s="149"/>
      <c r="AFE3" s="149"/>
      <c r="AFF3" s="149"/>
      <c r="AFG3" s="149"/>
      <c r="AFH3" s="150"/>
      <c r="AFI3" s="148"/>
      <c r="AFJ3" s="149"/>
      <c r="AFK3" s="149"/>
      <c r="AFL3" s="149"/>
      <c r="AFM3" s="149"/>
      <c r="AFN3" s="149"/>
      <c r="AFO3" s="149"/>
      <c r="AFP3" s="149"/>
      <c r="AFQ3" s="149"/>
      <c r="AFR3" s="149"/>
      <c r="AFS3" s="149"/>
      <c r="AFT3" s="149"/>
      <c r="AFU3" s="149"/>
      <c r="AFV3" s="150"/>
      <c r="AFW3" s="148"/>
      <c r="AFX3" s="149"/>
      <c r="AFY3" s="149"/>
      <c r="AFZ3" s="149"/>
      <c r="AGA3" s="149"/>
      <c r="AGB3" s="149"/>
      <c r="AGC3" s="149"/>
      <c r="AGD3" s="149"/>
      <c r="AGE3" s="149"/>
      <c r="AGF3" s="149"/>
      <c r="AGG3" s="149"/>
      <c r="AGH3" s="149"/>
      <c r="AGI3" s="149"/>
      <c r="AGJ3" s="150"/>
      <c r="AGK3" s="148"/>
      <c r="AGL3" s="149"/>
      <c r="AGM3" s="149"/>
      <c r="AGN3" s="149"/>
      <c r="AGO3" s="149"/>
      <c r="AGP3" s="149"/>
      <c r="AGQ3" s="149"/>
      <c r="AGR3" s="149"/>
      <c r="AGS3" s="149"/>
      <c r="AGT3" s="149"/>
      <c r="AGU3" s="149"/>
      <c r="AGV3" s="149"/>
      <c r="AGW3" s="149"/>
      <c r="AGX3" s="150"/>
      <c r="AGY3" s="148"/>
      <c r="AGZ3" s="149"/>
      <c r="AHA3" s="149"/>
      <c r="AHB3" s="149"/>
      <c r="AHC3" s="149"/>
      <c r="AHD3" s="149"/>
      <c r="AHE3" s="149"/>
      <c r="AHF3" s="149"/>
      <c r="AHG3" s="149"/>
      <c r="AHH3" s="149"/>
      <c r="AHI3" s="149"/>
      <c r="AHJ3" s="149"/>
      <c r="AHK3" s="149"/>
      <c r="AHL3" s="150"/>
      <c r="AHM3" s="148"/>
      <c r="AHN3" s="149"/>
      <c r="AHO3" s="149"/>
      <c r="AHP3" s="149"/>
      <c r="AHQ3" s="149"/>
      <c r="AHR3" s="149"/>
      <c r="AHS3" s="149"/>
      <c r="AHT3" s="149"/>
      <c r="AHU3" s="149"/>
      <c r="AHV3" s="149"/>
      <c r="AHW3" s="149"/>
      <c r="AHX3" s="149"/>
      <c r="AHY3" s="149"/>
      <c r="AHZ3" s="150"/>
      <c r="AIA3" s="148"/>
      <c r="AIB3" s="149"/>
      <c r="AIC3" s="149"/>
      <c r="AID3" s="149"/>
      <c r="AIE3" s="149"/>
      <c r="AIF3" s="149"/>
      <c r="AIG3" s="149"/>
      <c r="AIH3" s="149"/>
      <c r="AII3" s="149"/>
      <c r="AIJ3" s="149"/>
      <c r="AIK3" s="149"/>
      <c r="AIL3" s="149"/>
      <c r="AIM3" s="149"/>
      <c r="AIN3" s="150"/>
      <c r="AIO3" s="148"/>
      <c r="AIP3" s="149"/>
      <c r="AIQ3" s="149"/>
      <c r="AIR3" s="149"/>
      <c r="AIS3" s="149"/>
      <c r="AIT3" s="149"/>
      <c r="AIU3" s="149"/>
      <c r="AIV3" s="149"/>
      <c r="AIW3" s="149"/>
      <c r="AIX3" s="149"/>
      <c r="AIY3" s="149"/>
      <c r="AIZ3" s="149"/>
      <c r="AJA3" s="149"/>
      <c r="AJB3" s="150"/>
      <c r="AJC3" s="148"/>
      <c r="AJD3" s="149"/>
      <c r="AJE3" s="149"/>
      <c r="AJF3" s="149"/>
      <c r="AJG3" s="149"/>
      <c r="AJH3" s="149"/>
      <c r="AJI3" s="149"/>
      <c r="AJJ3" s="149"/>
      <c r="AJK3" s="149"/>
      <c r="AJL3" s="149"/>
      <c r="AJM3" s="149"/>
      <c r="AJN3" s="149"/>
      <c r="AJO3" s="149"/>
      <c r="AJP3" s="150"/>
      <c r="AJQ3" s="148"/>
      <c r="AJR3" s="149"/>
      <c r="AJS3" s="149"/>
      <c r="AJT3" s="149"/>
      <c r="AJU3" s="149"/>
      <c r="AJV3" s="149"/>
      <c r="AJW3" s="149"/>
      <c r="AJX3" s="149"/>
      <c r="AJY3" s="149"/>
      <c r="AJZ3" s="149"/>
      <c r="AKA3" s="149"/>
      <c r="AKB3" s="149"/>
      <c r="AKC3" s="149"/>
      <c r="AKD3" s="150"/>
      <c r="AKE3" s="148"/>
      <c r="AKF3" s="149"/>
      <c r="AKG3" s="149"/>
      <c r="AKH3" s="149"/>
      <c r="AKI3" s="149"/>
      <c r="AKJ3" s="149"/>
      <c r="AKK3" s="149"/>
      <c r="AKL3" s="149"/>
      <c r="AKM3" s="149"/>
      <c r="AKN3" s="149"/>
      <c r="AKO3" s="149"/>
      <c r="AKP3" s="149"/>
      <c r="AKQ3" s="149"/>
      <c r="AKR3" s="150"/>
      <c r="AKS3" s="148"/>
      <c r="AKT3" s="149"/>
      <c r="AKU3" s="149"/>
      <c r="AKV3" s="149"/>
      <c r="AKW3" s="149"/>
      <c r="AKX3" s="149"/>
      <c r="AKY3" s="149"/>
      <c r="AKZ3" s="149"/>
      <c r="ALA3" s="149"/>
      <c r="ALB3" s="149"/>
      <c r="ALC3" s="149"/>
      <c r="ALD3" s="149"/>
      <c r="ALE3" s="149"/>
      <c r="ALF3" s="150"/>
      <c r="ALG3" s="148"/>
      <c r="ALH3" s="149"/>
      <c r="ALI3" s="149"/>
      <c r="ALJ3" s="149"/>
      <c r="ALK3" s="149"/>
      <c r="ALL3" s="149"/>
      <c r="ALM3" s="149"/>
      <c r="ALN3" s="149"/>
      <c r="ALO3" s="149"/>
      <c r="ALP3" s="149"/>
      <c r="ALQ3" s="149"/>
      <c r="ALR3" s="149"/>
      <c r="ALS3" s="149"/>
      <c r="ALT3" s="150"/>
      <c r="ALU3" s="148"/>
      <c r="ALV3" s="149"/>
      <c r="ALW3" s="149"/>
      <c r="ALX3" s="149"/>
      <c r="ALY3" s="149"/>
      <c r="ALZ3" s="149"/>
      <c r="AMA3" s="149"/>
      <c r="AMB3" s="149"/>
      <c r="AMC3" s="149"/>
      <c r="AMD3" s="149"/>
      <c r="AME3" s="149"/>
      <c r="AMF3" s="149"/>
      <c r="AMG3" s="149"/>
      <c r="AMH3" s="150"/>
      <c r="AMI3" s="148"/>
      <c r="AMJ3" s="149"/>
      <c r="AMK3" s="149"/>
      <c r="AML3" s="149"/>
      <c r="AMM3" s="149"/>
      <c r="AMN3" s="149"/>
      <c r="AMO3" s="149"/>
      <c r="AMP3" s="149"/>
      <c r="AMQ3" s="149"/>
      <c r="AMR3" s="149"/>
      <c r="AMS3" s="149"/>
      <c r="AMT3" s="149"/>
      <c r="AMU3" s="149"/>
      <c r="AMV3" s="150"/>
      <c r="AMW3" s="148"/>
      <c r="AMX3" s="149"/>
      <c r="AMY3" s="149"/>
      <c r="AMZ3" s="149"/>
      <c r="ANA3" s="149"/>
      <c r="ANB3" s="149"/>
      <c r="ANC3" s="149"/>
      <c r="AND3" s="149"/>
      <c r="ANE3" s="149"/>
      <c r="ANF3" s="149"/>
      <c r="ANG3" s="149"/>
      <c r="ANH3" s="149"/>
      <c r="ANI3" s="149"/>
      <c r="ANJ3" s="150"/>
      <c r="ANK3" s="148"/>
      <c r="ANL3" s="149"/>
      <c r="ANM3" s="149"/>
      <c r="ANN3" s="149"/>
      <c r="ANO3" s="149"/>
      <c r="ANP3" s="149"/>
      <c r="ANQ3" s="149"/>
      <c r="ANR3" s="149"/>
      <c r="ANS3" s="149"/>
      <c r="ANT3" s="149"/>
      <c r="ANU3" s="149"/>
      <c r="ANV3" s="149"/>
      <c r="ANW3" s="149"/>
      <c r="ANX3" s="150"/>
      <c r="ANY3" s="148"/>
      <c r="ANZ3" s="149"/>
      <c r="AOA3" s="149"/>
      <c r="AOB3" s="149"/>
      <c r="AOC3" s="149"/>
      <c r="AOD3" s="149"/>
      <c r="AOE3" s="149"/>
      <c r="AOF3" s="149"/>
      <c r="AOG3" s="149"/>
      <c r="AOH3" s="149"/>
      <c r="AOI3" s="149"/>
      <c r="AOJ3" s="149"/>
      <c r="AOK3" s="149"/>
      <c r="AOL3" s="150"/>
      <c r="AOM3" s="148"/>
      <c r="AON3" s="149"/>
      <c r="AOO3" s="149"/>
      <c r="AOP3" s="149"/>
      <c r="AOQ3" s="149"/>
      <c r="AOR3" s="149"/>
      <c r="AOS3" s="149"/>
      <c r="AOT3" s="149"/>
      <c r="AOU3" s="149"/>
      <c r="AOV3" s="149"/>
      <c r="AOW3" s="149"/>
      <c r="AOX3" s="149"/>
      <c r="AOY3" s="149"/>
      <c r="AOZ3" s="150"/>
      <c r="APA3" s="148"/>
      <c r="APB3" s="149"/>
      <c r="APC3" s="149"/>
      <c r="APD3" s="149"/>
      <c r="APE3" s="149"/>
      <c r="APF3" s="149"/>
      <c r="APG3" s="149"/>
      <c r="APH3" s="149"/>
      <c r="API3" s="149"/>
      <c r="APJ3" s="149"/>
      <c r="APK3" s="149"/>
      <c r="APL3" s="149"/>
      <c r="APM3" s="149"/>
      <c r="APN3" s="150"/>
      <c r="APO3" s="148"/>
      <c r="APP3" s="149"/>
      <c r="APQ3" s="149"/>
      <c r="APR3" s="149"/>
      <c r="APS3" s="149"/>
      <c r="APT3" s="149"/>
      <c r="APU3" s="149"/>
      <c r="APV3" s="149"/>
      <c r="APW3" s="149"/>
      <c r="APX3" s="149"/>
      <c r="APY3" s="149"/>
      <c r="APZ3" s="149"/>
      <c r="AQA3" s="149"/>
      <c r="AQB3" s="150"/>
      <c r="AQC3" s="148"/>
      <c r="AQD3" s="149"/>
      <c r="AQE3" s="149"/>
      <c r="AQF3" s="149"/>
      <c r="AQG3" s="149"/>
      <c r="AQH3" s="149"/>
      <c r="AQI3" s="149"/>
      <c r="AQJ3" s="149"/>
      <c r="AQK3" s="149"/>
      <c r="AQL3" s="149"/>
      <c r="AQM3" s="149"/>
      <c r="AQN3" s="149"/>
      <c r="AQO3" s="149"/>
      <c r="AQP3" s="150"/>
      <c r="AQQ3" s="148"/>
      <c r="AQR3" s="149"/>
      <c r="AQS3" s="149"/>
      <c r="AQT3" s="149"/>
      <c r="AQU3" s="149"/>
      <c r="AQV3" s="149"/>
      <c r="AQW3" s="149"/>
      <c r="AQX3" s="149"/>
      <c r="AQY3" s="149"/>
      <c r="AQZ3" s="149"/>
      <c r="ARA3" s="149"/>
      <c r="ARB3" s="149"/>
      <c r="ARC3" s="149"/>
      <c r="ARD3" s="150"/>
      <c r="ARE3" s="148"/>
      <c r="ARF3" s="149"/>
      <c r="ARG3" s="149"/>
      <c r="ARH3" s="149"/>
      <c r="ARI3" s="149"/>
      <c r="ARJ3" s="149"/>
      <c r="ARK3" s="149"/>
      <c r="ARL3" s="149"/>
      <c r="ARM3" s="149"/>
      <c r="ARN3" s="149"/>
      <c r="ARO3" s="149"/>
      <c r="ARP3" s="149"/>
      <c r="ARQ3" s="149"/>
      <c r="ARR3" s="150"/>
      <c r="ARS3" s="148"/>
      <c r="ART3" s="149"/>
      <c r="ARU3" s="149"/>
      <c r="ARV3" s="149"/>
      <c r="ARW3" s="149"/>
      <c r="ARX3" s="149"/>
      <c r="ARY3" s="149"/>
      <c r="ARZ3" s="149"/>
      <c r="ASA3" s="149"/>
      <c r="ASB3" s="149"/>
      <c r="ASC3" s="149"/>
      <c r="ASD3" s="149"/>
      <c r="ASE3" s="149"/>
      <c r="ASF3" s="150"/>
      <c r="ASG3" s="148"/>
      <c r="ASH3" s="149"/>
      <c r="ASI3" s="149"/>
      <c r="ASJ3" s="149"/>
      <c r="ASK3" s="149"/>
      <c r="ASL3" s="149"/>
      <c r="ASM3" s="149"/>
      <c r="ASN3" s="149"/>
      <c r="ASO3" s="149"/>
      <c r="ASP3" s="149"/>
      <c r="ASQ3" s="149"/>
      <c r="ASR3" s="149"/>
      <c r="ASS3" s="149"/>
      <c r="AST3" s="150"/>
      <c r="ASU3" s="148"/>
      <c r="ASV3" s="149"/>
      <c r="ASW3" s="149"/>
      <c r="ASX3" s="149"/>
      <c r="ASY3" s="149"/>
      <c r="ASZ3" s="149"/>
      <c r="ATA3" s="149"/>
      <c r="ATB3" s="149"/>
      <c r="ATC3" s="149"/>
      <c r="ATD3" s="149"/>
      <c r="ATE3" s="149"/>
      <c r="ATF3" s="149"/>
      <c r="ATG3" s="149"/>
      <c r="ATH3" s="150"/>
      <c r="ATI3" s="148"/>
      <c r="ATJ3" s="149"/>
      <c r="ATK3" s="149"/>
      <c r="ATL3" s="149"/>
      <c r="ATM3" s="149"/>
      <c r="ATN3" s="149"/>
      <c r="ATO3" s="149"/>
      <c r="ATP3" s="149"/>
      <c r="ATQ3" s="149"/>
      <c r="ATR3" s="149"/>
      <c r="ATS3" s="149"/>
      <c r="ATT3" s="149"/>
      <c r="ATU3" s="149"/>
      <c r="ATV3" s="150"/>
      <c r="ATW3" s="148"/>
      <c r="ATX3" s="149"/>
      <c r="ATY3" s="149"/>
      <c r="ATZ3" s="149"/>
      <c r="AUA3" s="149"/>
      <c r="AUB3" s="149"/>
      <c r="AUC3" s="149"/>
      <c r="AUD3" s="149"/>
      <c r="AUE3" s="149"/>
      <c r="AUF3" s="149"/>
      <c r="AUG3" s="149"/>
      <c r="AUH3" s="149"/>
      <c r="AUI3" s="149"/>
      <c r="AUJ3" s="150"/>
      <c r="AUK3" s="148"/>
      <c r="AUL3" s="149"/>
      <c r="AUM3" s="149"/>
      <c r="AUN3" s="149"/>
      <c r="AUO3" s="149"/>
      <c r="AUP3" s="149"/>
      <c r="AUQ3" s="149"/>
      <c r="AUR3" s="149"/>
      <c r="AUS3" s="149"/>
      <c r="AUT3" s="149"/>
      <c r="AUU3" s="149"/>
      <c r="AUV3" s="149"/>
      <c r="AUW3" s="149"/>
      <c r="AUX3" s="150"/>
      <c r="AUY3" s="148"/>
      <c r="AUZ3" s="149"/>
      <c r="AVA3" s="149"/>
      <c r="AVB3" s="149"/>
      <c r="AVC3" s="149"/>
      <c r="AVD3" s="149"/>
      <c r="AVE3" s="149"/>
      <c r="AVF3" s="149"/>
      <c r="AVG3" s="149"/>
      <c r="AVH3" s="149"/>
      <c r="AVI3" s="149"/>
      <c r="AVJ3" s="149"/>
      <c r="AVK3" s="149"/>
      <c r="AVL3" s="150"/>
      <c r="AVM3" s="148"/>
      <c r="AVN3" s="149"/>
      <c r="AVO3" s="149"/>
      <c r="AVP3" s="149"/>
      <c r="AVQ3" s="149"/>
      <c r="AVR3" s="149"/>
      <c r="AVS3" s="149"/>
      <c r="AVT3" s="149"/>
      <c r="AVU3" s="149"/>
      <c r="AVV3" s="149"/>
      <c r="AVW3" s="149"/>
      <c r="AVX3" s="149"/>
      <c r="AVY3" s="149"/>
      <c r="AVZ3" s="150"/>
      <c r="AWA3" s="148"/>
      <c r="AWB3" s="149"/>
      <c r="AWC3" s="149"/>
      <c r="AWD3" s="149"/>
      <c r="AWE3" s="149"/>
      <c r="AWF3" s="149"/>
      <c r="AWG3" s="149"/>
      <c r="AWH3" s="149"/>
      <c r="AWI3" s="149"/>
      <c r="AWJ3" s="149"/>
      <c r="AWK3" s="149"/>
      <c r="AWL3" s="149"/>
      <c r="AWM3" s="149"/>
      <c r="AWN3" s="150"/>
      <c r="AWO3" s="148"/>
      <c r="AWP3" s="149"/>
      <c r="AWQ3" s="149"/>
      <c r="AWR3" s="149"/>
      <c r="AWS3" s="149"/>
      <c r="AWT3" s="149"/>
      <c r="AWU3" s="149"/>
      <c r="AWV3" s="149"/>
      <c r="AWW3" s="149"/>
      <c r="AWX3" s="149"/>
      <c r="AWY3" s="149"/>
      <c r="AWZ3" s="149"/>
      <c r="AXA3" s="149"/>
      <c r="AXB3" s="150"/>
      <c r="AXC3" s="148"/>
      <c r="AXD3" s="149"/>
      <c r="AXE3" s="149"/>
      <c r="AXF3" s="149"/>
      <c r="AXG3" s="149"/>
      <c r="AXH3" s="149"/>
      <c r="AXI3" s="149"/>
      <c r="AXJ3" s="149"/>
      <c r="AXK3" s="149"/>
      <c r="AXL3" s="149"/>
      <c r="AXM3" s="149"/>
      <c r="AXN3" s="149"/>
      <c r="AXO3" s="149"/>
      <c r="AXP3" s="150"/>
      <c r="AXQ3" s="148"/>
      <c r="AXR3" s="149"/>
      <c r="AXS3" s="149"/>
      <c r="AXT3" s="149"/>
      <c r="AXU3" s="149"/>
      <c r="AXV3" s="149"/>
      <c r="AXW3" s="149"/>
      <c r="AXX3" s="149"/>
      <c r="AXY3" s="149"/>
      <c r="AXZ3" s="149"/>
      <c r="AYA3" s="149"/>
      <c r="AYB3" s="149"/>
      <c r="AYC3" s="149"/>
      <c r="AYD3" s="150"/>
      <c r="AYE3" s="148"/>
      <c r="AYF3" s="149"/>
      <c r="AYG3" s="149"/>
      <c r="AYH3" s="149"/>
      <c r="AYI3" s="149"/>
      <c r="AYJ3" s="149"/>
      <c r="AYK3" s="149"/>
      <c r="AYL3" s="149"/>
      <c r="AYM3" s="149"/>
      <c r="AYN3" s="149"/>
      <c r="AYO3" s="149"/>
      <c r="AYP3" s="149"/>
      <c r="AYQ3" s="149"/>
      <c r="AYR3" s="150"/>
      <c r="AYS3" s="148"/>
      <c r="AYT3" s="149"/>
      <c r="AYU3" s="149"/>
      <c r="AYV3" s="149"/>
      <c r="AYW3" s="149"/>
      <c r="AYX3" s="149"/>
      <c r="AYY3" s="149"/>
      <c r="AYZ3" s="149"/>
      <c r="AZA3" s="149"/>
      <c r="AZB3" s="149"/>
      <c r="AZC3" s="149"/>
      <c r="AZD3" s="149"/>
      <c r="AZE3" s="149"/>
      <c r="AZF3" s="150"/>
      <c r="AZG3" s="148"/>
      <c r="AZH3" s="149"/>
      <c r="AZI3" s="149"/>
      <c r="AZJ3" s="149"/>
      <c r="AZK3" s="149"/>
      <c r="AZL3" s="149"/>
      <c r="AZM3" s="149"/>
      <c r="AZN3" s="149"/>
      <c r="AZO3" s="149"/>
      <c r="AZP3" s="149"/>
      <c r="AZQ3" s="149"/>
      <c r="AZR3" s="149"/>
      <c r="AZS3" s="149"/>
      <c r="AZT3" s="150"/>
      <c r="AZU3" s="148"/>
      <c r="AZV3" s="149"/>
      <c r="AZW3" s="149"/>
      <c r="AZX3" s="149"/>
      <c r="AZY3" s="149"/>
      <c r="AZZ3" s="149"/>
      <c r="BAA3" s="149"/>
      <c r="BAB3" s="149"/>
      <c r="BAC3" s="149"/>
      <c r="BAD3" s="149"/>
      <c r="BAE3" s="149"/>
      <c r="BAF3" s="149"/>
      <c r="BAG3" s="149"/>
      <c r="BAH3" s="150"/>
      <c r="BAI3" s="148"/>
      <c r="BAJ3" s="149"/>
      <c r="BAK3" s="149"/>
      <c r="BAL3" s="149"/>
      <c r="BAM3" s="149"/>
      <c r="BAN3" s="149"/>
      <c r="BAO3" s="149"/>
      <c r="BAP3" s="149"/>
      <c r="BAQ3" s="149"/>
      <c r="BAR3" s="149"/>
      <c r="BAS3" s="149"/>
      <c r="BAT3" s="149"/>
      <c r="BAU3" s="149"/>
      <c r="BAV3" s="150"/>
      <c r="BAW3" s="148"/>
      <c r="BAX3" s="149"/>
      <c r="BAY3" s="149"/>
      <c r="BAZ3" s="149"/>
      <c r="BBA3" s="149"/>
      <c r="BBB3" s="149"/>
      <c r="BBC3" s="149"/>
      <c r="BBD3" s="149"/>
      <c r="BBE3" s="149"/>
      <c r="BBF3" s="149"/>
      <c r="BBG3" s="149"/>
      <c r="BBH3" s="149"/>
      <c r="BBI3" s="149"/>
      <c r="BBJ3" s="150"/>
      <c r="BBK3" s="148"/>
      <c r="BBL3" s="149"/>
      <c r="BBM3" s="149"/>
      <c r="BBN3" s="149"/>
      <c r="BBO3" s="149"/>
      <c r="BBP3" s="149"/>
      <c r="BBQ3" s="149"/>
      <c r="BBR3" s="149"/>
      <c r="BBS3" s="149"/>
      <c r="BBT3" s="149"/>
      <c r="BBU3" s="149"/>
      <c r="BBV3" s="149"/>
      <c r="BBW3" s="149"/>
      <c r="BBX3" s="150"/>
      <c r="BBY3" s="148"/>
      <c r="BBZ3" s="149"/>
      <c r="BCA3" s="149"/>
      <c r="BCB3" s="149"/>
      <c r="BCC3" s="149"/>
      <c r="BCD3" s="149"/>
      <c r="BCE3" s="149"/>
      <c r="BCF3" s="149"/>
      <c r="BCG3" s="149"/>
      <c r="BCH3" s="149"/>
      <c r="BCI3" s="149"/>
      <c r="BCJ3" s="149"/>
      <c r="BCK3" s="149"/>
      <c r="BCL3" s="150"/>
      <c r="BCM3" s="148"/>
      <c r="BCN3" s="149"/>
      <c r="BCO3" s="149"/>
      <c r="BCP3" s="149"/>
      <c r="BCQ3" s="149"/>
      <c r="BCR3" s="149"/>
      <c r="BCS3" s="149"/>
      <c r="BCT3" s="149"/>
      <c r="BCU3" s="149"/>
      <c r="BCV3" s="149"/>
      <c r="BCW3" s="149"/>
      <c r="BCX3" s="149"/>
      <c r="BCY3" s="149"/>
      <c r="BCZ3" s="150"/>
      <c r="BDA3" s="148"/>
      <c r="BDB3" s="149"/>
      <c r="BDC3" s="149"/>
      <c r="BDD3" s="149"/>
      <c r="BDE3" s="149"/>
      <c r="BDF3" s="149"/>
      <c r="BDG3" s="149"/>
      <c r="BDH3" s="149"/>
      <c r="BDI3" s="149"/>
      <c r="BDJ3" s="149"/>
      <c r="BDK3" s="149"/>
      <c r="BDL3" s="149"/>
      <c r="BDM3" s="149"/>
      <c r="BDN3" s="150"/>
      <c r="BDO3" s="148"/>
      <c r="BDP3" s="149"/>
      <c r="BDQ3" s="149"/>
      <c r="BDR3" s="149"/>
      <c r="BDS3" s="149"/>
      <c r="BDT3" s="149"/>
      <c r="BDU3" s="149"/>
      <c r="BDV3" s="149"/>
      <c r="BDW3" s="149"/>
      <c r="BDX3" s="149"/>
      <c r="BDY3" s="149"/>
      <c r="BDZ3" s="149"/>
      <c r="BEA3" s="149"/>
      <c r="BEB3" s="150"/>
      <c r="BEC3" s="148"/>
      <c r="BED3" s="149"/>
      <c r="BEE3" s="149"/>
      <c r="BEF3" s="149"/>
      <c r="BEG3" s="149"/>
      <c r="BEH3" s="149"/>
      <c r="BEI3" s="149"/>
      <c r="BEJ3" s="149"/>
      <c r="BEK3" s="149"/>
      <c r="BEL3" s="149"/>
      <c r="BEM3" s="149"/>
      <c r="BEN3" s="149"/>
      <c r="BEO3" s="149"/>
      <c r="BEP3" s="150"/>
      <c r="BEQ3" s="148"/>
      <c r="BER3" s="149"/>
      <c r="BES3" s="149"/>
      <c r="BET3" s="149"/>
      <c r="BEU3" s="149"/>
      <c r="BEV3" s="149"/>
      <c r="BEW3" s="149"/>
      <c r="BEX3" s="149"/>
      <c r="BEY3" s="149"/>
      <c r="BEZ3" s="149"/>
      <c r="BFA3" s="149"/>
      <c r="BFB3" s="149"/>
      <c r="BFC3" s="149"/>
      <c r="BFD3" s="150"/>
      <c r="BFE3" s="148"/>
      <c r="BFF3" s="149"/>
      <c r="BFG3" s="149"/>
      <c r="BFH3" s="149"/>
      <c r="BFI3" s="149"/>
      <c r="BFJ3" s="149"/>
      <c r="BFK3" s="149"/>
      <c r="BFL3" s="149"/>
      <c r="BFM3" s="149"/>
      <c r="BFN3" s="149"/>
      <c r="BFO3" s="149"/>
      <c r="BFP3" s="149"/>
      <c r="BFQ3" s="149"/>
      <c r="BFR3" s="150"/>
      <c r="BFS3" s="148"/>
      <c r="BFT3" s="149"/>
      <c r="BFU3" s="149"/>
      <c r="BFV3" s="149"/>
      <c r="BFW3" s="149"/>
      <c r="BFX3" s="149"/>
      <c r="BFY3" s="149"/>
      <c r="BFZ3" s="149"/>
      <c r="BGA3" s="149"/>
      <c r="BGB3" s="149"/>
      <c r="BGC3" s="149"/>
      <c r="BGD3" s="149"/>
      <c r="BGE3" s="149"/>
      <c r="BGF3" s="150"/>
      <c r="BGG3" s="148"/>
      <c r="BGH3" s="149"/>
      <c r="BGI3" s="149"/>
      <c r="BGJ3" s="149"/>
      <c r="BGK3" s="149"/>
      <c r="BGL3" s="149"/>
      <c r="BGM3" s="149"/>
      <c r="BGN3" s="149"/>
      <c r="BGO3" s="149"/>
      <c r="BGP3" s="149"/>
      <c r="BGQ3" s="149"/>
      <c r="BGR3" s="149"/>
      <c r="BGS3" s="149"/>
      <c r="BGT3" s="150"/>
      <c r="BGU3" s="148"/>
      <c r="BGV3" s="149"/>
      <c r="BGW3" s="149"/>
      <c r="BGX3" s="149"/>
      <c r="BGY3" s="149"/>
      <c r="BGZ3" s="149"/>
      <c r="BHA3" s="149"/>
      <c r="BHB3" s="149"/>
      <c r="BHC3" s="149"/>
      <c r="BHD3" s="149"/>
      <c r="BHE3" s="149"/>
      <c r="BHF3" s="149"/>
      <c r="BHG3" s="149"/>
      <c r="BHH3" s="150"/>
      <c r="BHI3" s="148"/>
      <c r="BHJ3" s="149"/>
      <c r="BHK3" s="149"/>
      <c r="BHL3" s="149"/>
      <c r="BHM3" s="149"/>
      <c r="BHN3" s="149"/>
      <c r="BHO3" s="149"/>
      <c r="BHP3" s="149"/>
      <c r="BHQ3" s="149"/>
      <c r="BHR3" s="149"/>
      <c r="BHS3" s="149"/>
      <c r="BHT3" s="149"/>
      <c r="BHU3" s="149"/>
      <c r="BHV3" s="150"/>
      <c r="BHW3" s="148"/>
      <c r="BHX3" s="149"/>
      <c r="BHY3" s="149"/>
      <c r="BHZ3" s="149"/>
      <c r="BIA3" s="149"/>
      <c r="BIB3" s="149"/>
      <c r="BIC3" s="149"/>
      <c r="BID3" s="149"/>
      <c r="BIE3" s="149"/>
      <c r="BIF3" s="149"/>
      <c r="BIG3" s="149"/>
      <c r="BIH3" s="149"/>
      <c r="BII3" s="149"/>
      <c r="BIJ3" s="150"/>
      <c r="BIK3" s="148"/>
      <c r="BIL3" s="149"/>
      <c r="BIM3" s="149"/>
      <c r="BIN3" s="149"/>
      <c r="BIO3" s="149"/>
      <c r="BIP3" s="149"/>
      <c r="BIQ3" s="149"/>
      <c r="BIR3" s="149"/>
      <c r="BIS3" s="149"/>
      <c r="BIT3" s="149"/>
      <c r="BIU3" s="149"/>
      <c r="BIV3" s="149"/>
      <c r="BIW3" s="149"/>
      <c r="BIX3" s="150"/>
      <c r="BIY3" s="148"/>
      <c r="BIZ3" s="149"/>
      <c r="BJA3" s="149"/>
      <c r="BJB3" s="149"/>
      <c r="BJC3" s="149"/>
      <c r="BJD3" s="149"/>
      <c r="BJE3" s="149"/>
      <c r="BJF3" s="149"/>
      <c r="BJG3" s="149"/>
      <c r="BJH3" s="149"/>
      <c r="BJI3" s="149"/>
      <c r="BJJ3" s="149"/>
      <c r="BJK3" s="149"/>
      <c r="BJL3" s="150"/>
      <c r="BJM3" s="148"/>
      <c r="BJN3" s="149"/>
      <c r="BJO3" s="149"/>
      <c r="BJP3" s="149"/>
      <c r="BJQ3" s="149"/>
      <c r="BJR3" s="149"/>
      <c r="BJS3" s="149"/>
      <c r="BJT3" s="149"/>
      <c r="BJU3" s="149"/>
      <c r="BJV3" s="149"/>
      <c r="BJW3" s="149"/>
      <c r="BJX3" s="149"/>
      <c r="BJY3" s="149"/>
      <c r="BJZ3" s="150"/>
      <c r="BKA3" s="148"/>
      <c r="BKB3" s="149"/>
      <c r="BKC3" s="149"/>
      <c r="BKD3" s="149"/>
      <c r="BKE3" s="149"/>
      <c r="BKF3" s="149"/>
      <c r="BKG3" s="149"/>
      <c r="BKH3" s="149"/>
      <c r="BKI3" s="149"/>
      <c r="BKJ3" s="149"/>
      <c r="BKK3" s="149"/>
      <c r="BKL3" s="149"/>
      <c r="BKM3" s="149"/>
      <c r="BKN3" s="150"/>
      <c r="BKO3" s="148"/>
      <c r="BKP3" s="149"/>
      <c r="BKQ3" s="149"/>
      <c r="BKR3" s="149"/>
      <c r="BKS3" s="149"/>
      <c r="BKT3" s="149"/>
      <c r="BKU3" s="149"/>
      <c r="BKV3" s="149"/>
      <c r="BKW3" s="149"/>
      <c r="BKX3" s="149"/>
      <c r="BKY3" s="149"/>
      <c r="BKZ3" s="149"/>
      <c r="BLA3" s="149"/>
      <c r="BLB3" s="150"/>
      <c r="BLC3" s="148"/>
      <c r="BLD3" s="149"/>
      <c r="BLE3" s="149"/>
      <c r="BLF3" s="149"/>
      <c r="BLG3" s="149"/>
      <c r="BLH3" s="149"/>
      <c r="BLI3" s="149"/>
      <c r="BLJ3" s="149"/>
      <c r="BLK3" s="149"/>
      <c r="BLL3" s="149"/>
      <c r="BLM3" s="149"/>
      <c r="BLN3" s="149"/>
      <c r="BLO3" s="149"/>
      <c r="BLP3" s="150"/>
      <c r="BLQ3" s="148"/>
      <c r="BLR3" s="149"/>
      <c r="BLS3" s="149"/>
      <c r="BLT3" s="149"/>
      <c r="BLU3" s="149"/>
      <c r="BLV3" s="149"/>
      <c r="BLW3" s="149"/>
      <c r="BLX3" s="149"/>
      <c r="BLY3" s="149"/>
      <c r="BLZ3" s="149"/>
      <c r="BMA3" s="149"/>
      <c r="BMB3" s="149"/>
      <c r="BMC3" s="149"/>
      <c r="BMD3" s="150"/>
      <c r="BME3" s="148"/>
      <c r="BMF3" s="149"/>
      <c r="BMG3" s="149"/>
      <c r="BMH3" s="149"/>
      <c r="BMI3" s="149"/>
      <c r="BMJ3" s="149"/>
      <c r="BMK3" s="149"/>
      <c r="BML3" s="149"/>
      <c r="BMM3" s="149"/>
      <c r="BMN3" s="149"/>
      <c r="BMO3" s="149"/>
      <c r="BMP3" s="149"/>
      <c r="BMQ3" s="149"/>
      <c r="BMR3" s="150"/>
      <c r="BMS3" s="148"/>
      <c r="BMT3" s="149"/>
      <c r="BMU3" s="149"/>
      <c r="BMV3" s="149"/>
      <c r="BMW3" s="149"/>
      <c r="BMX3" s="149"/>
      <c r="BMY3" s="149"/>
      <c r="BMZ3" s="149"/>
      <c r="BNA3" s="149"/>
      <c r="BNB3" s="149"/>
      <c r="BNC3" s="149"/>
      <c r="BND3" s="149"/>
      <c r="BNE3" s="149"/>
      <c r="BNF3" s="150"/>
      <c r="BNG3" s="148"/>
      <c r="BNH3" s="149"/>
      <c r="BNI3" s="149"/>
      <c r="BNJ3" s="149"/>
      <c r="BNK3" s="149"/>
      <c r="BNL3" s="149"/>
      <c r="BNM3" s="149"/>
      <c r="BNN3" s="149"/>
      <c r="BNO3" s="149"/>
      <c r="BNP3" s="149"/>
      <c r="BNQ3" s="149"/>
      <c r="BNR3" s="149"/>
      <c r="BNS3" s="149"/>
      <c r="BNT3" s="150"/>
      <c r="BNU3" s="148"/>
      <c r="BNV3" s="149"/>
      <c r="BNW3" s="149"/>
      <c r="BNX3" s="149"/>
      <c r="BNY3" s="149"/>
      <c r="BNZ3" s="149"/>
      <c r="BOA3" s="149"/>
      <c r="BOB3" s="149"/>
      <c r="BOC3" s="149"/>
      <c r="BOD3" s="149"/>
      <c r="BOE3" s="149"/>
      <c r="BOF3" s="149"/>
      <c r="BOG3" s="149"/>
      <c r="BOH3" s="150"/>
      <c r="BOI3" s="148"/>
      <c r="BOJ3" s="149"/>
      <c r="BOK3" s="149"/>
      <c r="BOL3" s="149"/>
      <c r="BOM3" s="149"/>
      <c r="BON3" s="149"/>
      <c r="BOO3" s="149"/>
      <c r="BOP3" s="149"/>
      <c r="BOQ3" s="149"/>
      <c r="BOR3" s="149"/>
      <c r="BOS3" s="149"/>
      <c r="BOT3" s="149"/>
      <c r="BOU3" s="149"/>
      <c r="BOV3" s="150"/>
      <c r="BOW3" s="148"/>
      <c r="BOX3" s="149"/>
      <c r="BOY3" s="149"/>
      <c r="BOZ3" s="149"/>
      <c r="BPA3" s="149"/>
      <c r="BPB3" s="149"/>
      <c r="BPC3" s="149"/>
      <c r="BPD3" s="149"/>
      <c r="BPE3" s="149"/>
      <c r="BPF3" s="149"/>
      <c r="BPG3" s="149"/>
      <c r="BPH3" s="149"/>
      <c r="BPI3" s="149"/>
      <c r="BPJ3" s="150"/>
      <c r="BPK3" s="148"/>
      <c r="BPL3" s="149"/>
      <c r="BPM3" s="149"/>
      <c r="BPN3" s="149"/>
      <c r="BPO3" s="149"/>
      <c r="BPP3" s="149"/>
      <c r="BPQ3" s="149"/>
      <c r="BPR3" s="149"/>
      <c r="BPS3" s="149"/>
      <c r="BPT3" s="149"/>
      <c r="BPU3" s="149"/>
      <c r="BPV3" s="149"/>
      <c r="BPW3" s="149"/>
      <c r="BPX3" s="150"/>
      <c r="BPY3" s="148"/>
      <c r="BPZ3" s="149"/>
      <c r="BQA3" s="149"/>
      <c r="BQB3" s="149"/>
      <c r="BQC3" s="149"/>
      <c r="BQD3" s="149"/>
      <c r="BQE3" s="149"/>
      <c r="BQF3" s="149"/>
      <c r="BQG3" s="149"/>
      <c r="BQH3" s="149"/>
      <c r="BQI3" s="149"/>
      <c r="BQJ3" s="149"/>
      <c r="BQK3" s="149"/>
      <c r="BQL3" s="150"/>
      <c r="BQM3" s="148"/>
      <c r="BQN3" s="149"/>
      <c r="BQO3" s="149"/>
      <c r="BQP3" s="149"/>
      <c r="BQQ3" s="149"/>
      <c r="BQR3" s="149"/>
      <c r="BQS3" s="149"/>
      <c r="BQT3" s="149"/>
      <c r="BQU3" s="149"/>
      <c r="BQV3" s="149"/>
      <c r="BQW3" s="149"/>
      <c r="BQX3" s="149"/>
      <c r="BQY3" s="149"/>
      <c r="BQZ3" s="150"/>
      <c r="BRA3" s="148"/>
      <c r="BRB3" s="149"/>
      <c r="BRC3" s="149"/>
      <c r="BRD3" s="149"/>
      <c r="BRE3" s="149"/>
      <c r="BRF3" s="149"/>
      <c r="BRG3" s="149"/>
      <c r="BRH3" s="149"/>
      <c r="BRI3" s="149"/>
      <c r="BRJ3" s="149"/>
      <c r="BRK3" s="149"/>
      <c r="BRL3" s="149"/>
      <c r="BRM3" s="149"/>
      <c r="BRN3" s="150"/>
      <c r="BRO3" s="148"/>
      <c r="BRP3" s="149"/>
      <c r="BRQ3" s="149"/>
      <c r="BRR3" s="149"/>
      <c r="BRS3" s="149"/>
      <c r="BRT3" s="149"/>
      <c r="BRU3" s="149"/>
      <c r="BRV3" s="149"/>
      <c r="BRW3" s="149"/>
      <c r="BRX3" s="149"/>
      <c r="BRY3" s="149"/>
      <c r="BRZ3" s="149"/>
      <c r="BSA3" s="149"/>
      <c r="BSB3" s="150"/>
      <c r="BSC3" s="148"/>
      <c r="BSD3" s="149"/>
      <c r="BSE3" s="149"/>
      <c r="BSF3" s="149"/>
      <c r="BSG3" s="149"/>
      <c r="BSH3" s="149"/>
      <c r="BSI3" s="149"/>
      <c r="BSJ3" s="149"/>
      <c r="BSK3" s="149"/>
      <c r="BSL3" s="149"/>
      <c r="BSM3" s="149"/>
      <c r="BSN3" s="149"/>
      <c r="BSO3" s="149"/>
      <c r="BSP3" s="150"/>
      <c r="BSQ3" s="148"/>
      <c r="BSR3" s="149"/>
      <c r="BSS3" s="149"/>
      <c r="BST3" s="149"/>
      <c r="BSU3" s="149"/>
      <c r="BSV3" s="149"/>
      <c r="BSW3" s="149"/>
      <c r="BSX3" s="149"/>
      <c r="BSY3" s="149"/>
      <c r="BSZ3" s="149"/>
      <c r="BTA3" s="149"/>
      <c r="BTB3" s="149"/>
      <c r="BTC3" s="149"/>
      <c r="BTD3" s="150"/>
      <c r="BTE3" s="148"/>
      <c r="BTF3" s="149"/>
      <c r="BTG3" s="149"/>
      <c r="BTH3" s="149"/>
      <c r="BTI3" s="149"/>
      <c r="BTJ3" s="149"/>
      <c r="BTK3" s="149"/>
      <c r="BTL3" s="149"/>
      <c r="BTM3" s="149"/>
      <c r="BTN3" s="149"/>
      <c r="BTO3" s="149"/>
      <c r="BTP3" s="149"/>
      <c r="BTQ3" s="149"/>
      <c r="BTR3" s="150"/>
      <c r="BTS3" s="148"/>
      <c r="BTT3" s="149"/>
      <c r="BTU3" s="149"/>
      <c r="BTV3" s="149"/>
      <c r="BTW3" s="149"/>
      <c r="BTX3" s="149"/>
      <c r="BTY3" s="149"/>
      <c r="BTZ3" s="149"/>
      <c r="BUA3" s="149"/>
      <c r="BUB3" s="149"/>
      <c r="BUC3" s="149"/>
      <c r="BUD3" s="149"/>
      <c r="BUE3" s="149"/>
      <c r="BUF3" s="150"/>
      <c r="BUG3" s="148"/>
      <c r="BUH3" s="149"/>
      <c r="BUI3" s="149"/>
      <c r="BUJ3" s="149"/>
      <c r="BUK3" s="149"/>
      <c r="BUL3" s="149"/>
      <c r="BUM3" s="149"/>
      <c r="BUN3" s="149"/>
      <c r="BUO3" s="149"/>
      <c r="BUP3" s="149"/>
      <c r="BUQ3" s="149"/>
      <c r="BUR3" s="149"/>
      <c r="BUS3" s="149"/>
      <c r="BUT3" s="150"/>
      <c r="BUU3" s="148"/>
      <c r="BUV3" s="149"/>
      <c r="BUW3" s="149"/>
      <c r="BUX3" s="149"/>
      <c r="BUY3" s="149"/>
      <c r="BUZ3" s="149"/>
      <c r="BVA3" s="149"/>
      <c r="BVB3" s="149"/>
      <c r="BVC3" s="149"/>
      <c r="BVD3" s="149"/>
      <c r="BVE3" s="149"/>
      <c r="BVF3" s="149"/>
      <c r="BVG3" s="149"/>
      <c r="BVH3" s="150"/>
      <c r="BVI3" s="148"/>
      <c r="BVJ3" s="149"/>
      <c r="BVK3" s="149"/>
      <c r="BVL3" s="149"/>
      <c r="BVM3" s="149"/>
      <c r="BVN3" s="149"/>
      <c r="BVO3" s="149"/>
      <c r="BVP3" s="149"/>
      <c r="BVQ3" s="149"/>
      <c r="BVR3" s="149"/>
      <c r="BVS3" s="149"/>
      <c r="BVT3" s="149"/>
      <c r="BVU3" s="149"/>
      <c r="BVV3" s="150"/>
      <c r="BVW3" s="148"/>
      <c r="BVX3" s="149"/>
      <c r="BVY3" s="149"/>
      <c r="BVZ3" s="149"/>
      <c r="BWA3" s="149"/>
      <c r="BWB3" s="149"/>
      <c r="BWC3" s="149"/>
      <c r="BWD3" s="149"/>
      <c r="BWE3" s="149"/>
      <c r="BWF3" s="149"/>
      <c r="BWG3" s="149"/>
      <c r="BWH3" s="149"/>
      <c r="BWI3" s="149"/>
      <c r="BWJ3" s="150"/>
      <c r="BWK3" s="148"/>
      <c r="BWL3" s="149"/>
      <c r="BWM3" s="149"/>
      <c r="BWN3" s="149"/>
      <c r="BWO3" s="149"/>
      <c r="BWP3" s="149"/>
      <c r="BWQ3" s="149"/>
      <c r="BWR3" s="149"/>
      <c r="BWS3" s="149"/>
      <c r="BWT3" s="149"/>
      <c r="BWU3" s="149"/>
      <c r="BWV3" s="149"/>
      <c r="BWW3" s="149"/>
      <c r="BWX3" s="150"/>
      <c r="BWY3" s="148"/>
      <c r="BWZ3" s="149"/>
      <c r="BXA3" s="149"/>
      <c r="BXB3" s="149"/>
      <c r="BXC3" s="149"/>
      <c r="BXD3" s="149"/>
      <c r="BXE3" s="149"/>
      <c r="BXF3" s="149"/>
      <c r="BXG3" s="149"/>
      <c r="BXH3" s="149"/>
      <c r="BXI3" s="149"/>
      <c r="BXJ3" s="149"/>
      <c r="BXK3" s="149"/>
      <c r="BXL3" s="150"/>
      <c r="BXM3" s="148"/>
      <c r="BXN3" s="149"/>
      <c r="BXO3" s="149"/>
      <c r="BXP3" s="149"/>
      <c r="BXQ3" s="149"/>
      <c r="BXR3" s="149"/>
      <c r="BXS3" s="149"/>
      <c r="BXT3" s="149"/>
      <c r="BXU3" s="149"/>
      <c r="BXV3" s="149"/>
      <c r="BXW3" s="149"/>
      <c r="BXX3" s="149"/>
      <c r="BXY3" s="149"/>
      <c r="BXZ3" s="150"/>
      <c r="BYA3" s="148"/>
      <c r="BYB3" s="149"/>
      <c r="BYC3" s="149"/>
      <c r="BYD3" s="149"/>
      <c r="BYE3" s="149"/>
      <c r="BYF3" s="149"/>
      <c r="BYG3" s="149"/>
      <c r="BYH3" s="149"/>
      <c r="BYI3" s="149"/>
      <c r="BYJ3" s="149"/>
      <c r="BYK3" s="149"/>
      <c r="BYL3" s="149"/>
      <c r="BYM3" s="149"/>
      <c r="BYN3" s="150"/>
      <c r="BYO3" s="148"/>
      <c r="BYP3" s="149"/>
      <c r="BYQ3" s="149"/>
      <c r="BYR3" s="149"/>
      <c r="BYS3" s="149"/>
      <c r="BYT3" s="149"/>
      <c r="BYU3" s="149"/>
      <c r="BYV3" s="149"/>
      <c r="BYW3" s="149"/>
      <c r="BYX3" s="149"/>
      <c r="BYY3" s="149"/>
      <c r="BYZ3" s="149"/>
      <c r="BZA3" s="149"/>
      <c r="BZB3" s="150"/>
      <c r="BZC3" s="148"/>
      <c r="BZD3" s="149"/>
      <c r="BZE3" s="149"/>
      <c r="BZF3" s="149"/>
      <c r="BZG3" s="149"/>
      <c r="BZH3" s="149"/>
      <c r="BZI3" s="149"/>
      <c r="BZJ3" s="149"/>
      <c r="BZK3" s="149"/>
      <c r="BZL3" s="149"/>
      <c r="BZM3" s="149"/>
      <c r="BZN3" s="149"/>
      <c r="BZO3" s="149"/>
      <c r="BZP3" s="150"/>
      <c r="BZQ3" s="148"/>
      <c r="BZR3" s="149"/>
      <c r="BZS3" s="149"/>
      <c r="BZT3" s="149"/>
      <c r="BZU3" s="149"/>
      <c r="BZV3" s="149"/>
      <c r="BZW3" s="149"/>
      <c r="BZX3" s="149"/>
      <c r="BZY3" s="149"/>
      <c r="BZZ3" s="149"/>
      <c r="CAA3" s="149"/>
      <c r="CAB3" s="149"/>
      <c r="CAC3" s="149"/>
      <c r="CAD3" s="150"/>
      <c r="CAE3" s="148"/>
      <c r="CAF3" s="149"/>
      <c r="CAG3" s="149"/>
      <c r="CAH3" s="149"/>
      <c r="CAI3" s="149"/>
      <c r="CAJ3" s="149"/>
      <c r="CAK3" s="149"/>
      <c r="CAL3" s="149"/>
      <c r="CAM3" s="149"/>
      <c r="CAN3" s="149"/>
      <c r="CAO3" s="149"/>
      <c r="CAP3" s="149"/>
      <c r="CAQ3" s="149"/>
      <c r="CAR3" s="150"/>
      <c r="CAS3" s="148"/>
      <c r="CAT3" s="149"/>
      <c r="CAU3" s="149"/>
      <c r="CAV3" s="149"/>
      <c r="CAW3" s="149"/>
      <c r="CAX3" s="149"/>
      <c r="CAY3" s="149"/>
      <c r="CAZ3" s="149"/>
      <c r="CBA3" s="149"/>
      <c r="CBB3" s="149"/>
      <c r="CBC3" s="149"/>
      <c r="CBD3" s="149"/>
      <c r="CBE3" s="149"/>
      <c r="CBF3" s="150"/>
      <c r="CBG3" s="148"/>
      <c r="CBH3" s="149"/>
      <c r="CBI3" s="149"/>
      <c r="CBJ3" s="149"/>
      <c r="CBK3" s="149"/>
      <c r="CBL3" s="149"/>
      <c r="CBM3" s="149"/>
      <c r="CBN3" s="149"/>
      <c r="CBO3" s="149"/>
      <c r="CBP3" s="149"/>
      <c r="CBQ3" s="149"/>
      <c r="CBR3" s="149"/>
      <c r="CBS3" s="149"/>
      <c r="CBT3" s="150"/>
      <c r="CBU3" s="148"/>
      <c r="CBV3" s="149"/>
      <c r="CBW3" s="149"/>
      <c r="CBX3" s="149"/>
      <c r="CBY3" s="149"/>
      <c r="CBZ3" s="149"/>
      <c r="CCA3" s="149"/>
      <c r="CCB3" s="149"/>
      <c r="CCC3" s="149"/>
      <c r="CCD3" s="149"/>
      <c r="CCE3" s="149"/>
      <c r="CCF3" s="149"/>
      <c r="CCG3" s="149"/>
      <c r="CCH3" s="150"/>
      <c r="CCI3" s="148"/>
      <c r="CCJ3" s="149"/>
      <c r="CCK3" s="149"/>
      <c r="CCL3" s="149"/>
      <c r="CCM3" s="149"/>
      <c r="CCN3" s="149"/>
      <c r="CCO3" s="149"/>
      <c r="CCP3" s="149"/>
      <c r="CCQ3" s="149"/>
      <c r="CCR3" s="149"/>
      <c r="CCS3" s="149"/>
      <c r="CCT3" s="149"/>
      <c r="CCU3" s="149"/>
      <c r="CCV3" s="150"/>
      <c r="CCW3" s="148"/>
      <c r="CCX3" s="149"/>
      <c r="CCY3" s="149"/>
      <c r="CCZ3" s="149"/>
      <c r="CDA3" s="149"/>
      <c r="CDB3" s="149"/>
      <c r="CDC3" s="149"/>
      <c r="CDD3" s="149"/>
      <c r="CDE3" s="149"/>
      <c r="CDF3" s="149"/>
      <c r="CDG3" s="149"/>
      <c r="CDH3" s="149"/>
      <c r="CDI3" s="149"/>
      <c r="CDJ3" s="150"/>
      <c r="CDK3" s="148"/>
      <c r="CDL3" s="149"/>
      <c r="CDM3" s="149"/>
      <c r="CDN3" s="149"/>
      <c r="CDO3" s="149"/>
      <c r="CDP3" s="149"/>
      <c r="CDQ3" s="149"/>
      <c r="CDR3" s="149"/>
      <c r="CDS3" s="149"/>
      <c r="CDT3" s="149"/>
      <c r="CDU3" s="149"/>
      <c r="CDV3" s="149"/>
      <c r="CDW3" s="149"/>
      <c r="CDX3" s="150"/>
      <c r="CDY3" s="148"/>
      <c r="CDZ3" s="149"/>
      <c r="CEA3" s="149"/>
      <c r="CEB3" s="149"/>
      <c r="CEC3" s="149"/>
      <c r="CED3" s="149"/>
      <c r="CEE3" s="149"/>
      <c r="CEF3" s="149"/>
      <c r="CEG3" s="149"/>
      <c r="CEH3" s="149"/>
      <c r="CEI3" s="149"/>
      <c r="CEJ3" s="149"/>
      <c r="CEK3" s="149"/>
      <c r="CEL3" s="150"/>
      <c r="CEM3" s="148"/>
      <c r="CEN3" s="149"/>
      <c r="CEO3" s="149"/>
      <c r="CEP3" s="149"/>
      <c r="CEQ3" s="149"/>
      <c r="CER3" s="149"/>
      <c r="CES3" s="149"/>
      <c r="CET3" s="149"/>
      <c r="CEU3" s="149"/>
      <c r="CEV3" s="149"/>
      <c r="CEW3" s="149"/>
      <c r="CEX3" s="149"/>
      <c r="CEY3" s="149"/>
      <c r="CEZ3" s="150"/>
      <c r="CFA3" s="148"/>
      <c r="CFB3" s="149"/>
      <c r="CFC3" s="149"/>
      <c r="CFD3" s="149"/>
      <c r="CFE3" s="149"/>
      <c r="CFF3" s="149"/>
      <c r="CFG3" s="149"/>
      <c r="CFH3" s="149"/>
      <c r="CFI3" s="149"/>
      <c r="CFJ3" s="149"/>
      <c r="CFK3" s="149"/>
      <c r="CFL3" s="149"/>
      <c r="CFM3" s="149"/>
      <c r="CFN3" s="150"/>
      <c r="CFO3" s="148"/>
      <c r="CFP3" s="149"/>
      <c r="CFQ3" s="149"/>
      <c r="CFR3" s="149"/>
      <c r="CFS3" s="149"/>
      <c r="CFT3" s="149"/>
      <c r="CFU3" s="149"/>
      <c r="CFV3" s="149"/>
      <c r="CFW3" s="149"/>
      <c r="CFX3" s="149"/>
      <c r="CFY3" s="149"/>
      <c r="CFZ3" s="149"/>
      <c r="CGA3" s="149"/>
      <c r="CGB3" s="150"/>
      <c r="CGC3" s="148"/>
      <c r="CGD3" s="149"/>
      <c r="CGE3" s="149"/>
      <c r="CGF3" s="149"/>
      <c r="CGG3" s="149"/>
      <c r="CGH3" s="149"/>
      <c r="CGI3" s="149"/>
      <c r="CGJ3" s="149"/>
      <c r="CGK3" s="149"/>
      <c r="CGL3" s="149"/>
      <c r="CGM3" s="149"/>
      <c r="CGN3" s="149"/>
      <c r="CGO3" s="149"/>
      <c r="CGP3" s="150"/>
      <c r="CGQ3" s="148"/>
      <c r="CGR3" s="149"/>
      <c r="CGS3" s="149"/>
      <c r="CGT3" s="149"/>
      <c r="CGU3" s="149"/>
      <c r="CGV3" s="149"/>
      <c r="CGW3" s="149"/>
      <c r="CGX3" s="149"/>
      <c r="CGY3" s="149"/>
      <c r="CGZ3" s="149"/>
      <c r="CHA3" s="149"/>
      <c r="CHB3" s="149"/>
      <c r="CHC3" s="149"/>
      <c r="CHD3" s="150"/>
      <c r="CHE3" s="148"/>
      <c r="CHF3" s="149"/>
      <c r="CHG3" s="149"/>
      <c r="CHH3" s="149"/>
      <c r="CHI3" s="149"/>
      <c r="CHJ3" s="149"/>
      <c r="CHK3" s="149"/>
      <c r="CHL3" s="149"/>
      <c r="CHM3" s="149"/>
      <c r="CHN3" s="149"/>
      <c r="CHO3" s="149"/>
      <c r="CHP3" s="149"/>
      <c r="CHQ3" s="149"/>
      <c r="CHR3" s="150"/>
      <c r="CHS3" s="148"/>
      <c r="CHT3" s="149"/>
      <c r="CHU3" s="149"/>
      <c r="CHV3" s="149"/>
      <c r="CHW3" s="149"/>
      <c r="CHX3" s="149"/>
      <c r="CHY3" s="149"/>
      <c r="CHZ3" s="149"/>
      <c r="CIA3" s="149"/>
      <c r="CIB3" s="149"/>
      <c r="CIC3" s="149"/>
      <c r="CID3" s="149"/>
      <c r="CIE3" s="149"/>
      <c r="CIF3" s="150"/>
      <c r="CIG3" s="148"/>
      <c r="CIH3" s="149"/>
      <c r="CII3" s="149"/>
      <c r="CIJ3" s="149"/>
      <c r="CIK3" s="149"/>
      <c r="CIL3" s="149"/>
      <c r="CIM3" s="149"/>
      <c r="CIN3" s="149"/>
      <c r="CIO3" s="149"/>
      <c r="CIP3" s="149"/>
      <c r="CIQ3" s="149"/>
      <c r="CIR3" s="149"/>
      <c r="CIS3" s="149"/>
      <c r="CIT3" s="150"/>
      <c r="CIU3" s="148"/>
      <c r="CIV3" s="149"/>
      <c r="CIW3" s="149"/>
      <c r="CIX3" s="149"/>
      <c r="CIY3" s="149"/>
      <c r="CIZ3" s="149"/>
      <c r="CJA3" s="149"/>
      <c r="CJB3" s="149"/>
      <c r="CJC3" s="149"/>
      <c r="CJD3" s="149"/>
      <c r="CJE3" s="149"/>
      <c r="CJF3" s="149"/>
      <c r="CJG3" s="149"/>
      <c r="CJH3" s="150"/>
      <c r="CJI3" s="148"/>
      <c r="CJJ3" s="149"/>
      <c r="CJK3" s="149"/>
      <c r="CJL3" s="149"/>
      <c r="CJM3" s="149"/>
      <c r="CJN3" s="149"/>
      <c r="CJO3" s="149"/>
      <c r="CJP3" s="149"/>
      <c r="CJQ3" s="149"/>
      <c r="CJR3" s="149"/>
      <c r="CJS3" s="149"/>
      <c r="CJT3" s="149"/>
      <c r="CJU3" s="149"/>
      <c r="CJV3" s="150"/>
      <c r="CJW3" s="148"/>
      <c r="CJX3" s="149"/>
      <c r="CJY3" s="149"/>
      <c r="CJZ3" s="149"/>
      <c r="CKA3" s="149"/>
      <c r="CKB3" s="149"/>
      <c r="CKC3" s="149"/>
      <c r="CKD3" s="149"/>
      <c r="CKE3" s="149"/>
      <c r="CKF3" s="149"/>
      <c r="CKG3" s="149"/>
      <c r="CKH3" s="149"/>
      <c r="CKI3" s="149"/>
      <c r="CKJ3" s="150"/>
      <c r="CKK3" s="148"/>
      <c r="CKL3" s="149"/>
      <c r="CKM3" s="149"/>
      <c r="CKN3" s="149"/>
      <c r="CKO3" s="149"/>
      <c r="CKP3" s="149"/>
      <c r="CKQ3" s="149"/>
      <c r="CKR3" s="149"/>
      <c r="CKS3" s="149"/>
      <c r="CKT3" s="149"/>
      <c r="CKU3" s="149"/>
      <c r="CKV3" s="149"/>
      <c r="CKW3" s="149"/>
      <c r="CKX3" s="150"/>
      <c r="CKY3" s="148"/>
      <c r="CKZ3" s="149"/>
      <c r="CLA3" s="149"/>
      <c r="CLB3" s="149"/>
      <c r="CLC3" s="149"/>
      <c r="CLD3" s="149"/>
      <c r="CLE3" s="149"/>
      <c r="CLF3" s="149"/>
      <c r="CLG3" s="149"/>
      <c r="CLH3" s="149"/>
      <c r="CLI3" s="149"/>
      <c r="CLJ3" s="149"/>
      <c r="CLK3" s="149"/>
      <c r="CLL3" s="150"/>
      <c r="CLM3" s="148"/>
      <c r="CLN3" s="149"/>
      <c r="CLO3" s="149"/>
      <c r="CLP3" s="149"/>
      <c r="CLQ3" s="149"/>
      <c r="CLR3" s="149"/>
      <c r="CLS3" s="149"/>
      <c r="CLT3" s="149"/>
      <c r="CLU3" s="149"/>
      <c r="CLV3" s="149"/>
      <c r="CLW3" s="149"/>
      <c r="CLX3" s="149"/>
      <c r="CLY3" s="149"/>
      <c r="CLZ3" s="150"/>
      <c r="CMA3" s="148"/>
      <c r="CMB3" s="149"/>
      <c r="CMC3" s="149"/>
      <c r="CMD3" s="149"/>
      <c r="CME3" s="149"/>
      <c r="CMF3" s="149"/>
      <c r="CMG3" s="149"/>
      <c r="CMH3" s="149"/>
      <c r="CMI3" s="149"/>
      <c r="CMJ3" s="149"/>
      <c r="CMK3" s="149"/>
      <c r="CML3" s="149"/>
      <c r="CMM3" s="149"/>
      <c r="CMN3" s="150"/>
      <c r="CMO3" s="148"/>
      <c r="CMP3" s="149"/>
      <c r="CMQ3" s="149"/>
      <c r="CMR3" s="149"/>
      <c r="CMS3" s="149"/>
      <c r="CMT3" s="149"/>
      <c r="CMU3" s="149"/>
      <c r="CMV3" s="149"/>
      <c r="CMW3" s="149"/>
      <c r="CMX3" s="149"/>
      <c r="CMY3" s="149"/>
      <c r="CMZ3" s="149"/>
      <c r="CNA3" s="149"/>
      <c r="CNB3" s="150"/>
      <c r="CNC3" s="148"/>
      <c r="CND3" s="149"/>
      <c r="CNE3" s="149"/>
      <c r="CNF3" s="149"/>
      <c r="CNG3" s="149"/>
      <c r="CNH3" s="149"/>
      <c r="CNI3" s="149"/>
      <c r="CNJ3" s="149"/>
      <c r="CNK3" s="149"/>
      <c r="CNL3" s="149"/>
      <c r="CNM3" s="149"/>
      <c r="CNN3" s="149"/>
      <c r="CNO3" s="149"/>
      <c r="CNP3" s="150"/>
      <c r="CNQ3" s="148"/>
      <c r="CNR3" s="149"/>
      <c r="CNS3" s="149"/>
      <c r="CNT3" s="149"/>
      <c r="CNU3" s="149"/>
      <c r="CNV3" s="149"/>
      <c r="CNW3" s="149"/>
      <c r="CNX3" s="149"/>
      <c r="CNY3" s="149"/>
      <c r="CNZ3" s="149"/>
      <c r="COA3" s="149"/>
      <c r="COB3" s="149"/>
      <c r="COC3" s="149"/>
      <c r="COD3" s="150"/>
      <c r="COE3" s="148"/>
      <c r="COF3" s="149"/>
      <c r="COG3" s="149"/>
      <c r="COH3" s="149"/>
      <c r="COI3" s="149"/>
      <c r="COJ3" s="149"/>
      <c r="COK3" s="149"/>
      <c r="COL3" s="149"/>
      <c r="COM3" s="149"/>
      <c r="CON3" s="149"/>
      <c r="COO3" s="149"/>
      <c r="COP3" s="149"/>
      <c r="COQ3" s="149"/>
      <c r="COR3" s="150"/>
      <c r="COS3" s="148"/>
      <c r="COT3" s="149"/>
      <c r="COU3" s="149"/>
      <c r="COV3" s="149"/>
      <c r="COW3" s="149"/>
      <c r="COX3" s="149"/>
      <c r="COY3" s="149"/>
      <c r="COZ3" s="149"/>
      <c r="CPA3" s="149"/>
      <c r="CPB3" s="149"/>
      <c r="CPC3" s="149"/>
      <c r="CPD3" s="149"/>
      <c r="CPE3" s="149"/>
      <c r="CPF3" s="150"/>
      <c r="CPG3" s="148"/>
      <c r="CPH3" s="149"/>
      <c r="CPI3" s="149"/>
      <c r="CPJ3" s="149"/>
      <c r="CPK3" s="149"/>
      <c r="CPL3" s="149"/>
      <c r="CPM3" s="149"/>
      <c r="CPN3" s="149"/>
      <c r="CPO3" s="149"/>
      <c r="CPP3" s="149"/>
      <c r="CPQ3" s="149"/>
      <c r="CPR3" s="149"/>
      <c r="CPS3" s="149"/>
      <c r="CPT3" s="150"/>
      <c r="CPU3" s="148"/>
      <c r="CPV3" s="149"/>
      <c r="CPW3" s="149"/>
      <c r="CPX3" s="149"/>
      <c r="CPY3" s="149"/>
      <c r="CPZ3" s="149"/>
      <c r="CQA3" s="149"/>
      <c r="CQB3" s="149"/>
      <c r="CQC3" s="149"/>
      <c r="CQD3" s="149"/>
      <c r="CQE3" s="149"/>
      <c r="CQF3" s="149"/>
      <c r="CQG3" s="149"/>
      <c r="CQH3" s="150"/>
      <c r="CQI3" s="148"/>
      <c r="CQJ3" s="149"/>
      <c r="CQK3" s="149"/>
      <c r="CQL3" s="149"/>
      <c r="CQM3" s="149"/>
      <c r="CQN3" s="149"/>
      <c r="CQO3" s="149"/>
      <c r="CQP3" s="149"/>
      <c r="CQQ3" s="149"/>
      <c r="CQR3" s="149"/>
      <c r="CQS3" s="149"/>
      <c r="CQT3" s="149"/>
      <c r="CQU3" s="149"/>
      <c r="CQV3" s="150"/>
      <c r="CQW3" s="148"/>
      <c r="CQX3" s="149"/>
      <c r="CQY3" s="149"/>
      <c r="CQZ3" s="149"/>
      <c r="CRA3" s="149"/>
      <c r="CRB3" s="149"/>
      <c r="CRC3" s="149"/>
      <c r="CRD3" s="149"/>
      <c r="CRE3" s="149"/>
      <c r="CRF3" s="149"/>
      <c r="CRG3" s="149"/>
      <c r="CRH3" s="149"/>
      <c r="CRI3" s="149"/>
      <c r="CRJ3" s="150"/>
      <c r="CRK3" s="148"/>
      <c r="CRL3" s="149"/>
      <c r="CRM3" s="149"/>
      <c r="CRN3" s="149"/>
      <c r="CRO3" s="149"/>
      <c r="CRP3" s="149"/>
      <c r="CRQ3" s="149"/>
      <c r="CRR3" s="149"/>
      <c r="CRS3" s="149"/>
      <c r="CRT3" s="149"/>
      <c r="CRU3" s="149"/>
      <c r="CRV3" s="149"/>
      <c r="CRW3" s="149"/>
      <c r="CRX3" s="150"/>
      <c r="CRY3" s="148"/>
      <c r="CRZ3" s="149"/>
      <c r="CSA3" s="149"/>
      <c r="CSB3" s="149"/>
      <c r="CSC3" s="149"/>
      <c r="CSD3" s="149"/>
      <c r="CSE3" s="149"/>
      <c r="CSF3" s="149"/>
      <c r="CSG3" s="149"/>
      <c r="CSH3" s="149"/>
      <c r="CSI3" s="149"/>
      <c r="CSJ3" s="149"/>
      <c r="CSK3" s="149"/>
      <c r="CSL3" s="150"/>
      <c r="CSM3" s="148"/>
      <c r="CSN3" s="149"/>
      <c r="CSO3" s="149"/>
      <c r="CSP3" s="149"/>
      <c r="CSQ3" s="149"/>
      <c r="CSR3" s="149"/>
      <c r="CSS3" s="149"/>
      <c r="CST3" s="149"/>
      <c r="CSU3" s="149"/>
      <c r="CSV3" s="149"/>
      <c r="CSW3" s="149"/>
      <c r="CSX3" s="149"/>
      <c r="CSY3" s="149"/>
      <c r="CSZ3" s="150"/>
      <c r="CTA3" s="148"/>
      <c r="CTB3" s="149"/>
      <c r="CTC3" s="149"/>
      <c r="CTD3" s="149"/>
      <c r="CTE3" s="149"/>
      <c r="CTF3" s="149"/>
      <c r="CTG3" s="149"/>
      <c r="CTH3" s="149"/>
      <c r="CTI3" s="149"/>
      <c r="CTJ3" s="149"/>
      <c r="CTK3" s="149"/>
      <c r="CTL3" s="149"/>
      <c r="CTM3" s="149"/>
      <c r="CTN3" s="150"/>
      <c r="CTO3" s="148"/>
      <c r="CTP3" s="149"/>
      <c r="CTQ3" s="149"/>
      <c r="CTR3" s="149"/>
      <c r="CTS3" s="149"/>
      <c r="CTT3" s="149"/>
      <c r="CTU3" s="149"/>
      <c r="CTV3" s="149"/>
      <c r="CTW3" s="149"/>
      <c r="CTX3" s="149"/>
      <c r="CTY3" s="149"/>
      <c r="CTZ3" s="149"/>
      <c r="CUA3" s="149"/>
      <c r="CUB3" s="150"/>
      <c r="CUC3" s="148"/>
      <c r="CUD3" s="149"/>
      <c r="CUE3" s="149"/>
      <c r="CUF3" s="149"/>
      <c r="CUG3" s="149"/>
      <c r="CUH3" s="149"/>
      <c r="CUI3" s="149"/>
      <c r="CUJ3" s="149"/>
      <c r="CUK3" s="149"/>
      <c r="CUL3" s="149"/>
      <c r="CUM3" s="149"/>
      <c r="CUN3" s="149"/>
      <c r="CUO3" s="149"/>
      <c r="CUP3" s="150"/>
      <c r="CUQ3" s="148"/>
      <c r="CUR3" s="149"/>
      <c r="CUS3" s="149"/>
      <c r="CUT3" s="149"/>
      <c r="CUU3" s="149"/>
      <c r="CUV3" s="149"/>
      <c r="CUW3" s="149"/>
      <c r="CUX3" s="149"/>
      <c r="CUY3" s="149"/>
      <c r="CUZ3" s="149"/>
      <c r="CVA3" s="149"/>
      <c r="CVB3" s="149"/>
      <c r="CVC3" s="149"/>
      <c r="CVD3" s="150"/>
      <c r="CVE3" s="148"/>
      <c r="CVF3" s="149"/>
      <c r="CVG3" s="149"/>
      <c r="CVH3" s="149"/>
      <c r="CVI3" s="149"/>
      <c r="CVJ3" s="149"/>
      <c r="CVK3" s="149"/>
      <c r="CVL3" s="149"/>
      <c r="CVM3" s="149"/>
      <c r="CVN3" s="149"/>
      <c r="CVO3" s="149"/>
      <c r="CVP3" s="149"/>
      <c r="CVQ3" s="149"/>
      <c r="CVR3" s="150"/>
      <c r="CVS3" s="148"/>
      <c r="CVT3" s="149"/>
      <c r="CVU3" s="149"/>
      <c r="CVV3" s="149"/>
      <c r="CVW3" s="149"/>
      <c r="CVX3" s="149"/>
      <c r="CVY3" s="149"/>
      <c r="CVZ3" s="149"/>
      <c r="CWA3" s="149"/>
      <c r="CWB3" s="149"/>
      <c r="CWC3" s="149"/>
      <c r="CWD3" s="149"/>
      <c r="CWE3" s="149"/>
      <c r="CWF3" s="150"/>
      <c r="CWG3" s="148"/>
      <c r="CWH3" s="149"/>
      <c r="CWI3" s="149"/>
      <c r="CWJ3" s="149"/>
      <c r="CWK3" s="149"/>
      <c r="CWL3" s="149"/>
      <c r="CWM3" s="149"/>
      <c r="CWN3" s="149"/>
      <c r="CWO3" s="149"/>
      <c r="CWP3" s="149"/>
      <c r="CWQ3" s="149"/>
      <c r="CWR3" s="149"/>
      <c r="CWS3" s="149"/>
      <c r="CWT3" s="150"/>
      <c r="CWU3" s="148"/>
      <c r="CWV3" s="149"/>
      <c r="CWW3" s="149"/>
      <c r="CWX3" s="149"/>
      <c r="CWY3" s="149"/>
      <c r="CWZ3" s="149"/>
      <c r="CXA3" s="149"/>
      <c r="CXB3" s="149"/>
      <c r="CXC3" s="149"/>
      <c r="CXD3" s="149"/>
      <c r="CXE3" s="149"/>
      <c r="CXF3" s="149"/>
      <c r="CXG3" s="149"/>
      <c r="CXH3" s="150"/>
      <c r="CXI3" s="148"/>
      <c r="CXJ3" s="149"/>
      <c r="CXK3" s="149"/>
      <c r="CXL3" s="149"/>
      <c r="CXM3" s="149"/>
      <c r="CXN3" s="149"/>
      <c r="CXO3" s="149"/>
      <c r="CXP3" s="149"/>
      <c r="CXQ3" s="149"/>
      <c r="CXR3" s="149"/>
      <c r="CXS3" s="149"/>
      <c r="CXT3" s="149"/>
      <c r="CXU3" s="149"/>
      <c r="CXV3" s="150"/>
      <c r="CXW3" s="148"/>
      <c r="CXX3" s="149"/>
      <c r="CXY3" s="149"/>
      <c r="CXZ3" s="149"/>
      <c r="CYA3" s="149"/>
      <c r="CYB3" s="149"/>
      <c r="CYC3" s="149"/>
      <c r="CYD3" s="149"/>
      <c r="CYE3" s="149"/>
      <c r="CYF3" s="149"/>
      <c r="CYG3" s="149"/>
      <c r="CYH3" s="149"/>
      <c r="CYI3" s="149"/>
      <c r="CYJ3" s="150"/>
      <c r="CYK3" s="148"/>
      <c r="CYL3" s="149"/>
      <c r="CYM3" s="149"/>
      <c r="CYN3" s="149"/>
      <c r="CYO3" s="149"/>
      <c r="CYP3" s="149"/>
      <c r="CYQ3" s="149"/>
      <c r="CYR3" s="149"/>
      <c r="CYS3" s="149"/>
      <c r="CYT3" s="149"/>
      <c r="CYU3" s="149"/>
      <c r="CYV3" s="149"/>
      <c r="CYW3" s="149"/>
      <c r="CYX3" s="150"/>
      <c r="CYY3" s="148"/>
      <c r="CYZ3" s="149"/>
      <c r="CZA3" s="149"/>
      <c r="CZB3" s="149"/>
      <c r="CZC3" s="149"/>
      <c r="CZD3" s="149"/>
      <c r="CZE3" s="149"/>
      <c r="CZF3" s="149"/>
      <c r="CZG3" s="149"/>
      <c r="CZH3" s="149"/>
      <c r="CZI3" s="149"/>
      <c r="CZJ3" s="149"/>
      <c r="CZK3" s="149"/>
      <c r="CZL3" s="150"/>
      <c r="CZM3" s="148"/>
      <c r="CZN3" s="149"/>
      <c r="CZO3" s="149"/>
      <c r="CZP3" s="149"/>
      <c r="CZQ3" s="149"/>
      <c r="CZR3" s="149"/>
      <c r="CZS3" s="149"/>
      <c r="CZT3" s="149"/>
      <c r="CZU3" s="149"/>
      <c r="CZV3" s="149"/>
      <c r="CZW3" s="149"/>
      <c r="CZX3" s="149"/>
      <c r="CZY3" s="149"/>
      <c r="CZZ3" s="150"/>
      <c r="DAA3" s="148"/>
      <c r="DAB3" s="149"/>
      <c r="DAC3" s="149"/>
      <c r="DAD3" s="149"/>
      <c r="DAE3" s="149"/>
      <c r="DAF3" s="149"/>
      <c r="DAG3" s="149"/>
      <c r="DAH3" s="149"/>
      <c r="DAI3" s="149"/>
      <c r="DAJ3" s="149"/>
      <c r="DAK3" s="149"/>
      <c r="DAL3" s="149"/>
      <c r="DAM3" s="149"/>
      <c r="DAN3" s="150"/>
      <c r="DAO3" s="148"/>
      <c r="DAP3" s="149"/>
      <c r="DAQ3" s="149"/>
      <c r="DAR3" s="149"/>
      <c r="DAS3" s="149"/>
      <c r="DAT3" s="149"/>
      <c r="DAU3" s="149"/>
      <c r="DAV3" s="149"/>
      <c r="DAW3" s="149"/>
      <c r="DAX3" s="149"/>
      <c r="DAY3" s="149"/>
      <c r="DAZ3" s="149"/>
      <c r="DBA3" s="149"/>
      <c r="DBB3" s="150"/>
      <c r="DBC3" s="148"/>
      <c r="DBD3" s="149"/>
      <c r="DBE3" s="149"/>
      <c r="DBF3" s="149"/>
      <c r="DBG3" s="149"/>
      <c r="DBH3" s="149"/>
      <c r="DBI3" s="149"/>
      <c r="DBJ3" s="149"/>
      <c r="DBK3" s="149"/>
      <c r="DBL3" s="149"/>
      <c r="DBM3" s="149"/>
      <c r="DBN3" s="149"/>
      <c r="DBO3" s="149"/>
      <c r="DBP3" s="150"/>
      <c r="DBQ3" s="148"/>
      <c r="DBR3" s="149"/>
      <c r="DBS3" s="149"/>
      <c r="DBT3" s="149"/>
      <c r="DBU3" s="149"/>
      <c r="DBV3" s="149"/>
      <c r="DBW3" s="149"/>
      <c r="DBX3" s="149"/>
      <c r="DBY3" s="149"/>
      <c r="DBZ3" s="149"/>
      <c r="DCA3" s="149"/>
      <c r="DCB3" s="149"/>
      <c r="DCC3" s="149"/>
      <c r="DCD3" s="150"/>
      <c r="DCE3" s="148"/>
      <c r="DCF3" s="149"/>
      <c r="DCG3" s="149"/>
      <c r="DCH3" s="149"/>
      <c r="DCI3" s="149"/>
      <c r="DCJ3" s="149"/>
      <c r="DCK3" s="149"/>
      <c r="DCL3" s="149"/>
      <c r="DCM3" s="149"/>
      <c r="DCN3" s="149"/>
      <c r="DCO3" s="149"/>
      <c r="DCP3" s="149"/>
      <c r="DCQ3" s="149"/>
      <c r="DCR3" s="150"/>
      <c r="DCS3" s="148"/>
      <c r="DCT3" s="149"/>
      <c r="DCU3" s="149"/>
      <c r="DCV3" s="149"/>
      <c r="DCW3" s="149"/>
      <c r="DCX3" s="149"/>
      <c r="DCY3" s="149"/>
      <c r="DCZ3" s="149"/>
      <c r="DDA3" s="149"/>
      <c r="DDB3" s="149"/>
      <c r="DDC3" s="149"/>
      <c r="DDD3" s="149"/>
      <c r="DDE3" s="149"/>
      <c r="DDF3" s="150"/>
      <c r="DDG3" s="148"/>
      <c r="DDH3" s="149"/>
      <c r="DDI3" s="149"/>
      <c r="DDJ3" s="149"/>
      <c r="DDK3" s="149"/>
      <c r="DDL3" s="149"/>
      <c r="DDM3" s="149"/>
      <c r="DDN3" s="149"/>
      <c r="DDO3" s="149"/>
      <c r="DDP3" s="149"/>
      <c r="DDQ3" s="149"/>
      <c r="DDR3" s="149"/>
      <c r="DDS3" s="149"/>
      <c r="DDT3" s="150"/>
      <c r="DDU3" s="148"/>
      <c r="DDV3" s="149"/>
      <c r="DDW3" s="149"/>
      <c r="DDX3" s="149"/>
      <c r="DDY3" s="149"/>
      <c r="DDZ3" s="149"/>
      <c r="DEA3" s="149"/>
      <c r="DEB3" s="149"/>
      <c r="DEC3" s="149"/>
      <c r="DED3" s="149"/>
      <c r="DEE3" s="149"/>
      <c r="DEF3" s="149"/>
      <c r="DEG3" s="149"/>
      <c r="DEH3" s="150"/>
      <c r="DEI3" s="148"/>
      <c r="DEJ3" s="149"/>
      <c r="DEK3" s="149"/>
      <c r="DEL3" s="149"/>
      <c r="DEM3" s="149"/>
      <c r="DEN3" s="149"/>
      <c r="DEO3" s="149"/>
      <c r="DEP3" s="149"/>
      <c r="DEQ3" s="149"/>
      <c r="DER3" s="149"/>
      <c r="DES3" s="149"/>
      <c r="DET3" s="149"/>
      <c r="DEU3" s="149"/>
      <c r="DEV3" s="150"/>
      <c r="DEW3" s="148"/>
      <c r="DEX3" s="149"/>
      <c r="DEY3" s="149"/>
      <c r="DEZ3" s="149"/>
      <c r="DFA3" s="149"/>
      <c r="DFB3" s="149"/>
      <c r="DFC3" s="149"/>
      <c r="DFD3" s="149"/>
      <c r="DFE3" s="149"/>
      <c r="DFF3" s="149"/>
      <c r="DFG3" s="149"/>
      <c r="DFH3" s="149"/>
      <c r="DFI3" s="149"/>
      <c r="DFJ3" s="150"/>
      <c r="DFK3" s="148"/>
      <c r="DFL3" s="149"/>
      <c r="DFM3" s="149"/>
      <c r="DFN3" s="149"/>
      <c r="DFO3" s="149"/>
      <c r="DFP3" s="149"/>
      <c r="DFQ3" s="149"/>
      <c r="DFR3" s="149"/>
      <c r="DFS3" s="149"/>
      <c r="DFT3" s="149"/>
      <c r="DFU3" s="149"/>
      <c r="DFV3" s="149"/>
      <c r="DFW3" s="149"/>
      <c r="DFX3" s="150"/>
      <c r="DFY3" s="148"/>
      <c r="DFZ3" s="149"/>
      <c r="DGA3" s="149"/>
      <c r="DGB3" s="149"/>
      <c r="DGC3" s="149"/>
      <c r="DGD3" s="149"/>
      <c r="DGE3" s="149"/>
      <c r="DGF3" s="149"/>
      <c r="DGG3" s="149"/>
      <c r="DGH3" s="149"/>
      <c r="DGI3" s="149"/>
      <c r="DGJ3" s="149"/>
      <c r="DGK3" s="149"/>
      <c r="DGL3" s="150"/>
      <c r="DGM3" s="148"/>
      <c r="DGN3" s="149"/>
      <c r="DGO3" s="149"/>
      <c r="DGP3" s="149"/>
      <c r="DGQ3" s="149"/>
      <c r="DGR3" s="149"/>
      <c r="DGS3" s="149"/>
      <c r="DGT3" s="149"/>
      <c r="DGU3" s="149"/>
      <c r="DGV3" s="149"/>
      <c r="DGW3" s="149"/>
      <c r="DGX3" s="149"/>
      <c r="DGY3" s="149"/>
      <c r="DGZ3" s="150"/>
      <c r="DHA3" s="148"/>
      <c r="DHB3" s="149"/>
      <c r="DHC3" s="149"/>
      <c r="DHD3" s="149"/>
      <c r="DHE3" s="149"/>
      <c r="DHF3" s="149"/>
      <c r="DHG3" s="149"/>
      <c r="DHH3" s="149"/>
      <c r="DHI3" s="149"/>
      <c r="DHJ3" s="149"/>
      <c r="DHK3" s="149"/>
      <c r="DHL3" s="149"/>
      <c r="DHM3" s="149"/>
      <c r="DHN3" s="150"/>
      <c r="DHO3" s="148"/>
      <c r="DHP3" s="149"/>
      <c r="DHQ3" s="149"/>
      <c r="DHR3" s="149"/>
      <c r="DHS3" s="149"/>
      <c r="DHT3" s="149"/>
      <c r="DHU3" s="149"/>
      <c r="DHV3" s="149"/>
      <c r="DHW3" s="149"/>
      <c r="DHX3" s="149"/>
      <c r="DHY3" s="149"/>
      <c r="DHZ3" s="149"/>
      <c r="DIA3" s="149"/>
      <c r="DIB3" s="150"/>
      <c r="DIC3" s="148"/>
      <c r="DID3" s="149"/>
      <c r="DIE3" s="149"/>
      <c r="DIF3" s="149"/>
      <c r="DIG3" s="149"/>
      <c r="DIH3" s="149"/>
      <c r="DII3" s="149"/>
      <c r="DIJ3" s="149"/>
      <c r="DIK3" s="149"/>
      <c r="DIL3" s="149"/>
      <c r="DIM3" s="149"/>
      <c r="DIN3" s="149"/>
      <c r="DIO3" s="149"/>
      <c r="DIP3" s="150"/>
      <c r="DIQ3" s="148"/>
      <c r="DIR3" s="149"/>
      <c r="DIS3" s="149"/>
      <c r="DIT3" s="149"/>
      <c r="DIU3" s="149"/>
      <c r="DIV3" s="149"/>
      <c r="DIW3" s="149"/>
      <c r="DIX3" s="149"/>
      <c r="DIY3" s="149"/>
      <c r="DIZ3" s="149"/>
      <c r="DJA3" s="149"/>
      <c r="DJB3" s="149"/>
      <c r="DJC3" s="149"/>
      <c r="DJD3" s="150"/>
      <c r="DJE3" s="148"/>
      <c r="DJF3" s="149"/>
      <c r="DJG3" s="149"/>
      <c r="DJH3" s="149"/>
      <c r="DJI3" s="149"/>
      <c r="DJJ3" s="149"/>
      <c r="DJK3" s="149"/>
      <c r="DJL3" s="149"/>
      <c r="DJM3" s="149"/>
      <c r="DJN3" s="149"/>
      <c r="DJO3" s="149"/>
      <c r="DJP3" s="149"/>
      <c r="DJQ3" s="149"/>
      <c r="DJR3" s="150"/>
      <c r="DJS3" s="148"/>
      <c r="DJT3" s="149"/>
      <c r="DJU3" s="149"/>
      <c r="DJV3" s="149"/>
      <c r="DJW3" s="149"/>
      <c r="DJX3" s="149"/>
      <c r="DJY3" s="149"/>
      <c r="DJZ3" s="149"/>
      <c r="DKA3" s="149"/>
      <c r="DKB3" s="149"/>
      <c r="DKC3" s="149"/>
      <c r="DKD3" s="149"/>
      <c r="DKE3" s="149"/>
      <c r="DKF3" s="150"/>
      <c r="DKG3" s="148"/>
      <c r="DKH3" s="149"/>
      <c r="DKI3" s="149"/>
      <c r="DKJ3" s="149"/>
      <c r="DKK3" s="149"/>
      <c r="DKL3" s="149"/>
      <c r="DKM3" s="149"/>
      <c r="DKN3" s="149"/>
      <c r="DKO3" s="149"/>
      <c r="DKP3" s="149"/>
      <c r="DKQ3" s="149"/>
      <c r="DKR3" s="149"/>
      <c r="DKS3" s="149"/>
      <c r="DKT3" s="150"/>
      <c r="DKU3" s="148"/>
      <c r="DKV3" s="149"/>
      <c r="DKW3" s="149"/>
      <c r="DKX3" s="149"/>
      <c r="DKY3" s="149"/>
      <c r="DKZ3" s="149"/>
      <c r="DLA3" s="149"/>
      <c r="DLB3" s="149"/>
      <c r="DLC3" s="149"/>
      <c r="DLD3" s="149"/>
      <c r="DLE3" s="149"/>
      <c r="DLF3" s="149"/>
      <c r="DLG3" s="149"/>
      <c r="DLH3" s="150"/>
      <c r="DLI3" s="148"/>
      <c r="DLJ3" s="149"/>
      <c r="DLK3" s="149"/>
      <c r="DLL3" s="149"/>
      <c r="DLM3" s="149"/>
      <c r="DLN3" s="149"/>
      <c r="DLO3" s="149"/>
      <c r="DLP3" s="149"/>
      <c r="DLQ3" s="149"/>
      <c r="DLR3" s="149"/>
      <c r="DLS3" s="149"/>
      <c r="DLT3" s="149"/>
      <c r="DLU3" s="149"/>
      <c r="DLV3" s="150"/>
      <c r="DLW3" s="148"/>
      <c r="DLX3" s="149"/>
      <c r="DLY3" s="149"/>
      <c r="DLZ3" s="149"/>
      <c r="DMA3" s="149"/>
      <c r="DMB3" s="149"/>
      <c r="DMC3" s="149"/>
      <c r="DMD3" s="149"/>
      <c r="DME3" s="149"/>
      <c r="DMF3" s="149"/>
      <c r="DMG3" s="149"/>
      <c r="DMH3" s="149"/>
      <c r="DMI3" s="149"/>
      <c r="DMJ3" s="150"/>
      <c r="DMK3" s="148"/>
      <c r="DML3" s="149"/>
      <c r="DMM3" s="149"/>
      <c r="DMN3" s="149"/>
      <c r="DMO3" s="149"/>
      <c r="DMP3" s="149"/>
      <c r="DMQ3" s="149"/>
      <c r="DMR3" s="149"/>
      <c r="DMS3" s="149"/>
      <c r="DMT3" s="149"/>
      <c r="DMU3" s="149"/>
      <c r="DMV3" s="149"/>
      <c r="DMW3" s="149"/>
      <c r="DMX3" s="150"/>
      <c r="DMY3" s="148"/>
      <c r="DMZ3" s="149"/>
      <c r="DNA3" s="149"/>
      <c r="DNB3" s="149"/>
      <c r="DNC3" s="149"/>
      <c r="DND3" s="149"/>
      <c r="DNE3" s="149"/>
      <c r="DNF3" s="149"/>
      <c r="DNG3" s="149"/>
      <c r="DNH3" s="149"/>
      <c r="DNI3" s="149"/>
      <c r="DNJ3" s="149"/>
      <c r="DNK3" s="149"/>
      <c r="DNL3" s="150"/>
      <c r="DNM3" s="148"/>
      <c r="DNN3" s="149"/>
      <c r="DNO3" s="149"/>
      <c r="DNP3" s="149"/>
      <c r="DNQ3" s="149"/>
      <c r="DNR3" s="149"/>
      <c r="DNS3" s="149"/>
      <c r="DNT3" s="149"/>
      <c r="DNU3" s="149"/>
      <c r="DNV3" s="149"/>
      <c r="DNW3" s="149"/>
      <c r="DNX3" s="149"/>
      <c r="DNY3" s="149"/>
      <c r="DNZ3" s="150"/>
      <c r="DOA3" s="148"/>
      <c r="DOB3" s="149"/>
      <c r="DOC3" s="149"/>
      <c r="DOD3" s="149"/>
      <c r="DOE3" s="149"/>
      <c r="DOF3" s="149"/>
      <c r="DOG3" s="149"/>
      <c r="DOH3" s="149"/>
      <c r="DOI3" s="149"/>
      <c r="DOJ3" s="149"/>
      <c r="DOK3" s="149"/>
      <c r="DOL3" s="149"/>
      <c r="DOM3" s="149"/>
      <c r="DON3" s="150"/>
      <c r="DOO3" s="148"/>
      <c r="DOP3" s="149"/>
      <c r="DOQ3" s="149"/>
      <c r="DOR3" s="149"/>
      <c r="DOS3" s="149"/>
      <c r="DOT3" s="149"/>
      <c r="DOU3" s="149"/>
      <c r="DOV3" s="149"/>
      <c r="DOW3" s="149"/>
      <c r="DOX3" s="149"/>
      <c r="DOY3" s="149"/>
      <c r="DOZ3" s="149"/>
      <c r="DPA3" s="149"/>
      <c r="DPB3" s="150"/>
      <c r="DPC3" s="148"/>
      <c r="DPD3" s="149"/>
      <c r="DPE3" s="149"/>
      <c r="DPF3" s="149"/>
      <c r="DPG3" s="149"/>
      <c r="DPH3" s="149"/>
      <c r="DPI3" s="149"/>
      <c r="DPJ3" s="149"/>
      <c r="DPK3" s="149"/>
      <c r="DPL3" s="149"/>
      <c r="DPM3" s="149"/>
      <c r="DPN3" s="149"/>
      <c r="DPO3" s="149"/>
      <c r="DPP3" s="150"/>
      <c r="DPQ3" s="148"/>
      <c r="DPR3" s="149"/>
      <c r="DPS3" s="149"/>
      <c r="DPT3" s="149"/>
      <c r="DPU3" s="149"/>
      <c r="DPV3" s="149"/>
      <c r="DPW3" s="149"/>
      <c r="DPX3" s="149"/>
      <c r="DPY3" s="149"/>
      <c r="DPZ3" s="149"/>
      <c r="DQA3" s="149"/>
      <c r="DQB3" s="149"/>
      <c r="DQC3" s="149"/>
      <c r="DQD3" s="150"/>
      <c r="DQE3" s="148"/>
      <c r="DQF3" s="149"/>
      <c r="DQG3" s="149"/>
      <c r="DQH3" s="149"/>
      <c r="DQI3" s="149"/>
      <c r="DQJ3" s="149"/>
      <c r="DQK3" s="149"/>
      <c r="DQL3" s="149"/>
      <c r="DQM3" s="149"/>
      <c r="DQN3" s="149"/>
      <c r="DQO3" s="149"/>
      <c r="DQP3" s="149"/>
      <c r="DQQ3" s="149"/>
      <c r="DQR3" s="150"/>
      <c r="DQS3" s="148"/>
      <c r="DQT3" s="149"/>
      <c r="DQU3" s="149"/>
      <c r="DQV3" s="149"/>
      <c r="DQW3" s="149"/>
      <c r="DQX3" s="149"/>
      <c r="DQY3" s="149"/>
      <c r="DQZ3" s="149"/>
      <c r="DRA3" s="149"/>
      <c r="DRB3" s="149"/>
      <c r="DRC3" s="149"/>
      <c r="DRD3" s="149"/>
      <c r="DRE3" s="149"/>
      <c r="DRF3" s="150"/>
      <c r="DRG3" s="148"/>
      <c r="DRH3" s="149"/>
      <c r="DRI3" s="149"/>
      <c r="DRJ3" s="149"/>
      <c r="DRK3" s="149"/>
      <c r="DRL3" s="149"/>
      <c r="DRM3" s="149"/>
      <c r="DRN3" s="149"/>
      <c r="DRO3" s="149"/>
      <c r="DRP3" s="149"/>
      <c r="DRQ3" s="149"/>
      <c r="DRR3" s="149"/>
      <c r="DRS3" s="149"/>
      <c r="DRT3" s="150"/>
      <c r="DRU3" s="148"/>
      <c r="DRV3" s="149"/>
      <c r="DRW3" s="149"/>
      <c r="DRX3" s="149"/>
      <c r="DRY3" s="149"/>
      <c r="DRZ3" s="149"/>
      <c r="DSA3" s="149"/>
      <c r="DSB3" s="149"/>
      <c r="DSC3" s="149"/>
      <c r="DSD3" s="149"/>
      <c r="DSE3" s="149"/>
      <c r="DSF3" s="149"/>
      <c r="DSG3" s="149"/>
      <c r="DSH3" s="150"/>
      <c r="DSI3" s="148"/>
      <c r="DSJ3" s="149"/>
      <c r="DSK3" s="149"/>
      <c r="DSL3" s="149"/>
      <c r="DSM3" s="149"/>
      <c r="DSN3" s="149"/>
      <c r="DSO3" s="149"/>
      <c r="DSP3" s="149"/>
      <c r="DSQ3" s="149"/>
      <c r="DSR3" s="149"/>
      <c r="DSS3" s="149"/>
      <c r="DST3" s="149"/>
      <c r="DSU3" s="149"/>
      <c r="DSV3" s="150"/>
      <c r="DSW3" s="148"/>
      <c r="DSX3" s="149"/>
      <c r="DSY3" s="149"/>
      <c r="DSZ3" s="149"/>
      <c r="DTA3" s="149"/>
      <c r="DTB3" s="149"/>
      <c r="DTC3" s="149"/>
      <c r="DTD3" s="149"/>
      <c r="DTE3" s="149"/>
      <c r="DTF3" s="149"/>
      <c r="DTG3" s="149"/>
      <c r="DTH3" s="149"/>
      <c r="DTI3" s="149"/>
      <c r="DTJ3" s="150"/>
      <c r="DTK3" s="148"/>
      <c r="DTL3" s="149"/>
      <c r="DTM3" s="149"/>
      <c r="DTN3" s="149"/>
      <c r="DTO3" s="149"/>
      <c r="DTP3" s="149"/>
      <c r="DTQ3" s="149"/>
      <c r="DTR3" s="149"/>
      <c r="DTS3" s="149"/>
      <c r="DTT3" s="149"/>
      <c r="DTU3" s="149"/>
      <c r="DTV3" s="149"/>
      <c r="DTW3" s="149"/>
      <c r="DTX3" s="150"/>
      <c r="DTY3" s="148"/>
      <c r="DTZ3" s="149"/>
      <c r="DUA3" s="149"/>
      <c r="DUB3" s="149"/>
      <c r="DUC3" s="149"/>
      <c r="DUD3" s="149"/>
      <c r="DUE3" s="149"/>
      <c r="DUF3" s="149"/>
      <c r="DUG3" s="149"/>
      <c r="DUH3" s="149"/>
      <c r="DUI3" s="149"/>
      <c r="DUJ3" s="149"/>
      <c r="DUK3" s="149"/>
      <c r="DUL3" s="150"/>
      <c r="DUM3" s="148"/>
      <c r="DUN3" s="149"/>
      <c r="DUO3" s="149"/>
      <c r="DUP3" s="149"/>
      <c r="DUQ3" s="149"/>
      <c r="DUR3" s="149"/>
      <c r="DUS3" s="149"/>
      <c r="DUT3" s="149"/>
      <c r="DUU3" s="149"/>
      <c r="DUV3" s="149"/>
      <c r="DUW3" s="149"/>
      <c r="DUX3" s="149"/>
      <c r="DUY3" s="149"/>
      <c r="DUZ3" s="150"/>
      <c r="DVA3" s="148"/>
      <c r="DVB3" s="149"/>
      <c r="DVC3" s="149"/>
      <c r="DVD3" s="149"/>
      <c r="DVE3" s="149"/>
      <c r="DVF3" s="149"/>
      <c r="DVG3" s="149"/>
      <c r="DVH3" s="149"/>
      <c r="DVI3" s="149"/>
      <c r="DVJ3" s="149"/>
      <c r="DVK3" s="149"/>
      <c r="DVL3" s="149"/>
      <c r="DVM3" s="149"/>
      <c r="DVN3" s="150"/>
      <c r="DVO3" s="148"/>
      <c r="DVP3" s="149"/>
      <c r="DVQ3" s="149"/>
      <c r="DVR3" s="149"/>
      <c r="DVS3" s="149"/>
      <c r="DVT3" s="149"/>
      <c r="DVU3" s="149"/>
      <c r="DVV3" s="149"/>
      <c r="DVW3" s="149"/>
      <c r="DVX3" s="149"/>
      <c r="DVY3" s="149"/>
      <c r="DVZ3" s="149"/>
      <c r="DWA3" s="149"/>
      <c r="DWB3" s="150"/>
      <c r="DWC3" s="148"/>
      <c r="DWD3" s="149"/>
      <c r="DWE3" s="149"/>
      <c r="DWF3" s="149"/>
      <c r="DWG3" s="149"/>
      <c r="DWH3" s="149"/>
      <c r="DWI3" s="149"/>
      <c r="DWJ3" s="149"/>
      <c r="DWK3" s="149"/>
      <c r="DWL3" s="149"/>
      <c r="DWM3" s="149"/>
      <c r="DWN3" s="149"/>
      <c r="DWO3" s="149"/>
      <c r="DWP3" s="150"/>
      <c r="DWQ3" s="148"/>
      <c r="DWR3" s="149"/>
      <c r="DWS3" s="149"/>
      <c r="DWT3" s="149"/>
      <c r="DWU3" s="149"/>
      <c r="DWV3" s="149"/>
      <c r="DWW3" s="149"/>
      <c r="DWX3" s="149"/>
      <c r="DWY3" s="149"/>
      <c r="DWZ3" s="149"/>
      <c r="DXA3" s="149"/>
      <c r="DXB3" s="149"/>
      <c r="DXC3" s="149"/>
      <c r="DXD3" s="150"/>
      <c r="DXE3" s="148"/>
      <c r="DXF3" s="149"/>
      <c r="DXG3" s="149"/>
      <c r="DXH3" s="149"/>
      <c r="DXI3" s="149"/>
      <c r="DXJ3" s="149"/>
      <c r="DXK3" s="149"/>
      <c r="DXL3" s="149"/>
      <c r="DXM3" s="149"/>
      <c r="DXN3" s="149"/>
      <c r="DXO3" s="149"/>
      <c r="DXP3" s="149"/>
      <c r="DXQ3" s="149"/>
      <c r="DXR3" s="150"/>
      <c r="DXS3" s="148"/>
      <c r="DXT3" s="149"/>
      <c r="DXU3" s="149"/>
      <c r="DXV3" s="149"/>
      <c r="DXW3" s="149"/>
      <c r="DXX3" s="149"/>
      <c r="DXY3" s="149"/>
      <c r="DXZ3" s="149"/>
      <c r="DYA3" s="149"/>
      <c r="DYB3" s="149"/>
      <c r="DYC3" s="149"/>
      <c r="DYD3" s="149"/>
      <c r="DYE3" s="149"/>
      <c r="DYF3" s="150"/>
      <c r="DYG3" s="148"/>
      <c r="DYH3" s="149"/>
      <c r="DYI3" s="149"/>
      <c r="DYJ3" s="149"/>
      <c r="DYK3" s="149"/>
      <c r="DYL3" s="149"/>
      <c r="DYM3" s="149"/>
      <c r="DYN3" s="149"/>
      <c r="DYO3" s="149"/>
      <c r="DYP3" s="149"/>
      <c r="DYQ3" s="149"/>
      <c r="DYR3" s="149"/>
      <c r="DYS3" s="149"/>
      <c r="DYT3" s="150"/>
      <c r="DYU3" s="148"/>
      <c r="DYV3" s="149"/>
      <c r="DYW3" s="149"/>
      <c r="DYX3" s="149"/>
      <c r="DYY3" s="149"/>
      <c r="DYZ3" s="149"/>
      <c r="DZA3" s="149"/>
      <c r="DZB3" s="149"/>
      <c r="DZC3" s="149"/>
      <c r="DZD3" s="149"/>
      <c r="DZE3" s="149"/>
      <c r="DZF3" s="149"/>
      <c r="DZG3" s="149"/>
      <c r="DZH3" s="150"/>
      <c r="DZI3" s="148"/>
      <c r="DZJ3" s="149"/>
      <c r="DZK3" s="149"/>
      <c r="DZL3" s="149"/>
      <c r="DZM3" s="149"/>
      <c r="DZN3" s="149"/>
      <c r="DZO3" s="149"/>
      <c r="DZP3" s="149"/>
      <c r="DZQ3" s="149"/>
      <c r="DZR3" s="149"/>
      <c r="DZS3" s="149"/>
      <c r="DZT3" s="149"/>
      <c r="DZU3" s="149"/>
      <c r="DZV3" s="150"/>
      <c r="DZW3" s="148"/>
      <c r="DZX3" s="149"/>
      <c r="DZY3" s="149"/>
      <c r="DZZ3" s="149"/>
      <c r="EAA3" s="149"/>
      <c r="EAB3" s="149"/>
      <c r="EAC3" s="149"/>
      <c r="EAD3" s="149"/>
      <c r="EAE3" s="149"/>
      <c r="EAF3" s="149"/>
      <c r="EAG3" s="149"/>
      <c r="EAH3" s="149"/>
      <c r="EAI3" s="149"/>
      <c r="EAJ3" s="150"/>
      <c r="EAK3" s="148"/>
      <c r="EAL3" s="149"/>
      <c r="EAM3" s="149"/>
      <c r="EAN3" s="149"/>
      <c r="EAO3" s="149"/>
      <c r="EAP3" s="149"/>
      <c r="EAQ3" s="149"/>
      <c r="EAR3" s="149"/>
      <c r="EAS3" s="149"/>
      <c r="EAT3" s="149"/>
      <c r="EAU3" s="149"/>
      <c r="EAV3" s="149"/>
      <c r="EAW3" s="149"/>
      <c r="EAX3" s="150"/>
      <c r="EAY3" s="148"/>
      <c r="EAZ3" s="149"/>
      <c r="EBA3" s="149"/>
      <c r="EBB3" s="149"/>
      <c r="EBC3" s="149"/>
      <c r="EBD3" s="149"/>
      <c r="EBE3" s="149"/>
      <c r="EBF3" s="149"/>
      <c r="EBG3" s="149"/>
      <c r="EBH3" s="149"/>
      <c r="EBI3" s="149"/>
      <c r="EBJ3" s="149"/>
      <c r="EBK3" s="149"/>
      <c r="EBL3" s="150"/>
      <c r="EBM3" s="148"/>
      <c r="EBN3" s="149"/>
      <c r="EBO3" s="149"/>
      <c r="EBP3" s="149"/>
      <c r="EBQ3" s="149"/>
      <c r="EBR3" s="149"/>
      <c r="EBS3" s="149"/>
      <c r="EBT3" s="149"/>
      <c r="EBU3" s="149"/>
      <c r="EBV3" s="149"/>
      <c r="EBW3" s="149"/>
      <c r="EBX3" s="149"/>
      <c r="EBY3" s="149"/>
      <c r="EBZ3" s="150"/>
      <c r="ECA3" s="148"/>
      <c r="ECB3" s="149"/>
      <c r="ECC3" s="149"/>
      <c r="ECD3" s="149"/>
      <c r="ECE3" s="149"/>
      <c r="ECF3" s="149"/>
      <c r="ECG3" s="149"/>
      <c r="ECH3" s="149"/>
      <c r="ECI3" s="149"/>
      <c r="ECJ3" s="149"/>
      <c r="ECK3" s="149"/>
      <c r="ECL3" s="149"/>
      <c r="ECM3" s="149"/>
      <c r="ECN3" s="150"/>
      <c r="ECO3" s="148"/>
      <c r="ECP3" s="149"/>
      <c r="ECQ3" s="149"/>
      <c r="ECR3" s="149"/>
      <c r="ECS3" s="149"/>
      <c r="ECT3" s="149"/>
      <c r="ECU3" s="149"/>
      <c r="ECV3" s="149"/>
      <c r="ECW3" s="149"/>
      <c r="ECX3" s="149"/>
      <c r="ECY3" s="149"/>
      <c r="ECZ3" s="149"/>
      <c r="EDA3" s="149"/>
      <c r="EDB3" s="150"/>
      <c r="EDC3" s="148"/>
      <c r="EDD3" s="149"/>
      <c r="EDE3" s="149"/>
      <c r="EDF3" s="149"/>
      <c r="EDG3" s="149"/>
      <c r="EDH3" s="149"/>
      <c r="EDI3" s="149"/>
      <c r="EDJ3" s="149"/>
      <c r="EDK3" s="149"/>
      <c r="EDL3" s="149"/>
      <c r="EDM3" s="149"/>
      <c r="EDN3" s="149"/>
      <c r="EDO3" s="149"/>
      <c r="EDP3" s="150"/>
      <c r="EDQ3" s="148"/>
      <c r="EDR3" s="149"/>
      <c r="EDS3" s="149"/>
      <c r="EDT3" s="149"/>
      <c r="EDU3" s="149"/>
      <c r="EDV3" s="149"/>
      <c r="EDW3" s="149"/>
      <c r="EDX3" s="149"/>
      <c r="EDY3" s="149"/>
      <c r="EDZ3" s="149"/>
      <c r="EEA3" s="149"/>
      <c r="EEB3" s="149"/>
      <c r="EEC3" s="149"/>
      <c r="EED3" s="150"/>
      <c r="EEE3" s="148"/>
      <c r="EEF3" s="149"/>
      <c r="EEG3" s="149"/>
      <c r="EEH3" s="149"/>
      <c r="EEI3" s="149"/>
      <c r="EEJ3" s="149"/>
      <c r="EEK3" s="149"/>
      <c r="EEL3" s="149"/>
      <c r="EEM3" s="149"/>
      <c r="EEN3" s="149"/>
      <c r="EEO3" s="149"/>
      <c r="EEP3" s="149"/>
      <c r="EEQ3" s="149"/>
      <c r="EER3" s="150"/>
      <c r="EES3" s="148"/>
      <c r="EET3" s="149"/>
      <c r="EEU3" s="149"/>
      <c r="EEV3" s="149"/>
      <c r="EEW3" s="149"/>
      <c r="EEX3" s="149"/>
      <c r="EEY3" s="149"/>
      <c r="EEZ3" s="149"/>
      <c r="EFA3" s="149"/>
      <c r="EFB3" s="149"/>
      <c r="EFC3" s="149"/>
      <c r="EFD3" s="149"/>
      <c r="EFE3" s="149"/>
      <c r="EFF3" s="150"/>
      <c r="EFG3" s="148"/>
      <c r="EFH3" s="149"/>
      <c r="EFI3" s="149"/>
      <c r="EFJ3" s="149"/>
      <c r="EFK3" s="149"/>
      <c r="EFL3" s="149"/>
      <c r="EFM3" s="149"/>
      <c r="EFN3" s="149"/>
      <c r="EFO3" s="149"/>
      <c r="EFP3" s="149"/>
      <c r="EFQ3" s="149"/>
      <c r="EFR3" s="149"/>
      <c r="EFS3" s="149"/>
      <c r="EFT3" s="150"/>
      <c r="EFU3" s="148"/>
      <c r="EFV3" s="149"/>
      <c r="EFW3" s="149"/>
      <c r="EFX3" s="149"/>
      <c r="EFY3" s="149"/>
      <c r="EFZ3" s="149"/>
      <c r="EGA3" s="149"/>
      <c r="EGB3" s="149"/>
      <c r="EGC3" s="149"/>
      <c r="EGD3" s="149"/>
      <c r="EGE3" s="149"/>
      <c r="EGF3" s="149"/>
      <c r="EGG3" s="149"/>
      <c r="EGH3" s="150"/>
      <c r="EGI3" s="148"/>
      <c r="EGJ3" s="149"/>
      <c r="EGK3" s="149"/>
      <c r="EGL3" s="149"/>
      <c r="EGM3" s="149"/>
      <c r="EGN3" s="149"/>
      <c r="EGO3" s="149"/>
      <c r="EGP3" s="149"/>
      <c r="EGQ3" s="149"/>
      <c r="EGR3" s="149"/>
      <c r="EGS3" s="149"/>
      <c r="EGT3" s="149"/>
      <c r="EGU3" s="149"/>
      <c r="EGV3" s="150"/>
      <c r="EGW3" s="148"/>
      <c r="EGX3" s="149"/>
      <c r="EGY3" s="149"/>
      <c r="EGZ3" s="149"/>
      <c r="EHA3" s="149"/>
      <c r="EHB3" s="149"/>
      <c r="EHC3" s="149"/>
      <c r="EHD3" s="149"/>
      <c r="EHE3" s="149"/>
      <c r="EHF3" s="149"/>
      <c r="EHG3" s="149"/>
      <c r="EHH3" s="149"/>
      <c r="EHI3" s="149"/>
      <c r="EHJ3" s="150"/>
      <c r="EHK3" s="148"/>
      <c r="EHL3" s="149"/>
      <c r="EHM3" s="149"/>
      <c r="EHN3" s="149"/>
      <c r="EHO3" s="149"/>
      <c r="EHP3" s="149"/>
      <c r="EHQ3" s="149"/>
      <c r="EHR3" s="149"/>
      <c r="EHS3" s="149"/>
      <c r="EHT3" s="149"/>
      <c r="EHU3" s="149"/>
      <c r="EHV3" s="149"/>
      <c r="EHW3" s="149"/>
      <c r="EHX3" s="150"/>
      <c r="EHY3" s="148"/>
      <c r="EHZ3" s="149"/>
      <c r="EIA3" s="149"/>
      <c r="EIB3" s="149"/>
      <c r="EIC3" s="149"/>
      <c r="EID3" s="149"/>
      <c r="EIE3" s="149"/>
      <c r="EIF3" s="149"/>
      <c r="EIG3" s="149"/>
      <c r="EIH3" s="149"/>
      <c r="EII3" s="149"/>
      <c r="EIJ3" s="149"/>
      <c r="EIK3" s="149"/>
      <c r="EIL3" s="150"/>
      <c r="EIM3" s="148"/>
      <c r="EIN3" s="149"/>
      <c r="EIO3" s="149"/>
      <c r="EIP3" s="149"/>
      <c r="EIQ3" s="149"/>
      <c r="EIR3" s="149"/>
      <c r="EIS3" s="149"/>
      <c r="EIT3" s="149"/>
      <c r="EIU3" s="149"/>
      <c r="EIV3" s="149"/>
      <c r="EIW3" s="149"/>
      <c r="EIX3" s="149"/>
      <c r="EIY3" s="149"/>
      <c r="EIZ3" s="150"/>
      <c r="EJA3" s="148"/>
      <c r="EJB3" s="149"/>
      <c r="EJC3" s="149"/>
      <c r="EJD3" s="149"/>
      <c r="EJE3" s="149"/>
      <c r="EJF3" s="149"/>
      <c r="EJG3" s="149"/>
      <c r="EJH3" s="149"/>
      <c r="EJI3" s="149"/>
      <c r="EJJ3" s="149"/>
      <c r="EJK3" s="149"/>
      <c r="EJL3" s="149"/>
      <c r="EJM3" s="149"/>
      <c r="EJN3" s="150"/>
      <c r="EJO3" s="148"/>
      <c r="EJP3" s="149"/>
      <c r="EJQ3" s="149"/>
      <c r="EJR3" s="149"/>
      <c r="EJS3" s="149"/>
      <c r="EJT3" s="149"/>
      <c r="EJU3" s="149"/>
      <c r="EJV3" s="149"/>
      <c r="EJW3" s="149"/>
      <c r="EJX3" s="149"/>
      <c r="EJY3" s="149"/>
      <c r="EJZ3" s="149"/>
      <c r="EKA3" s="149"/>
      <c r="EKB3" s="150"/>
      <c r="EKC3" s="148"/>
      <c r="EKD3" s="149"/>
      <c r="EKE3" s="149"/>
      <c r="EKF3" s="149"/>
      <c r="EKG3" s="149"/>
      <c r="EKH3" s="149"/>
      <c r="EKI3" s="149"/>
      <c r="EKJ3" s="149"/>
      <c r="EKK3" s="149"/>
      <c r="EKL3" s="149"/>
      <c r="EKM3" s="149"/>
      <c r="EKN3" s="149"/>
      <c r="EKO3" s="149"/>
      <c r="EKP3" s="150"/>
      <c r="EKQ3" s="148"/>
      <c r="EKR3" s="149"/>
      <c r="EKS3" s="149"/>
      <c r="EKT3" s="149"/>
      <c r="EKU3" s="149"/>
      <c r="EKV3" s="149"/>
      <c r="EKW3" s="149"/>
      <c r="EKX3" s="149"/>
      <c r="EKY3" s="149"/>
      <c r="EKZ3" s="149"/>
      <c r="ELA3" s="149"/>
      <c r="ELB3" s="149"/>
      <c r="ELC3" s="149"/>
      <c r="ELD3" s="150"/>
      <c r="ELE3" s="148"/>
      <c r="ELF3" s="149"/>
      <c r="ELG3" s="149"/>
      <c r="ELH3" s="149"/>
      <c r="ELI3" s="149"/>
      <c r="ELJ3" s="149"/>
      <c r="ELK3" s="149"/>
      <c r="ELL3" s="149"/>
      <c r="ELM3" s="149"/>
      <c r="ELN3" s="149"/>
      <c r="ELO3" s="149"/>
      <c r="ELP3" s="149"/>
      <c r="ELQ3" s="149"/>
      <c r="ELR3" s="150"/>
      <c r="ELS3" s="148"/>
      <c r="ELT3" s="149"/>
      <c r="ELU3" s="149"/>
      <c r="ELV3" s="149"/>
      <c r="ELW3" s="149"/>
      <c r="ELX3" s="149"/>
      <c r="ELY3" s="149"/>
      <c r="ELZ3" s="149"/>
      <c r="EMA3" s="149"/>
      <c r="EMB3" s="149"/>
      <c r="EMC3" s="149"/>
      <c r="EMD3" s="149"/>
      <c r="EME3" s="149"/>
      <c r="EMF3" s="150"/>
      <c r="EMG3" s="148"/>
      <c r="EMH3" s="149"/>
      <c r="EMI3" s="149"/>
      <c r="EMJ3" s="149"/>
      <c r="EMK3" s="149"/>
      <c r="EML3" s="149"/>
      <c r="EMM3" s="149"/>
      <c r="EMN3" s="149"/>
      <c r="EMO3" s="149"/>
      <c r="EMP3" s="149"/>
      <c r="EMQ3" s="149"/>
      <c r="EMR3" s="149"/>
      <c r="EMS3" s="149"/>
      <c r="EMT3" s="150"/>
      <c r="EMU3" s="148"/>
      <c r="EMV3" s="149"/>
      <c r="EMW3" s="149"/>
      <c r="EMX3" s="149"/>
      <c r="EMY3" s="149"/>
      <c r="EMZ3" s="149"/>
      <c r="ENA3" s="149"/>
      <c r="ENB3" s="149"/>
      <c r="ENC3" s="149"/>
      <c r="END3" s="149"/>
      <c r="ENE3" s="149"/>
      <c r="ENF3" s="149"/>
      <c r="ENG3" s="149"/>
      <c r="ENH3" s="150"/>
      <c r="ENI3" s="148"/>
      <c r="ENJ3" s="149"/>
      <c r="ENK3" s="149"/>
      <c r="ENL3" s="149"/>
      <c r="ENM3" s="149"/>
      <c r="ENN3" s="149"/>
      <c r="ENO3" s="149"/>
      <c r="ENP3" s="149"/>
      <c r="ENQ3" s="149"/>
      <c r="ENR3" s="149"/>
      <c r="ENS3" s="149"/>
      <c r="ENT3" s="149"/>
      <c r="ENU3" s="149"/>
      <c r="ENV3" s="150"/>
      <c r="ENW3" s="148"/>
      <c r="ENX3" s="149"/>
      <c r="ENY3" s="149"/>
      <c r="ENZ3" s="149"/>
      <c r="EOA3" s="149"/>
      <c r="EOB3" s="149"/>
      <c r="EOC3" s="149"/>
      <c r="EOD3" s="149"/>
      <c r="EOE3" s="149"/>
      <c r="EOF3" s="149"/>
      <c r="EOG3" s="149"/>
      <c r="EOH3" s="149"/>
      <c r="EOI3" s="149"/>
      <c r="EOJ3" s="150"/>
      <c r="EOK3" s="148"/>
      <c r="EOL3" s="149"/>
      <c r="EOM3" s="149"/>
      <c r="EON3" s="149"/>
      <c r="EOO3" s="149"/>
      <c r="EOP3" s="149"/>
      <c r="EOQ3" s="149"/>
      <c r="EOR3" s="149"/>
      <c r="EOS3" s="149"/>
      <c r="EOT3" s="149"/>
      <c r="EOU3" s="149"/>
      <c r="EOV3" s="149"/>
      <c r="EOW3" s="149"/>
      <c r="EOX3" s="150"/>
      <c r="EOY3" s="148"/>
      <c r="EOZ3" s="149"/>
      <c r="EPA3" s="149"/>
      <c r="EPB3" s="149"/>
      <c r="EPC3" s="149"/>
      <c r="EPD3" s="149"/>
      <c r="EPE3" s="149"/>
      <c r="EPF3" s="149"/>
      <c r="EPG3" s="149"/>
      <c r="EPH3" s="149"/>
      <c r="EPI3" s="149"/>
      <c r="EPJ3" s="149"/>
      <c r="EPK3" s="149"/>
      <c r="EPL3" s="150"/>
      <c r="EPM3" s="148"/>
      <c r="EPN3" s="149"/>
      <c r="EPO3" s="149"/>
      <c r="EPP3" s="149"/>
      <c r="EPQ3" s="149"/>
      <c r="EPR3" s="149"/>
      <c r="EPS3" s="149"/>
      <c r="EPT3" s="149"/>
      <c r="EPU3" s="149"/>
      <c r="EPV3" s="149"/>
      <c r="EPW3" s="149"/>
      <c r="EPX3" s="149"/>
      <c r="EPY3" s="149"/>
      <c r="EPZ3" s="150"/>
      <c r="EQA3" s="148"/>
      <c r="EQB3" s="149"/>
      <c r="EQC3" s="149"/>
      <c r="EQD3" s="149"/>
      <c r="EQE3" s="149"/>
      <c r="EQF3" s="149"/>
      <c r="EQG3" s="149"/>
      <c r="EQH3" s="149"/>
      <c r="EQI3" s="149"/>
      <c r="EQJ3" s="149"/>
      <c r="EQK3" s="149"/>
      <c r="EQL3" s="149"/>
      <c r="EQM3" s="149"/>
      <c r="EQN3" s="150"/>
      <c r="EQO3" s="148"/>
      <c r="EQP3" s="149"/>
      <c r="EQQ3" s="149"/>
      <c r="EQR3" s="149"/>
      <c r="EQS3" s="149"/>
      <c r="EQT3" s="149"/>
      <c r="EQU3" s="149"/>
      <c r="EQV3" s="149"/>
      <c r="EQW3" s="149"/>
      <c r="EQX3" s="149"/>
      <c r="EQY3" s="149"/>
      <c r="EQZ3" s="149"/>
      <c r="ERA3" s="149"/>
      <c r="ERB3" s="150"/>
      <c r="ERC3" s="148"/>
      <c r="ERD3" s="149"/>
      <c r="ERE3" s="149"/>
      <c r="ERF3" s="149"/>
      <c r="ERG3" s="149"/>
      <c r="ERH3" s="149"/>
      <c r="ERI3" s="149"/>
      <c r="ERJ3" s="149"/>
      <c r="ERK3" s="149"/>
      <c r="ERL3" s="149"/>
      <c r="ERM3" s="149"/>
      <c r="ERN3" s="149"/>
      <c r="ERO3" s="149"/>
      <c r="ERP3" s="150"/>
      <c r="ERQ3" s="148"/>
      <c r="ERR3" s="149"/>
      <c r="ERS3" s="149"/>
      <c r="ERT3" s="149"/>
      <c r="ERU3" s="149"/>
      <c r="ERV3" s="149"/>
      <c r="ERW3" s="149"/>
      <c r="ERX3" s="149"/>
      <c r="ERY3" s="149"/>
      <c r="ERZ3" s="149"/>
      <c r="ESA3" s="149"/>
      <c r="ESB3" s="149"/>
      <c r="ESC3" s="149"/>
      <c r="ESD3" s="150"/>
      <c r="ESE3" s="148"/>
      <c r="ESF3" s="149"/>
      <c r="ESG3" s="149"/>
      <c r="ESH3" s="149"/>
      <c r="ESI3" s="149"/>
      <c r="ESJ3" s="149"/>
      <c r="ESK3" s="149"/>
      <c r="ESL3" s="149"/>
      <c r="ESM3" s="149"/>
      <c r="ESN3" s="149"/>
      <c r="ESO3" s="149"/>
      <c r="ESP3" s="149"/>
      <c r="ESQ3" s="149"/>
      <c r="ESR3" s="150"/>
      <c r="ESS3" s="148"/>
      <c r="EST3" s="149"/>
      <c r="ESU3" s="149"/>
      <c r="ESV3" s="149"/>
      <c r="ESW3" s="149"/>
      <c r="ESX3" s="149"/>
      <c r="ESY3" s="149"/>
      <c r="ESZ3" s="149"/>
      <c r="ETA3" s="149"/>
      <c r="ETB3" s="149"/>
      <c r="ETC3" s="149"/>
      <c r="ETD3" s="149"/>
      <c r="ETE3" s="149"/>
      <c r="ETF3" s="150"/>
      <c r="ETG3" s="148"/>
      <c r="ETH3" s="149"/>
      <c r="ETI3" s="149"/>
      <c r="ETJ3" s="149"/>
      <c r="ETK3" s="149"/>
      <c r="ETL3" s="149"/>
      <c r="ETM3" s="149"/>
      <c r="ETN3" s="149"/>
      <c r="ETO3" s="149"/>
      <c r="ETP3" s="149"/>
      <c r="ETQ3" s="149"/>
      <c r="ETR3" s="149"/>
      <c r="ETS3" s="149"/>
      <c r="ETT3" s="150"/>
      <c r="ETU3" s="148"/>
      <c r="ETV3" s="149"/>
      <c r="ETW3" s="149"/>
      <c r="ETX3" s="149"/>
      <c r="ETY3" s="149"/>
      <c r="ETZ3" s="149"/>
      <c r="EUA3" s="149"/>
      <c r="EUB3" s="149"/>
      <c r="EUC3" s="149"/>
      <c r="EUD3" s="149"/>
      <c r="EUE3" s="149"/>
      <c r="EUF3" s="149"/>
      <c r="EUG3" s="149"/>
      <c r="EUH3" s="150"/>
      <c r="EUI3" s="148"/>
      <c r="EUJ3" s="149"/>
      <c r="EUK3" s="149"/>
      <c r="EUL3" s="149"/>
      <c r="EUM3" s="149"/>
      <c r="EUN3" s="149"/>
      <c r="EUO3" s="149"/>
      <c r="EUP3" s="149"/>
      <c r="EUQ3" s="149"/>
      <c r="EUR3" s="149"/>
      <c r="EUS3" s="149"/>
      <c r="EUT3" s="149"/>
      <c r="EUU3" s="149"/>
      <c r="EUV3" s="150"/>
      <c r="EUW3" s="148"/>
      <c r="EUX3" s="149"/>
      <c r="EUY3" s="149"/>
      <c r="EUZ3" s="149"/>
      <c r="EVA3" s="149"/>
      <c r="EVB3" s="149"/>
      <c r="EVC3" s="149"/>
      <c r="EVD3" s="149"/>
      <c r="EVE3" s="149"/>
      <c r="EVF3" s="149"/>
      <c r="EVG3" s="149"/>
      <c r="EVH3" s="149"/>
      <c r="EVI3" s="149"/>
      <c r="EVJ3" s="150"/>
      <c r="EVK3" s="148"/>
      <c r="EVL3" s="149"/>
      <c r="EVM3" s="149"/>
      <c r="EVN3" s="149"/>
      <c r="EVO3" s="149"/>
      <c r="EVP3" s="149"/>
      <c r="EVQ3" s="149"/>
      <c r="EVR3" s="149"/>
      <c r="EVS3" s="149"/>
      <c r="EVT3" s="149"/>
      <c r="EVU3" s="149"/>
      <c r="EVV3" s="149"/>
      <c r="EVW3" s="149"/>
      <c r="EVX3" s="150"/>
      <c r="EVY3" s="148"/>
      <c r="EVZ3" s="149"/>
      <c r="EWA3" s="149"/>
      <c r="EWB3" s="149"/>
      <c r="EWC3" s="149"/>
      <c r="EWD3" s="149"/>
      <c r="EWE3" s="149"/>
      <c r="EWF3" s="149"/>
      <c r="EWG3" s="149"/>
      <c r="EWH3" s="149"/>
      <c r="EWI3" s="149"/>
      <c r="EWJ3" s="149"/>
      <c r="EWK3" s="149"/>
      <c r="EWL3" s="150"/>
      <c r="EWM3" s="148"/>
      <c r="EWN3" s="149"/>
      <c r="EWO3" s="149"/>
      <c r="EWP3" s="149"/>
      <c r="EWQ3" s="149"/>
      <c r="EWR3" s="149"/>
      <c r="EWS3" s="149"/>
      <c r="EWT3" s="149"/>
      <c r="EWU3" s="149"/>
      <c r="EWV3" s="149"/>
      <c r="EWW3" s="149"/>
      <c r="EWX3" s="149"/>
      <c r="EWY3" s="149"/>
      <c r="EWZ3" s="150"/>
      <c r="EXA3" s="148"/>
      <c r="EXB3" s="149"/>
      <c r="EXC3" s="149"/>
      <c r="EXD3" s="149"/>
      <c r="EXE3" s="149"/>
      <c r="EXF3" s="149"/>
      <c r="EXG3" s="149"/>
      <c r="EXH3" s="149"/>
      <c r="EXI3" s="149"/>
      <c r="EXJ3" s="149"/>
      <c r="EXK3" s="149"/>
      <c r="EXL3" s="149"/>
      <c r="EXM3" s="149"/>
      <c r="EXN3" s="150"/>
      <c r="EXO3" s="148"/>
      <c r="EXP3" s="149"/>
      <c r="EXQ3" s="149"/>
      <c r="EXR3" s="149"/>
      <c r="EXS3" s="149"/>
      <c r="EXT3" s="149"/>
      <c r="EXU3" s="149"/>
      <c r="EXV3" s="149"/>
      <c r="EXW3" s="149"/>
      <c r="EXX3" s="149"/>
      <c r="EXY3" s="149"/>
      <c r="EXZ3" s="149"/>
      <c r="EYA3" s="149"/>
      <c r="EYB3" s="150"/>
      <c r="EYC3" s="148"/>
      <c r="EYD3" s="149"/>
      <c r="EYE3" s="149"/>
      <c r="EYF3" s="149"/>
      <c r="EYG3" s="149"/>
      <c r="EYH3" s="149"/>
      <c r="EYI3" s="149"/>
      <c r="EYJ3" s="149"/>
      <c r="EYK3" s="149"/>
      <c r="EYL3" s="149"/>
      <c r="EYM3" s="149"/>
      <c r="EYN3" s="149"/>
      <c r="EYO3" s="149"/>
      <c r="EYP3" s="150"/>
      <c r="EYQ3" s="148"/>
      <c r="EYR3" s="149"/>
      <c r="EYS3" s="149"/>
      <c r="EYT3" s="149"/>
      <c r="EYU3" s="149"/>
      <c r="EYV3" s="149"/>
      <c r="EYW3" s="149"/>
      <c r="EYX3" s="149"/>
      <c r="EYY3" s="149"/>
      <c r="EYZ3" s="149"/>
      <c r="EZA3" s="149"/>
      <c r="EZB3" s="149"/>
      <c r="EZC3" s="149"/>
      <c r="EZD3" s="150"/>
      <c r="EZE3" s="148"/>
      <c r="EZF3" s="149"/>
      <c r="EZG3" s="149"/>
      <c r="EZH3" s="149"/>
      <c r="EZI3" s="149"/>
      <c r="EZJ3" s="149"/>
      <c r="EZK3" s="149"/>
      <c r="EZL3" s="149"/>
      <c r="EZM3" s="149"/>
      <c r="EZN3" s="149"/>
      <c r="EZO3" s="149"/>
      <c r="EZP3" s="149"/>
      <c r="EZQ3" s="149"/>
      <c r="EZR3" s="150"/>
      <c r="EZS3" s="148"/>
      <c r="EZT3" s="149"/>
      <c r="EZU3" s="149"/>
      <c r="EZV3" s="149"/>
      <c r="EZW3" s="149"/>
      <c r="EZX3" s="149"/>
      <c r="EZY3" s="149"/>
      <c r="EZZ3" s="149"/>
      <c r="FAA3" s="149"/>
      <c r="FAB3" s="149"/>
      <c r="FAC3" s="149"/>
      <c r="FAD3" s="149"/>
      <c r="FAE3" s="149"/>
      <c r="FAF3" s="150"/>
      <c r="FAG3" s="148"/>
      <c r="FAH3" s="149"/>
      <c r="FAI3" s="149"/>
      <c r="FAJ3" s="149"/>
      <c r="FAK3" s="149"/>
      <c r="FAL3" s="149"/>
      <c r="FAM3" s="149"/>
      <c r="FAN3" s="149"/>
      <c r="FAO3" s="149"/>
      <c r="FAP3" s="149"/>
      <c r="FAQ3" s="149"/>
      <c r="FAR3" s="149"/>
      <c r="FAS3" s="149"/>
      <c r="FAT3" s="150"/>
      <c r="FAU3" s="148"/>
      <c r="FAV3" s="149"/>
      <c r="FAW3" s="149"/>
      <c r="FAX3" s="149"/>
      <c r="FAY3" s="149"/>
      <c r="FAZ3" s="149"/>
      <c r="FBA3" s="149"/>
      <c r="FBB3" s="149"/>
      <c r="FBC3" s="149"/>
      <c r="FBD3" s="149"/>
      <c r="FBE3" s="149"/>
      <c r="FBF3" s="149"/>
      <c r="FBG3" s="149"/>
      <c r="FBH3" s="150"/>
      <c r="FBI3" s="148"/>
      <c r="FBJ3" s="149"/>
      <c r="FBK3" s="149"/>
      <c r="FBL3" s="149"/>
      <c r="FBM3" s="149"/>
      <c r="FBN3" s="149"/>
      <c r="FBO3" s="149"/>
      <c r="FBP3" s="149"/>
      <c r="FBQ3" s="149"/>
      <c r="FBR3" s="149"/>
      <c r="FBS3" s="149"/>
      <c r="FBT3" s="149"/>
      <c r="FBU3" s="149"/>
      <c r="FBV3" s="150"/>
      <c r="FBW3" s="148"/>
      <c r="FBX3" s="149"/>
      <c r="FBY3" s="149"/>
      <c r="FBZ3" s="149"/>
      <c r="FCA3" s="149"/>
      <c r="FCB3" s="149"/>
      <c r="FCC3" s="149"/>
      <c r="FCD3" s="149"/>
      <c r="FCE3" s="149"/>
      <c r="FCF3" s="149"/>
      <c r="FCG3" s="149"/>
      <c r="FCH3" s="149"/>
      <c r="FCI3" s="149"/>
      <c r="FCJ3" s="150"/>
      <c r="FCK3" s="148"/>
      <c r="FCL3" s="149"/>
      <c r="FCM3" s="149"/>
      <c r="FCN3" s="149"/>
      <c r="FCO3" s="149"/>
      <c r="FCP3" s="149"/>
      <c r="FCQ3" s="149"/>
      <c r="FCR3" s="149"/>
      <c r="FCS3" s="149"/>
      <c r="FCT3" s="149"/>
      <c r="FCU3" s="149"/>
      <c r="FCV3" s="149"/>
      <c r="FCW3" s="149"/>
      <c r="FCX3" s="150"/>
      <c r="FCY3" s="148"/>
      <c r="FCZ3" s="149"/>
      <c r="FDA3" s="149"/>
      <c r="FDB3" s="149"/>
      <c r="FDC3" s="149"/>
      <c r="FDD3" s="149"/>
      <c r="FDE3" s="149"/>
      <c r="FDF3" s="149"/>
      <c r="FDG3" s="149"/>
      <c r="FDH3" s="149"/>
      <c r="FDI3" s="149"/>
      <c r="FDJ3" s="149"/>
      <c r="FDK3" s="149"/>
      <c r="FDL3" s="150"/>
      <c r="FDM3" s="148"/>
      <c r="FDN3" s="149"/>
      <c r="FDO3" s="149"/>
      <c r="FDP3" s="149"/>
      <c r="FDQ3" s="149"/>
      <c r="FDR3" s="149"/>
      <c r="FDS3" s="149"/>
      <c r="FDT3" s="149"/>
      <c r="FDU3" s="149"/>
      <c r="FDV3" s="149"/>
      <c r="FDW3" s="149"/>
      <c r="FDX3" s="149"/>
      <c r="FDY3" s="149"/>
      <c r="FDZ3" s="150"/>
      <c r="FEA3" s="148"/>
      <c r="FEB3" s="149"/>
      <c r="FEC3" s="149"/>
      <c r="FED3" s="149"/>
      <c r="FEE3" s="149"/>
      <c r="FEF3" s="149"/>
      <c r="FEG3" s="149"/>
      <c r="FEH3" s="149"/>
      <c r="FEI3" s="149"/>
      <c r="FEJ3" s="149"/>
      <c r="FEK3" s="149"/>
      <c r="FEL3" s="149"/>
      <c r="FEM3" s="149"/>
      <c r="FEN3" s="150"/>
      <c r="FEO3" s="148"/>
      <c r="FEP3" s="149"/>
      <c r="FEQ3" s="149"/>
      <c r="FER3" s="149"/>
      <c r="FES3" s="149"/>
      <c r="FET3" s="149"/>
      <c r="FEU3" s="149"/>
      <c r="FEV3" s="149"/>
      <c r="FEW3" s="149"/>
      <c r="FEX3" s="149"/>
      <c r="FEY3" s="149"/>
      <c r="FEZ3" s="149"/>
      <c r="FFA3" s="149"/>
      <c r="FFB3" s="150"/>
      <c r="FFC3" s="148"/>
      <c r="FFD3" s="149"/>
      <c r="FFE3" s="149"/>
      <c r="FFF3" s="149"/>
      <c r="FFG3" s="149"/>
      <c r="FFH3" s="149"/>
      <c r="FFI3" s="149"/>
      <c r="FFJ3" s="149"/>
      <c r="FFK3" s="149"/>
      <c r="FFL3" s="149"/>
      <c r="FFM3" s="149"/>
      <c r="FFN3" s="149"/>
      <c r="FFO3" s="149"/>
      <c r="FFP3" s="150"/>
      <c r="FFQ3" s="148"/>
      <c r="FFR3" s="149"/>
      <c r="FFS3" s="149"/>
      <c r="FFT3" s="149"/>
      <c r="FFU3" s="149"/>
      <c r="FFV3" s="149"/>
      <c r="FFW3" s="149"/>
      <c r="FFX3" s="149"/>
      <c r="FFY3" s="149"/>
      <c r="FFZ3" s="149"/>
      <c r="FGA3" s="149"/>
      <c r="FGB3" s="149"/>
      <c r="FGC3" s="149"/>
      <c r="FGD3" s="150"/>
      <c r="FGE3" s="148"/>
      <c r="FGF3" s="149"/>
      <c r="FGG3" s="149"/>
      <c r="FGH3" s="149"/>
      <c r="FGI3" s="149"/>
      <c r="FGJ3" s="149"/>
      <c r="FGK3" s="149"/>
      <c r="FGL3" s="149"/>
      <c r="FGM3" s="149"/>
      <c r="FGN3" s="149"/>
      <c r="FGO3" s="149"/>
      <c r="FGP3" s="149"/>
      <c r="FGQ3" s="149"/>
      <c r="FGR3" s="150"/>
      <c r="FGS3" s="148"/>
      <c r="FGT3" s="149"/>
      <c r="FGU3" s="149"/>
      <c r="FGV3" s="149"/>
      <c r="FGW3" s="149"/>
      <c r="FGX3" s="149"/>
      <c r="FGY3" s="149"/>
      <c r="FGZ3" s="149"/>
      <c r="FHA3" s="149"/>
      <c r="FHB3" s="149"/>
      <c r="FHC3" s="149"/>
      <c r="FHD3" s="149"/>
      <c r="FHE3" s="149"/>
      <c r="FHF3" s="150"/>
      <c r="FHG3" s="148"/>
      <c r="FHH3" s="149"/>
      <c r="FHI3" s="149"/>
      <c r="FHJ3" s="149"/>
      <c r="FHK3" s="149"/>
      <c r="FHL3" s="149"/>
      <c r="FHM3" s="149"/>
      <c r="FHN3" s="149"/>
      <c r="FHO3" s="149"/>
      <c r="FHP3" s="149"/>
      <c r="FHQ3" s="149"/>
      <c r="FHR3" s="149"/>
      <c r="FHS3" s="149"/>
      <c r="FHT3" s="150"/>
      <c r="FHU3" s="148"/>
      <c r="FHV3" s="149"/>
      <c r="FHW3" s="149"/>
      <c r="FHX3" s="149"/>
      <c r="FHY3" s="149"/>
      <c r="FHZ3" s="149"/>
      <c r="FIA3" s="149"/>
      <c r="FIB3" s="149"/>
      <c r="FIC3" s="149"/>
      <c r="FID3" s="149"/>
      <c r="FIE3" s="149"/>
      <c r="FIF3" s="149"/>
      <c r="FIG3" s="149"/>
      <c r="FIH3" s="150"/>
      <c r="FII3" s="148"/>
      <c r="FIJ3" s="149"/>
      <c r="FIK3" s="149"/>
      <c r="FIL3" s="149"/>
      <c r="FIM3" s="149"/>
      <c r="FIN3" s="149"/>
      <c r="FIO3" s="149"/>
      <c r="FIP3" s="149"/>
      <c r="FIQ3" s="149"/>
      <c r="FIR3" s="149"/>
      <c r="FIS3" s="149"/>
      <c r="FIT3" s="149"/>
      <c r="FIU3" s="149"/>
      <c r="FIV3" s="150"/>
      <c r="FIW3" s="148"/>
      <c r="FIX3" s="149"/>
      <c r="FIY3" s="149"/>
      <c r="FIZ3" s="149"/>
      <c r="FJA3" s="149"/>
      <c r="FJB3" s="149"/>
      <c r="FJC3" s="149"/>
      <c r="FJD3" s="149"/>
      <c r="FJE3" s="149"/>
      <c r="FJF3" s="149"/>
      <c r="FJG3" s="149"/>
      <c r="FJH3" s="149"/>
      <c r="FJI3" s="149"/>
      <c r="FJJ3" s="150"/>
      <c r="FJK3" s="148"/>
      <c r="FJL3" s="149"/>
      <c r="FJM3" s="149"/>
      <c r="FJN3" s="149"/>
      <c r="FJO3" s="149"/>
      <c r="FJP3" s="149"/>
      <c r="FJQ3" s="149"/>
      <c r="FJR3" s="149"/>
      <c r="FJS3" s="149"/>
      <c r="FJT3" s="149"/>
      <c r="FJU3" s="149"/>
      <c r="FJV3" s="149"/>
      <c r="FJW3" s="149"/>
      <c r="FJX3" s="150"/>
      <c r="FJY3" s="148"/>
      <c r="FJZ3" s="149"/>
      <c r="FKA3" s="149"/>
      <c r="FKB3" s="149"/>
      <c r="FKC3" s="149"/>
      <c r="FKD3" s="149"/>
      <c r="FKE3" s="149"/>
      <c r="FKF3" s="149"/>
      <c r="FKG3" s="149"/>
      <c r="FKH3" s="149"/>
      <c r="FKI3" s="149"/>
      <c r="FKJ3" s="149"/>
      <c r="FKK3" s="149"/>
      <c r="FKL3" s="150"/>
      <c r="FKM3" s="148"/>
      <c r="FKN3" s="149"/>
      <c r="FKO3" s="149"/>
      <c r="FKP3" s="149"/>
      <c r="FKQ3" s="149"/>
      <c r="FKR3" s="149"/>
      <c r="FKS3" s="149"/>
      <c r="FKT3" s="149"/>
      <c r="FKU3" s="149"/>
      <c r="FKV3" s="149"/>
      <c r="FKW3" s="149"/>
      <c r="FKX3" s="149"/>
      <c r="FKY3" s="149"/>
      <c r="FKZ3" s="150"/>
      <c r="FLA3" s="148"/>
      <c r="FLB3" s="149"/>
      <c r="FLC3" s="149"/>
      <c r="FLD3" s="149"/>
      <c r="FLE3" s="149"/>
      <c r="FLF3" s="149"/>
      <c r="FLG3" s="149"/>
      <c r="FLH3" s="149"/>
      <c r="FLI3" s="149"/>
      <c r="FLJ3" s="149"/>
      <c r="FLK3" s="149"/>
      <c r="FLL3" s="149"/>
      <c r="FLM3" s="149"/>
      <c r="FLN3" s="150"/>
      <c r="FLO3" s="148"/>
      <c r="FLP3" s="149"/>
      <c r="FLQ3" s="149"/>
      <c r="FLR3" s="149"/>
      <c r="FLS3" s="149"/>
      <c r="FLT3" s="149"/>
      <c r="FLU3" s="149"/>
      <c r="FLV3" s="149"/>
      <c r="FLW3" s="149"/>
      <c r="FLX3" s="149"/>
      <c r="FLY3" s="149"/>
      <c r="FLZ3" s="149"/>
      <c r="FMA3" s="149"/>
      <c r="FMB3" s="150"/>
      <c r="FMC3" s="148"/>
      <c r="FMD3" s="149"/>
      <c r="FME3" s="149"/>
      <c r="FMF3" s="149"/>
      <c r="FMG3" s="149"/>
      <c r="FMH3" s="149"/>
      <c r="FMI3" s="149"/>
      <c r="FMJ3" s="149"/>
      <c r="FMK3" s="149"/>
      <c r="FML3" s="149"/>
      <c r="FMM3" s="149"/>
      <c r="FMN3" s="149"/>
      <c r="FMO3" s="149"/>
      <c r="FMP3" s="150"/>
      <c r="FMQ3" s="148"/>
      <c r="FMR3" s="149"/>
      <c r="FMS3" s="149"/>
      <c r="FMT3" s="149"/>
      <c r="FMU3" s="149"/>
      <c r="FMV3" s="149"/>
      <c r="FMW3" s="149"/>
      <c r="FMX3" s="149"/>
      <c r="FMY3" s="149"/>
      <c r="FMZ3" s="149"/>
      <c r="FNA3" s="149"/>
      <c r="FNB3" s="149"/>
      <c r="FNC3" s="149"/>
      <c r="FND3" s="150"/>
      <c r="FNE3" s="148"/>
      <c r="FNF3" s="149"/>
      <c r="FNG3" s="149"/>
      <c r="FNH3" s="149"/>
      <c r="FNI3" s="149"/>
      <c r="FNJ3" s="149"/>
      <c r="FNK3" s="149"/>
      <c r="FNL3" s="149"/>
      <c r="FNM3" s="149"/>
      <c r="FNN3" s="149"/>
      <c r="FNO3" s="149"/>
      <c r="FNP3" s="149"/>
      <c r="FNQ3" s="149"/>
      <c r="FNR3" s="150"/>
      <c r="FNS3" s="148"/>
      <c r="FNT3" s="149"/>
      <c r="FNU3" s="149"/>
      <c r="FNV3" s="149"/>
      <c r="FNW3" s="149"/>
      <c r="FNX3" s="149"/>
      <c r="FNY3" s="149"/>
      <c r="FNZ3" s="149"/>
      <c r="FOA3" s="149"/>
      <c r="FOB3" s="149"/>
      <c r="FOC3" s="149"/>
      <c r="FOD3" s="149"/>
      <c r="FOE3" s="149"/>
      <c r="FOF3" s="150"/>
      <c r="FOG3" s="148"/>
      <c r="FOH3" s="149"/>
      <c r="FOI3" s="149"/>
      <c r="FOJ3" s="149"/>
      <c r="FOK3" s="149"/>
      <c r="FOL3" s="149"/>
      <c r="FOM3" s="149"/>
      <c r="FON3" s="149"/>
      <c r="FOO3" s="149"/>
      <c r="FOP3" s="149"/>
      <c r="FOQ3" s="149"/>
      <c r="FOR3" s="149"/>
      <c r="FOS3" s="149"/>
      <c r="FOT3" s="150"/>
      <c r="FOU3" s="148"/>
      <c r="FOV3" s="149"/>
      <c r="FOW3" s="149"/>
      <c r="FOX3" s="149"/>
      <c r="FOY3" s="149"/>
      <c r="FOZ3" s="149"/>
      <c r="FPA3" s="149"/>
      <c r="FPB3" s="149"/>
      <c r="FPC3" s="149"/>
      <c r="FPD3" s="149"/>
      <c r="FPE3" s="149"/>
      <c r="FPF3" s="149"/>
      <c r="FPG3" s="149"/>
      <c r="FPH3" s="150"/>
      <c r="FPI3" s="148"/>
      <c r="FPJ3" s="149"/>
      <c r="FPK3" s="149"/>
      <c r="FPL3" s="149"/>
      <c r="FPM3" s="149"/>
      <c r="FPN3" s="149"/>
      <c r="FPO3" s="149"/>
      <c r="FPP3" s="149"/>
      <c r="FPQ3" s="149"/>
      <c r="FPR3" s="149"/>
      <c r="FPS3" s="149"/>
      <c r="FPT3" s="149"/>
      <c r="FPU3" s="149"/>
      <c r="FPV3" s="150"/>
      <c r="FPW3" s="148"/>
      <c r="FPX3" s="149"/>
      <c r="FPY3" s="149"/>
      <c r="FPZ3" s="149"/>
      <c r="FQA3" s="149"/>
      <c r="FQB3" s="149"/>
      <c r="FQC3" s="149"/>
      <c r="FQD3" s="149"/>
      <c r="FQE3" s="149"/>
      <c r="FQF3" s="149"/>
      <c r="FQG3" s="149"/>
      <c r="FQH3" s="149"/>
      <c r="FQI3" s="149"/>
      <c r="FQJ3" s="150"/>
      <c r="FQK3" s="148"/>
      <c r="FQL3" s="149"/>
      <c r="FQM3" s="149"/>
      <c r="FQN3" s="149"/>
      <c r="FQO3" s="149"/>
      <c r="FQP3" s="149"/>
      <c r="FQQ3" s="149"/>
      <c r="FQR3" s="149"/>
      <c r="FQS3" s="149"/>
      <c r="FQT3" s="149"/>
      <c r="FQU3" s="149"/>
      <c r="FQV3" s="149"/>
      <c r="FQW3" s="149"/>
      <c r="FQX3" s="150"/>
      <c r="FQY3" s="148"/>
      <c r="FQZ3" s="149"/>
      <c r="FRA3" s="149"/>
      <c r="FRB3" s="149"/>
      <c r="FRC3" s="149"/>
      <c r="FRD3" s="149"/>
      <c r="FRE3" s="149"/>
      <c r="FRF3" s="149"/>
      <c r="FRG3" s="149"/>
      <c r="FRH3" s="149"/>
      <c r="FRI3" s="149"/>
      <c r="FRJ3" s="149"/>
      <c r="FRK3" s="149"/>
      <c r="FRL3" s="150"/>
      <c r="FRM3" s="148"/>
      <c r="FRN3" s="149"/>
      <c r="FRO3" s="149"/>
      <c r="FRP3" s="149"/>
      <c r="FRQ3" s="149"/>
      <c r="FRR3" s="149"/>
      <c r="FRS3" s="149"/>
      <c r="FRT3" s="149"/>
      <c r="FRU3" s="149"/>
      <c r="FRV3" s="149"/>
      <c r="FRW3" s="149"/>
      <c r="FRX3" s="149"/>
      <c r="FRY3" s="149"/>
      <c r="FRZ3" s="150"/>
      <c r="FSA3" s="148"/>
      <c r="FSB3" s="149"/>
      <c r="FSC3" s="149"/>
      <c r="FSD3" s="149"/>
      <c r="FSE3" s="149"/>
      <c r="FSF3" s="149"/>
      <c r="FSG3" s="149"/>
      <c r="FSH3" s="149"/>
      <c r="FSI3" s="149"/>
      <c r="FSJ3" s="149"/>
      <c r="FSK3" s="149"/>
      <c r="FSL3" s="149"/>
      <c r="FSM3" s="149"/>
      <c r="FSN3" s="150"/>
      <c r="FSO3" s="148"/>
      <c r="FSP3" s="149"/>
      <c r="FSQ3" s="149"/>
      <c r="FSR3" s="149"/>
      <c r="FSS3" s="149"/>
      <c r="FST3" s="149"/>
      <c r="FSU3" s="149"/>
      <c r="FSV3" s="149"/>
      <c r="FSW3" s="149"/>
      <c r="FSX3" s="149"/>
      <c r="FSY3" s="149"/>
      <c r="FSZ3" s="149"/>
      <c r="FTA3" s="149"/>
      <c r="FTB3" s="150"/>
      <c r="FTC3" s="148"/>
      <c r="FTD3" s="149"/>
      <c r="FTE3" s="149"/>
      <c r="FTF3" s="149"/>
      <c r="FTG3" s="149"/>
      <c r="FTH3" s="149"/>
      <c r="FTI3" s="149"/>
      <c r="FTJ3" s="149"/>
      <c r="FTK3" s="149"/>
      <c r="FTL3" s="149"/>
      <c r="FTM3" s="149"/>
      <c r="FTN3" s="149"/>
      <c r="FTO3" s="149"/>
      <c r="FTP3" s="150"/>
      <c r="FTQ3" s="148"/>
      <c r="FTR3" s="149"/>
      <c r="FTS3" s="149"/>
      <c r="FTT3" s="149"/>
      <c r="FTU3" s="149"/>
      <c r="FTV3" s="149"/>
      <c r="FTW3" s="149"/>
      <c r="FTX3" s="149"/>
      <c r="FTY3" s="149"/>
      <c r="FTZ3" s="149"/>
      <c r="FUA3" s="149"/>
      <c r="FUB3" s="149"/>
      <c r="FUC3" s="149"/>
      <c r="FUD3" s="150"/>
      <c r="FUE3" s="148"/>
      <c r="FUF3" s="149"/>
      <c r="FUG3" s="149"/>
      <c r="FUH3" s="149"/>
      <c r="FUI3" s="149"/>
      <c r="FUJ3" s="149"/>
      <c r="FUK3" s="149"/>
      <c r="FUL3" s="149"/>
      <c r="FUM3" s="149"/>
      <c r="FUN3" s="149"/>
      <c r="FUO3" s="149"/>
      <c r="FUP3" s="149"/>
      <c r="FUQ3" s="149"/>
      <c r="FUR3" s="150"/>
      <c r="FUS3" s="148"/>
      <c r="FUT3" s="149"/>
      <c r="FUU3" s="149"/>
      <c r="FUV3" s="149"/>
      <c r="FUW3" s="149"/>
      <c r="FUX3" s="149"/>
      <c r="FUY3" s="149"/>
      <c r="FUZ3" s="149"/>
      <c r="FVA3" s="149"/>
      <c r="FVB3" s="149"/>
      <c r="FVC3" s="149"/>
      <c r="FVD3" s="149"/>
      <c r="FVE3" s="149"/>
      <c r="FVF3" s="150"/>
      <c r="FVG3" s="148"/>
      <c r="FVH3" s="149"/>
      <c r="FVI3" s="149"/>
      <c r="FVJ3" s="149"/>
      <c r="FVK3" s="149"/>
      <c r="FVL3" s="149"/>
      <c r="FVM3" s="149"/>
      <c r="FVN3" s="149"/>
      <c r="FVO3" s="149"/>
      <c r="FVP3" s="149"/>
      <c r="FVQ3" s="149"/>
      <c r="FVR3" s="149"/>
      <c r="FVS3" s="149"/>
      <c r="FVT3" s="150"/>
      <c r="FVU3" s="148"/>
      <c r="FVV3" s="149"/>
      <c r="FVW3" s="149"/>
      <c r="FVX3" s="149"/>
      <c r="FVY3" s="149"/>
      <c r="FVZ3" s="149"/>
      <c r="FWA3" s="149"/>
      <c r="FWB3" s="149"/>
      <c r="FWC3" s="149"/>
      <c r="FWD3" s="149"/>
      <c r="FWE3" s="149"/>
      <c r="FWF3" s="149"/>
      <c r="FWG3" s="149"/>
      <c r="FWH3" s="150"/>
      <c r="FWI3" s="148"/>
      <c r="FWJ3" s="149"/>
      <c r="FWK3" s="149"/>
      <c r="FWL3" s="149"/>
      <c r="FWM3" s="149"/>
      <c r="FWN3" s="149"/>
      <c r="FWO3" s="149"/>
      <c r="FWP3" s="149"/>
      <c r="FWQ3" s="149"/>
      <c r="FWR3" s="149"/>
      <c r="FWS3" s="149"/>
      <c r="FWT3" s="149"/>
      <c r="FWU3" s="149"/>
      <c r="FWV3" s="150"/>
      <c r="FWW3" s="148"/>
      <c r="FWX3" s="149"/>
      <c r="FWY3" s="149"/>
      <c r="FWZ3" s="149"/>
      <c r="FXA3" s="149"/>
      <c r="FXB3" s="149"/>
      <c r="FXC3" s="149"/>
      <c r="FXD3" s="149"/>
      <c r="FXE3" s="149"/>
      <c r="FXF3" s="149"/>
      <c r="FXG3" s="149"/>
      <c r="FXH3" s="149"/>
      <c r="FXI3" s="149"/>
      <c r="FXJ3" s="150"/>
      <c r="FXK3" s="148"/>
      <c r="FXL3" s="149"/>
      <c r="FXM3" s="149"/>
      <c r="FXN3" s="149"/>
      <c r="FXO3" s="149"/>
      <c r="FXP3" s="149"/>
      <c r="FXQ3" s="149"/>
      <c r="FXR3" s="149"/>
      <c r="FXS3" s="149"/>
      <c r="FXT3" s="149"/>
      <c r="FXU3" s="149"/>
      <c r="FXV3" s="149"/>
      <c r="FXW3" s="149"/>
      <c r="FXX3" s="150"/>
      <c r="FXY3" s="148"/>
      <c r="FXZ3" s="149"/>
      <c r="FYA3" s="149"/>
      <c r="FYB3" s="149"/>
      <c r="FYC3" s="149"/>
      <c r="FYD3" s="149"/>
      <c r="FYE3" s="149"/>
      <c r="FYF3" s="149"/>
      <c r="FYG3" s="149"/>
      <c r="FYH3" s="149"/>
      <c r="FYI3" s="149"/>
      <c r="FYJ3" s="149"/>
      <c r="FYK3" s="149"/>
      <c r="FYL3" s="150"/>
      <c r="FYM3" s="148"/>
      <c r="FYN3" s="149"/>
      <c r="FYO3" s="149"/>
      <c r="FYP3" s="149"/>
      <c r="FYQ3" s="149"/>
      <c r="FYR3" s="149"/>
      <c r="FYS3" s="149"/>
      <c r="FYT3" s="149"/>
      <c r="FYU3" s="149"/>
      <c r="FYV3" s="149"/>
      <c r="FYW3" s="149"/>
      <c r="FYX3" s="149"/>
      <c r="FYY3" s="149"/>
      <c r="FYZ3" s="150"/>
      <c r="FZA3" s="148"/>
      <c r="FZB3" s="149"/>
      <c r="FZC3" s="149"/>
      <c r="FZD3" s="149"/>
      <c r="FZE3" s="149"/>
      <c r="FZF3" s="149"/>
      <c r="FZG3" s="149"/>
      <c r="FZH3" s="149"/>
      <c r="FZI3" s="149"/>
      <c r="FZJ3" s="149"/>
      <c r="FZK3" s="149"/>
      <c r="FZL3" s="149"/>
      <c r="FZM3" s="149"/>
      <c r="FZN3" s="150"/>
      <c r="FZO3" s="148"/>
      <c r="FZP3" s="149"/>
      <c r="FZQ3" s="149"/>
      <c r="FZR3" s="149"/>
      <c r="FZS3" s="149"/>
      <c r="FZT3" s="149"/>
      <c r="FZU3" s="149"/>
      <c r="FZV3" s="149"/>
      <c r="FZW3" s="149"/>
      <c r="FZX3" s="149"/>
      <c r="FZY3" s="149"/>
      <c r="FZZ3" s="149"/>
      <c r="GAA3" s="149"/>
      <c r="GAB3" s="150"/>
      <c r="GAC3" s="148"/>
      <c r="GAD3" s="149"/>
      <c r="GAE3" s="149"/>
      <c r="GAF3" s="149"/>
      <c r="GAG3" s="149"/>
      <c r="GAH3" s="149"/>
      <c r="GAI3" s="149"/>
      <c r="GAJ3" s="149"/>
      <c r="GAK3" s="149"/>
      <c r="GAL3" s="149"/>
      <c r="GAM3" s="149"/>
      <c r="GAN3" s="149"/>
      <c r="GAO3" s="149"/>
      <c r="GAP3" s="150"/>
      <c r="GAQ3" s="148"/>
      <c r="GAR3" s="149"/>
      <c r="GAS3" s="149"/>
      <c r="GAT3" s="149"/>
      <c r="GAU3" s="149"/>
      <c r="GAV3" s="149"/>
      <c r="GAW3" s="149"/>
      <c r="GAX3" s="149"/>
      <c r="GAY3" s="149"/>
      <c r="GAZ3" s="149"/>
      <c r="GBA3" s="149"/>
      <c r="GBB3" s="149"/>
      <c r="GBC3" s="149"/>
      <c r="GBD3" s="150"/>
      <c r="GBE3" s="148"/>
      <c r="GBF3" s="149"/>
      <c r="GBG3" s="149"/>
      <c r="GBH3" s="149"/>
      <c r="GBI3" s="149"/>
      <c r="GBJ3" s="149"/>
      <c r="GBK3" s="149"/>
      <c r="GBL3" s="149"/>
      <c r="GBM3" s="149"/>
      <c r="GBN3" s="149"/>
      <c r="GBO3" s="149"/>
      <c r="GBP3" s="149"/>
      <c r="GBQ3" s="149"/>
      <c r="GBR3" s="150"/>
      <c r="GBS3" s="148"/>
      <c r="GBT3" s="149"/>
      <c r="GBU3" s="149"/>
      <c r="GBV3" s="149"/>
      <c r="GBW3" s="149"/>
      <c r="GBX3" s="149"/>
      <c r="GBY3" s="149"/>
      <c r="GBZ3" s="149"/>
      <c r="GCA3" s="149"/>
      <c r="GCB3" s="149"/>
      <c r="GCC3" s="149"/>
      <c r="GCD3" s="149"/>
      <c r="GCE3" s="149"/>
      <c r="GCF3" s="150"/>
      <c r="GCG3" s="148"/>
      <c r="GCH3" s="149"/>
      <c r="GCI3" s="149"/>
      <c r="GCJ3" s="149"/>
      <c r="GCK3" s="149"/>
      <c r="GCL3" s="149"/>
      <c r="GCM3" s="149"/>
      <c r="GCN3" s="149"/>
      <c r="GCO3" s="149"/>
      <c r="GCP3" s="149"/>
      <c r="GCQ3" s="149"/>
      <c r="GCR3" s="149"/>
      <c r="GCS3" s="149"/>
      <c r="GCT3" s="150"/>
      <c r="GCU3" s="148"/>
      <c r="GCV3" s="149"/>
      <c r="GCW3" s="149"/>
      <c r="GCX3" s="149"/>
      <c r="GCY3" s="149"/>
      <c r="GCZ3" s="149"/>
      <c r="GDA3" s="149"/>
      <c r="GDB3" s="149"/>
      <c r="GDC3" s="149"/>
      <c r="GDD3" s="149"/>
      <c r="GDE3" s="149"/>
      <c r="GDF3" s="149"/>
      <c r="GDG3" s="149"/>
      <c r="GDH3" s="150"/>
      <c r="GDI3" s="148"/>
      <c r="GDJ3" s="149"/>
      <c r="GDK3" s="149"/>
      <c r="GDL3" s="149"/>
      <c r="GDM3" s="149"/>
      <c r="GDN3" s="149"/>
      <c r="GDO3" s="149"/>
      <c r="GDP3" s="149"/>
      <c r="GDQ3" s="149"/>
      <c r="GDR3" s="149"/>
      <c r="GDS3" s="149"/>
      <c r="GDT3" s="149"/>
      <c r="GDU3" s="149"/>
      <c r="GDV3" s="150"/>
      <c r="GDW3" s="148"/>
      <c r="GDX3" s="149"/>
      <c r="GDY3" s="149"/>
      <c r="GDZ3" s="149"/>
      <c r="GEA3" s="149"/>
      <c r="GEB3" s="149"/>
      <c r="GEC3" s="149"/>
      <c r="GED3" s="149"/>
      <c r="GEE3" s="149"/>
      <c r="GEF3" s="149"/>
      <c r="GEG3" s="149"/>
      <c r="GEH3" s="149"/>
      <c r="GEI3" s="149"/>
      <c r="GEJ3" s="150"/>
      <c r="GEK3" s="148"/>
      <c r="GEL3" s="149"/>
      <c r="GEM3" s="149"/>
      <c r="GEN3" s="149"/>
      <c r="GEO3" s="149"/>
      <c r="GEP3" s="149"/>
      <c r="GEQ3" s="149"/>
      <c r="GER3" s="149"/>
      <c r="GES3" s="149"/>
      <c r="GET3" s="149"/>
      <c r="GEU3" s="149"/>
      <c r="GEV3" s="149"/>
      <c r="GEW3" s="149"/>
      <c r="GEX3" s="150"/>
      <c r="GEY3" s="148"/>
      <c r="GEZ3" s="149"/>
      <c r="GFA3" s="149"/>
      <c r="GFB3" s="149"/>
      <c r="GFC3" s="149"/>
      <c r="GFD3" s="149"/>
      <c r="GFE3" s="149"/>
      <c r="GFF3" s="149"/>
      <c r="GFG3" s="149"/>
      <c r="GFH3" s="149"/>
      <c r="GFI3" s="149"/>
      <c r="GFJ3" s="149"/>
      <c r="GFK3" s="149"/>
      <c r="GFL3" s="150"/>
      <c r="GFM3" s="148"/>
      <c r="GFN3" s="149"/>
      <c r="GFO3" s="149"/>
      <c r="GFP3" s="149"/>
      <c r="GFQ3" s="149"/>
      <c r="GFR3" s="149"/>
      <c r="GFS3" s="149"/>
      <c r="GFT3" s="149"/>
      <c r="GFU3" s="149"/>
      <c r="GFV3" s="149"/>
      <c r="GFW3" s="149"/>
      <c r="GFX3" s="149"/>
      <c r="GFY3" s="149"/>
      <c r="GFZ3" s="150"/>
      <c r="GGA3" s="148"/>
      <c r="GGB3" s="149"/>
      <c r="GGC3" s="149"/>
      <c r="GGD3" s="149"/>
      <c r="GGE3" s="149"/>
      <c r="GGF3" s="149"/>
      <c r="GGG3" s="149"/>
      <c r="GGH3" s="149"/>
      <c r="GGI3" s="149"/>
      <c r="GGJ3" s="149"/>
      <c r="GGK3" s="149"/>
      <c r="GGL3" s="149"/>
      <c r="GGM3" s="149"/>
      <c r="GGN3" s="150"/>
      <c r="GGO3" s="148"/>
      <c r="GGP3" s="149"/>
      <c r="GGQ3" s="149"/>
      <c r="GGR3" s="149"/>
      <c r="GGS3" s="149"/>
      <c r="GGT3" s="149"/>
      <c r="GGU3" s="149"/>
      <c r="GGV3" s="149"/>
      <c r="GGW3" s="149"/>
      <c r="GGX3" s="149"/>
      <c r="GGY3" s="149"/>
      <c r="GGZ3" s="149"/>
      <c r="GHA3" s="149"/>
      <c r="GHB3" s="150"/>
      <c r="GHC3" s="148"/>
      <c r="GHD3" s="149"/>
      <c r="GHE3" s="149"/>
      <c r="GHF3" s="149"/>
      <c r="GHG3" s="149"/>
      <c r="GHH3" s="149"/>
      <c r="GHI3" s="149"/>
      <c r="GHJ3" s="149"/>
      <c r="GHK3" s="149"/>
      <c r="GHL3" s="149"/>
      <c r="GHM3" s="149"/>
      <c r="GHN3" s="149"/>
      <c r="GHO3" s="149"/>
      <c r="GHP3" s="150"/>
      <c r="GHQ3" s="148"/>
      <c r="GHR3" s="149"/>
      <c r="GHS3" s="149"/>
      <c r="GHT3" s="149"/>
      <c r="GHU3" s="149"/>
      <c r="GHV3" s="149"/>
      <c r="GHW3" s="149"/>
      <c r="GHX3" s="149"/>
      <c r="GHY3" s="149"/>
      <c r="GHZ3" s="149"/>
      <c r="GIA3" s="149"/>
      <c r="GIB3" s="149"/>
      <c r="GIC3" s="149"/>
      <c r="GID3" s="150"/>
      <c r="GIE3" s="148"/>
      <c r="GIF3" s="149"/>
      <c r="GIG3" s="149"/>
      <c r="GIH3" s="149"/>
      <c r="GII3" s="149"/>
      <c r="GIJ3" s="149"/>
      <c r="GIK3" s="149"/>
      <c r="GIL3" s="149"/>
      <c r="GIM3" s="149"/>
      <c r="GIN3" s="149"/>
      <c r="GIO3" s="149"/>
      <c r="GIP3" s="149"/>
      <c r="GIQ3" s="149"/>
      <c r="GIR3" s="150"/>
      <c r="GIS3" s="148"/>
      <c r="GIT3" s="149"/>
      <c r="GIU3" s="149"/>
      <c r="GIV3" s="149"/>
      <c r="GIW3" s="149"/>
      <c r="GIX3" s="149"/>
      <c r="GIY3" s="149"/>
      <c r="GIZ3" s="149"/>
      <c r="GJA3" s="149"/>
      <c r="GJB3" s="149"/>
      <c r="GJC3" s="149"/>
      <c r="GJD3" s="149"/>
      <c r="GJE3" s="149"/>
      <c r="GJF3" s="150"/>
      <c r="GJG3" s="148"/>
      <c r="GJH3" s="149"/>
      <c r="GJI3" s="149"/>
      <c r="GJJ3" s="149"/>
      <c r="GJK3" s="149"/>
      <c r="GJL3" s="149"/>
      <c r="GJM3" s="149"/>
      <c r="GJN3" s="149"/>
      <c r="GJO3" s="149"/>
      <c r="GJP3" s="149"/>
      <c r="GJQ3" s="149"/>
      <c r="GJR3" s="149"/>
      <c r="GJS3" s="149"/>
      <c r="GJT3" s="150"/>
      <c r="GJU3" s="148"/>
      <c r="GJV3" s="149"/>
      <c r="GJW3" s="149"/>
      <c r="GJX3" s="149"/>
      <c r="GJY3" s="149"/>
      <c r="GJZ3" s="149"/>
      <c r="GKA3" s="149"/>
      <c r="GKB3" s="149"/>
      <c r="GKC3" s="149"/>
      <c r="GKD3" s="149"/>
      <c r="GKE3" s="149"/>
      <c r="GKF3" s="149"/>
      <c r="GKG3" s="149"/>
      <c r="GKH3" s="150"/>
      <c r="GKI3" s="148"/>
      <c r="GKJ3" s="149"/>
      <c r="GKK3" s="149"/>
      <c r="GKL3" s="149"/>
      <c r="GKM3" s="149"/>
      <c r="GKN3" s="149"/>
      <c r="GKO3" s="149"/>
      <c r="GKP3" s="149"/>
      <c r="GKQ3" s="149"/>
      <c r="GKR3" s="149"/>
      <c r="GKS3" s="149"/>
      <c r="GKT3" s="149"/>
      <c r="GKU3" s="149"/>
      <c r="GKV3" s="150"/>
      <c r="GKW3" s="148"/>
      <c r="GKX3" s="149"/>
      <c r="GKY3" s="149"/>
      <c r="GKZ3" s="149"/>
      <c r="GLA3" s="149"/>
      <c r="GLB3" s="149"/>
      <c r="GLC3" s="149"/>
      <c r="GLD3" s="149"/>
      <c r="GLE3" s="149"/>
      <c r="GLF3" s="149"/>
      <c r="GLG3" s="149"/>
      <c r="GLH3" s="149"/>
      <c r="GLI3" s="149"/>
      <c r="GLJ3" s="150"/>
      <c r="GLK3" s="148"/>
      <c r="GLL3" s="149"/>
      <c r="GLM3" s="149"/>
      <c r="GLN3" s="149"/>
      <c r="GLO3" s="149"/>
      <c r="GLP3" s="149"/>
      <c r="GLQ3" s="149"/>
      <c r="GLR3" s="149"/>
      <c r="GLS3" s="149"/>
      <c r="GLT3" s="149"/>
      <c r="GLU3" s="149"/>
      <c r="GLV3" s="149"/>
      <c r="GLW3" s="149"/>
      <c r="GLX3" s="150"/>
      <c r="GLY3" s="148"/>
      <c r="GLZ3" s="149"/>
      <c r="GMA3" s="149"/>
      <c r="GMB3" s="149"/>
      <c r="GMC3" s="149"/>
      <c r="GMD3" s="149"/>
      <c r="GME3" s="149"/>
      <c r="GMF3" s="149"/>
      <c r="GMG3" s="149"/>
      <c r="GMH3" s="149"/>
      <c r="GMI3" s="149"/>
      <c r="GMJ3" s="149"/>
      <c r="GMK3" s="149"/>
      <c r="GML3" s="150"/>
      <c r="GMM3" s="148"/>
      <c r="GMN3" s="149"/>
      <c r="GMO3" s="149"/>
      <c r="GMP3" s="149"/>
      <c r="GMQ3" s="149"/>
      <c r="GMR3" s="149"/>
      <c r="GMS3" s="149"/>
      <c r="GMT3" s="149"/>
      <c r="GMU3" s="149"/>
      <c r="GMV3" s="149"/>
      <c r="GMW3" s="149"/>
      <c r="GMX3" s="149"/>
      <c r="GMY3" s="149"/>
      <c r="GMZ3" s="150"/>
      <c r="GNA3" s="148"/>
      <c r="GNB3" s="149"/>
      <c r="GNC3" s="149"/>
      <c r="GND3" s="149"/>
      <c r="GNE3" s="149"/>
      <c r="GNF3" s="149"/>
      <c r="GNG3" s="149"/>
      <c r="GNH3" s="149"/>
      <c r="GNI3" s="149"/>
      <c r="GNJ3" s="149"/>
      <c r="GNK3" s="149"/>
      <c r="GNL3" s="149"/>
      <c r="GNM3" s="149"/>
      <c r="GNN3" s="150"/>
      <c r="GNO3" s="148"/>
      <c r="GNP3" s="149"/>
      <c r="GNQ3" s="149"/>
      <c r="GNR3" s="149"/>
      <c r="GNS3" s="149"/>
      <c r="GNT3" s="149"/>
      <c r="GNU3" s="149"/>
      <c r="GNV3" s="149"/>
      <c r="GNW3" s="149"/>
      <c r="GNX3" s="149"/>
      <c r="GNY3" s="149"/>
      <c r="GNZ3" s="149"/>
      <c r="GOA3" s="149"/>
      <c r="GOB3" s="150"/>
      <c r="GOC3" s="148"/>
      <c r="GOD3" s="149"/>
      <c r="GOE3" s="149"/>
      <c r="GOF3" s="149"/>
      <c r="GOG3" s="149"/>
      <c r="GOH3" s="149"/>
      <c r="GOI3" s="149"/>
      <c r="GOJ3" s="149"/>
      <c r="GOK3" s="149"/>
      <c r="GOL3" s="149"/>
      <c r="GOM3" s="149"/>
      <c r="GON3" s="149"/>
      <c r="GOO3" s="149"/>
      <c r="GOP3" s="150"/>
      <c r="GOQ3" s="148"/>
      <c r="GOR3" s="149"/>
      <c r="GOS3" s="149"/>
      <c r="GOT3" s="149"/>
      <c r="GOU3" s="149"/>
      <c r="GOV3" s="149"/>
      <c r="GOW3" s="149"/>
      <c r="GOX3" s="149"/>
      <c r="GOY3" s="149"/>
      <c r="GOZ3" s="149"/>
      <c r="GPA3" s="149"/>
      <c r="GPB3" s="149"/>
      <c r="GPC3" s="149"/>
      <c r="GPD3" s="150"/>
      <c r="GPE3" s="148"/>
      <c r="GPF3" s="149"/>
      <c r="GPG3" s="149"/>
      <c r="GPH3" s="149"/>
      <c r="GPI3" s="149"/>
      <c r="GPJ3" s="149"/>
      <c r="GPK3" s="149"/>
      <c r="GPL3" s="149"/>
      <c r="GPM3" s="149"/>
      <c r="GPN3" s="149"/>
      <c r="GPO3" s="149"/>
      <c r="GPP3" s="149"/>
      <c r="GPQ3" s="149"/>
      <c r="GPR3" s="150"/>
      <c r="GPS3" s="148"/>
      <c r="GPT3" s="149"/>
      <c r="GPU3" s="149"/>
      <c r="GPV3" s="149"/>
      <c r="GPW3" s="149"/>
      <c r="GPX3" s="149"/>
      <c r="GPY3" s="149"/>
      <c r="GPZ3" s="149"/>
      <c r="GQA3" s="149"/>
      <c r="GQB3" s="149"/>
      <c r="GQC3" s="149"/>
      <c r="GQD3" s="149"/>
      <c r="GQE3" s="149"/>
      <c r="GQF3" s="150"/>
      <c r="GQG3" s="148"/>
      <c r="GQH3" s="149"/>
      <c r="GQI3" s="149"/>
      <c r="GQJ3" s="149"/>
      <c r="GQK3" s="149"/>
      <c r="GQL3" s="149"/>
      <c r="GQM3" s="149"/>
      <c r="GQN3" s="149"/>
      <c r="GQO3" s="149"/>
      <c r="GQP3" s="149"/>
      <c r="GQQ3" s="149"/>
      <c r="GQR3" s="149"/>
      <c r="GQS3" s="149"/>
      <c r="GQT3" s="150"/>
      <c r="GQU3" s="148"/>
      <c r="GQV3" s="149"/>
      <c r="GQW3" s="149"/>
      <c r="GQX3" s="149"/>
      <c r="GQY3" s="149"/>
      <c r="GQZ3" s="149"/>
      <c r="GRA3" s="149"/>
      <c r="GRB3" s="149"/>
      <c r="GRC3" s="149"/>
      <c r="GRD3" s="149"/>
      <c r="GRE3" s="149"/>
      <c r="GRF3" s="149"/>
      <c r="GRG3" s="149"/>
      <c r="GRH3" s="150"/>
      <c r="GRI3" s="148"/>
      <c r="GRJ3" s="149"/>
      <c r="GRK3" s="149"/>
      <c r="GRL3" s="149"/>
      <c r="GRM3" s="149"/>
      <c r="GRN3" s="149"/>
      <c r="GRO3" s="149"/>
      <c r="GRP3" s="149"/>
      <c r="GRQ3" s="149"/>
      <c r="GRR3" s="149"/>
      <c r="GRS3" s="149"/>
      <c r="GRT3" s="149"/>
      <c r="GRU3" s="149"/>
      <c r="GRV3" s="150"/>
      <c r="GRW3" s="148"/>
      <c r="GRX3" s="149"/>
      <c r="GRY3" s="149"/>
      <c r="GRZ3" s="149"/>
      <c r="GSA3" s="149"/>
      <c r="GSB3" s="149"/>
      <c r="GSC3" s="149"/>
      <c r="GSD3" s="149"/>
      <c r="GSE3" s="149"/>
      <c r="GSF3" s="149"/>
      <c r="GSG3" s="149"/>
      <c r="GSH3" s="149"/>
      <c r="GSI3" s="149"/>
      <c r="GSJ3" s="150"/>
      <c r="GSK3" s="148"/>
      <c r="GSL3" s="149"/>
      <c r="GSM3" s="149"/>
      <c r="GSN3" s="149"/>
      <c r="GSO3" s="149"/>
      <c r="GSP3" s="149"/>
      <c r="GSQ3" s="149"/>
      <c r="GSR3" s="149"/>
      <c r="GSS3" s="149"/>
      <c r="GST3" s="149"/>
      <c r="GSU3" s="149"/>
      <c r="GSV3" s="149"/>
      <c r="GSW3" s="149"/>
      <c r="GSX3" s="150"/>
      <c r="GSY3" s="148"/>
      <c r="GSZ3" s="149"/>
      <c r="GTA3" s="149"/>
      <c r="GTB3" s="149"/>
      <c r="GTC3" s="149"/>
      <c r="GTD3" s="149"/>
      <c r="GTE3" s="149"/>
      <c r="GTF3" s="149"/>
      <c r="GTG3" s="149"/>
      <c r="GTH3" s="149"/>
      <c r="GTI3" s="149"/>
      <c r="GTJ3" s="149"/>
      <c r="GTK3" s="149"/>
      <c r="GTL3" s="150"/>
      <c r="GTM3" s="148"/>
      <c r="GTN3" s="149"/>
      <c r="GTO3" s="149"/>
      <c r="GTP3" s="149"/>
      <c r="GTQ3" s="149"/>
      <c r="GTR3" s="149"/>
      <c r="GTS3" s="149"/>
      <c r="GTT3" s="149"/>
      <c r="GTU3" s="149"/>
      <c r="GTV3" s="149"/>
      <c r="GTW3" s="149"/>
      <c r="GTX3" s="149"/>
      <c r="GTY3" s="149"/>
      <c r="GTZ3" s="150"/>
      <c r="GUA3" s="148"/>
      <c r="GUB3" s="149"/>
      <c r="GUC3" s="149"/>
      <c r="GUD3" s="149"/>
      <c r="GUE3" s="149"/>
      <c r="GUF3" s="149"/>
      <c r="GUG3" s="149"/>
      <c r="GUH3" s="149"/>
      <c r="GUI3" s="149"/>
      <c r="GUJ3" s="149"/>
      <c r="GUK3" s="149"/>
      <c r="GUL3" s="149"/>
      <c r="GUM3" s="149"/>
      <c r="GUN3" s="150"/>
      <c r="GUO3" s="148"/>
      <c r="GUP3" s="149"/>
      <c r="GUQ3" s="149"/>
      <c r="GUR3" s="149"/>
      <c r="GUS3" s="149"/>
      <c r="GUT3" s="149"/>
      <c r="GUU3" s="149"/>
      <c r="GUV3" s="149"/>
      <c r="GUW3" s="149"/>
      <c r="GUX3" s="149"/>
      <c r="GUY3" s="149"/>
      <c r="GUZ3" s="149"/>
      <c r="GVA3" s="149"/>
      <c r="GVB3" s="150"/>
      <c r="GVC3" s="148"/>
      <c r="GVD3" s="149"/>
      <c r="GVE3" s="149"/>
      <c r="GVF3" s="149"/>
      <c r="GVG3" s="149"/>
      <c r="GVH3" s="149"/>
      <c r="GVI3" s="149"/>
      <c r="GVJ3" s="149"/>
      <c r="GVK3" s="149"/>
      <c r="GVL3" s="149"/>
      <c r="GVM3" s="149"/>
      <c r="GVN3" s="149"/>
      <c r="GVO3" s="149"/>
      <c r="GVP3" s="150"/>
      <c r="GVQ3" s="148"/>
      <c r="GVR3" s="149"/>
      <c r="GVS3" s="149"/>
      <c r="GVT3" s="149"/>
      <c r="GVU3" s="149"/>
      <c r="GVV3" s="149"/>
      <c r="GVW3" s="149"/>
      <c r="GVX3" s="149"/>
      <c r="GVY3" s="149"/>
      <c r="GVZ3" s="149"/>
      <c r="GWA3" s="149"/>
      <c r="GWB3" s="149"/>
      <c r="GWC3" s="149"/>
      <c r="GWD3" s="150"/>
      <c r="GWE3" s="148"/>
      <c r="GWF3" s="149"/>
      <c r="GWG3" s="149"/>
      <c r="GWH3" s="149"/>
      <c r="GWI3" s="149"/>
      <c r="GWJ3" s="149"/>
      <c r="GWK3" s="149"/>
      <c r="GWL3" s="149"/>
      <c r="GWM3" s="149"/>
      <c r="GWN3" s="149"/>
      <c r="GWO3" s="149"/>
      <c r="GWP3" s="149"/>
      <c r="GWQ3" s="149"/>
      <c r="GWR3" s="150"/>
      <c r="GWS3" s="148"/>
      <c r="GWT3" s="149"/>
      <c r="GWU3" s="149"/>
      <c r="GWV3" s="149"/>
      <c r="GWW3" s="149"/>
      <c r="GWX3" s="149"/>
      <c r="GWY3" s="149"/>
      <c r="GWZ3" s="149"/>
      <c r="GXA3" s="149"/>
      <c r="GXB3" s="149"/>
      <c r="GXC3" s="149"/>
      <c r="GXD3" s="149"/>
      <c r="GXE3" s="149"/>
      <c r="GXF3" s="150"/>
      <c r="GXG3" s="148"/>
      <c r="GXH3" s="149"/>
      <c r="GXI3" s="149"/>
      <c r="GXJ3" s="149"/>
      <c r="GXK3" s="149"/>
      <c r="GXL3" s="149"/>
      <c r="GXM3" s="149"/>
      <c r="GXN3" s="149"/>
      <c r="GXO3" s="149"/>
      <c r="GXP3" s="149"/>
      <c r="GXQ3" s="149"/>
      <c r="GXR3" s="149"/>
      <c r="GXS3" s="149"/>
      <c r="GXT3" s="150"/>
      <c r="GXU3" s="148"/>
      <c r="GXV3" s="149"/>
      <c r="GXW3" s="149"/>
      <c r="GXX3" s="149"/>
      <c r="GXY3" s="149"/>
      <c r="GXZ3" s="149"/>
      <c r="GYA3" s="149"/>
      <c r="GYB3" s="149"/>
      <c r="GYC3" s="149"/>
      <c r="GYD3" s="149"/>
      <c r="GYE3" s="149"/>
      <c r="GYF3" s="149"/>
      <c r="GYG3" s="149"/>
      <c r="GYH3" s="150"/>
      <c r="GYI3" s="148"/>
      <c r="GYJ3" s="149"/>
      <c r="GYK3" s="149"/>
      <c r="GYL3" s="149"/>
      <c r="GYM3" s="149"/>
      <c r="GYN3" s="149"/>
      <c r="GYO3" s="149"/>
      <c r="GYP3" s="149"/>
      <c r="GYQ3" s="149"/>
      <c r="GYR3" s="149"/>
      <c r="GYS3" s="149"/>
      <c r="GYT3" s="149"/>
      <c r="GYU3" s="149"/>
      <c r="GYV3" s="150"/>
      <c r="GYW3" s="148"/>
      <c r="GYX3" s="149"/>
      <c r="GYY3" s="149"/>
      <c r="GYZ3" s="149"/>
      <c r="GZA3" s="149"/>
      <c r="GZB3" s="149"/>
      <c r="GZC3" s="149"/>
      <c r="GZD3" s="149"/>
      <c r="GZE3" s="149"/>
      <c r="GZF3" s="149"/>
      <c r="GZG3" s="149"/>
      <c r="GZH3" s="149"/>
      <c r="GZI3" s="149"/>
      <c r="GZJ3" s="150"/>
      <c r="GZK3" s="148"/>
      <c r="GZL3" s="149"/>
      <c r="GZM3" s="149"/>
      <c r="GZN3" s="149"/>
      <c r="GZO3" s="149"/>
      <c r="GZP3" s="149"/>
      <c r="GZQ3" s="149"/>
      <c r="GZR3" s="149"/>
      <c r="GZS3" s="149"/>
      <c r="GZT3" s="149"/>
      <c r="GZU3" s="149"/>
      <c r="GZV3" s="149"/>
      <c r="GZW3" s="149"/>
      <c r="GZX3" s="150"/>
      <c r="GZY3" s="148"/>
      <c r="GZZ3" s="149"/>
      <c r="HAA3" s="149"/>
      <c r="HAB3" s="149"/>
      <c r="HAC3" s="149"/>
      <c r="HAD3" s="149"/>
      <c r="HAE3" s="149"/>
      <c r="HAF3" s="149"/>
      <c r="HAG3" s="149"/>
      <c r="HAH3" s="149"/>
      <c r="HAI3" s="149"/>
      <c r="HAJ3" s="149"/>
      <c r="HAK3" s="149"/>
      <c r="HAL3" s="150"/>
      <c r="HAM3" s="148"/>
      <c r="HAN3" s="149"/>
      <c r="HAO3" s="149"/>
      <c r="HAP3" s="149"/>
      <c r="HAQ3" s="149"/>
      <c r="HAR3" s="149"/>
      <c r="HAS3" s="149"/>
      <c r="HAT3" s="149"/>
      <c r="HAU3" s="149"/>
      <c r="HAV3" s="149"/>
      <c r="HAW3" s="149"/>
      <c r="HAX3" s="149"/>
      <c r="HAY3" s="149"/>
      <c r="HAZ3" s="150"/>
      <c r="HBA3" s="148"/>
      <c r="HBB3" s="149"/>
      <c r="HBC3" s="149"/>
      <c r="HBD3" s="149"/>
      <c r="HBE3" s="149"/>
      <c r="HBF3" s="149"/>
      <c r="HBG3" s="149"/>
      <c r="HBH3" s="149"/>
      <c r="HBI3" s="149"/>
      <c r="HBJ3" s="149"/>
      <c r="HBK3" s="149"/>
      <c r="HBL3" s="149"/>
      <c r="HBM3" s="149"/>
      <c r="HBN3" s="150"/>
      <c r="HBO3" s="148"/>
      <c r="HBP3" s="149"/>
      <c r="HBQ3" s="149"/>
      <c r="HBR3" s="149"/>
      <c r="HBS3" s="149"/>
      <c r="HBT3" s="149"/>
      <c r="HBU3" s="149"/>
      <c r="HBV3" s="149"/>
      <c r="HBW3" s="149"/>
      <c r="HBX3" s="149"/>
      <c r="HBY3" s="149"/>
      <c r="HBZ3" s="149"/>
      <c r="HCA3" s="149"/>
      <c r="HCB3" s="150"/>
      <c r="HCC3" s="148"/>
      <c r="HCD3" s="149"/>
      <c r="HCE3" s="149"/>
      <c r="HCF3" s="149"/>
      <c r="HCG3" s="149"/>
      <c r="HCH3" s="149"/>
      <c r="HCI3" s="149"/>
      <c r="HCJ3" s="149"/>
      <c r="HCK3" s="149"/>
      <c r="HCL3" s="149"/>
      <c r="HCM3" s="149"/>
      <c r="HCN3" s="149"/>
      <c r="HCO3" s="149"/>
      <c r="HCP3" s="150"/>
      <c r="HCQ3" s="148"/>
      <c r="HCR3" s="149"/>
      <c r="HCS3" s="149"/>
      <c r="HCT3" s="149"/>
      <c r="HCU3" s="149"/>
      <c r="HCV3" s="149"/>
      <c r="HCW3" s="149"/>
      <c r="HCX3" s="149"/>
      <c r="HCY3" s="149"/>
      <c r="HCZ3" s="149"/>
      <c r="HDA3" s="149"/>
      <c r="HDB3" s="149"/>
      <c r="HDC3" s="149"/>
      <c r="HDD3" s="150"/>
      <c r="HDE3" s="148"/>
      <c r="HDF3" s="149"/>
      <c r="HDG3" s="149"/>
      <c r="HDH3" s="149"/>
      <c r="HDI3" s="149"/>
      <c r="HDJ3" s="149"/>
      <c r="HDK3" s="149"/>
      <c r="HDL3" s="149"/>
      <c r="HDM3" s="149"/>
      <c r="HDN3" s="149"/>
      <c r="HDO3" s="149"/>
      <c r="HDP3" s="149"/>
      <c r="HDQ3" s="149"/>
      <c r="HDR3" s="150"/>
      <c r="HDS3" s="148"/>
      <c r="HDT3" s="149"/>
      <c r="HDU3" s="149"/>
      <c r="HDV3" s="149"/>
      <c r="HDW3" s="149"/>
      <c r="HDX3" s="149"/>
      <c r="HDY3" s="149"/>
      <c r="HDZ3" s="149"/>
      <c r="HEA3" s="149"/>
      <c r="HEB3" s="149"/>
      <c r="HEC3" s="149"/>
      <c r="HED3" s="149"/>
      <c r="HEE3" s="149"/>
      <c r="HEF3" s="150"/>
      <c r="HEG3" s="148"/>
      <c r="HEH3" s="149"/>
      <c r="HEI3" s="149"/>
      <c r="HEJ3" s="149"/>
      <c r="HEK3" s="149"/>
      <c r="HEL3" s="149"/>
      <c r="HEM3" s="149"/>
      <c r="HEN3" s="149"/>
      <c r="HEO3" s="149"/>
      <c r="HEP3" s="149"/>
      <c r="HEQ3" s="149"/>
      <c r="HER3" s="149"/>
      <c r="HES3" s="149"/>
      <c r="HET3" s="150"/>
      <c r="HEU3" s="148"/>
      <c r="HEV3" s="149"/>
      <c r="HEW3" s="149"/>
      <c r="HEX3" s="149"/>
      <c r="HEY3" s="149"/>
      <c r="HEZ3" s="149"/>
      <c r="HFA3" s="149"/>
      <c r="HFB3" s="149"/>
      <c r="HFC3" s="149"/>
      <c r="HFD3" s="149"/>
      <c r="HFE3" s="149"/>
      <c r="HFF3" s="149"/>
      <c r="HFG3" s="149"/>
      <c r="HFH3" s="150"/>
      <c r="HFI3" s="148"/>
      <c r="HFJ3" s="149"/>
      <c r="HFK3" s="149"/>
      <c r="HFL3" s="149"/>
      <c r="HFM3" s="149"/>
      <c r="HFN3" s="149"/>
      <c r="HFO3" s="149"/>
      <c r="HFP3" s="149"/>
      <c r="HFQ3" s="149"/>
      <c r="HFR3" s="149"/>
      <c r="HFS3" s="149"/>
      <c r="HFT3" s="149"/>
      <c r="HFU3" s="149"/>
      <c r="HFV3" s="150"/>
      <c r="HFW3" s="148"/>
      <c r="HFX3" s="149"/>
      <c r="HFY3" s="149"/>
      <c r="HFZ3" s="149"/>
      <c r="HGA3" s="149"/>
      <c r="HGB3" s="149"/>
      <c r="HGC3" s="149"/>
      <c r="HGD3" s="149"/>
      <c r="HGE3" s="149"/>
      <c r="HGF3" s="149"/>
      <c r="HGG3" s="149"/>
      <c r="HGH3" s="149"/>
      <c r="HGI3" s="149"/>
      <c r="HGJ3" s="150"/>
      <c r="HGK3" s="148"/>
      <c r="HGL3" s="149"/>
      <c r="HGM3" s="149"/>
      <c r="HGN3" s="149"/>
      <c r="HGO3" s="149"/>
      <c r="HGP3" s="149"/>
      <c r="HGQ3" s="149"/>
      <c r="HGR3" s="149"/>
      <c r="HGS3" s="149"/>
      <c r="HGT3" s="149"/>
      <c r="HGU3" s="149"/>
      <c r="HGV3" s="149"/>
      <c r="HGW3" s="149"/>
      <c r="HGX3" s="150"/>
      <c r="HGY3" s="148"/>
      <c r="HGZ3" s="149"/>
      <c r="HHA3" s="149"/>
      <c r="HHB3" s="149"/>
      <c r="HHC3" s="149"/>
      <c r="HHD3" s="149"/>
      <c r="HHE3" s="149"/>
      <c r="HHF3" s="149"/>
      <c r="HHG3" s="149"/>
      <c r="HHH3" s="149"/>
      <c r="HHI3" s="149"/>
      <c r="HHJ3" s="149"/>
      <c r="HHK3" s="149"/>
      <c r="HHL3" s="150"/>
      <c r="HHM3" s="148"/>
      <c r="HHN3" s="149"/>
      <c r="HHO3" s="149"/>
      <c r="HHP3" s="149"/>
      <c r="HHQ3" s="149"/>
      <c r="HHR3" s="149"/>
      <c r="HHS3" s="149"/>
      <c r="HHT3" s="149"/>
      <c r="HHU3" s="149"/>
      <c r="HHV3" s="149"/>
      <c r="HHW3" s="149"/>
      <c r="HHX3" s="149"/>
      <c r="HHY3" s="149"/>
      <c r="HHZ3" s="150"/>
      <c r="HIA3" s="148"/>
      <c r="HIB3" s="149"/>
      <c r="HIC3" s="149"/>
      <c r="HID3" s="149"/>
      <c r="HIE3" s="149"/>
      <c r="HIF3" s="149"/>
      <c r="HIG3" s="149"/>
      <c r="HIH3" s="149"/>
      <c r="HII3" s="149"/>
      <c r="HIJ3" s="149"/>
      <c r="HIK3" s="149"/>
      <c r="HIL3" s="149"/>
      <c r="HIM3" s="149"/>
      <c r="HIN3" s="150"/>
      <c r="HIO3" s="148"/>
      <c r="HIP3" s="149"/>
      <c r="HIQ3" s="149"/>
      <c r="HIR3" s="149"/>
      <c r="HIS3" s="149"/>
      <c r="HIT3" s="149"/>
      <c r="HIU3" s="149"/>
      <c r="HIV3" s="149"/>
      <c r="HIW3" s="149"/>
      <c r="HIX3" s="149"/>
      <c r="HIY3" s="149"/>
      <c r="HIZ3" s="149"/>
      <c r="HJA3" s="149"/>
      <c r="HJB3" s="150"/>
      <c r="HJC3" s="148"/>
      <c r="HJD3" s="149"/>
      <c r="HJE3" s="149"/>
      <c r="HJF3" s="149"/>
      <c r="HJG3" s="149"/>
      <c r="HJH3" s="149"/>
      <c r="HJI3" s="149"/>
      <c r="HJJ3" s="149"/>
      <c r="HJK3" s="149"/>
      <c r="HJL3" s="149"/>
      <c r="HJM3" s="149"/>
      <c r="HJN3" s="149"/>
      <c r="HJO3" s="149"/>
      <c r="HJP3" s="150"/>
      <c r="HJQ3" s="148"/>
      <c r="HJR3" s="149"/>
      <c r="HJS3" s="149"/>
      <c r="HJT3" s="149"/>
      <c r="HJU3" s="149"/>
      <c r="HJV3" s="149"/>
      <c r="HJW3" s="149"/>
      <c r="HJX3" s="149"/>
      <c r="HJY3" s="149"/>
      <c r="HJZ3" s="149"/>
      <c r="HKA3" s="149"/>
      <c r="HKB3" s="149"/>
      <c r="HKC3" s="149"/>
      <c r="HKD3" s="150"/>
      <c r="HKE3" s="148"/>
      <c r="HKF3" s="149"/>
      <c r="HKG3" s="149"/>
      <c r="HKH3" s="149"/>
      <c r="HKI3" s="149"/>
      <c r="HKJ3" s="149"/>
      <c r="HKK3" s="149"/>
      <c r="HKL3" s="149"/>
      <c r="HKM3" s="149"/>
      <c r="HKN3" s="149"/>
      <c r="HKO3" s="149"/>
      <c r="HKP3" s="149"/>
      <c r="HKQ3" s="149"/>
      <c r="HKR3" s="150"/>
      <c r="HKS3" s="148"/>
      <c r="HKT3" s="149"/>
      <c r="HKU3" s="149"/>
      <c r="HKV3" s="149"/>
      <c r="HKW3" s="149"/>
      <c r="HKX3" s="149"/>
      <c r="HKY3" s="149"/>
      <c r="HKZ3" s="149"/>
      <c r="HLA3" s="149"/>
      <c r="HLB3" s="149"/>
      <c r="HLC3" s="149"/>
      <c r="HLD3" s="149"/>
      <c r="HLE3" s="149"/>
      <c r="HLF3" s="150"/>
      <c r="HLG3" s="148"/>
      <c r="HLH3" s="149"/>
      <c r="HLI3" s="149"/>
      <c r="HLJ3" s="149"/>
      <c r="HLK3" s="149"/>
      <c r="HLL3" s="149"/>
      <c r="HLM3" s="149"/>
      <c r="HLN3" s="149"/>
      <c r="HLO3" s="149"/>
      <c r="HLP3" s="149"/>
      <c r="HLQ3" s="149"/>
      <c r="HLR3" s="149"/>
      <c r="HLS3" s="149"/>
      <c r="HLT3" s="150"/>
      <c r="HLU3" s="148"/>
      <c r="HLV3" s="149"/>
      <c r="HLW3" s="149"/>
      <c r="HLX3" s="149"/>
      <c r="HLY3" s="149"/>
      <c r="HLZ3" s="149"/>
      <c r="HMA3" s="149"/>
      <c r="HMB3" s="149"/>
      <c r="HMC3" s="149"/>
      <c r="HMD3" s="149"/>
      <c r="HME3" s="149"/>
      <c r="HMF3" s="149"/>
      <c r="HMG3" s="149"/>
      <c r="HMH3" s="150"/>
      <c r="HMI3" s="148"/>
      <c r="HMJ3" s="149"/>
      <c r="HMK3" s="149"/>
      <c r="HML3" s="149"/>
      <c r="HMM3" s="149"/>
      <c r="HMN3" s="149"/>
      <c r="HMO3" s="149"/>
      <c r="HMP3" s="149"/>
      <c r="HMQ3" s="149"/>
      <c r="HMR3" s="149"/>
      <c r="HMS3" s="149"/>
      <c r="HMT3" s="149"/>
      <c r="HMU3" s="149"/>
      <c r="HMV3" s="150"/>
      <c r="HMW3" s="148"/>
      <c r="HMX3" s="149"/>
      <c r="HMY3" s="149"/>
      <c r="HMZ3" s="149"/>
      <c r="HNA3" s="149"/>
      <c r="HNB3" s="149"/>
      <c r="HNC3" s="149"/>
      <c r="HND3" s="149"/>
      <c r="HNE3" s="149"/>
      <c r="HNF3" s="149"/>
      <c r="HNG3" s="149"/>
      <c r="HNH3" s="149"/>
      <c r="HNI3" s="149"/>
      <c r="HNJ3" s="150"/>
      <c r="HNK3" s="148"/>
      <c r="HNL3" s="149"/>
      <c r="HNM3" s="149"/>
      <c r="HNN3" s="149"/>
      <c r="HNO3" s="149"/>
      <c r="HNP3" s="149"/>
      <c r="HNQ3" s="149"/>
      <c r="HNR3" s="149"/>
      <c r="HNS3" s="149"/>
      <c r="HNT3" s="149"/>
      <c r="HNU3" s="149"/>
      <c r="HNV3" s="149"/>
      <c r="HNW3" s="149"/>
      <c r="HNX3" s="150"/>
      <c r="HNY3" s="148"/>
      <c r="HNZ3" s="149"/>
      <c r="HOA3" s="149"/>
      <c r="HOB3" s="149"/>
      <c r="HOC3" s="149"/>
      <c r="HOD3" s="149"/>
      <c r="HOE3" s="149"/>
      <c r="HOF3" s="149"/>
      <c r="HOG3" s="149"/>
      <c r="HOH3" s="149"/>
      <c r="HOI3" s="149"/>
      <c r="HOJ3" s="149"/>
      <c r="HOK3" s="149"/>
      <c r="HOL3" s="150"/>
      <c r="HOM3" s="148"/>
      <c r="HON3" s="149"/>
      <c r="HOO3" s="149"/>
      <c r="HOP3" s="149"/>
      <c r="HOQ3" s="149"/>
      <c r="HOR3" s="149"/>
      <c r="HOS3" s="149"/>
      <c r="HOT3" s="149"/>
      <c r="HOU3" s="149"/>
      <c r="HOV3" s="149"/>
      <c r="HOW3" s="149"/>
      <c r="HOX3" s="149"/>
      <c r="HOY3" s="149"/>
      <c r="HOZ3" s="150"/>
      <c r="HPA3" s="148"/>
      <c r="HPB3" s="149"/>
      <c r="HPC3" s="149"/>
      <c r="HPD3" s="149"/>
      <c r="HPE3" s="149"/>
      <c r="HPF3" s="149"/>
      <c r="HPG3" s="149"/>
      <c r="HPH3" s="149"/>
      <c r="HPI3" s="149"/>
      <c r="HPJ3" s="149"/>
      <c r="HPK3" s="149"/>
      <c r="HPL3" s="149"/>
      <c r="HPM3" s="149"/>
      <c r="HPN3" s="150"/>
      <c r="HPO3" s="148"/>
      <c r="HPP3" s="149"/>
      <c r="HPQ3" s="149"/>
      <c r="HPR3" s="149"/>
      <c r="HPS3" s="149"/>
      <c r="HPT3" s="149"/>
      <c r="HPU3" s="149"/>
      <c r="HPV3" s="149"/>
      <c r="HPW3" s="149"/>
      <c r="HPX3" s="149"/>
      <c r="HPY3" s="149"/>
      <c r="HPZ3" s="149"/>
      <c r="HQA3" s="149"/>
      <c r="HQB3" s="150"/>
      <c r="HQC3" s="148"/>
      <c r="HQD3" s="149"/>
      <c r="HQE3" s="149"/>
      <c r="HQF3" s="149"/>
      <c r="HQG3" s="149"/>
      <c r="HQH3" s="149"/>
      <c r="HQI3" s="149"/>
      <c r="HQJ3" s="149"/>
      <c r="HQK3" s="149"/>
      <c r="HQL3" s="149"/>
      <c r="HQM3" s="149"/>
      <c r="HQN3" s="149"/>
      <c r="HQO3" s="149"/>
      <c r="HQP3" s="150"/>
      <c r="HQQ3" s="148"/>
      <c r="HQR3" s="149"/>
      <c r="HQS3" s="149"/>
      <c r="HQT3" s="149"/>
      <c r="HQU3" s="149"/>
      <c r="HQV3" s="149"/>
      <c r="HQW3" s="149"/>
      <c r="HQX3" s="149"/>
      <c r="HQY3" s="149"/>
      <c r="HQZ3" s="149"/>
      <c r="HRA3" s="149"/>
      <c r="HRB3" s="149"/>
      <c r="HRC3" s="149"/>
      <c r="HRD3" s="150"/>
      <c r="HRE3" s="148"/>
      <c r="HRF3" s="149"/>
      <c r="HRG3" s="149"/>
      <c r="HRH3" s="149"/>
      <c r="HRI3" s="149"/>
      <c r="HRJ3" s="149"/>
      <c r="HRK3" s="149"/>
      <c r="HRL3" s="149"/>
      <c r="HRM3" s="149"/>
      <c r="HRN3" s="149"/>
      <c r="HRO3" s="149"/>
      <c r="HRP3" s="149"/>
      <c r="HRQ3" s="149"/>
      <c r="HRR3" s="150"/>
      <c r="HRS3" s="148"/>
      <c r="HRT3" s="149"/>
      <c r="HRU3" s="149"/>
      <c r="HRV3" s="149"/>
      <c r="HRW3" s="149"/>
      <c r="HRX3" s="149"/>
      <c r="HRY3" s="149"/>
      <c r="HRZ3" s="149"/>
      <c r="HSA3" s="149"/>
      <c r="HSB3" s="149"/>
      <c r="HSC3" s="149"/>
      <c r="HSD3" s="149"/>
      <c r="HSE3" s="149"/>
      <c r="HSF3" s="150"/>
      <c r="HSG3" s="148"/>
      <c r="HSH3" s="149"/>
      <c r="HSI3" s="149"/>
      <c r="HSJ3" s="149"/>
      <c r="HSK3" s="149"/>
      <c r="HSL3" s="149"/>
      <c r="HSM3" s="149"/>
      <c r="HSN3" s="149"/>
      <c r="HSO3" s="149"/>
      <c r="HSP3" s="149"/>
      <c r="HSQ3" s="149"/>
      <c r="HSR3" s="149"/>
      <c r="HSS3" s="149"/>
      <c r="HST3" s="150"/>
      <c r="HSU3" s="148"/>
      <c r="HSV3" s="149"/>
      <c r="HSW3" s="149"/>
      <c r="HSX3" s="149"/>
      <c r="HSY3" s="149"/>
      <c r="HSZ3" s="149"/>
      <c r="HTA3" s="149"/>
      <c r="HTB3" s="149"/>
      <c r="HTC3" s="149"/>
      <c r="HTD3" s="149"/>
      <c r="HTE3" s="149"/>
      <c r="HTF3" s="149"/>
      <c r="HTG3" s="149"/>
      <c r="HTH3" s="150"/>
      <c r="HTI3" s="148"/>
      <c r="HTJ3" s="149"/>
      <c r="HTK3" s="149"/>
      <c r="HTL3" s="149"/>
      <c r="HTM3" s="149"/>
      <c r="HTN3" s="149"/>
      <c r="HTO3" s="149"/>
      <c r="HTP3" s="149"/>
      <c r="HTQ3" s="149"/>
      <c r="HTR3" s="149"/>
      <c r="HTS3" s="149"/>
      <c r="HTT3" s="149"/>
      <c r="HTU3" s="149"/>
      <c r="HTV3" s="150"/>
      <c r="HTW3" s="148"/>
      <c r="HTX3" s="149"/>
      <c r="HTY3" s="149"/>
      <c r="HTZ3" s="149"/>
      <c r="HUA3" s="149"/>
      <c r="HUB3" s="149"/>
      <c r="HUC3" s="149"/>
      <c r="HUD3" s="149"/>
      <c r="HUE3" s="149"/>
      <c r="HUF3" s="149"/>
      <c r="HUG3" s="149"/>
      <c r="HUH3" s="149"/>
      <c r="HUI3" s="149"/>
      <c r="HUJ3" s="150"/>
      <c r="HUK3" s="148"/>
      <c r="HUL3" s="149"/>
      <c r="HUM3" s="149"/>
      <c r="HUN3" s="149"/>
      <c r="HUO3" s="149"/>
      <c r="HUP3" s="149"/>
      <c r="HUQ3" s="149"/>
      <c r="HUR3" s="149"/>
      <c r="HUS3" s="149"/>
      <c r="HUT3" s="149"/>
      <c r="HUU3" s="149"/>
      <c r="HUV3" s="149"/>
      <c r="HUW3" s="149"/>
      <c r="HUX3" s="150"/>
      <c r="HUY3" s="148"/>
      <c r="HUZ3" s="149"/>
      <c r="HVA3" s="149"/>
      <c r="HVB3" s="149"/>
      <c r="HVC3" s="149"/>
      <c r="HVD3" s="149"/>
      <c r="HVE3" s="149"/>
      <c r="HVF3" s="149"/>
      <c r="HVG3" s="149"/>
      <c r="HVH3" s="149"/>
      <c r="HVI3" s="149"/>
      <c r="HVJ3" s="149"/>
      <c r="HVK3" s="149"/>
      <c r="HVL3" s="150"/>
      <c r="HVM3" s="148"/>
      <c r="HVN3" s="149"/>
      <c r="HVO3" s="149"/>
      <c r="HVP3" s="149"/>
      <c r="HVQ3" s="149"/>
      <c r="HVR3" s="149"/>
      <c r="HVS3" s="149"/>
      <c r="HVT3" s="149"/>
      <c r="HVU3" s="149"/>
      <c r="HVV3" s="149"/>
      <c r="HVW3" s="149"/>
      <c r="HVX3" s="149"/>
      <c r="HVY3" s="149"/>
      <c r="HVZ3" s="150"/>
      <c r="HWA3" s="148"/>
      <c r="HWB3" s="149"/>
      <c r="HWC3" s="149"/>
      <c r="HWD3" s="149"/>
      <c r="HWE3" s="149"/>
      <c r="HWF3" s="149"/>
      <c r="HWG3" s="149"/>
      <c r="HWH3" s="149"/>
      <c r="HWI3" s="149"/>
      <c r="HWJ3" s="149"/>
      <c r="HWK3" s="149"/>
      <c r="HWL3" s="149"/>
      <c r="HWM3" s="149"/>
      <c r="HWN3" s="150"/>
      <c r="HWO3" s="148"/>
      <c r="HWP3" s="149"/>
      <c r="HWQ3" s="149"/>
      <c r="HWR3" s="149"/>
      <c r="HWS3" s="149"/>
      <c r="HWT3" s="149"/>
      <c r="HWU3" s="149"/>
      <c r="HWV3" s="149"/>
      <c r="HWW3" s="149"/>
      <c r="HWX3" s="149"/>
      <c r="HWY3" s="149"/>
      <c r="HWZ3" s="149"/>
      <c r="HXA3" s="149"/>
      <c r="HXB3" s="150"/>
      <c r="HXC3" s="148"/>
      <c r="HXD3" s="149"/>
      <c r="HXE3" s="149"/>
      <c r="HXF3" s="149"/>
      <c r="HXG3" s="149"/>
      <c r="HXH3" s="149"/>
      <c r="HXI3" s="149"/>
      <c r="HXJ3" s="149"/>
      <c r="HXK3" s="149"/>
      <c r="HXL3" s="149"/>
      <c r="HXM3" s="149"/>
      <c r="HXN3" s="149"/>
      <c r="HXO3" s="149"/>
      <c r="HXP3" s="150"/>
      <c r="HXQ3" s="148"/>
      <c r="HXR3" s="149"/>
      <c r="HXS3" s="149"/>
      <c r="HXT3" s="149"/>
      <c r="HXU3" s="149"/>
      <c r="HXV3" s="149"/>
      <c r="HXW3" s="149"/>
      <c r="HXX3" s="149"/>
      <c r="HXY3" s="149"/>
      <c r="HXZ3" s="149"/>
      <c r="HYA3" s="149"/>
      <c r="HYB3" s="149"/>
      <c r="HYC3" s="149"/>
      <c r="HYD3" s="150"/>
      <c r="HYE3" s="148"/>
      <c r="HYF3" s="149"/>
      <c r="HYG3" s="149"/>
      <c r="HYH3" s="149"/>
      <c r="HYI3" s="149"/>
      <c r="HYJ3" s="149"/>
      <c r="HYK3" s="149"/>
      <c r="HYL3" s="149"/>
      <c r="HYM3" s="149"/>
      <c r="HYN3" s="149"/>
      <c r="HYO3" s="149"/>
      <c r="HYP3" s="149"/>
      <c r="HYQ3" s="149"/>
      <c r="HYR3" s="150"/>
      <c r="HYS3" s="148"/>
      <c r="HYT3" s="149"/>
      <c r="HYU3" s="149"/>
      <c r="HYV3" s="149"/>
      <c r="HYW3" s="149"/>
      <c r="HYX3" s="149"/>
      <c r="HYY3" s="149"/>
      <c r="HYZ3" s="149"/>
      <c r="HZA3" s="149"/>
      <c r="HZB3" s="149"/>
      <c r="HZC3" s="149"/>
      <c r="HZD3" s="149"/>
      <c r="HZE3" s="149"/>
      <c r="HZF3" s="150"/>
      <c r="HZG3" s="148"/>
      <c r="HZH3" s="149"/>
      <c r="HZI3" s="149"/>
      <c r="HZJ3" s="149"/>
      <c r="HZK3" s="149"/>
      <c r="HZL3" s="149"/>
      <c r="HZM3" s="149"/>
      <c r="HZN3" s="149"/>
      <c r="HZO3" s="149"/>
      <c r="HZP3" s="149"/>
      <c r="HZQ3" s="149"/>
      <c r="HZR3" s="149"/>
      <c r="HZS3" s="149"/>
      <c r="HZT3" s="150"/>
      <c r="HZU3" s="148"/>
      <c r="HZV3" s="149"/>
      <c r="HZW3" s="149"/>
      <c r="HZX3" s="149"/>
      <c r="HZY3" s="149"/>
      <c r="HZZ3" s="149"/>
      <c r="IAA3" s="149"/>
      <c r="IAB3" s="149"/>
      <c r="IAC3" s="149"/>
      <c r="IAD3" s="149"/>
      <c r="IAE3" s="149"/>
      <c r="IAF3" s="149"/>
      <c r="IAG3" s="149"/>
      <c r="IAH3" s="150"/>
      <c r="IAI3" s="148"/>
      <c r="IAJ3" s="149"/>
      <c r="IAK3" s="149"/>
      <c r="IAL3" s="149"/>
      <c r="IAM3" s="149"/>
      <c r="IAN3" s="149"/>
      <c r="IAO3" s="149"/>
      <c r="IAP3" s="149"/>
      <c r="IAQ3" s="149"/>
      <c r="IAR3" s="149"/>
      <c r="IAS3" s="149"/>
      <c r="IAT3" s="149"/>
      <c r="IAU3" s="149"/>
      <c r="IAV3" s="150"/>
      <c r="IAW3" s="148"/>
      <c r="IAX3" s="149"/>
      <c r="IAY3" s="149"/>
      <c r="IAZ3" s="149"/>
      <c r="IBA3" s="149"/>
      <c r="IBB3" s="149"/>
      <c r="IBC3" s="149"/>
      <c r="IBD3" s="149"/>
      <c r="IBE3" s="149"/>
      <c r="IBF3" s="149"/>
      <c r="IBG3" s="149"/>
      <c r="IBH3" s="149"/>
      <c r="IBI3" s="149"/>
      <c r="IBJ3" s="150"/>
      <c r="IBK3" s="148"/>
      <c r="IBL3" s="149"/>
      <c r="IBM3" s="149"/>
      <c r="IBN3" s="149"/>
      <c r="IBO3" s="149"/>
      <c r="IBP3" s="149"/>
      <c r="IBQ3" s="149"/>
      <c r="IBR3" s="149"/>
      <c r="IBS3" s="149"/>
      <c r="IBT3" s="149"/>
      <c r="IBU3" s="149"/>
      <c r="IBV3" s="149"/>
      <c r="IBW3" s="149"/>
      <c r="IBX3" s="150"/>
      <c r="IBY3" s="148"/>
      <c r="IBZ3" s="149"/>
      <c r="ICA3" s="149"/>
      <c r="ICB3" s="149"/>
      <c r="ICC3" s="149"/>
      <c r="ICD3" s="149"/>
      <c r="ICE3" s="149"/>
      <c r="ICF3" s="149"/>
      <c r="ICG3" s="149"/>
      <c r="ICH3" s="149"/>
      <c r="ICI3" s="149"/>
      <c r="ICJ3" s="149"/>
      <c r="ICK3" s="149"/>
      <c r="ICL3" s="150"/>
      <c r="ICM3" s="148"/>
      <c r="ICN3" s="149"/>
      <c r="ICO3" s="149"/>
      <c r="ICP3" s="149"/>
      <c r="ICQ3" s="149"/>
      <c r="ICR3" s="149"/>
      <c r="ICS3" s="149"/>
      <c r="ICT3" s="149"/>
      <c r="ICU3" s="149"/>
      <c r="ICV3" s="149"/>
      <c r="ICW3" s="149"/>
      <c r="ICX3" s="149"/>
      <c r="ICY3" s="149"/>
      <c r="ICZ3" s="150"/>
      <c r="IDA3" s="148"/>
      <c r="IDB3" s="149"/>
      <c r="IDC3" s="149"/>
      <c r="IDD3" s="149"/>
      <c r="IDE3" s="149"/>
      <c r="IDF3" s="149"/>
      <c r="IDG3" s="149"/>
      <c r="IDH3" s="149"/>
      <c r="IDI3" s="149"/>
      <c r="IDJ3" s="149"/>
      <c r="IDK3" s="149"/>
      <c r="IDL3" s="149"/>
      <c r="IDM3" s="149"/>
      <c r="IDN3" s="150"/>
      <c r="IDO3" s="148"/>
      <c r="IDP3" s="149"/>
      <c r="IDQ3" s="149"/>
      <c r="IDR3" s="149"/>
      <c r="IDS3" s="149"/>
      <c r="IDT3" s="149"/>
      <c r="IDU3" s="149"/>
      <c r="IDV3" s="149"/>
      <c r="IDW3" s="149"/>
      <c r="IDX3" s="149"/>
      <c r="IDY3" s="149"/>
      <c r="IDZ3" s="149"/>
      <c r="IEA3" s="149"/>
      <c r="IEB3" s="150"/>
      <c r="IEC3" s="148"/>
      <c r="IED3" s="149"/>
      <c r="IEE3" s="149"/>
      <c r="IEF3" s="149"/>
      <c r="IEG3" s="149"/>
      <c r="IEH3" s="149"/>
      <c r="IEI3" s="149"/>
      <c r="IEJ3" s="149"/>
      <c r="IEK3" s="149"/>
      <c r="IEL3" s="149"/>
      <c r="IEM3" s="149"/>
      <c r="IEN3" s="149"/>
      <c r="IEO3" s="149"/>
      <c r="IEP3" s="150"/>
      <c r="IEQ3" s="148"/>
      <c r="IER3" s="149"/>
      <c r="IES3" s="149"/>
      <c r="IET3" s="149"/>
      <c r="IEU3" s="149"/>
      <c r="IEV3" s="149"/>
      <c r="IEW3" s="149"/>
      <c r="IEX3" s="149"/>
      <c r="IEY3" s="149"/>
      <c r="IEZ3" s="149"/>
      <c r="IFA3" s="149"/>
      <c r="IFB3" s="149"/>
      <c r="IFC3" s="149"/>
      <c r="IFD3" s="150"/>
      <c r="IFE3" s="148"/>
      <c r="IFF3" s="149"/>
      <c r="IFG3" s="149"/>
      <c r="IFH3" s="149"/>
      <c r="IFI3" s="149"/>
      <c r="IFJ3" s="149"/>
      <c r="IFK3" s="149"/>
      <c r="IFL3" s="149"/>
      <c r="IFM3" s="149"/>
      <c r="IFN3" s="149"/>
      <c r="IFO3" s="149"/>
      <c r="IFP3" s="149"/>
      <c r="IFQ3" s="149"/>
      <c r="IFR3" s="150"/>
      <c r="IFS3" s="148"/>
      <c r="IFT3" s="149"/>
      <c r="IFU3" s="149"/>
      <c r="IFV3" s="149"/>
      <c r="IFW3" s="149"/>
      <c r="IFX3" s="149"/>
      <c r="IFY3" s="149"/>
      <c r="IFZ3" s="149"/>
      <c r="IGA3" s="149"/>
      <c r="IGB3" s="149"/>
      <c r="IGC3" s="149"/>
      <c r="IGD3" s="149"/>
      <c r="IGE3" s="149"/>
      <c r="IGF3" s="150"/>
      <c r="IGG3" s="148"/>
      <c r="IGH3" s="149"/>
      <c r="IGI3" s="149"/>
      <c r="IGJ3" s="149"/>
      <c r="IGK3" s="149"/>
      <c r="IGL3" s="149"/>
      <c r="IGM3" s="149"/>
      <c r="IGN3" s="149"/>
      <c r="IGO3" s="149"/>
      <c r="IGP3" s="149"/>
      <c r="IGQ3" s="149"/>
      <c r="IGR3" s="149"/>
      <c r="IGS3" s="149"/>
      <c r="IGT3" s="150"/>
      <c r="IGU3" s="148"/>
      <c r="IGV3" s="149"/>
      <c r="IGW3" s="149"/>
      <c r="IGX3" s="149"/>
      <c r="IGY3" s="149"/>
      <c r="IGZ3" s="149"/>
      <c r="IHA3" s="149"/>
      <c r="IHB3" s="149"/>
      <c r="IHC3" s="149"/>
      <c r="IHD3" s="149"/>
      <c r="IHE3" s="149"/>
      <c r="IHF3" s="149"/>
      <c r="IHG3" s="149"/>
      <c r="IHH3" s="150"/>
      <c r="IHI3" s="148"/>
      <c r="IHJ3" s="149"/>
      <c r="IHK3" s="149"/>
      <c r="IHL3" s="149"/>
      <c r="IHM3" s="149"/>
      <c r="IHN3" s="149"/>
      <c r="IHO3" s="149"/>
      <c r="IHP3" s="149"/>
      <c r="IHQ3" s="149"/>
      <c r="IHR3" s="149"/>
      <c r="IHS3" s="149"/>
      <c r="IHT3" s="149"/>
      <c r="IHU3" s="149"/>
      <c r="IHV3" s="150"/>
      <c r="IHW3" s="148"/>
      <c r="IHX3" s="149"/>
      <c r="IHY3" s="149"/>
      <c r="IHZ3" s="149"/>
      <c r="IIA3" s="149"/>
      <c r="IIB3" s="149"/>
      <c r="IIC3" s="149"/>
      <c r="IID3" s="149"/>
      <c r="IIE3" s="149"/>
      <c r="IIF3" s="149"/>
      <c r="IIG3" s="149"/>
      <c r="IIH3" s="149"/>
      <c r="III3" s="149"/>
      <c r="IIJ3" s="150"/>
      <c r="IIK3" s="148"/>
      <c r="IIL3" s="149"/>
      <c r="IIM3" s="149"/>
      <c r="IIN3" s="149"/>
      <c r="IIO3" s="149"/>
      <c r="IIP3" s="149"/>
      <c r="IIQ3" s="149"/>
      <c r="IIR3" s="149"/>
      <c r="IIS3" s="149"/>
      <c r="IIT3" s="149"/>
      <c r="IIU3" s="149"/>
      <c r="IIV3" s="149"/>
      <c r="IIW3" s="149"/>
      <c r="IIX3" s="150"/>
      <c r="IIY3" s="148"/>
      <c r="IIZ3" s="149"/>
      <c r="IJA3" s="149"/>
      <c r="IJB3" s="149"/>
      <c r="IJC3" s="149"/>
      <c r="IJD3" s="149"/>
      <c r="IJE3" s="149"/>
      <c r="IJF3" s="149"/>
      <c r="IJG3" s="149"/>
      <c r="IJH3" s="149"/>
      <c r="IJI3" s="149"/>
      <c r="IJJ3" s="149"/>
      <c r="IJK3" s="149"/>
      <c r="IJL3" s="150"/>
      <c r="IJM3" s="148"/>
      <c r="IJN3" s="149"/>
      <c r="IJO3" s="149"/>
      <c r="IJP3" s="149"/>
      <c r="IJQ3" s="149"/>
      <c r="IJR3" s="149"/>
      <c r="IJS3" s="149"/>
      <c r="IJT3" s="149"/>
      <c r="IJU3" s="149"/>
      <c r="IJV3" s="149"/>
      <c r="IJW3" s="149"/>
      <c r="IJX3" s="149"/>
      <c r="IJY3" s="149"/>
      <c r="IJZ3" s="150"/>
      <c r="IKA3" s="148"/>
      <c r="IKB3" s="149"/>
      <c r="IKC3" s="149"/>
      <c r="IKD3" s="149"/>
      <c r="IKE3" s="149"/>
      <c r="IKF3" s="149"/>
      <c r="IKG3" s="149"/>
      <c r="IKH3" s="149"/>
      <c r="IKI3" s="149"/>
      <c r="IKJ3" s="149"/>
      <c r="IKK3" s="149"/>
      <c r="IKL3" s="149"/>
      <c r="IKM3" s="149"/>
      <c r="IKN3" s="150"/>
      <c r="IKO3" s="148"/>
      <c r="IKP3" s="149"/>
      <c r="IKQ3" s="149"/>
      <c r="IKR3" s="149"/>
      <c r="IKS3" s="149"/>
      <c r="IKT3" s="149"/>
      <c r="IKU3" s="149"/>
      <c r="IKV3" s="149"/>
      <c r="IKW3" s="149"/>
      <c r="IKX3" s="149"/>
      <c r="IKY3" s="149"/>
      <c r="IKZ3" s="149"/>
      <c r="ILA3" s="149"/>
      <c r="ILB3" s="150"/>
      <c r="ILC3" s="148"/>
      <c r="ILD3" s="149"/>
      <c r="ILE3" s="149"/>
      <c r="ILF3" s="149"/>
      <c r="ILG3" s="149"/>
      <c r="ILH3" s="149"/>
      <c r="ILI3" s="149"/>
      <c r="ILJ3" s="149"/>
      <c r="ILK3" s="149"/>
      <c r="ILL3" s="149"/>
      <c r="ILM3" s="149"/>
      <c r="ILN3" s="149"/>
      <c r="ILO3" s="149"/>
      <c r="ILP3" s="150"/>
      <c r="ILQ3" s="148"/>
      <c r="ILR3" s="149"/>
      <c r="ILS3" s="149"/>
      <c r="ILT3" s="149"/>
      <c r="ILU3" s="149"/>
      <c r="ILV3" s="149"/>
      <c r="ILW3" s="149"/>
      <c r="ILX3" s="149"/>
      <c r="ILY3" s="149"/>
      <c r="ILZ3" s="149"/>
      <c r="IMA3" s="149"/>
      <c r="IMB3" s="149"/>
      <c r="IMC3" s="149"/>
      <c r="IMD3" s="150"/>
      <c r="IME3" s="148"/>
      <c r="IMF3" s="149"/>
      <c r="IMG3" s="149"/>
      <c r="IMH3" s="149"/>
      <c r="IMI3" s="149"/>
      <c r="IMJ3" s="149"/>
      <c r="IMK3" s="149"/>
      <c r="IML3" s="149"/>
      <c r="IMM3" s="149"/>
      <c r="IMN3" s="149"/>
      <c r="IMO3" s="149"/>
      <c r="IMP3" s="149"/>
      <c r="IMQ3" s="149"/>
      <c r="IMR3" s="150"/>
      <c r="IMS3" s="148"/>
      <c r="IMT3" s="149"/>
      <c r="IMU3" s="149"/>
      <c r="IMV3" s="149"/>
      <c r="IMW3" s="149"/>
      <c r="IMX3" s="149"/>
      <c r="IMY3" s="149"/>
      <c r="IMZ3" s="149"/>
      <c r="INA3" s="149"/>
      <c r="INB3" s="149"/>
      <c r="INC3" s="149"/>
      <c r="IND3" s="149"/>
      <c r="INE3" s="149"/>
      <c r="INF3" s="150"/>
      <c r="ING3" s="148"/>
      <c r="INH3" s="149"/>
      <c r="INI3" s="149"/>
      <c r="INJ3" s="149"/>
      <c r="INK3" s="149"/>
      <c r="INL3" s="149"/>
      <c r="INM3" s="149"/>
      <c r="INN3" s="149"/>
      <c r="INO3" s="149"/>
      <c r="INP3" s="149"/>
      <c r="INQ3" s="149"/>
      <c r="INR3" s="149"/>
      <c r="INS3" s="149"/>
      <c r="INT3" s="150"/>
      <c r="INU3" s="148"/>
      <c r="INV3" s="149"/>
      <c r="INW3" s="149"/>
      <c r="INX3" s="149"/>
      <c r="INY3" s="149"/>
      <c r="INZ3" s="149"/>
      <c r="IOA3" s="149"/>
      <c r="IOB3" s="149"/>
      <c r="IOC3" s="149"/>
      <c r="IOD3" s="149"/>
      <c r="IOE3" s="149"/>
      <c r="IOF3" s="149"/>
      <c r="IOG3" s="149"/>
      <c r="IOH3" s="150"/>
      <c r="IOI3" s="148"/>
      <c r="IOJ3" s="149"/>
      <c r="IOK3" s="149"/>
      <c r="IOL3" s="149"/>
      <c r="IOM3" s="149"/>
      <c r="ION3" s="149"/>
      <c r="IOO3" s="149"/>
      <c r="IOP3" s="149"/>
      <c r="IOQ3" s="149"/>
      <c r="IOR3" s="149"/>
      <c r="IOS3" s="149"/>
      <c r="IOT3" s="149"/>
      <c r="IOU3" s="149"/>
      <c r="IOV3" s="150"/>
      <c r="IOW3" s="148"/>
      <c r="IOX3" s="149"/>
      <c r="IOY3" s="149"/>
      <c r="IOZ3" s="149"/>
      <c r="IPA3" s="149"/>
      <c r="IPB3" s="149"/>
      <c r="IPC3" s="149"/>
      <c r="IPD3" s="149"/>
      <c r="IPE3" s="149"/>
      <c r="IPF3" s="149"/>
      <c r="IPG3" s="149"/>
      <c r="IPH3" s="149"/>
      <c r="IPI3" s="149"/>
      <c r="IPJ3" s="150"/>
      <c r="IPK3" s="148"/>
      <c r="IPL3" s="149"/>
      <c r="IPM3" s="149"/>
      <c r="IPN3" s="149"/>
      <c r="IPO3" s="149"/>
      <c r="IPP3" s="149"/>
      <c r="IPQ3" s="149"/>
      <c r="IPR3" s="149"/>
      <c r="IPS3" s="149"/>
      <c r="IPT3" s="149"/>
      <c r="IPU3" s="149"/>
      <c r="IPV3" s="149"/>
      <c r="IPW3" s="149"/>
      <c r="IPX3" s="150"/>
      <c r="IPY3" s="148"/>
      <c r="IPZ3" s="149"/>
      <c r="IQA3" s="149"/>
      <c r="IQB3" s="149"/>
      <c r="IQC3" s="149"/>
      <c r="IQD3" s="149"/>
      <c r="IQE3" s="149"/>
      <c r="IQF3" s="149"/>
      <c r="IQG3" s="149"/>
      <c r="IQH3" s="149"/>
      <c r="IQI3" s="149"/>
      <c r="IQJ3" s="149"/>
      <c r="IQK3" s="149"/>
      <c r="IQL3" s="150"/>
      <c r="IQM3" s="148"/>
      <c r="IQN3" s="149"/>
      <c r="IQO3" s="149"/>
      <c r="IQP3" s="149"/>
      <c r="IQQ3" s="149"/>
      <c r="IQR3" s="149"/>
      <c r="IQS3" s="149"/>
      <c r="IQT3" s="149"/>
      <c r="IQU3" s="149"/>
      <c r="IQV3" s="149"/>
      <c r="IQW3" s="149"/>
      <c r="IQX3" s="149"/>
      <c r="IQY3" s="149"/>
      <c r="IQZ3" s="150"/>
      <c r="IRA3" s="148"/>
      <c r="IRB3" s="149"/>
      <c r="IRC3" s="149"/>
      <c r="IRD3" s="149"/>
      <c r="IRE3" s="149"/>
      <c r="IRF3" s="149"/>
      <c r="IRG3" s="149"/>
      <c r="IRH3" s="149"/>
      <c r="IRI3" s="149"/>
      <c r="IRJ3" s="149"/>
      <c r="IRK3" s="149"/>
      <c r="IRL3" s="149"/>
      <c r="IRM3" s="149"/>
      <c r="IRN3" s="150"/>
      <c r="IRO3" s="148"/>
      <c r="IRP3" s="149"/>
      <c r="IRQ3" s="149"/>
      <c r="IRR3" s="149"/>
      <c r="IRS3" s="149"/>
      <c r="IRT3" s="149"/>
      <c r="IRU3" s="149"/>
      <c r="IRV3" s="149"/>
      <c r="IRW3" s="149"/>
      <c r="IRX3" s="149"/>
      <c r="IRY3" s="149"/>
      <c r="IRZ3" s="149"/>
      <c r="ISA3" s="149"/>
      <c r="ISB3" s="150"/>
      <c r="ISC3" s="148"/>
      <c r="ISD3" s="149"/>
      <c r="ISE3" s="149"/>
      <c r="ISF3" s="149"/>
      <c r="ISG3" s="149"/>
      <c r="ISH3" s="149"/>
      <c r="ISI3" s="149"/>
      <c r="ISJ3" s="149"/>
      <c r="ISK3" s="149"/>
      <c r="ISL3" s="149"/>
      <c r="ISM3" s="149"/>
      <c r="ISN3" s="149"/>
      <c r="ISO3" s="149"/>
      <c r="ISP3" s="150"/>
      <c r="ISQ3" s="148"/>
      <c r="ISR3" s="149"/>
      <c r="ISS3" s="149"/>
      <c r="IST3" s="149"/>
      <c r="ISU3" s="149"/>
      <c r="ISV3" s="149"/>
      <c r="ISW3" s="149"/>
      <c r="ISX3" s="149"/>
      <c r="ISY3" s="149"/>
      <c r="ISZ3" s="149"/>
      <c r="ITA3" s="149"/>
      <c r="ITB3" s="149"/>
      <c r="ITC3" s="149"/>
      <c r="ITD3" s="150"/>
      <c r="ITE3" s="148"/>
      <c r="ITF3" s="149"/>
      <c r="ITG3" s="149"/>
      <c r="ITH3" s="149"/>
      <c r="ITI3" s="149"/>
      <c r="ITJ3" s="149"/>
      <c r="ITK3" s="149"/>
      <c r="ITL3" s="149"/>
      <c r="ITM3" s="149"/>
      <c r="ITN3" s="149"/>
      <c r="ITO3" s="149"/>
      <c r="ITP3" s="149"/>
      <c r="ITQ3" s="149"/>
      <c r="ITR3" s="150"/>
      <c r="ITS3" s="148"/>
      <c r="ITT3" s="149"/>
      <c r="ITU3" s="149"/>
      <c r="ITV3" s="149"/>
      <c r="ITW3" s="149"/>
      <c r="ITX3" s="149"/>
      <c r="ITY3" s="149"/>
      <c r="ITZ3" s="149"/>
      <c r="IUA3" s="149"/>
      <c r="IUB3" s="149"/>
      <c r="IUC3" s="149"/>
      <c r="IUD3" s="149"/>
      <c r="IUE3" s="149"/>
      <c r="IUF3" s="150"/>
      <c r="IUG3" s="148"/>
      <c r="IUH3" s="149"/>
      <c r="IUI3" s="149"/>
      <c r="IUJ3" s="149"/>
      <c r="IUK3" s="149"/>
      <c r="IUL3" s="149"/>
      <c r="IUM3" s="149"/>
      <c r="IUN3" s="149"/>
      <c r="IUO3" s="149"/>
      <c r="IUP3" s="149"/>
      <c r="IUQ3" s="149"/>
      <c r="IUR3" s="149"/>
      <c r="IUS3" s="149"/>
      <c r="IUT3" s="150"/>
      <c r="IUU3" s="148"/>
      <c r="IUV3" s="149"/>
      <c r="IUW3" s="149"/>
      <c r="IUX3" s="149"/>
      <c r="IUY3" s="149"/>
      <c r="IUZ3" s="149"/>
      <c r="IVA3" s="149"/>
      <c r="IVB3" s="149"/>
      <c r="IVC3" s="149"/>
      <c r="IVD3" s="149"/>
      <c r="IVE3" s="149"/>
      <c r="IVF3" s="149"/>
      <c r="IVG3" s="149"/>
      <c r="IVH3" s="150"/>
      <c r="IVI3" s="148"/>
      <c r="IVJ3" s="149"/>
      <c r="IVK3" s="149"/>
      <c r="IVL3" s="149"/>
      <c r="IVM3" s="149"/>
      <c r="IVN3" s="149"/>
      <c r="IVO3" s="149"/>
      <c r="IVP3" s="149"/>
      <c r="IVQ3" s="149"/>
      <c r="IVR3" s="149"/>
      <c r="IVS3" s="149"/>
      <c r="IVT3" s="149"/>
      <c r="IVU3" s="149"/>
      <c r="IVV3" s="150"/>
      <c r="IVW3" s="148"/>
      <c r="IVX3" s="149"/>
      <c r="IVY3" s="149"/>
      <c r="IVZ3" s="149"/>
      <c r="IWA3" s="149"/>
      <c r="IWB3" s="149"/>
      <c r="IWC3" s="149"/>
      <c r="IWD3" s="149"/>
      <c r="IWE3" s="149"/>
      <c r="IWF3" s="149"/>
      <c r="IWG3" s="149"/>
      <c r="IWH3" s="149"/>
      <c r="IWI3" s="149"/>
      <c r="IWJ3" s="150"/>
      <c r="IWK3" s="148"/>
      <c r="IWL3" s="149"/>
      <c r="IWM3" s="149"/>
      <c r="IWN3" s="149"/>
      <c r="IWO3" s="149"/>
      <c r="IWP3" s="149"/>
      <c r="IWQ3" s="149"/>
      <c r="IWR3" s="149"/>
      <c r="IWS3" s="149"/>
      <c r="IWT3" s="149"/>
      <c r="IWU3" s="149"/>
      <c r="IWV3" s="149"/>
      <c r="IWW3" s="149"/>
      <c r="IWX3" s="150"/>
      <c r="IWY3" s="148"/>
      <c r="IWZ3" s="149"/>
      <c r="IXA3" s="149"/>
      <c r="IXB3" s="149"/>
      <c r="IXC3" s="149"/>
      <c r="IXD3" s="149"/>
      <c r="IXE3" s="149"/>
      <c r="IXF3" s="149"/>
      <c r="IXG3" s="149"/>
      <c r="IXH3" s="149"/>
      <c r="IXI3" s="149"/>
      <c r="IXJ3" s="149"/>
      <c r="IXK3" s="149"/>
      <c r="IXL3" s="150"/>
      <c r="IXM3" s="148"/>
      <c r="IXN3" s="149"/>
      <c r="IXO3" s="149"/>
      <c r="IXP3" s="149"/>
      <c r="IXQ3" s="149"/>
      <c r="IXR3" s="149"/>
      <c r="IXS3" s="149"/>
      <c r="IXT3" s="149"/>
      <c r="IXU3" s="149"/>
      <c r="IXV3" s="149"/>
      <c r="IXW3" s="149"/>
      <c r="IXX3" s="149"/>
      <c r="IXY3" s="149"/>
      <c r="IXZ3" s="150"/>
      <c r="IYA3" s="148"/>
      <c r="IYB3" s="149"/>
      <c r="IYC3" s="149"/>
      <c r="IYD3" s="149"/>
      <c r="IYE3" s="149"/>
      <c r="IYF3" s="149"/>
      <c r="IYG3" s="149"/>
      <c r="IYH3" s="149"/>
      <c r="IYI3" s="149"/>
      <c r="IYJ3" s="149"/>
      <c r="IYK3" s="149"/>
      <c r="IYL3" s="149"/>
      <c r="IYM3" s="149"/>
      <c r="IYN3" s="150"/>
      <c r="IYO3" s="148"/>
      <c r="IYP3" s="149"/>
      <c r="IYQ3" s="149"/>
      <c r="IYR3" s="149"/>
      <c r="IYS3" s="149"/>
      <c r="IYT3" s="149"/>
      <c r="IYU3" s="149"/>
      <c r="IYV3" s="149"/>
      <c r="IYW3" s="149"/>
      <c r="IYX3" s="149"/>
      <c r="IYY3" s="149"/>
      <c r="IYZ3" s="149"/>
      <c r="IZA3" s="149"/>
      <c r="IZB3" s="150"/>
      <c r="IZC3" s="148"/>
      <c r="IZD3" s="149"/>
      <c r="IZE3" s="149"/>
      <c r="IZF3" s="149"/>
      <c r="IZG3" s="149"/>
      <c r="IZH3" s="149"/>
      <c r="IZI3" s="149"/>
      <c r="IZJ3" s="149"/>
      <c r="IZK3" s="149"/>
      <c r="IZL3" s="149"/>
      <c r="IZM3" s="149"/>
      <c r="IZN3" s="149"/>
      <c r="IZO3" s="149"/>
      <c r="IZP3" s="150"/>
      <c r="IZQ3" s="148"/>
      <c r="IZR3" s="149"/>
      <c r="IZS3" s="149"/>
      <c r="IZT3" s="149"/>
      <c r="IZU3" s="149"/>
      <c r="IZV3" s="149"/>
      <c r="IZW3" s="149"/>
      <c r="IZX3" s="149"/>
      <c r="IZY3" s="149"/>
      <c r="IZZ3" s="149"/>
      <c r="JAA3" s="149"/>
      <c r="JAB3" s="149"/>
      <c r="JAC3" s="149"/>
      <c r="JAD3" s="150"/>
      <c r="JAE3" s="148"/>
      <c r="JAF3" s="149"/>
      <c r="JAG3" s="149"/>
      <c r="JAH3" s="149"/>
      <c r="JAI3" s="149"/>
      <c r="JAJ3" s="149"/>
      <c r="JAK3" s="149"/>
      <c r="JAL3" s="149"/>
      <c r="JAM3" s="149"/>
      <c r="JAN3" s="149"/>
      <c r="JAO3" s="149"/>
      <c r="JAP3" s="149"/>
      <c r="JAQ3" s="149"/>
      <c r="JAR3" s="150"/>
      <c r="JAS3" s="148"/>
      <c r="JAT3" s="149"/>
      <c r="JAU3" s="149"/>
      <c r="JAV3" s="149"/>
      <c r="JAW3" s="149"/>
      <c r="JAX3" s="149"/>
      <c r="JAY3" s="149"/>
      <c r="JAZ3" s="149"/>
      <c r="JBA3" s="149"/>
      <c r="JBB3" s="149"/>
      <c r="JBC3" s="149"/>
      <c r="JBD3" s="149"/>
      <c r="JBE3" s="149"/>
      <c r="JBF3" s="150"/>
      <c r="JBG3" s="148"/>
      <c r="JBH3" s="149"/>
      <c r="JBI3" s="149"/>
      <c r="JBJ3" s="149"/>
      <c r="JBK3" s="149"/>
      <c r="JBL3" s="149"/>
      <c r="JBM3" s="149"/>
      <c r="JBN3" s="149"/>
      <c r="JBO3" s="149"/>
      <c r="JBP3" s="149"/>
      <c r="JBQ3" s="149"/>
      <c r="JBR3" s="149"/>
      <c r="JBS3" s="149"/>
      <c r="JBT3" s="150"/>
      <c r="JBU3" s="148"/>
      <c r="JBV3" s="149"/>
      <c r="JBW3" s="149"/>
      <c r="JBX3" s="149"/>
      <c r="JBY3" s="149"/>
      <c r="JBZ3" s="149"/>
      <c r="JCA3" s="149"/>
      <c r="JCB3" s="149"/>
      <c r="JCC3" s="149"/>
      <c r="JCD3" s="149"/>
      <c r="JCE3" s="149"/>
      <c r="JCF3" s="149"/>
      <c r="JCG3" s="149"/>
      <c r="JCH3" s="150"/>
      <c r="JCI3" s="148"/>
      <c r="JCJ3" s="149"/>
      <c r="JCK3" s="149"/>
      <c r="JCL3" s="149"/>
      <c r="JCM3" s="149"/>
      <c r="JCN3" s="149"/>
      <c r="JCO3" s="149"/>
      <c r="JCP3" s="149"/>
      <c r="JCQ3" s="149"/>
      <c r="JCR3" s="149"/>
      <c r="JCS3" s="149"/>
      <c r="JCT3" s="149"/>
      <c r="JCU3" s="149"/>
      <c r="JCV3" s="150"/>
      <c r="JCW3" s="148"/>
      <c r="JCX3" s="149"/>
      <c r="JCY3" s="149"/>
      <c r="JCZ3" s="149"/>
      <c r="JDA3" s="149"/>
      <c r="JDB3" s="149"/>
      <c r="JDC3" s="149"/>
      <c r="JDD3" s="149"/>
      <c r="JDE3" s="149"/>
      <c r="JDF3" s="149"/>
      <c r="JDG3" s="149"/>
      <c r="JDH3" s="149"/>
      <c r="JDI3" s="149"/>
      <c r="JDJ3" s="150"/>
      <c r="JDK3" s="148"/>
      <c r="JDL3" s="149"/>
      <c r="JDM3" s="149"/>
      <c r="JDN3" s="149"/>
      <c r="JDO3" s="149"/>
      <c r="JDP3" s="149"/>
      <c r="JDQ3" s="149"/>
      <c r="JDR3" s="149"/>
      <c r="JDS3" s="149"/>
      <c r="JDT3" s="149"/>
      <c r="JDU3" s="149"/>
      <c r="JDV3" s="149"/>
      <c r="JDW3" s="149"/>
      <c r="JDX3" s="150"/>
      <c r="JDY3" s="148"/>
      <c r="JDZ3" s="149"/>
      <c r="JEA3" s="149"/>
      <c r="JEB3" s="149"/>
      <c r="JEC3" s="149"/>
      <c r="JED3" s="149"/>
      <c r="JEE3" s="149"/>
      <c r="JEF3" s="149"/>
      <c r="JEG3" s="149"/>
      <c r="JEH3" s="149"/>
      <c r="JEI3" s="149"/>
      <c r="JEJ3" s="149"/>
      <c r="JEK3" s="149"/>
      <c r="JEL3" s="150"/>
      <c r="JEM3" s="148"/>
      <c r="JEN3" s="149"/>
      <c r="JEO3" s="149"/>
      <c r="JEP3" s="149"/>
      <c r="JEQ3" s="149"/>
      <c r="JER3" s="149"/>
      <c r="JES3" s="149"/>
      <c r="JET3" s="149"/>
      <c r="JEU3" s="149"/>
      <c r="JEV3" s="149"/>
      <c r="JEW3" s="149"/>
      <c r="JEX3" s="149"/>
      <c r="JEY3" s="149"/>
      <c r="JEZ3" s="150"/>
      <c r="JFA3" s="148"/>
      <c r="JFB3" s="149"/>
      <c r="JFC3" s="149"/>
      <c r="JFD3" s="149"/>
      <c r="JFE3" s="149"/>
      <c r="JFF3" s="149"/>
      <c r="JFG3" s="149"/>
      <c r="JFH3" s="149"/>
      <c r="JFI3" s="149"/>
      <c r="JFJ3" s="149"/>
      <c r="JFK3" s="149"/>
      <c r="JFL3" s="149"/>
      <c r="JFM3" s="149"/>
      <c r="JFN3" s="150"/>
      <c r="JFO3" s="148"/>
      <c r="JFP3" s="149"/>
      <c r="JFQ3" s="149"/>
      <c r="JFR3" s="149"/>
      <c r="JFS3" s="149"/>
      <c r="JFT3" s="149"/>
      <c r="JFU3" s="149"/>
      <c r="JFV3" s="149"/>
      <c r="JFW3" s="149"/>
      <c r="JFX3" s="149"/>
      <c r="JFY3" s="149"/>
      <c r="JFZ3" s="149"/>
      <c r="JGA3" s="149"/>
      <c r="JGB3" s="150"/>
      <c r="JGC3" s="148"/>
      <c r="JGD3" s="149"/>
      <c r="JGE3" s="149"/>
      <c r="JGF3" s="149"/>
      <c r="JGG3" s="149"/>
      <c r="JGH3" s="149"/>
      <c r="JGI3" s="149"/>
      <c r="JGJ3" s="149"/>
      <c r="JGK3" s="149"/>
      <c r="JGL3" s="149"/>
      <c r="JGM3" s="149"/>
      <c r="JGN3" s="149"/>
      <c r="JGO3" s="149"/>
      <c r="JGP3" s="150"/>
      <c r="JGQ3" s="148"/>
      <c r="JGR3" s="149"/>
      <c r="JGS3" s="149"/>
      <c r="JGT3" s="149"/>
      <c r="JGU3" s="149"/>
      <c r="JGV3" s="149"/>
      <c r="JGW3" s="149"/>
      <c r="JGX3" s="149"/>
      <c r="JGY3" s="149"/>
      <c r="JGZ3" s="149"/>
      <c r="JHA3" s="149"/>
      <c r="JHB3" s="149"/>
      <c r="JHC3" s="149"/>
      <c r="JHD3" s="150"/>
      <c r="JHE3" s="148"/>
      <c r="JHF3" s="149"/>
      <c r="JHG3" s="149"/>
      <c r="JHH3" s="149"/>
      <c r="JHI3" s="149"/>
      <c r="JHJ3" s="149"/>
      <c r="JHK3" s="149"/>
      <c r="JHL3" s="149"/>
      <c r="JHM3" s="149"/>
      <c r="JHN3" s="149"/>
      <c r="JHO3" s="149"/>
      <c r="JHP3" s="149"/>
      <c r="JHQ3" s="149"/>
      <c r="JHR3" s="150"/>
      <c r="JHS3" s="148"/>
      <c r="JHT3" s="149"/>
      <c r="JHU3" s="149"/>
      <c r="JHV3" s="149"/>
      <c r="JHW3" s="149"/>
      <c r="JHX3" s="149"/>
      <c r="JHY3" s="149"/>
      <c r="JHZ3" s="149"/>
      <c r="JIA3" s="149"/>
      <c r="JIB3" s="149"/>
      <c r="JIC3" s="149"/>
      <c r="JID3" s="149"/>
      <c r="JIE3" s="149"/>
      <c r="JIF3" s="150"/>
      <c r="JIG3" s="148"/>
      <c r="JIH3" s="149"/>
      <c r="JII3" s="149"/>
      <c r="JIJ3" s="149"/>
      <c r="JIK3" s="149"/>
      <c r="JIL3" s="149"/>
      <c r="JIM3" s="149"/>
      <c r="JIN3" s="149"/>
      <c r="JIO3" s="149"/>
      <c r="JIP3" s="149"/>
      <c r="JIQ3" s="149"/>
      <c r="JIR3" s="149"/>
      <c r="JIS3" s="149"/>
      <c r="JIT3" s="150"/>
      <c r="JIU3" s="148"/>
      <c r="JIV3" s="149"/>
      <c r="JIW3" s="149"/>
      <c r="JIX3" s="149"/>
      <c r="JIY3" s="149"/>
      <c r="JIZ3" s="149"/>
      <c r="JJA3" s="149"/>
      <c r="JJB3" s="149"/>
      <c r="JJC3" s="149"/>
      <c r="JJD3" s="149"/>
      <c r="JJE3" s="149"/>
      <c r="JJF3" s="149"/>
      <c r="JJG3" s="149"/>
      <c r="JJH3" s="150"/>
      <c r="JJI3" s="148"/>
      <c r="JJJ3" s="149"/>
      <c r="JJK3" s="149"/>
      <c r="JJL3" s="149"/>
      <c r="JJM3" s="149"/>
      <c r="JJN3" s="149"/>
      <c r="JJO3" s="149"/>
      <c r="JJP3" s="149"/>
      <c r="JJQ3" s="149"/>
      <c r="JJR3" s="149"/>
      <c r="JJS3" s="149"/>
      <c r="JJT3" s="149"/>
      <c r="JJU3" s="149"/>
      <c r="JJV3" s="150"/>
      <c r="JJW3" s="148"/>
      <c r="JJX3" s="149"/>
      <c r="JJY3" s="149"/>
      <c r="JJZ3" s="149"/>
      <c r="JKA3" s="149"/>
      <c r="JKB3" s="149"/>
      <c r="JKC3" s="149"/>
      <c r="JKD3" s="149"/>
      <c r="JKE3" s="149"/>
      <c r="JKF3" s="149"/>
      <c r="JKG3" s="149"/>
      <c r="JKH3" s="149"/>
      <c r="JKI3" s="149"/>
      <c r="JKJ3" s="150"/>
      <c r="JKK3" s="148"/>
      <c r="JKL3" s="149"/>
      <c r="JKM3" s="149"/>
      <c r="JKN3" s="149"/>
      <c r="JKO3" s="149"/>
      <c r="JKP3" s="149"/>
      <c r="JKQ3" s="149"/>
      <c r="JKR3" s="149"/>
      <c r="JKS3" s="149"/>
      <c r="JKT3" s="149"/>
      <c r="JKU3" s="149"/>
      <c r="JKV3" s="149"/>
      <c r="JKW3" s="149"/>
      <c r="JKX3" s="150"/>
      <c r="JKY3" s="148"/>
      <c r="JKZ3" s="149"/>
      <c r="JLA3" s="149"/>
      <c r="JLB3" s="149"/>
      <c r="JLC3" s="149"/>
      <c r="JLD3" s="149"/>
      <c r="JLE3" s="149"/>
      <c r="JLF3" s="149"/>
      <c r="JLG3" s="149"/>
      <c r="JLH3" s="149"/>
      <c r="JLI3" s="149"/>
      <c r="JLJ3" s="149"/>
      <c r="JLK3" s="149"/>
      <c r="JLL3" s="150"/>
      <c r="JLM3" s="148"/>
      <c r="JLN3" s="149"/>
      <c r="JLO3" s="149"/>
      <c r="JLP3" s="149"/>
      <c r="JLQ3" s="149"/>
      <c r="JLR3" s="149"/>
      <c r="JLS3" s="149"/>
      <c r="JLT3" s="149"/>
      <c r="JLU3" s="149"/>
      <c r="JLV3" s="149"/>
      <c r="JLW3" s="149"/>
      <c r="JLX3" s="149"/>
      <c r="JLY3" s="149"/>
      <c r="JLZ3" s="150"/>
      <c r="JMA3" s="148"/>
      <c r="JMB3" s="149"/>
      <c r="JMC3" s="149"/>
      <c r="JMD3" s="149"/>
      <c r="JME3" s="149"/>
      <c r="JMF3" s="149"/>
      <c r="JMG3" s="149"/>
      <c r="JMH3" s="149"/>
      <c r="JMI3" s="149"/>
      <c r="JMJ3" s="149"/>
      <c r="JMK3" s="149"/>
      <c r="JML3" s="149"/>
      <c r="JMM3" s="149"/>
      <c r="JMN3" s="150"/>
      <c r="JMO3" s="148"/>
      <c r="JMP3" s="149"/>
      <c r="JMQ3" s="149"/>
      <c r="JMR3" s="149"/>
      <c r="JMS3" s="149"/>
      <c r="JMT3" s="149"/>
      <c r="JMU3" s="149"/>
      <c r="JMV3" s="149"/>
      <c r="JMW3" s="149"/>
      <c r="JMX3" s="149"/>
      <c r="JMY3" s="149"/>
      <c r="JMZ3" s="149"/>
      <c r="JNA3" s="149"/>
      <c r="JNB3" s="150"/>
      <c r="JNC3" s="148"/>
      <c r="JND3" s="149"/>
      <c r="JNE3" s="149"/>
      <c r="JNF3" s="149"/>
      <c r="JNG3" s="149"/>
      <c r="JNH3" s="149"/>
      <c r="JNI3" s="149"/>
      <c r="JNJ3" s="149"/>
      <c r="JNK3" s="149"/>
      <c r="JNL3" s="149"/>
      <c r="JNM3" s="149"/>
      <c r="JNN3" s="149"/>
      <c r="JNO3" s="149"/>
      <c r="JNP3" s="150"/>
      <c r="JNQ3" s="148"/>
      <c r="JNR3" s="149"/>
      <c r="JNS3" s="149"/>
      <c r="JNT3" s="149"/>
      <c r="JNU3" s="149"/>
      <c r="JNV3" s="149"/>
      <c r="JNW3" s="149"/>
      <c r="JNX3" s="149"/>
      <c r="JNY3" s="149"/>
      <c r="JNZ3" s="149"/>
      <c r="JOA3" s="149"/>
      <c r="JOB3" s="149"/>
      <c r="JOC3" s="149"/>
      <c r="JOD3" s="150"/>
      <c r="JOE3" s="148"/>
      <c r="JOF3" s="149"/>
      <c r="JOG3" s="149"/>
      <c r="JOH3" s="149"/>
      <c r="JOI3" s="149"/>
      <c r="JOJ3" s="149"/>
      <c r="JOK3" s="149"/>
      <c r="JOL3" s="149"/>
      <c r="JOM3" s="149"/>
      <c r="JON3" s="149"/>
      <c r="JOO3" s="149"/>
      <c r="JOP3" s="149"/>
      <c r="JOQ3" s="149"/>
      <c r="JOR3" s="150"/>
      <c r="JOS3" s="148"/>
      <c r="JOT3" s="149"/>
      <c r="JOU3" s="149"/>
      <c r="JOV3" s="149"/>
      <c r="JOW3" s="149"/>
      <c r="JOX3" s="149"/>
      <c r="JOY3" s="149"/>
      <c r="JOZ3" s="149"/>
      <c r="JPA3" s="149"/>
      <c r="JPB3" s="149"/>
      <c r="JPC3" s="149"/>
      <c r="JPD3" s="149"/>
      <c r="JPE3" s="149"/>
      <c r="JPF3" s="150"/>
      <c r="JPG3" s="148"/>
      <c r="JPH3" s="149"/>
      <c r="JPI3" s="149"/>
      <c r="JPJ3" s="149"/>
      <c r="JPK3" s="149"/>
      <c r="JPL3" s="149"/>
      <c r="JPM3" s="149"/>
      <c r="JPN3" s="149"/>
      <c r="JPO3" s="149"/>
      <c r="JPP3" s="149"/>
      <c r="JPQ3" s="149"/>
      <c r="JPR3" s="149"/>
      <c r="JPS3" s="149"/>
      <c r="JPT3" s="150"/>
      <c r="JPU3" s="148"/>
      <c r="JPV3" s="149"/>
      <c r="JPW3" s="149"/>
      <c r="JPX3" s="149"/>
      <c r="JPY3" s="149"/>
      <c r="JPZ3" s="149"/>
      <c r="JQA3" s="149"/>
      <c r="JQB3" s="149"/>
      <c r="JQC3" s="149"/>
      <c r="JQD3" s="149"/>
      <c r="JQE3" s="149"/>
      <c r="JQF3" s="149"/>
      <c r="JQG3" s="149"/>
      <c r="JQH3" s="150"/>
      <c r="JQI3" s="148"/>
      <c r="JQJ3" s="149"/>
      <c r="JQK3" s="149"/>
      <c r="JQL3" s="149"/>
      <c r="JQM3" s="149"/>
      <c r="JQN3" s="149"/>
      <c r="JQO3" s="149"/>
      <c r="JQP3" s="149"/>
      <c r="JQQ3" s="149"/>
      <c r="JQR3" s="149"/>
      <c r="JQS3" s="149"/>
      <c r="JQT3" s="149"/>
      <c r="JQU3" s="149"/>
      <c r="JQV3" s="150"/>
      <c r="JQW3" s="148"/>
      <c r="JQX3" s="149"/>
      <c r="JQY3" s="149"/>
      <c r="JQZ3" s="149"/>
      <c r="JRA3" s="149"/>
      <c r="JRB3" s="149"/>
      <c r="JRC3" s="149"/>
      <c r="JRD3" s="149"/>
      <c r="JRE3" s="149"/>
      <c r="JRF3" s="149"/>
      <c r="JRG3" s="149"/>
      <c r="JRH3" s="149"/>
      <c r="JRI3" s="149"/>
      <c r="JRJ3" s="150"/>
      <c r="JRK3" s="148"/>
      <c r="JRL3" s="149"/>
      <c r="JRM3" s="149"/>
      <c r="JRN3" s="149"/>
      <c r="JRO3" s="149"/>
      <c r="JRP3" s="149"/>
      <c r="JRQ3" s="149"/>
      <c r="JRR3" s="149"/>
      <c r="JRS3" s="149"/>
      <c r="JRT3" s="149"/>
      <c r="JRU3" s="149"/>
      <c r="JRV3" s="149"/>
      <c r="JRW3" s="149"/>
      <c r="JRX3" s="150"/>
      <c r="JRY3" s="148"/>
      <c r="JRZ3" s="149"/>
      <c r="JSA3" s="149"/>
      <c r="JSB3" s="149"/>
      <c r="JSC3" s="149"/>
      <c r="JSD3" s="149"/>
      <c r="JSE3" s="149"/>
      <c r="JSF3" s="149"/>
      <c r="JSG3" s="149"/>
      <c r="JSH3" s="149"/>
      <c r="JSI3" s="149"/>
      <c r="JSJ3" s="149"/>
      <c r="JSK3" s="149"/>
      <c r="JSL3" s="150"/>
      <c r="JSM3" s="148"/>
      <c r="JSN3" s="149"/>
      <c r="JSO3" s="149"/>
      <c r="JSP3" s="149"/>
      <c r="JSQ3" s="149"/>
      <c r="JSR3" s="149"/>
      <c r="JSS3" s="149"/>
      <c r="JST3" s="149"/>
      <c r="JSU3" s="149"/>
      <c r="JSV3" s="149"/>
      <c r="JSW3" s="149"/>
      <c r="JSX3" s="149"/>
      <c r="JSY3" s="149"/>
      <c r="JSZ3" s="150"/>
      <c r="JTA3" s="148"/>
      <c r="JTB3" s="149"/>
      <c r="JTC3" s="149"/>
      <c r="JTD3" s="149"/>
      <c r="JTE3" s="149"/>
      <c r="JTF3" s="149"/>
      <c r="JTG3" s="149"/>
      <c r="JTH3" s="149"/>
      <c r="JTI3" s="149"/>
      <c r="JTJ3" s="149"/>
      <c r="JTK3" s="149"/>
      <c r="JTL3" s="149"/>
      <c r="JTM3" s="149"/>
      <c r="JTN3" s="150"/>
      <c r="JTO3" s="148"/>
      <c r="JTP3" s="149"/>
      <c r="JTQ3" s="149"/>
      <c r="JTR3" s="149"/>
      <c r="JTS3" s="149"/>
      <c r="JTT3" s="149"/>
      <c r="JTU3" s="149"/>
      <c r="JTV3" s="149"/>
      <c r="JTW3" s="149"/>
      <c r="JTX3" s="149"/>
      <c r="JTY3" s="149"/>
      <c r="JTZ3" s="149"/>
      <c r="JUA3" s="149"/>
      <c r="JUB3" s="150"/>
      <c r="JUC3" s="148"/>
      <c r="JUD3" s="149"/>
      <c r="JUE3" s="149"/>
      <c r="JUF3" s="149"/>
      <c r="JUG3" s="149"/>
      <c r="JUH3" s="149"/>
      <c r="JUI3" s="149"/>
      <c r="JUJ3" s="149"/>
      <c r="JUK3" s="149"/>
      <c r="JUL3" s="149"/>
      <c r="JUM3" s="149"/>
      <c r="JUN3" s="149"/>
      <c r="JUO3" s="149"/>
      <c r="JUP3" s="150"/>
      <c r="JUQ3" s="148"/>
      <c r="JUR3" s="149"/>
      <c r="JUS3" s="149"/>
      <c r="JUT3" s="149"/>
      <c r="JUU3" s="149"/>
      <c r="JUV3" s="149"/>
      <c r="JUW3" s="149"/>
      <c r="JUX3" s="149"/>
      <c r="JUY3" s="149"/>
      <c r="JUZ3" s="149"/>
      <c r="JVA3" s="149"/>
      <c r="JVB3" s="149"/>
      <c r="JVC3" s="149"/>
      <c r="JVD3" s="150"/>
      <c r="JVE3" s="148"/>
      <c r="JVF3" s="149"/>
      <c r="JVG3" s="149"/>
      <c r="JVH3" s="149"/>
      <c r="JVI3" s="149"/>
      <c r="JVJ3" s="149"/>
      <c r="JVK3" s="149"/>
      <c r="JVL3" s="149"/>
      <c r="JVM3" s="149"/>
      <c r="JVN3" s="149"/>
      <c r="JVO3" s="149"/>
      <c r="JVP3" s="149"/>
      <c r="JVQ3" s="149"/>
      <c r="JVR3" s="150"/>
      <c r="JVS3" s="148"/>
      <c r="JVT3" s="149"/>
      <c r="JVU3" s="149"/>
      <c r="JVV3" s="149"/>
      <c r="JVW3" s="149"/>
      <c r="JVX3" s="149"/>
      <c r="JVY3" s="149"/>
      <c r="JVZ3" s="149"/>
      <c r="JWA3" s="149"/>
      <c r="JWB3" s="149"/>
      <c r="JWC3" s="149"/>
      <c r="JWD3" s="149"/>
      <c r="JWE3" s="149"/>
      <c r="JWF3" s="150"/>
      <c r="JWG3" s="148"/>
      <c r="JWH3" s="149"/>
      <c r="JWI3" s="149"/>
      <c r="JWJ3" s="149"/>
      <c r="JWK3" s="149"/>
      <c r="JWL3" s="149"/>
      <c r="JWM3" s="149"/>
      <c r="JWN3" s="149"/>
      <c r="JWO3" s="149"/>
      <c r="JWP3" s="149"/>
      <c r="JWQ3" s="149"/>
      <c r="JWR3" s="149"/>
      <c r="JWS3" s="149"/>
      <c r="JWT3" s="150"/>
      <c r="JWU3" s="148"/>
      <c r="JWV3" s="149"/>
      <c r="JWW3" s="149"/>
      <c r="JWX3" s="149"/>
      <c r="JWY3" s="149"/>
      <c r="JWZ3" s="149"/>
      <c r="JXA3" s="149"/>
      <c r="JXB3" s="149"/>
      <c r="JXC3" s="149"/>
      <c r="JXD3" s="149"/>
      <c r="JXE3" s="149"/>
      <c r="JXF3" s="149"/>
      <c r="JXG3" s="149"/>
      <c r="JXH3" s="150"/>
      <c r="JXI3" s="148"/>
      <c r="JXJ3" s="149"/>
      <c r="JXK3" s="149"/>
      <c r="JXL3" s="149"/>
      <c r="JXM3" s="149"/>
      <c r="JXN3" s="149"/>
      <c r="JXO3" s="149"/>
      <c r="JXP3" s="149"/>
      <c r="JXQ3" s="149"/>
      <c r="JXR3" s="149"/>
      <c r="JXS3" s="149"/>
      <c r="JXT3" s="149"/>
      <c r="JXU3" s="149"/>
      <c r="JXV3" s="150"/>
      <c r="JXW3" s="148"/>
      <c r="JXX3" s="149"/>
      <c r="JXY3" s="149"/>
      <c r="JXZ3" s="149"/>
      <c r="JYA3" s="149"/>
      <c r="JYB3" s="149"/>
      <c r="JYC3" s="149"/>
      <c r="JYD3" s="149"/>
      <c r="JYE3" s="149"/>
      <c r="JYF3" s="149"/>
      <c r="JYG3" s="149"/>
      <c r="JYH3" s="149"/>
      <c r="JYI3" s="149"/>
      <c r="JYJ3" s="150"/>
      <c r="JYK3" s="148"/>
      <c r="JYL3" s="149"/>
      <c r="JYM3" s="149"/>
      <c r="JYN3" s="149"/>
      <c r="JYO3" s="149"/>
      <c r="JYP3" s="149"/>
      <c r="JYQ3" s="149"/>
      <c r="JYR3" s="149"/>
      <c r="JYS3" s="149"/>
      <c r="JYT3" s="149"/>
      <c r="JYU3" s="149"/>
      <c r="JYV3" s="149"/>
      <c r="JYW3" s="149"/>
      <c r="JYX3" s="150"/>
      <c r="JYY3" s="148"/>
      <c r="JYZ3" s="149"/>
      <c r="JZA3" s="149"/>
      <c r="JZB3" s="149"/>
      <c r="JZC3" s="149"/>
      <c r="JZD3" s="149"/>
      <c r="JZE3" s="149"/>
      <c r="JZF3" s="149"/>
      <c r="JZG3" s="149"/>
      <c r="JZH3" s="149"/>
      <c r="JZI3" s="149"/>
      <c r="JZJ3" s="149"/>
      <c r="JZK3" s="149"/>
      <c r="JZL3" s="150"/>
      <c r="JZM3" s="148"/>
      <c r="JZN3" s="149"/>
      <c r="JZO3" s="149"/>
      <c r="JZP3" s="149"/>
      <c r="JZQ3" s="149"/>
      <c r="JZR3" s="149"/>
      <c r="JZS3" s="149"/>
      <c r="JZT3" s="149"/>
      <c r="JZU3" s="149"/>
      <c r="JZV3" s="149"/>
      <c r="JZW3" s="149"/>
      <c r="JZX3" s="149"/>
      <c r="JZY3" s="149"/>
      <c r="JZZ3" s="150"/>
      <c r="KAA3" s="148"/>
      <c r="KAB3" s="149"/>
      <c r="KAC3" s="149"/>
      <c r="KAD3" s="149"/>
      <c r="KAE3" s="149"/>
      <c r="KAF3" s="149"/>
      <c r="KAG3" s="149"/>
      <c r="KAH3" s="149"/>
      <c r="KAI3" s="149"/>
      <c r="KAJ3" s="149"/>
      <c r="KAK3" s="149"/>
      <c r="KAL3" s="149"/>
      <c r="KAM3" s="149"/>
      <c r="KAN3" s="150"/>
      <c r="KAO3" s="148"/>
      <c r="KAP3" s="149"/>
      <c r="KAQ3" s="149"/>
      <c r="KAR3" s="149"/>
      <c r="KAS3" s="149"/>
      <c r="KAT3" s="149"/>
      <c r="KAU3" s="149"/>
      <c r="KAV3" s="149"/>
      <c r="KAW3" s="149"/>
      <c r="KAX3" s="149"/>
      <c r="KAY3" s="149"/>
      <c r="KAZ3" s="149"/>
      <c r="KBA3" s="149"/>
      <c r="KBB3" s="150"/>
      <c r="KBC3" s="148"/>
      <c r="KBD3" s="149"/>
      <c r="KBE3" s="149"/>
      <c r="KBF3" s="149"/>
      <c r="KBG3" s="149"/>
      <c r="KBH3" s="149"/>
      <c r="KBI3" s="149"/>
      <c r="KBJ3" s="149"/>
      <c r="KBK3" s="149"/>
      <c r="KBL3" s="149"/>
      <c r="KBM3" s="149"/>
      <c r="KBN3" s="149"/>
      <c r="KBO3" s="149"/>
      <c r="KBP3" s="150"/>
      <c r="KBQ3" s="148"/>
      <c r="KBR3" s="149"/>
      <c r="KBS3" s="149"/>
      <c r="KBT3" s="149"/>
      <c r="KBU3" s="149"/>
      <c r="KBV3" s="149"/>
      <c r="KBW3" s="149"/>
      <c r="KBX3" s="149"/>
      <c r="KBY3" s="149"/>
      <c r="KBZ3" s="149"/>
      <c r="KCA3" s="149"/>
      <c r="KCB3" s="149"/>
      <c r="KCC3" s="149"/>
      <c r="KCD3" s="150"/>
      <c r="KCE3" s="148"/>
      <c r="KCF3" s="149"/>
      <c r="KCG3" s="149"/>
      <c r="KCH3" s="149"/>
      <c r="KCI3" s="149"/>
      <c r="KCJ3" s="149"/>
      <c r="KCK3" s="149"/>
      <c r="KCL3" s="149"/>
      <c r="KCM3" s="149"/>
      <c r="KCN3" s="149"/>
      <c r="KCO3" s="149"/>
      <c r="KCP3" s="149"/>
      <c r="KCQ3" s="149"/>
      <c r="KCR3" s="150"/>
      <c r="KCS3" s="148"/>
      <c r="KCT3" s="149"/>
      <c r="KCU3" s="149"/>
      <c r="KCV3" s="149"/>
      <c r="KCW3" s="149"/>
      <c r="KCX3" s="149"/>
      <c r="KCY3" s="149"/>
      <c r="KCZ3" s="149"/>
      <c r="KDA3" s="149"/>
      <c r="KDB3" s="149"/>
      <c r="KDC3" s="149"/>
      <c r="KDD3" s="149"/>
      <c r="KDE3" s="149"/>
      <c r="KDF3" s="150"/>
      <c r="KDG3" s="148"/>
      <c r="KDH3" s="149"/>
      <c r="KDI3" s="149"/>
      <c r="KDJ3" s="149"/>
      <c r="KDK3" s="149"/>
      <c r="KDL3" s="149"/>
      <c r="KDM3" s="149"/>
      <c r="KDN3" s="149"/>
      <c r="KDO3" s="149"/>
      <c r="KDP3" s="149"/>
      <c r="KDQ3" s="149"/>
      <c r="KDR3" s="149"/>
      <c r="KDS3" s="149"/>
      <c r="KDT3" s="150"/>
      <c r="KDU3" s="148"/>
      <c r="KDV3" s="149"/>
      <c r="KDW3" s="149"/>
      <c r="KDX3" s="149"/>
      <c r="KDY3" s="149"/>
      <c r="KDZ3" s="149"/>
      <c r="KEA3" s="149"/>
      <c r="KEB3" s="149"/>
      <c r="KEC3" s="149"/>
      <c r="KED3" s="149"/>
      <c r="KEE3" s="149"/>
      <c r="KEF3" s="149"/>
      <c r="KEG3" s="149"/>
      <c r="KEH3" s="150"/>
      <c r="KEI3" s="148"/>
      <c r="KEJ3" s="149"/>
      <c r="KEK3" s="149"/>
      <c r="KEL3" s="149"/>
      <c r="KEM3" s="149"/>
      <c r="KEN3" s="149"/>
      <c r="KEO3" s="149"/>
      <c r="KEP3" s="149"/>
      <c r="KEQ3" s="149"/>
      <c r="KER3" s="149"/>
      <c r="KES3" s="149"/>
      <c r="KET3" s="149"/>
      <c r="KEU3" s="149"/>
      <c r="KEV3" s="150"/>
      <c r="KEW3" s="148"/>
      <c r="KEX3" s="149"/>
      <c r="KEY3" s="149"/>
      <c r="KEZ3" s="149"/>
      <c r="KFA3" s="149"/>
      <c r="KFB3" s="149"/>
      <c r="KFC3" s="149"/>
      <c r="KFD3" s="149"/>
      <c r="KFE3" s="149"/>
      <c r="KFF3" s="149"/>
      <c r="KFG3" s="149"/>
      <c r="KFH3" s="149"/>
      <c r="KFI3" s="149"/>
      <c r="KFJ3" s="150"/>
      <c r="KFK3" s="148"/>
      <c r="KFL3" s="149"/>
      <c r="KFM3" s="149"/>
      <c r="KFN3" s="149"/>
      <c r="KFO3" s="149"/>
      <c r="KFP3" s="149"/>
      <c r="KFQ3" s="149"/>
      <c r="KFR3" s="149"/>
      <c r="KFS3" s="149"/>
      <c r="KFT3" s="149"/>
      <c r="KFU3" s="149"/>
      <c r="KFV3" s="149"/>
      <c r="KFW3" s="149"/>
      <c r="KFX3" s="150"/>
      <c r="KFY3" s="148"/>
      <c r="KFZ3" s="149"/>
      <c r="KGA3" s="149"/>
      <c r="KGB3" s="149"/>
      <c r="KGC3" s="149"/>
      <c r="KGD3" s="149"/>
      <c r="KGE3" s="149"/>
      <c r="KGF3" s="149"/>
      <c r="KGG3" s="149"/>
      <c r="KGH3" s="149"/>
      <c r="KGI3" s="149"/>
      <c r="KGJ3" s="149"/>
      <c r="KGK3" s="149"/>
      <c r="KGL3" s="150"/>
      <c r="KGM3" s="148"/>
      <c r="KGN3" s="149"/>
      <c r="KGO3" s="149"/>
      <c r="KGP3" s="149"/>
      <c r="KGQ3" s="149"/>
      <c r="KGR3" s="149"/>
      <c r="KGS3" s="149"/>
      <c r="KGT3" s="149"/>
      <c r="KGU3" s="149"/>
      <c r="KGV3" s="149"/>
      <c r="KGW3" s="149"/>
      <c r="KGX3" s="149"/>
      <c r="KGY3" s="149"/>
      <c r="KGZ3" s="150"/>
      <c r="KHA3" s="148"/>
      <c r="KHB3" s="149"/>
      <c r="KHC3" s="149"/>
      <c r="KHD3" s="149"/>
      <c r="KHE3" s="149"/>
      <c r="KHF3" s="149"/>
      <c r="KHG3" s="149"/>
      <c r="KHH3" s="149"/>
      <c r="KHI3" s="149"/>
      <c r="KHJ3" s="149"/>
      <c r="KHK3" s="149"/>
      <c r="KHL3" s="149"/>
      <c r="KHM3" s="149"/>
      <c r="KHN3" s="150"/>
      <c r="KHO3" s="148"/>
      <c r="KHP3" s="149"/>
      <c r="KHQ3" s="149"/>
      <c r="KHR3" s="149"/>
      <c r="KHS3" s="149"/>
      <c r="KHT3" s="149"/>
      <c r="KHU3" s="149"/>
      <c r="KHV3" s="149"/>
      <c r="KHW3" s="149"/>
      <c r="KHX3" s="149"/>
      <c r="KHY3" s="149"/>
      <c r="KHZ3" s="149"/>
      <c r="KIA3" s="149"/>
      <c r="KIB3" s="150"/>
      <c r="KIC3" s="148"/>
      <c r="KID3" s="149"/>
      <c r="KIE3" s="149"/>
      <c r="KIF3" s="149"/>
      <c r="KIG3" s="149"/>
      <c r="KIH3" s="149"/>
      <c r="KII3" s="149"/>
      <c r="KIJ3" s="149"/>
      <c r="KIK3" s="149"/>
      <c r="KIL3" s="149"/>
      <c r="KIM3" s="149"/>
      <c r="KIN3" s="149"/>
      <c r="KIO3" s="149"/>
      <c r="KIP3" s="150"/>
      <c r="KIQ3" s="148"/>
      <c r="KIR3" s="149"/>
      <c r="KIS3" s="149"/>
      <c r="KIT3" s="149"/>
      <c r="KIU3" s="149"/>
      <c r="KIV3" s="149"/>
      <c r="KIW3" s="149"/>
      <c r="KIX3" s="149"/>
      <c r="KIY3" s="149"/>
      <c r="KIZ3" s="149"/>
      <c r="KJA3" s="149"/>
      <c r="KJB3" s="149"/>
      <c r="KJC3" s="149"/>
      <c r="KJD3" s="150"/>
      <c r="KJE3" s="148"/>
      <c r="KJF3" s="149"/>
      <c r="KJG3" s="149"/>
      <c r="KJH3" s="149"/>
      <c r="KJI3" s="149"/>
      <c r="KJJ3" s="149"/>
      <c r="KJK3" s="149"/>
      <c r="KJL3" s="149"/>
      <c r="KJM3" s="149"/>
      <c r="KJN3" s="149"/>
      <c r="KJO3" s="149"/>
      <c r="KJP3" s="149"/>
      <c r="KJQ3" s="149"/>
      <c r="KJR3" s="150"/>
      <c r="KJS3" s="148"/>
      <c r="KJT3" s="149"/>
      <c r="KJU3" s="149"/>
      <c r="KJV3" s="149"/>
      <c r="KJW3" s="149"/>
      <c r="KJX3" s="149"/>
      <c r="KJY3" s="149"/>
      <c r="KJZ3" s="149"/>
      <c r="KKA3" s="149"/>
      <c r="KKB3" s="149"/>
      <c r="KKC3" s="149"/>
      <c r="KKD3" s="149"/>
      <c r="KKE3" s="149"/>
      <c r="KKF3" s="150"/>
      <c r="KKG3" s="148"/>
      <c r="KKH3" s="149"/>
      <c r="KKI3" s="149"/>
      <c r="KKJ3" s="149"/>
      <c r="KKK3" s="149"/>
      <c r="KKL3" s="149"/>
      <c r="KKM3" s="149"/>
      <c r="KKN3" s="149"/>
      <c r="KKO3" s="149"/>
      <c r="KKP3" s="149"/>
      <c r="KKQ3" s="149"/>
      <c r="KKR3" s="149"/>
      <c r="KKS3" s="149"/>
      <c r="KKT3" s="150"/>
      <c r="KKU3" s="148"/>
      <c r="KKV3" s="149"/>
      <c r="KKW3" s="149"/>
      <c r="KKX3" s="149"/>
      <c r="KKY3" s="149"/>
      <c r="KKZ3" s="149"/>
      <c r="KLA3" s="149"/>
      <c r="KLB3" s="149"/>
      <c r="KLC3" s="149"/>
      <c r="KLD3" s="149"/>
      <c r="KLE3" s="149"/>
      <c r="KLF3" s="149"/>
      <c r="KLG3" s="149"/>
      <c r="KLH3" s="150"/>
      <c r="KLI3" s="148"/>
      <c r="KLJ3" s="149"/>
      <c r="KLK3" s="149"/>
      <c r="KLL3" s="149"/>
      <c r="KLM3" s="149"/>
      <c r="KLN3" s="149"/>
      <c r="KLO3" s="149"/>
      <c r="KLP3" s="149"/>
      <c r="KLQ3" s="149"/>
      <c r="KLR3" s="149"/>
      <c r="KLS3" s="149"/>
      <c r="KLT3" s="149"/>
      <c r="KLU3" s="149"/>
      <c r="KLV3" s="150"/>
      <c r="KLW3" s="148"/>
      <c r="KLX3" s="149"/>
      <c r="KLY3" s="149"/>
      <c r="KLZ3" s="149"/>
      <c r="KMA3" s="149"/>
      <c r="KMB3" s="149"/>
      <c r="KMC3" s="149"/>
      <c r="KMD3" s="149"/>
      <c r="KME3" s="149"/>
      <c r="KMF3" s="149"/>
      <c r="KMG3" s="149"/>
      <c r="KMH3" s="149"/>
      <c r="KMI3" s="149"/>
      <c r="KMJ3" s="150"/>
      <c r="KMK3" s="148"/>
      <c r="KML3" s="149"/>
      <c r="KMM3" s="149"/>
      <c r="KMN3" s="149"/>
      <c r="KMO3" s="149"/>
      <c r="KMP3" s="149"/>
      <c r="KMQ3" s="149"/>
      <c r="KMR3" s="149"/>
      <c r="KMS3" s="149"/>
      <c r="KMT3" s="149"/>
      <c r="KMU3" s="149"/>
      <c r="KMV3" s="149"/>
      <c r="KMW3" s="149"/>
      <c r="KMX3" s="150"/>
      <c r="KMY3" s="148"/>
      <c r="KMZ3" s="149"/>
      <c r="KNA3" s="149"/>
      <c r="KNB3" s="149"/>
      <c r="KNC3" s="149"/>
      <c r="KND3" s="149"/>
      <c r="KNE3" s="149"/>
      <c r="KNF3" s="149"/>
      <c r="KNG3" s="149"/>
      <c r="KNH3" s="149"/>
      <c r="KNI3" s="149"/>
      <c r="KNJ3" s="149"/>
      <c r="KNK3" s="149"/>
      <c r="KNL3" s="150"/>
      <c r="KNM3" s="148"/>
      <c r="KNN3" s="149"/>
      <c r="KNO3" s="149"/>
      <c r="KNP3" s="149"/>
      <c r="KNQ3" s="149"/>
      <c r="KNR3" s="149"/>
      <c r="KNS3" s="149"/>
      <c r="KNT3" s="149"/>
      <c r="KNU3" s="149"/>
      <c r="KNV3" s="149"/>
      <c r="KNW3" s="149"/>
      <c r="KNX3" s="149"/>
      <c r="KNY3" s="149"/>
      <c r="KNZ3" s="150"/>
      <c r="KOA3" s="148"/>
      <c r="KOB3" s="149"/>
      <c r="KOC3" s="149"/>
      <c r="KOD3" s="149"/>
      <c r="KOE3" s="149"/>
      <c r="KOF3" s="149"/>
      <c r="KOG3" s="149"/>
      <c r="KOH3" s="149"/>
      <c r="KOI3" s="149"/>
      <c r="KOJ3" s="149"/>
      <c r="KOK3" s="149"/>
      <c r="KOL3" s="149"/>
      <c r="KOM3" s="149"/>
      <c r="KON3" s="150"/>
      <c r="KOO3" s="148"/>
      <c r="KOP3" s="149"/>
      <c r="KOQ3" s="149"/>
      <c r="KOR3" s="149"/>
      <c r="KOS3" s="149"/>
      <c r="KOT3" s="149"/>
      <c r="KOU3" s="149"/>
      <c r="KOV3" s="149"/>
      <c r="KOW3" s="149"/>
      <c r="KOX3" s="149"/>
      <c r="KOY3" s="149"/>
      <c r="KOZ3" s="149"/>
      <c r="KPA3" s="149"/>
      <c r="KPB3" s="150"/>
      <c r="KPC3" s="148"/>
      <c r="KPD3" s="149"/>
      <c r="KPE3" s="149"/>
      <c r="KPF3" s="149"/>
      <c r="KPG3" s="149"/>
      <c r="KPH3" s="149"/>
      <c r="KPI3" s="149"/>
      <c r="KPJ3" s="149"/>
      <c r="KPK3" s="149"/>
      <c r="KPL3" s="149"/>
      <c r="KPM3" s="149"/>
      <c r="KPN3" s="149"/>
      <c r="KPO3" s="149"/>
      <c r="KPP3" s="150"/>
      <c r="KPQ3" s="148"/>
      <c r="KPR3" s="149"/>
      <c r="KPS3" s="149"/>
      <c r="KPT3" s="149"/>
      <c r="KPU3" s="149"/>
      <c r="KPV3" s="149"/>
      <c r="KPW3" s="149"/>
      <c r="KPX3" s="149"/>
      <c r="KPY3" s="149"/>
      <c r="KPZ3" s="149"/>
      <c r="KQA3" s="149"/>
      <c r="KQB3" s="149"/>
      <c r="KQC3" s="149"/>
      <c r="KQD3" s="150"/>
      <c r="KQE3" s="148"/>
      <c r="KQF3" s="149"/>
      <c r="KQG3" s="149"/>
      <c r="KQH3" s="149"/>
      <c r="KQI3" s="149"/>
      <c r="KQJ3" s="149"/>
      <c r="KQK3" s="149"/>
      <c r="KQL3" s="149"/>
      <c r="KQM3" s="149"/>
      <c r="KQN3" s="149"/>
      <c r="KQO3" s="149"/>
      <c r="KQP3" s="149"/>
      <c r="KQQ3" s="149"/>
      <c r="KQR3" s="150"/>
      <c r="KQS3" s="148"/>
      <c r="KQT3" s="149"/>
      <c r="KQU3" s="149"/>
      <c r="KQV3" s="149"/>
      <c r="KQW3" s="149"/>
      <c r="KQX3" s="149"/>
      <c r="KQY3" s="149"/>
      <c r="KQZ3" s="149"/>
      <c r="KRA3" s="149"/>
      <c r="KRB3" s="149"/>
      <c r="KRC3" s="149"/>
      <c r="KRD3" s="149"/>
      <c r="KRE3" s="149"/>
      <c r="KRF3" s="150"/>
      <c r="KRG3" s="148"/>
      <c r="KRH3" s="149"/>
      <c r="KRI3" s="149"/>
      <c r="KRJ3" s="149"/>
      <c r="KRK3" s="149"/>
      <c r="KRL3" s="149"/>
      <c r="KRM3" s="149"/>
      <c r="KRN3" s="149"/>
      <c r="KRO3" s="149"/>
      <c r="KRP3" s="149"/>
      <c r="KRQ3" s="149"/>
      <c r="KRR3" s="149"/>
      <c r="KRS3" s="149"/>
      <c r="KRT3" s="150"/>
      <c r="KRU3" s="148"/>
      <c r="KRV3" s="149"/>
      <c r="KRW3" s="149"/>
      <c r="KRX3" s="149"/>
      <c r="KRY3" s="149"/>
      <c r="KRZ3" s="149"/>
      <c r="KSA3" s="149"/>
      <c r="KSB3" s="149"/>
      <c r="KSC3" s="149"/>
      <c r="KSD3" s="149"/>
      <c r="KSE3" s="149"/>
      <c r="KSF3" s="149"/>
      <c r="KSG3" s="149"/>
      <c r="KSH3" s="150"/>
      <c r="KSI3" s="148"/>
      <c r="KSJ3" s="149"/>
      <c r="KSK3" s="149"/>
      <c r="KSL3" s="149"/>
      <c r="KSM3" s="149"/>
      <c r="KSN3" s="149"/>
      <c r="KSO3" s="149"/>
      <c r="KSP3" s="149"/>
      <c r="KSQ3" s="149"/>
      <c r="KSR3" s="149"/>
      <c r="KSS3" s="149"/>
      <c r="KST3" s="149"/>
      <c r="KSU3" s="149"/>
      <c r="KSV3" s="150"/>
      <c r="KSW3" s="148"/>
      <c r="KSX3" s="149"/>
      <c r="KSY3" s="149"/>
      <c r="KSZ3" s="149"/>
      <c r="KTA3" s="149"/>
      <c r="KTB3" s="149"/>
      <c r="KTC3" s="149"/>
      <c r="KTD3" s="149"/>
      <c r="KTE3" s="149"/>
      <c r="KTF3" s="149"/>
      <c r="KTG3" s="149"/>
      <c r="KTH3" s="149"/>
      <c r="KTI3" s="149"/>
      <c r="KTJ3" s="150"/>
      <c r="KTK3" s="148"/>
      <c r="KTL3" s="149"/>
      <c r="KTM3" s="149"/>
      <c r="KTN3" s="149"/>
      <c r="KTO3" s="149"/>
      <c r="KTP3" s="149"/>
      <c r="KTQ3" s="149"/>
      <c r="KTR3" s="149"/>
      <c r="KTS3" s="149"/>
      <c r="KTT3" s="149"/>
      <c r="KTU3" s="149"/>
      <c r="KTV3" s="149"/>
      <c r="KTW3" s="149"/>
      <c r="KTX3" s="150"/>
      <c r="KTY3" s="148"/>
      <c r="KTZ3" s="149"/>
      <c r="KUA3" s="149"/>
      <c r="KUB3" s="149"/>
      <c r="KUC3" s="149"/>
      <c r="KUD3" s="149"/>
      <c r="KUE3" s="149"/>
      <c r="KUF3" s="149"/>
      <c r="KUG3" s="149"/>
      <c r="KUH3" s="149"/>
      <c r="KUI3" s="149"/>
      <c r="KUJ3" s="149"/>
      <c r="KUK3" s="149"/>
      <c r="KUL3" s="150"/>
      <c r="KUM3" s="148"/>
      <c r="KUN3" s="149"/>
      <c r="KUO3" s="149"/>
      <c r="KUP3" s="149"/>
      <c r="KUQ3" s="149"/>
      <c r="KUR3" s="149"/>
      <c r="KUS3" s="149"/>
      <c r="KUT3" s="149"/>
      <c r="KUU3" s="149"/>
      <c r="KUV3" s="149"/>
      <c r="KUW3" s="149"/>
      <c r="KUX3" s="149"/>
      <c r="KUY3" s="149"/>
      <c r="KUZ3" s="150"/>
      <c r="KVA3" s="148"/>
      <c r="KVB3" s="149"/>
      <c r="KVC3" s="149"/>
      <c r="KVD3" s="149"/>
      <c r="KVE3" s="149"/>
      <c r="KVF3" s="149"/>
      <c r="KVG3" s="149"/>
      <c r="KVH3" s="149"/>
      <c r="KVI3" s="149"/>
      <c r="KVJ3" s="149"/>
      <c r="KVK3" s="149"/>
      <c r="KVL3" s="149"/>
      <c r="KVM3" s="149"/>
      <c r="KVN3" s="150"/>
      <c r="KVO3" s="148"/>
      <c r="KVP3" s="149"/>
      <c r="KVQ3" s="149"/>
      <c r="KVR3" s="149"/>
      <c r="KVS3" s="149"/>
      <c r="KVT3" s="149"/>
      <c r="KVU3" s="149"/>
      <c r="KVV3" s="149"/>
      <c r="KVW3" s="149"/>
      <c r="KVX3" s="149"/>
      <c r="KVY3" s="149"/>
      <c r="KVZ3" s="149"/>
      <c r="KWA3" s="149"/>
      <c r="KWB3" s="150"/>
      <c r="KWC3" s="148"/>
      <c r="KWD3" s="149"/>
      <c r="KWE3" s="149"/>
      <c r="KWF3" s="149"/>
      <c r="KWG3" s="149"/>
      <c r="KWH3" s="149"/>
      <c r="KWI3" s="149"/>
      <c r="KWJ3" s="149"/>
      <c r="KWK3" s="149"/>
      <c r="KWL3" s="149"/>
      <c r="KWM3" s="149"/>
      <c r="KWN3" s="149"/>
      <c r="KWO3" s="149"/>
      <c r="KWP3" s="150"/>
      <c r="KWQ3" s="148"/>
      <c r="KWR3" s="149"/>
      <c r="KWS3" s="149"/>
      <c r="KWT3" s="149"/>
      <c r="KWU3" s="149"/>
      <c r="KWV3" s="149"/>
      <c r="KWW3" s="149"/>
      <c r="KWX3" s="149"/>
      <c r="KWY3" s="149"/>
      <c r="KWZ3" s="149"/>
      <c r="KXA3" s="149"/>
      <c r="KXB3" s="149"/>
      <c r="KXC3" s="149"/>
      <c r="KXD3" s="150"/>
      <c r="KXE3" s="148"/>
      <c r="KXF3" s="149"/>
      <c r="KXG3" s="149"/>
      <c r="KXH3" s="149"/>
      <c r="KXI3" s="149"/>
      <c r="KXJ3" s="149"/>
      <c r="KXK3" s="149"/>
      <c r="KXL3" s="149"/>
      <c r="KXM3" s="149"/>
      <c r="KXN3" s="149"/>
      <c r="KXO3" s="149"/>
      <c r="KXP3" s="149"/>
      <c r="KXQ3" s="149"/>
      <c r="KXR3" s="150"/>
      <c r="KXS3" s="148"/>
      <c r="KXT3" s="149"/>
      <c r="KXU3" s="149"/>
      <c r="KXV3" s="149"/>
      <c r="KXW3" s="149"/>
      <c r="KXX3" s="149"/>
      <c r="KXY3" s="149"/>
      <c r="KXZ3" s="149"/>
      <c r="KYA3" s="149"/>
      <c r="KYB3" s="149"/>
      <c r="KYC3" s="149"/>
      <c r="KYD3" s="149"/>
      <c r="KYE3" s="149"/>
      <c r="KYF3" s="150"/>
      <c r="KYG3" s="148"/>
      <c r="KYH3" s="149"/>
      <c r="KYI3" s="149"/>
      <c r="KYJ3" s="149"/>
      <c r="KYK3" s="149"/>
      <c r="KYL3" s="149"/>
      <c r="KYM3" s="149"/>
      <c r="KYN3" s="149"/>
      <c r="KYO3" s="149"/>
      <c r="KYP3" s="149"/>
      <c r="KYQ3" s="149"/>
      <c r="KYR3" s="149"/>
      <c r="KYS3" s="149"/>
      <c r="KYT3" s="150"/>
      <c r="KYU3" s="148"/>
      <c r="KYV3" s="149"/>
      <c r="KYW3" s="149"/>
      <c r="KYX3" s="149"/>
      <c r="KYY3" s="149"/>
      <c r="KYZ3" s="149"/>
      <c r="KZA3" s="149"/>
      <c r="KZB3" s="149"/>
      <c r="KZC3" s="149"/>
      <c r="KZD3" s="149"/>
      <c r="KZE3" s="149"/>
      <c r="KZF3" s="149"/>
      <c r="KZG3" s="149"/>
      <c r="KZH3" s="150"/>
      <c r="KZI3" s="148"/>
      <c r="KZJ3" s="149"/>
      <c r="KZK3" s="149"/>
      <c r="KZL3" s="149"/>
      <c r="KZM3" s="149"/>
      <c r="KZN3" s="149"/>
      <c r="KZO3" s="149"/>
      <c r="KZP3" s="149"/>
      <c r="KZQ3" s="149"/>
      <c r="KZR3" s="149"/>
      <c r="KZS3" s="149"/>
      <c r="KZT3" s="149"/>
      <c r="KZU3" s="149"/>
      <c r="KZV3" s="150"/>
      <c r="KZW3" s="148"/>
      <c r="KZX3" s="149"/>
      <c r="KZY3" s="149"/>
      <c r="KZZ3" s="149"/>
      <c r="LAA3" s="149"/>
      <c r="LAB3" s="149"/>
      <c r="LAC3" s="149"/>
      <c r="LAD3" s="149"/>
      <c r="LAE3" s="149"/>
      <c r="LAF3" s="149"/>
      <c r="LAG3" s="149"/>
      <c r="LAH3" s="149"/>
      <c r="LAI3" s="149"/>
      <c r="LAJ3" s="150"/>
      <c r="LAK3" s="148"/>
      <c r="LAL3" s="149"/>
      <c r="LAM3" s="149"/>
      <c r="LAN3" s="149"/>
      <c r="LAO3" s="149"/>
      <c r="LAP3" s="149"/>
      <c r="LAQ3" s="149"/>
      <c r="LAR3" s="149"/>
      <c r="LAS3" s="149"/>
      <c r="LAT3" s="149"/>
      <c r="LAU3" s="149"/>
      <c r="LAV3" s="149"/>
      <c r="LAW3" s="149"/>
      <c r="LAX3" s="150"/>
      <c r="LAY3" s="148"/>
      <c r="LAZ3" s="149"/>
      <c r="LBA3" s="149"/>
      <c r="LBB3" s="149"/>
      <c r="LBC3" s="149"/>
      <c r="LBD3" s="149"/>
      <c r="LBE3" s="149"/>
      <c r="LBF3" s="149"/>
      <c r="LBG3" s="149"/>
      <c r="LBH3" s="149"/>
      <c r="LBI3" s="149"/>
      <c r="LBJ3" s="149"/>
      <c r="LBK3" s="149"/>
      <c r="LBL3" s="150"/>
      <c r="LBM3" s="148"/>
      <c r="LBN3" s="149"/>
      <c r="LBO3" s="149"/>
      <c r="LBP3" s="149"/>
      <c r="LBQ3" s="149"/>
      <c r="LBR3" s="149"/>
      <c r="LBS3" s="149"/>
      <c r="LBT3" s="149"/>
      <c r="LBU3" s="149"/>
      <c r="LBV3" s="149"/>
      <c r="LBW3" s="149"/>
      <c r="LBX3" s="149"/>
      <c r="LBY3" s="149"/>
      <c r="LBZ3" s="150"/>
      <c r="LCA3" s="148"/>
      <c r="LCB3" s="149"/>
      <c r="LCC3" s="149"/>
      <c r="LCD3" s="149"/>
      <c r="LCE3" s="149"/>
      <c r="LCF3" s="149"/>
      <c r="LCG3" s="149"/>
      <c r="LCH3" s="149"/>
      <c r="LCI3" s="149"/>
      <c r="LCJ3" s="149"/>
      <c r="LCK3" s="149"/>
      <c r="LCL3" s="149"/>
      <c r="LCM3" s="149"/>
      <c r="LCN3" s="150"/>
      <c r="LCO3" s="148"/>
      <c r="LCP3" s="149"/>
      <c r="LCQ3" s="149"/>
      <c r="LCR3" s="149"/>
      <c r="LCS3" s="149"/>
      <c r="LCT3" s="149"/>
      <c r="LCU3" s="149"/>
      <c r="LCV3" s="149"/>
      <c r="LCW3" s="149"/>
      <c r="LCX3" s="149"/>
      <c r="LCY3" s="149"/>
      <c r="LCZ3" s="149"/>
      <c r="LDA3" s="149"/>
      <c r="LDB3" s="150"/>
      <c r="LDC3" s="148"/>
      <c r="LDD3" s="149"/>
      <c r="LDE3" s="149"/>
      <c r="LDF3" s="149"/>
      <c r="LDG3" s="149"/>
      <c r="LDH3" s="149"/>
      <c r="LDI3" s="149"/>
      <c r="LDJ3" s="149"/>
      <c r="LDK3" s="149"/>
      <c r="LDL3" s="149"/>
      <c r="LDM3" s="149"/>
      <c r="LDN3" s="149"/>
      <c r="LDO3" s="149"/>
      <c r="LDP3" s="150"/>
      <c r="LDQ3" s="148"/>
      <c r="LDR3" s="149"/>
      <c r="LDS3" s="149"/>
      <c r="LDT3" s="149"/>
      <c r="LDU3" s="149"/>
      <c r="LDV3" s="149"/>
      <c r="LDW3" s="149"/>
      <c r="LDX3" s="149"/>
      <c r="LDY3" s="149"/>
      <c r="LDZ3" s="149"/>
      <c r="LEA3" s="149"/>
      <c r="LEB3" s="149"/>
      <c r="LEC3" s="149"/>
      <c r="LED3" s="150"/>
      <c r="LEE3" s="148"/>
      <c r="LEF3" s="149"/>
      <c r="LEG3" s="149"/>
      <c r="LEH3" s="149"/>
      <c r="LEI3" s="149"/>
      <c r="LEJ3" s="149"/>
      <c r="LEK3" s="149"/>
      <c r="LEL3" s="149"/>
      <c r="LEM3" s="149"/>
      <c r="LEN3" s="149"/>
      <c r="LEO3" s="149"/>
      <c r="LEP3" s="149"/>
      <c r="LEQ3" s="149"/>
      <c r="LER3" s="150"/>
      <c r="LES3" s="148"/>
      <c r="LET3" s="149"/>
      <c r="LEU3" s="149"/>
      <c r="LEV3" s="149"/>
      <c r="LEW3" s="149"/>
      <c r="LEX3" s="149"/>
      <c r="LEY3" s="149"/>
      <c r="LEZ3" s="149"/>
      <c r="LFA3" s="149"/>
      <c r="LFB3" s="149"/>
      <c r="LFC3" s="149"/>
      <c r="LFD3" s="149"/>
      <c r="LFE3" s="149"/>
      <c r="LFF3" s="150"/>
      <c r="LFG3" s="148"/>
      <c r="LFH3" s="149"/>
      <c r="LFI3" s="149"/>
      <c r="LFJ3" s="149"/>
      <c r="LFK3" s="149"/>
      <c r="LFL3" s="149"/>
      <c r="LFM3" s="149"/>
      <c r="LFN3" s="149"/>
      <c r="LFO3" s="149"/>
      <c r="LFP3" s="149"/>
      <c r="LFQ3" s="149"/>
      <c r="LFR3" s="149"/>
      <c r="LFS3" s="149"/>
      <c r="LFT3" s="150"/>
      <c r="LFU3" s="148"/>
      <c r="LFV3" s="149"/>
      <c r="LFW3" s="149"/>
      <c r="LFX3" s="149"/>
      <c r="LFY3" s="149"/>
      <c r="LFZ3" s="149"/>
      <c r="LGA3" s="149"/>
      <c r="LGB3" s="149"/>
      <c r="LGC3" s="149"/>
      <c r="LGD3" s="149"/>
      <c r="LGE3" s="149"/>
      <c r="LGF3" s="149"/>
      <c r="LGG3" s="149"/>
      <c r="LGH3" s="150"/>
      <c r="LGI3" s="148"/>
      <c r="LGJ3" s="149"/>
      <c r="LGK3" s="149"/>
      <c r="LGL3" s="149"/>
      <c r="LGM3" s="149"/>
      <c r="LGN3" s="149"/>
      <c r="LGO3" s="149"/>
      <c r="LGP3" s="149"/>
      <c r="LGQ3" s="149"/>
      <c r="LGR3" s="149"/>
      <c r="LGS3" s="149"/>
      <c r="LGT3" s="149"/>
      <c r="LGU3" s="149"/>
      <c r="LGV3" s="150"/>
      <c r="LGW3" s="148"/>
      <c r="LGX3" s="149"/>
      <c r="LGY3" s="149"/>
      <c r="LGZ3" s="149"/>
      <c r="LHA3" s="149"/>
      <c r="LHB3" s="149"/>
      <c r="LHC3" s="149"/>
      <c r="LHD3" s="149"/>
      <c r="LHE3" s="149"/>
      <c r="LHF3" s="149"/>
      <c r="LHG3" s="149"/>
      <c r="LHH3" s="149"/>
      <c r="LHI3" s="149"/>
      <c r="LHJ3" s="150"/>
      <c r="LHK3" s="148"/>
      <c r="LHL3" s="149"/>
      <c r="LHM3" s="149"/>
      <c r="LHN3" s="149"/>
      <c r="LHO3" s="149"/>
      <c r="LHP3" s="149"/>
      <c r="LHQ3" s="149"/>
      <c r="LHR3" s="149"/>
      <c r="LHS3" s="149"/>
      <c r="LHT3" s="149"/>
      <c r="LHU3" s="149"/>
      <c r="LHV3" s="149"/>
      <c r="LHW3" s="149"/>
      <c r="LHX3" s="150"/>
      <c r="LHY3" s="148"/>
      <c r="LHZ3" s="149"/>
      <c r="LIA3" s="149"/>
      <c r="LIB3" s="149"/>
      <c r="LIC3" s="149"/>
      <c r="LID3" s="149"/>
      <c r="LIE3" s="149"/>
      <c r="LIF3" s="149"/>
      <c r="LIG3" s="149"/>
      <c r="LIH3" s="149"/>
      <c r="LII3" s="149"/>
      <c r="LIJ3" s="149"/>
      <c r="LIK3" s="149"/>
      <c r="LIL3" s="150"/>
      <c r="LIM3" s="148"/>
      <c r="LIN3" s="149"/>
      <c r="LIO3" s="149"/>
      <c r="LIP3" s="149"/>
      <c r="LIQ3" s="149"/>
      <c r="LIR3" s="149"/>
      <c r="LIS3" s="149"/>
      <c r="LIT3" s="149"/>
      <c r="LIU3" s="149"/>
      <c r="LIV3" s="149"/>
      <c r="LIW3" s="149"/>
      <c r="LIX3" s="149"/>
      <c r="LIY3" s="149"/>
      <c r="LIZ3" s="150"/>
      <c r="LJA3" s="148"/>
      <c r="LJB3" s="149"/>
      <c r="LJC3" s="149"/>
      <c r="LJD3" s="149"/>
      <c r="LJE3" s="149"/>
      <c r="LJF3" s="149"/>
      <c r="LJG3" s="149"/>
      <c r="LJH3" s="149"/>
      <c r="LJI3" s="149"/>
      <c r="LJJ3" s="149"/>
      <c r="LJK3" s="149"/>
      <c r="LJL3" s="149"/>
      <c r="LJM3" s="149"/>
      <c r="LJN3" s="150"/>
      <c r="LJO3" s="148"/>
      <c r="LJP3" s="149"/>
      <c r="LJQ3" s="149"/>
      <c r="LJR3" s="149"/>
      <c r="LJS3" s="149"/>
      <c r="LJT3" s="149"/>
      <c r="LJU3" s="149"/>
      <c r="LJV3" s="149"/>
      <c r="LJW3" s="149"/>
      <c r="LJX3" s="149"/>
      <c r="LJY3" s="149"/>
      <c r="LJZ3" s="149"/>
      <c r="LKA3" s="149"/>
      <c r="LKB3" s="150"/>
      <c r="LKC3" s="148"/>
      <c r="LKD3" s="149"/>
      <c r="LKE3" s="149"/>
      <c r="LKF3" s="149"/>
      <c r="LKG3" s="149"/>
      <c r="LKH3" s="149"/>
      <c r="LKI3" s="149"/>
      <c r="LKJ3" s="149"/>
      <c r="LKK3" s="149"/>
      <c r="LKL3" s="149"/>
      <c r="LKM3" s="149"/>
      <c r="LKN3" s="149"/>
      <c r="LKO3" s="149"/>
      <c r="LKP3" s="150"/>
      <c r="LKQ3" s="148"/>
      <c r="LKR3" s="149"/>
      <c r="LKS3" s="149"/>
      <c r="LKT3" s="149"/>
      <c r="LKU3" s="149"/>
      <c r="LKV3" s="149"/>
      <c r="LKW3" s="149"/>
      <c r="LKX3" s="149"/>
      <c r="LKY3" s="149"/>
      <c r="LKZ3" s="149"/>
      <c r="LLA3" s="149"/>
      <c r="LLB3" s="149"/>
      <c r="LLC3" s="149"/>
      <c r="LLD3" s="150"/>
      <c r="LLE3" s="148"/>
      <c r="LLF3" s="149"/>
      <c r="LLG3" s="149"/>
      <c r="LLH3" s="149"/>
      <c r="LLI3" s="149"/>
      <c r="LLJ3" s="149"/>
      <c r="LLK3" s="149"/>
      <c r="LLL3" s="149"/>
      <c r="LLM3" s="149"/>
      <c r="LLN3" s="149"/>
      <c r="LLO3" s="149"/>
      <c r="LLP3" s="149"/>
      <c r="LLQ3" s="149"/>
      <c r="LLR3" s="150"/>
      <c r="LLS3" s="148"/>
      <c r="LLT3" s="149"/>
      <c r="LLU3" s="149"/>
      <c r="LLV3" s="149"/>
      <c r="LLW3" s="149"/>
      <c r="LLX3" s="149"/>
      <c r="LLY3" s="149"/>
      <c r="LLZ3" s="149"/>
      <c r="LMA3" s="149"/>
      <c r="LMB3" s="149"/>
      <c r="LMC3" s="149"/>
      <c r="LMD3" s="149"/>
      <c r="LME3" s="149"/>
      <c r="LMF3" s="150"/>
      <c r="LMG3" s="148"/>
      <c r="LMH3" s="149"/>
      <c r="LMI3" s="149"/>
      <c r="LMJ3" s="149"/>
      <c r="LMK3" s="149"/>
      <c r="LML3" s="149"/>
      <c r="LMM3" s="149"/>
      <c r="LMN3" s="149"/>
      <c r="LMO3" s="149"/>
      <c r="LMP3" s="149"/>
      <c r="LMQ3" s="149"/>
      <c r="LMR3" s="149"/>
      <c r="LMS3" s="149"/>
      <c r="LMT3" s="150"/>
      <c r="LMU3" s="148"/>
      <c r="LMV3" s="149"/>
      <c r="LMW3" s="149"/>
      <c r="LMX3" s="149"/>
      <c r="LMY3" s="149"/>
      <c r="LMZ3" s="149"/>
      <c r="LNA3" s="149"/>
      <c r="LNB3" s="149"/>
      <c r="LNC3" s="149"/>
      <c r="LND3" s="149"/>
      <c r="LNE3" s="149"/>
      <c r="LNF3" s="149"/>
      <c r="LNG3" s="149"/>
      <c r="LNH3" s="150"/>
      <c r="LNI3" s="148"/>
      <c r="LNJ3" s="149"/>
      <c r="LNK3" s="149"/>
      <c r="LNL3" s="149"/>
      <c r="LNM3" s="149"/>
      <c r="LNN3" s="149"/>
      <c r="LNO3" s="149"/>
      <c r="LNP3" s="149"/>
      <c r="LNQ3" s="149"/>
      <c r="LNR3" s="149"/>
      <c r="LNS3" s="149"/>
      <c r="LNT3" s="149"/>
      <c r="LNU3" s="149"/>
      <c r="LNV3" s="150"/>
      <c r="LNW3" s="148"/>
      <c r="LNX3" s="149"/>
      <c r="LNY3" s="149"/>
      <c r="LNZ3" s="149"/>
      <c r="LOA3" s="149"/>
      <c r="LOB3" s="149"/>
      <c r="LOC3" s="149"/>
      <c r="LOD3" s="149"/>
      <c r="LOE3" s="149"/>
      <c r="LOF3" s="149"/>
      <c r="LOG3" s="149"/>
      <c r="LOH3" s="149"/>
      <c r="LOI3" s="149"/>
      <c r="LOJ3" s="150"/>
      <c r="LOK3" s="148"/>
      <c r="LOL3" s="149"/>
      <c r="LOM3" s="149"/>
      <c r="LON3" s="149"/>
      <c r="LOO3" s="149"/>
      <c r="LOP3" s="149"/>
      <c r="LOQ3" s="149"/>
      <c r="LOR3" s="149"/>
      <c r="LOS3" s="149"/>
      <c r="LOT3" s="149"/>
      <c r="LOU3" s="149"/>
      <c r="LOV3" s="149"/>
      <c r="LOW3" s="149"/>
      <c r="LOX3" s="150"/>
      <c r="LOY3" s="148"/>
      <c r="LOZ3" s="149"/>
      <c r="LPA3" s="149"/>
      <c r="LPB3" s="149"/>
      <c r="LPC3" s="149"/>
      <c r="LPD3" s="149"/>
      <c r="LPE3" s="149"/>
      <c r="LPF3" s="149"/>
      <c r="LPG3" s="149"/>
      <c r="LPH3" s="149"/>
      <c r="LPI3" s="149"/>
      <c r="LPJ3" s="149"/>
      <c r="LPK3" s="149"/>
      <c r="LPL3" s="150"/>
      <c r="LPM3" s="148"/>
      <c r="LPN3" s="149"/>
      <c r="LPO3" s="149"/>
      <c r="LPP3" s="149"/>
      <c r="LPQ3" s="149"/>
      <c r="LPR3" s="149"/>
      <c r="LPS3" s="149"/>
      <c r="LPT3" s="149"/>
      <c r="LPU3" s="149"/>
      <c r="LPV3" s="149"/>
      <c r="LPW3" s="149"/>
      <c r="LPX3" s="149"/>
      <c r="LPY3" s="149"/>
      <c r="LPZ3" s="150"/>
      <c r="LQA3" s="148"/>
      <c r="LQB3" s="149"/>
      <c r="LQC3" s="149"/>
      <c r="LQD3" s="149"/>
      <c r="LQE3" s="149"/>
      <c r="LQF3" s="149"/>
      <c r="LQG3" s="149"/>
      <c r="LQH3" s="149"/>
      <c r="LQI3" s="149"/>
      <c r="LQJ3" s="149"/>
      <c r="LQK3" s="149"/>
      <c r="LQL3" s="149"/>
      <c r="LQM3" s="149"/>
      <c r="LQN3" s="150"/>
      <c r="LQO3" s="148"/>
      <c r="LQP3" s="149"/>
      <c r="LQQ3" s="149"/>
      <c r="LQR3" s="149"/>
      <c r="LQS3" s="149"/>
      <c r="LQT3" s="149"/>
      <c r="LQU3" s="149"/>
      <c r="LQV3" s="149"/>
      <c r="LQW3" s="149"/>
      <c r="LQX3" s="149"/>
      <c r="LQY3" s="149"/>
      <c r="LQZ3" s="149"/>
      <c r="LRA3" s="149"/>
      <c r="LRB3" s="150"/>
      <c r="LRC3" s="148"/>
      <c r="LRD3" s="149"/>
      <c r="LRE3" s="149"/>
      <c r="LRF3" s="149"/>
      <c r="LRG3" s="149"/>
      <c r="LRH3" s="149"/>
      <c r="LRI3" s="149"/>
      <c r="LRJ3" s="149"/>
      <c r="LRK3" s="149"/>
      <c r="LRL3" s="149"/>
      <c r="LRM3" s="149"/>
      <c r="LRN3" s="149"/>
      <c r="LRO3" s="149"/>
      <c r="LRP3" s="150"/>
      <c r="LRQ3" s="148"/>
      <c r="LRR3" s="149"/>
      <c r="LRS3" s="149"/>
      <c r="LRT3" s="149"/>
      <c r="LRU3" s="149"/>
      <c r="LRV3" s="149"/>
      <c r="LRW3" s="149"/>
      <c r="LRX3" s="149"/>
      <c r="LRY3" s="149"/>
      <c r="LRZ3" s="149"/>
      <c r="LSA3" s="149"/>
      <c r="LSB3" s="149"/>
      <c r="LSC3" s="149"/>
      <c r="LSD3" s="150"/>
      <c r="LSE3" s="148"/>
      <c r="LSF3" s="149"/>
      <c r="LSG3" s="149"/>
      <c r="LSH3" s="149"/>
      <c r="LSI3" s="149"/>
      <c r="LSJ3" s="149"/>
      <c r="LSK3" s="149"/>
      <c r="LSL3" s="149"/>
      <c r="LSM3" s="149"/>
      <c r="LSN3" s="149"/>
      <c r="LSO3" s="149"/>
      <c r="LSP3" s="149"/>
      <c r="LSQ3" s="149"/>
      <c r="LSR3" s="150"/>
      <c r="LSS3" s="148"/>
      <c r="LST3" s="149"/>
      <c r="LSU3" s="149"/>
      <c r="LSV3" s="149"/>
      <c r="LSW3" s="149"/>
      <c r="LSX3" s="149"/>
      <c r="LSY3" s="149"/>
      <c r="LSZ3" s="149"/>
      <c r="LTA3" s="149"/>
      <c r="LTB3" s="149"/>
      <c r="LTC3" s="149"/>
      <c r="LTD3" s="149"/>
      <c r="LTE3" s="149"/>
      <c r="LTF3" s="150"/>
      <c r="LTG3" s="148"/>
      <c r="LTH3" s="149"/>
      <c r="LTI3" s="149"/>
      <c r="LTJ3" s="149"/>
      <c r="LTK3" s="149"/>
      <c r="LTL3" s="149"/>
      <c r="LTM3" s="149"/>
      <c r="LTN3" s="149"/>
      <c r="LTO3" s="149"/>
      <c r="LTP3" s="149"/>
      <c r="LTQ3" s="149"/>
      <c r="LTR3" s="149"/>
      <c r="LTS3" s="149"/>
      <c r="LTT3" s="150"/>
      <c r="LTU3" s="148"/>
      <c r="LTV3" s="149"/>
      <c r="LTW3" s="149"/>
      <c r="LTX3" s="149"/>
      <c r="LTY3" s="149"/>
      <c r="LTZ3" s="149"/>
      <c r="LUA3" s="149"/>
      <c r="LUB3" s="149"/>
      <c r="LUC3" s="149"/>
      <c r="LUD3" s="149"/>
      <c r="LUE3" s="149"/>
      <c r="LUF3" s="149"/>
      <c r="LUG3" s="149"/>
      <c r="LUH3" s="150"/>
      <c r="LUI3" s="148"/>
      <c r="LUJ3" s="149"/>
      <c r="LUK3" s="149"/>
      <c r="LUL3" s="149"/>
      <c r="LUM3" s="149"/>
      <c r="LUN3" s="149"/>
      <c r="LUO3" s="149"/>
      <c r="LUP3" s="149"/>
      <c r="LUQ3" s="149"/>
      <c r="LUR3" s="149"/>
      <c r="LUS3" s="149"/>
      <c r="LUT3" s="149"/>
      <c r="LUU3" s="149"/>
      <c r="LUV3" s="150"/>
      <c r="LUW3" s="148"/>
      <c r="LUX3" s="149"/>
      <c r="LUY3" s="149"/>
      <c r="LUZ3" s="149"/>
      <c r="LVA3" s="149"/>
      <c r="LVB3" s="149"/>
      <c r="LVC3" s="149"/>
      <c r="LVD3" s="149"/>
      <c r="LVE3" s="149"/>
      <c r="LVF3" s="149"/>
      <c r="LVG3" s="149"/>
      <c r="LVH3" s="149"/>
      <c r="LVI3" s="149"/>
      <c r="LVJ3" s="150"/>
      <c r="LVK3" s="148"/>
      <c r="LVL3" s="149"/>
      <c r="LVM3" s="149"/>
      <c r="LVN3" s="149"/>
      <c r="LVO3" s="149"/>
      <c r="LVP3" s="149"/>
      <c r="LVQ3" s="149"/>
      <c r="LVR3" s="149"/>
      <c r="LVS3" s="149"/>
      <c r="LVT3" s="149"/>
      <c r="LVU3" s="149"/>
      <c r="LVV3" s="149"/>
      <c r="LVW3" s="149"/>
      <c r="LVX3" s="150"/>
      <c r="LVY3" s="148"/>
      <c r="LVZ3" s="149"/>
      <c r="LWA3" s="149"/>
      <c r="LWB3" s="149"/>
      <c r="LWC3" s="149"/>
      <c r="LWD3" s="149"/>
      <c r="LWE3" s="149"/>
      <c r="LWF3" s="149"/>
      <c r="LWG3" s="149"/>
      <c r="LWH3" s="149"/>
      <c r="LWI3" s="149"/>
      <c r="LWJ3" s="149"/>
      <c r="LWK3" s="149"/>
      <c r="LWL3" s="150"/>
      <c r="LWM3" s="148"/>
      <c r="LWN3" s="149"/>
      <c r="LWO3" s="149"/>
      <c r="LWP3" s="149"/>
      <c r="LWQ3" s="149"/>
      <c r="LWR3" s="149"/>
      <c r="LWS3" s="149"/>
      <c r="LWT3" s="149"/>
      <c r="LWU3" s="149"/>
      <c r="LWV3" s="149"/>
      <c r="LWW3" s="149"/>
      <c r="LWX3" s="149"/>
      <c r="LWY3" s="149"/>
      <c r="LWZ3" s="150"/>
      <c r="LXA3" s="148"/>
      <c r="LXB3" s="149"/>
      <c r="LXC3" s="149"/>
      <c r="LXD3" s="149"/>
      <c r="LXE3" s="149"/>
      <c r="LXF3" s="149"/>
      <c r="LXG3" s="149"/>
      <c r="LXH3" s="149"/>
      <c r="LXI3" s="149"/>
      <c r="LXJ3" s="149"/>
      <c r="LXK3" s="149"/>
      <c r="LXL3" s="149"/>
      <c r="LXM3" s="149"/>
      <c r="LXN3" s="150"/>
      <c r="LXO3" s="148"/>
      <c r="LXP3" s="149"/>
      <c r="LXQ3" s="149"/>
      <c r="LXR3" s="149"/>
      <c r="LXS3" s="149"/>
      <c r="LXT3" s="149"/>
      <c r="LXU3" s="149"/>
      <c r="LXV3" s="149"/>
      <c r="LXW3" s="149"/>
      <c r="LXX3" s="149"/>
      <c r="LXY3" s="149"/>
      <c r="LXZ3" s="149"/>
      <c r="LYA3" s="149"/>
      <c r="LYB3" s="150"/>
      <c r="LYC3" s="148"/>
      <c r="LYD3" s="149"/>
      <c r="LYE3" s="149"/>
      <c r="LYF3" s="149"/>
      <c r="LYG3" s="149"/>
      <c r="LYH3" s="149"/>
      <c r="LYI3" s="149"/>
      <c r="LYJ3" s="149"/>
      <c r="LYK3" s="149"/>
      <c r="LYL3" s="149"/>
      <c r="LYM3" s="149"/>
      <c r="LYN3" s="149"/>
      <c r="LYO3" s="149"/>
      <c r="LYP3" s="150"/>
      <c r="LYQ3" s="148"/>
      <c r="LYR3" s="149"/>
      <c r="LYS3" s="149"/>
      <c r="LYT3" s="149"/>
      <c r="LYU3" s="149"/>
      <c r="LYV3" s="149"/>
      <c r="LYW3" s="149"/>
      <c r="LYX3" s="149"/>
      <c r="LYY3" s="149"/>
      <c r="LYZ3" s="149"/>
      <c r="LZA3" s="149"/>
      <c r="LZB3" s="149"/>
      <c r="LZC3" s="149"/>
      <c r="LZD3" s="150"/>
      <c r="LZE3" s="148"/>
      <c r="LZF3" s="149"/>
      <c r="LZG3" s="149"/>
      <c r="LZH3" s="149"/>
      <c r="LZI3" s="149"/>
      <c r="LZJ3" s="149"/>
      <c r="LZK3" s="149"/>
      <c r="LZL3" s="149"/>
      <c r="LZM3" s="149"/>
      <c r="LZN3" s="149"/>
      <c r="LZO3" s="149"/>
      <c r="LZP3" s="149"/>
      <c r="LZQ3" s="149"/>
      <c r="LZR3" s="150"/>
      <c r="LZS3" s="148"/>
      <c r="LZT3" s="149"/>
      <c r="LZU3" s="149"/>
      <c r="LZV3" s="149"/>
      <c r="LZW3" s="149"/>
      <c r="LZX3" s="149"/>
      <c r="LZY3" s="149"/>
      <c r="LZZ3" s="149"/>
      <c r="MAA3" s="149"/>
      <c r="MAB3" s="149"/>
      <c r="MAC3" s="149"/>
      <c r="MAD3" s="149"/>
      <c r="MAE3" s="149"/>
      <c r="MAF3" s="150"/>
      <c r="MAG3" s="148"/>
      <c r="MAH3" s="149"/>
      <c r="MAI3" s="149"/>
      <c r="MAJ3" s="149"/>
      <c r="MAK3" s="149"/>
      <c r="MAL3" s="149"/>
      <c r="MAM3" s="149"/>
      <c r="MAN3" s="149"/>
      <c r="MAO3" s="149"/>
      <c r="MAP3" s="149"/>
      <c r="MAQ3" s="149"/>
      <c r="MAR3" s="149"/>
      <c r="MAS3" s="149"/>
      <c r="MAT3" s="150"/>
      <c r="MAU3" s="148"/>
      <c r="MAV3" s="149"/>
      <c r="MAW3" s="149"/>
      <c r="MAX3" s="149"/>
      <c r="MAY3" s="149"/>
      <c r="MAZ3" s="149"/>
      <c r="MBA3" s="149"/>
      <c r="MBB3" s="149"/>
      <c r="MBC3" s="149"/>
      <c r="MBD3" s="149"/>
      <c r="MBE3" s="149"/>
      <c r="MBF3" s="149"/>
      <c r="MBG3" s="149"/>
      <c r="MBH3" s="150"/>
      <c r="MBI3" s="148"/>
      <c r="MBJ3" s="149"/>
      <c r="MBK3" s="149"/>
      <c r="MBL3" s="149"/>
      <c r="MBM3" s="149"/>
      <c r="MBN3" s="149"/>
      <c r="MBO3" s="149"/>
      <c r="MBP3" s="149"/>
      <c r="MBQ3" s="149"/>
      <c r="MBR3" s="149"/>
      <c r="MBS3" s="149"/>
      <c r="MBT3" s="149"/>
      <c r="MBU3" s="149"/>
      <c r="MBV3" s="150"/>
      <c r="MBW3" s="148"/>
      <c r="MBX3" s="149"/>
      <c r="MBY3" s="149"/>
      <c r="MBZ3" s="149"/>
      <c r="MCA3" s="149"/>
      <c r="MCB3" s="149"/>
      <c r="MCC3" s="149"/>
      <c r="MCD3" s="149"/>
      <c r="MCE3" s="149"/>
      <c r="MCF3" s="149"/>
      <c r="MCG3" s="149"/>
      <c r="MCH3" s="149"/>
      <c r="MCI3" s="149"/>
      <c r="MCJ3" s="150"/>
      <c r="MCK3" s="148"/>
      <c r="MCL3" s="149"/>
      <c r="MCM3" s="149"/>
      <c r="MCN3" s="149"/>
      <c r="MCO3" s="149"/>
      <c r="MCP3" s="149"/>
      <c r="MCQ3" s="149"/>
      <c r="MCR3" s="149"/>
      <c r="MCS3" s="149"/>
      <c r="MCT3" s="149"/>
      <c r="MCU3" s="149"/>
      <c r="MCV3" s="149"/>
      <c r="MCW3" s="149"/>
      <c r="MCX3" s="150"/>
      <c r="MCY3" s="148"/>
      <c r="MCZ3" s="149"/>
      <c r="MDA3" s="149"/>
      <c r="MDB3" s="149"/>
      <c r="MDC3" s="149"/>
      <c r="MDD3" s="149"/>
      <c r="MDE3" s="149"/>
      <c r="MDF3" s="149"/>
      <c r="MDG3" s="149"/>
      <c r="MDH3" s="149"/>
      <c r="MDI3" s="149"/>
      <c r="MDJ3" s="149"/>
      <c r="MDK3" s="149"/>
      <c r="MDL3" s="150"/>
      <c r="MDM3" s="148"/>
      <c r="MDN3" s="149"/>
      <c r="MDO3" s="149"/>
      <c r="MDP3" s="149"/>
      <c r="MDQ3" s="149"/>
      <c r="MDR3" s="149"/>
      <c r="MDS3" s="149"/>
      <c r="MDT3" s="149"/>
      <c r="MDU3" s="149"/>
      <c r="MDV3" s="149"/>
      <c r="MDW3" s="149"/>
      <c r="MDX3" s="149"/>
      <c r="MDY3" s="149"/>
      <c r="MDZ3" s="150"/>
      <c r="MEA3" s="148"/>
      <c r="MEB3" s="149"/>
      <c r="MEC3" s="149"/>
      <c r="MED3" s="149"/>
      <c r="MEE3" s="149"/>
      <c r="MEF3" s="149"/>
      <c r="MEG3" s="149"/>
      <c r="MEH3" s="149"/>
      <c r="MEI3" s="149"/>
      <c r="MEJ3" s="149"/>
      <c r="MEK3" s="149"/>
      <c r="MEL3" s="149"/>
      <c r="MEM3" s="149"/>
      <c r="MEN3" s="150"/>
      <c r="MEO3" s="148"/>
      <c r="MEP3" s="149"/>
      <c r="MEQ3" s="149"/>
      <c r="MER3" s="149"/>
      <c r="MES3" s="149"/>
      <c r="MET3" s="149"/>
      <c r="MEU3" s="149"/>
      <c r="MEV3" s="149"/>
      <c r="MEW3" s="149"/>
      <c r="MEX3" s="149"/>
      <c r="MEY3" s="149"/>
      <c r="MEZ3" s="149"/>
      <c r="MFA3" s="149"/>
      <c r="MFB3" s="150"/>
      <c r="MFC3" s="148"/>
      <c r="MFD3" s="149"/>
      <c r="MFE3" s="149"/>
      <c r="MFF3" s="149"/>
      <c r="MFG3" s="149"/>
      <c r="MFH3" s="149"/>
      <c r="MFI3" s="149"/>
      <c r="MFJ3" s="149"/>
      <c r="MFK3" s="149"/>
      <c r="MFL3" s="149"/>
      <c r="MFM3" s="149"/>
      <c r="MFN3" s="149"/>
      <c r="MFO3" s="149"/>
      <c r="MFP3" s="150"/>
      <c r="MFQ3" s="148"/>
      <c r="MFR3" s="149"/>
      <c r="MFS3" s="149"/>
      <c r="MFT3" s="149"/>
      <c r="MFU3" s="149"/>
      <c r="MFV3" s="149"/>
      <c r="MFW3" s="149"/>
      <c r="MFX3" s="149"/>
      <c r="MFY3" s="149"/>
      <c r="MFZ3" s="149"/>
      <c r="MGA3" s="149"/>
      <c r="MGB3" s="149"/>
      <c r="MGC3" s="149"/>
      <c r="MGD3" s="150"/>
      <c r="MGE3" s="148"/>
      <c r="MGF3" s="149"/>
      <c r="MGG3" s="149"/>
      <c r="MGH3" s="149"/>
      <c r="MGI3" s="149"/>
      <c r="MGJ3" s="149"/>
      <c r="MGK3" s="149"/>
      <c r="MGL3" s="149"/>
      <c r="MGM3" s="149"/>
      <c r="MGN3" s="149"/>
      <c r="MGO3" s="149"/>
      <c r="MGP3" s="149"/>
      <c r="MGQ3" s="149"/>
      <c r="MGR3" s="150"/>
      <c r="MGS3" s="148"/>
      <c r="MGT3" s="149"/>
      <c r="MGU3" s="149"/>
      <c r="MGV3" s="149"/>
      <c r="MGW3" s="149"/>
      <c r="MGX3" s="149"/>
      <c r="MGY3" s="149"/>
      <c r="MGZ3" s="149"/>
      <c r="MHA3" s="149"/>
      <c r="MHB3" s="149"/>
      <c r="MHC3" s="149"/>
      <c r="MHD3" s="149"/>
      <c r="MHE3" s="149"/>
      <c r="MHF3" s="150"/>
      <c r="MHG3" s="148"/>
      <c r="MHH3" s="149"/>
      <c r="MHI3" s="149"/>
      <c r="MHJ3" s="149"/>
      <c r="MHK3" s="149"/>
      <c r="MHL3" s="149"/>
      <c r="MHM3" s="149"/>
      <c r="MHN3" s="149"/>
      <c r="MHO3" s="149"/>
      <c r="MHP3" s="149"/>
      <c r="MHQ3" s="149"/>
      <c r="MHR3" s="149"/>
      <c r="MHS3" s="149"/>
      <c r="MHT3" s="150"/>
      <c r="MHU3" s="148"/>
      <c r="MHV3" s="149"/>
      <c r="MHW3" s="149"/>
      <c r="MHX3" s="149"/>
      <c r="MHY3" s="149"/>
      <c r="MHZ3" s="149"/>
      <c r="MIA3" s="149"/>
      <c r="MIB3" s="149"/>
      <c r="MIC3" s="149"/>
      <c r="MID3" s="149"/>
      <c r="MIE3" s="149"/>
      <c r="MIF3" s="149"/>
      <c r="MIG3" s="149"/>
      <c r="MIH3" s="150"/>
      <c r="MII3" s="148"/>
      <c r="MIJ3" s="149"/>
      <c r="MIK3" s="149"/>
      <c r="MIL3" s="149"/>
      <c r="MIM3" s="149"/>
      <c r="MIN3" s="149"/>
      <c r="MIO3" s="149"/>
      <c r="MIP3" s="149"/>
      <c r="MIQ3" s="149"/>
      <c r="MIR3" s="149"/>
      <c r="MIS3" s="149"/>
      <c r="MIT3" s="149"/>
      <c r="MIU3" s="149"/>
      <c r="MIV3" s="150"/>
      <c r="MIW3" s="148"/>
      <c r="MIX3" s="149"/>
      <c r="MIY3" s="149"/>
      <c r="MIZ3" s="149"/>
      <c r="MJA3" s="149"/>
      <c r="MJB3" s="149"/>
      <c r="MJC3" s="149"/>
      <c r="MJD3" s="149"/>
      <c r="MJE3" s="149"/>
      <c r="MJF3" s="149"/>
      <c r="MJG3" s="149"/>
      <c r="MJH3" s="149"/>
      <c r="MJI3" s="149"/>
      <c r="MJJ3" s="150"/>
      <c r="MJK3" s="148"/>
      <c r="MJL3" s="149"/>
      <c r="MJM3" s="149"/>
      <c r="MJN3" s="149"/>
      <c r="MJO3" s="149"/>
      <c r="MJP3" s="149"/>
      <c r="MJQ3" s="149"/>
      <c r="MJR3" s="149"/>
      <c r="MJS3" s="149"/>
      <c r="MJT3" s="149"/>
      <c r="MJU3" s="149"/>
      <c r="MJV3" s="149"/>
      <c r="MJW3" s="149"/>
      <c r="MJX3" s="150"/>
      <c r="MJY3" s="148"/>
      <c r="MJZ3" s="149"/>
      <c r="MKA3" s="149"/>
      <c r="MKB3" s="149"/>
      <c r="MKC3" s="149"/>
      <c r="MKD3" s="149"/>
      <c r="MKE3" s="149"/>
      <c r="MKF3" s="149"/>
      <c r="MKG3" s="149"/>
      <c r="MKH3" s="149"/>
      <c r="MKI3" s="149"/>
      <c r="MKJ3" s="149"/>
      <c r="MKK3" s="149"/>
      <c r="MKL3" s="150"/>
      <c r="MKM3" s="148"/>
      <c r="MKN3" s="149"/>
      <c r="MKO3" s="149"/>
      <c r="MKP3" s="149"/>
      <c r="MKQ3" s="149"/>
      <c r="MKR3" s="149"/>
      <c r="MKS3" s="149"/>
      <c r="MKT3" s="149"/>
      <c r="MKU3" s="149"/>
      <c r="MKV3" s="149"/>
      <c r="MKW3" s="149"/>
      <c r="MKX3" s="149"/>
      <c r="MKY3" s="149"/>
      <c r="MKZ3" s="150"/>
      <c r="MLA3" s="148"/>
      <c r="MLB3" s="149"/>
      <c r="MLC3" s="149"/>
      <c r="MLD3" s="149"/>
      <c r="MLE3" s="149"/>
      <c r="MLF3" s="149"/>
      <c r="MLG3" s="149"/>
      <c r="MLH3" s="149"/>
      <c r="MLI3" s="149"/>
      <c r="MLJ3" s="149"/>
      <c r="MLK3" s="149"/>
      <c r="MLL3" s="149"/>
      <c r="MLM3" s="149"/>
      <c r="MLN3" s="150"/>
      <c r="MLO3" s="148"/>
      <c r="MLP3" s="149"/>
      <c r="MLQ3" s="149"/>
      <c r="MLR3" s="149"/>
      <c r="MLS3" s="149"/>
      <c r="MLT3" s="149"/>
      <c r="MLU3" s="149"/>
      <c r="MLV3" s="149"/>
      <c r="MLW3" s="149"/>
      <c r="MLX3" s="149"/>
      <c r="MLY3" s="149"/>
      <c r="MLZ3" s="149"/>
      <c r="MMA3" s="149"/>
      <c r="MMB3" s="150"/>
      <c r="MMC3" s="148"/>
      <c r="MMD3" s="149"/>
      <c r="MME3" s="149"/>
      <c r="MMF3" s="149"/>
      <c r="MMG3" s="149"/>
      <c r="MMH3" s="149"/>
      <c r="MMI3" s="149"/>
      <c r="MMJ3" s="149"/>
      <c r="MMK3" s="149"/>
      <c r="MML3" s="149"/>
      <c r="MMM3" s="149"/>
      <c r="MMN3" s="149"/>
      <c r="MMO3" s="149"/>
      <c r="MMP3" s="150"/>
      <c r="MMQ3" s="148"/>
      <c r="MMR3" s="149"/>
      <c r="MMS3" s="149"/>
      <c r="MMT3" s="149"/>
      <c r="MMU3" s="149"/>
      <c r="MMV3" s="149"/>
      <c r="MMW3" s="149"/>
      <c r="MMX3" s="149"/>
      <c r="MMY3" s="149"/>
      <c r="MMZ3" s="149"/>
      <c r="MNA3" s="149"/>
      <c r="MNB3" s="149"/>
      <c r="MNC3" s="149"/>
      <c r="MND3" s="150"/>
      <c r="MNE3" s="148"/>
      <c r="MNF3" s="149"/>
      <c r="MNG3" s="149"/>
      <c r="MNH3" s="149"/>
      <c r="MNI3" s="149"/>
      <c r="MNJ3" s="149"/>
      <c r="MNK3" s="149"/>
      <c r="MNL3" s="149"/>
      <c r="MNM3" s="149"/>
      <c r="MNN3" s="149"/>
      <c r="MNO3" s="149"/>
      <c r="MNP3" s="149"/>
      <c r="MNQ3" s="149"/>
      <c r="MNR3" s="150"/>
      <c r="MNS3" s="148"/>
      <c r="MNT3" s="149"/>
      <c r="MNU3" s="149"/>
      <c r="MNV3" s="149"/>
      <c r="MNW3" s="149"/>
      <c r="MNX3" s="149"/>
      <c r="MNY3" s="149"/>
      <c r="MNZ3" s="149"/>
      <c r="MOA3" s="149"/>
      <c r="MOB3" s="149"/>
      <c r="MOC3" s="149"/>
      <c r="MOD3" s="149"/>
      <c r="MOE3" s="149"/>
      <c r="MOF3" s="150"/>
      <c r="MOG3" s="148"/>
      <c r="MOH3" s="149"/>
      <c r="MOI3" s="149"/>
      <c r="MOJ3" s="149"/>
      <c r="MOK3" s="149"/>
      <c r="MOL3" s="149"/>
      <c r="MOM3" s="149"/>
      <c r="MON3" s="149"/>
      <c r="MOO3" s="149"/>
      <c r="MOP3" s="149"/>
      <c r="MOQ3" s="149"/>
      <c r="MOR3" s="149"/>
      <c r="MOS3" s="149"/>
      <c r="MOT3" s="150"/>
      <c r="MOU3" s="148"/>
      <c r="MOV3" s="149"/>
      <c r="MOW3" s="149"/>
      <c r="MOX3" s="149"/>
      <c r="MOY3" s="149"/>
      <c r="MOZ3" s="149"/>
      <c r="MPA3" s="149"/>
      <c r="MPB3" s="149"/>
      <c r="MPC3" s="149"/>
      <c r="MPD3" s="149"/>
      <c r="MPE3" s="149"/>
      <c r="MPF3" s="149"/>
      <c r="MPG3" s="149"/>
      <c r="MPH3" s="150"/>
      <c r="MPI3" s="148"/>
      <c r="MPJ3" s="149"/>
      <c r="MPK3" s="149"/>
      <c r="MPL3" s="149"/>
      <c r="MPM3" s="149"/>
      <c r="MPN3" s="149"/>
      <c r="MPO3" s="149"/>
      <c r="MPP3" s="149"/>
      <c r="MPQ3" s="149"/>
      <c r="MPR3" s="149"/>
      <c r="MPS3" s="149"/>
      <c r="MPT3" s="149"/>
      <c r="MPU3" s="149"/>
      <c r="MPV3" s="150"/>
      <c r="MPW3" s="148"/>
      <c r="MPX3" s="149"/>
      <c r="MPY3" s="149"/>
      <c r="MPZ3" s="149"/>
      <c r="MQA3" s="149"/>
      <c r="MQB3" s="149"/>
      <c r="MQC3" s="149"/>
      <c r="MQD3" s="149"/>
      <c r="MQE3" s="149"/>
      <c r="MQF3" s="149"/>
      <c r="MQG3" s="149"/>
      <c r="MQH3" s="149"/>
      <c r="MQI3" s="149"/>
      <c r="MQJ3" s="150"/>
      <c r="MQK3" s="148"/>
      <c r="MQL3" s="149"/>
      <c r="MQM3" s="149"/>
      <c r="MQN3" s="149"/>
      <c r="MQO3" s="149"/>
      <c r="MQP3" s="149"/>
      <c r="MQQ3" s="149"/>
      <c r="MQR3" s="149"/>
      <c r="MQS3" s="149"/>
      <c r="MQT3" s="149"/>
      <c r="MQU3" s="149"/>
      <c r="MQV3" s="149"/>
      <c r="MQW3" s="149"/>
      <c r="MQX3" s="150"/>
      <c r="MQY3" s="148"/>
      <c r="MQZ3" s="149"/>
      <c r="MRA3" s="149"/>
      <c r="MRB3" s="149"/>
      <c r="MRC3" s="149"/>
      <c r="MRD3" s="149"/>
      <c r="MRE3" s="149"/>
      <c r="MRF3" s="149"/>
      <c r="MRG3" s="149"/>
      <c r="MRH3" s="149"/>
      <c r="MRI3" s="149"/>
      <c r="MRJ3" s="149"/>
      <c r="MRK3" s="149"/>
      <c r="MRL3" s="150"/>
      <c r="MRM3" s="148"/>
      <c r="MRN3" s="149"/>
      <c r="MRO3" s="149"/>
      <c r="MRP3" s="149"/>
      <c r="MRQ3" s="149"/>
      <c r="MRR3" s="149"/>
      <c r="MRS3" s="149"/>
      <c r="MRT3" s="149"/>
      <c r="MRU3" s="149"/>
      <c r="MRV3" s="149"/>
      <c r="MRW3" s="149"/>
      <c r="MRX3" s="149"/>
      <c r="MRY3" s="149"/>
      <c r="MRZ3" s="150"/>
      <c r="MSA3" s="148"/>
      <c r="MSB3" s="149"/>
      <c r="MSC3" s="149"/>
      <c r="MSD3" s="149"/>
      <c r="MSE3" s="149"/>
      <c r="MSF3" s="149"/>
      <c r="MSG3" s="149"/>
      <c r="MSH3" s="149"/>
      <c r="MSI3" s="149"/>
      <c r="MSJ3" s="149"/>
      <c r="MSK3" s="149"/>
      <c r="MSL3" s="149"/>
      <c r="MSM3" s="149"/>
      <c r="MSN3" s="150"/>
      <c r="MSO3" s="148"/>
      <c r="MSP3" s="149"/>
      <c r="MSQ3" s="149"/>
      <c r="MSR3" s="149"/>
      <c r="MSS3" s="149"/>
      <c r="MST3" s="149"/>
      <c r="MSU3" s="149"/>
      <c r="MSV3" s="149"/>
      <c r="MSW3" s="149"/>
      <c r="MSX3" s="149"/>
      <c r="MSY3" s="149"/>
      <c r="MSZ3" s="149"/>
      <c r="MTA3" s="149"/>
      <c r="MTB3" s="150"/>
      <c r="MTC3" s="148"/>
      <c r="MTD3" s="149"/>
      <c r="MTE3" s="149"/>
      <c r="MTF3" s="149"/>
      <c r="MTG3" s="149"/>
      <c r="MTH3" s="149"/>
      <c r="MTI3" s="149"/>
      <c r="MTJ3" s="149"/>
      <c r="MTK3" s="149"/>
      <c r="MTL3" s="149"/>
      <c r="MTM3" s="149"/>
      <c r="MTN3" s="149"/>
      <c r="MTO3" s="149"/>
      <c r="MTP3" s="150"/>
      <c r="MTQ3" s="148"/>
      <c r="MTR3" s="149"/>
      <c r="MTS3" s="149"/>
      <c r="MTT3" s="149"/>
      <c r="MTU3" s="149"/>
      <c r="MTV3" s="149"/>
      <c r="MTW3" s="149"/>
      <c r="MTX3" s="149"/>
      <c r="MTY3" s="149"/>
      <c r="MTZ3" s="149"/>
      <c r="MUA3" s="149"/>
      <c r="MUB3" s="149"/>
      <c r="MUC3" s="149"/>
      <c r="MUD3" s="150"/>
      <c r="MUE3" s="148"/>
      <c r="MUF3" s="149"/>
      <c r="MUG3" s="149"/>
      <c r="MUH3" s="149"/>
      <c r="MUI3" s="149"/>
      <c r="MUJ3" s="149"/>
      <c r="MUK3" s="149"/>
      <c r="MUL3" s="149"/>
      <c r="MUM3" s="149"/>
      <c r="MUN3" s="149"/>
      <c r="MUO3" s="149"/>
      <c r="MUP3" s="149"/>
      <c r="MUQ3" s="149"/>
      <c r="MUR3" s="150"/>
      <c r="MUS3" s="148"/>
      <c r="MUT3" s="149"/>
      <c r="MUU3" s="149"/>
      <c r="MUV3" s="149"/>
      <c r="MUW3" s="149"/>
      <c r="MUX3" s="149"/>
      <c r="MUY3" s="149"/>
      <c r="MUZ3" s="149"/>
      <c r="MVA3" s="149"/>
      <c r="MVB3" s="149"/>
      <c r="MVC3" s="149"/>
      <c r="MVD3" s="149"/>
      <c r="MVE3" s="149"/>
      <c r="MVF3" s="150"/>
      <c r="MVG3" s="148"/>
      <c r="MVH3" s="149"/>
      <c r="MVI3" s="149"/>
      <c r="MVJ3" s="149"/>
      <c r="MVK3" s="149"/>
      <c r="MVL3" s="149"/>
      <c r="MVM3" s="149"/>
      <c r="MVN3" s="149"/>
      <c r="MVO3" s="149"/>
      <c r="MVP3" s="149"/>
      <c r="MVQ3" s="149"/>
      <c r="MVR3" s="149"/>
      <c r="MVS3" s="149"/>
      <c r="MVT3" s="150"/>
      <c r="MVU3" s="148"/>
      <c r="MVV3" s="149"/>
      <c r="MVW3" s="149"/>
      <c r="MVX3" s="149"/>
      <c r="MVY3" s="149"/>
      <c r="MVZ3" s="149"/>
      <c r="MWA3" s="149"/>
      <c r="MWB3" s="149"/>
      <c r="MWC3" s="149"/>
      <c r="MWD3" s="149"/>
      <c r="MWE3" s="149"/>
      <c r="MWF3" s="149"/>
      <c r="MWG3" s="149"/>
      <c r="MWH3" s="150"/>
      <c r="MWI3" s="148"/>
      <c r="MWJ3" s="149"/>
      <c r="MWK3" s="149"/>
      <c r="MWL3" s="149"/>
      <c r="MWM3" s="149"/>
      <c r="MWN3" s="149"/>
      <c r="MWO3" s="149"/>
      <c r="MWP3" s="149"/>
      <c r="MWQ3" s="149"/>
      <c r="MWR3" s="149"/>
      <c r="MWS3" s="149"/>
      <c r="MWT3" s="149"/>
      <c r="MWU3" s="149"/>
      <c r="MWV3" s="150"/>
      <c r="MWW3" s="148"/>
      <c r="MWX3" s="149"/>
      <c r="MWY3" s="149"/>
      <c r="MWZ3" s="149"/>
      <c r="MXA3" s="149"/>
      <c r="MXB3" s="149"/>
      <c r="MXC3" s="149"/>
      <c r="MXD3" s="149"/>
      <c r="MXE3" s="149"/>
      <c r="MXF3" s="149"/>
      <c r="MXG3" s="149"/>
      <c r="MXH3" s="149"/>
      <c r="MXI3" s="149"/>
      <c r="MXJ3" s="150"/>
      <c r="MXK3" s="148"/>
      <c r="MXL3" s="149"/>
      <c r="MXM3" s="149"/>
      <c r="MXN3" s="149"/>
      <c r="MXO3" s="149"/>
      <c r="MXP3" s="149"/>
      <c r="MXQ3" s="149"/>
      <c r="MXR3" s="149"/>
      <c r="MXS3" s="149"/>
      <c r="MXT3" s="149"/>
      <c r="MXU3" s="149"/>
      <c r="MXV3" s="149"/>
      <c r="MXW3" s="149"/>
      <c r="MXX3" s="150"/>
      <c r="MXY3" s="148"/>
      <c r="MXZ3" s="149"/>
      <c r="MYA3" s="149"/>
      <c r="MYB3" s="149"/>
      <c r="MYC3" s="149"/>
      <c r="MYD3" s="149"/>
      <c r="MYE3" s="149"/>
      <c r="MYF3" s="149"/>
      <c r="MYG3" s="149"/>
      <c r="MYH3" s="149"/>
      <c r="MYI3" s="149"/>
      <c r="MYJ3" s="149"/>
      <c r="MYK3" s="149"/>
      <c r="MYL3" s="150"/>
      <c r="MYM3" s="148"/>
      <c r="MYN3" s="149"/>
      <c r="MYO3" s="149"/>
      <c r="MYP3" s="149"/>
      <c r="MYQ3" s="149"/>
      <c r="MYR3" s="149"/>
      <c r="MYS3" s="149"/>
      <c r="MYT3" s="149"/>
      <c r="MYU3" s="149"/>
      <c r="MYV3" s="149"/>
      <c r="MYW3" s="149"/>
      <c r="MYX3" s="149"/>
      <c r="MYY3" s="149"/>
      <c r="MYZ3" s="150"/>
      <c r="MZA3" s="148"/>
      <c r="MZB3" s="149"/>
      <c r="MZC3" s="149"/>
      <c r="MZD3" s="149"/>
      <c r="MZE3" s="149"/>
      <c r="MZF3" s="149"/>
      <c r="MZG3" s="149"/>
      <c r="MZH3" s="149"/>
      <c r="MZI3" s="149"/>
      <c r="MZJ3" s="149"/>
      <c r="MZK3" s="149"/>
      <c r="MZL3" s="149"/>
      <c r="MZM3" s="149"/>
      <c r="MZN3" s="150"/>
      <c r="MZO3" s="148"/>
      <c r="MZP3" s="149"/>
      <c r="MZQ3" s="149"/>
      <c r="MZR3" s="149"/>
      <c r="MZS3" s="149"/>
      <c r="MZT3" s="149"/>
      <c r="MZU3" s="149"/>
      <c r="MZV3" s="149"/>
      <c r="MZW3" s="149"/>
      <c r="MZX3" s="149"/>
      <c r="MZY3" s="149"/>
      <c r="MZZ3" s="149"/>
      <c r="NAA3" s="149"/>
      <c r="NAB3" s="150"/>
      <c r="NAC3" s="148"/>
      <c r="NAD3" s="149"/>
      <c r="NAE3" s="149"/>
      <c r="NAF3" s="149"/>
      <c r="NAG3" s="149"/>
      <c r="NAH3" s="149"/>
      <c r="NAI3" s="149"/>
      <c r="NAJ3" s="149"/>
      <c r="NAK3" s="149"/>
      <c r="NAL3" s="149"/>
      <c r="NAM3" s="149"/>
      <c r="NAN3" s="149"/>
      <c r="NAO3" s="149"/>
      <c r="NAP3" s="150"/>
      <c r="NAQ3" s="148"/>
      <c r="NAR3" s="149"/>
      <c r="NAS3" s="149"/>
      <c r="NAT3" s="149"/>
      <c r="NAU3" s="149"/>
      <c r="NAV3" s="149"/>
      <c r="NAW3" s="149"/>
      <c r="NAX3" s="149"/>
      <c r="NAY3" s="149"/>
      <c r="NAZ3" s="149"/>
      <c r="NBA3" s="149"/>
      <c r="NBB3" s="149"/>
      <c r="NBC3" s="149"/>
      <c r="NBD3" s="150"/>
      <c r="NBE3" s="148"/>
      <c r="NBF3" s="149"/>
      <c r="NBG3" s="149"/>
      <c r="NBH3" s="149"/>
      <c r="NBI3" s="149"/>
      <c r="NBJ3" s="149"/>
      <c r="NBK3" s="149"/>
      <c r="NBL3" s="149"/>
      <c r="NBM3" s="149"/>
      <c r="NBN3" s="149"/>
      <c r="NBO3" s="149"/>
      <c r="NBP3" s="149"/>
      <c r="NBQ3" s="149"/>
      <c r="NBR3" s="150"/>
      <c r="NBS3" s="148"/>
      <c r="NBT3" s="149"/>
      <c r="NBU3" s="149"/>
      <c r="NBV3" s="149"/>
      <c r="NBW3" s="149"/>
      <c r="NBX3" s="149"/>
      <c r="NBY3" s="149"/>
      <c r="NBZ3" s="149"/>
      <c r="NCA3" s="149"/>
      <c r="NCB3" s="149"/>
      <c r="NCC3" s="149"/>
      <c r="NCD3" s="149"/>
      <c r="NCE3" s="149"/>
      <c r="NCF3" s="150"/>
      <c r="NCG3" s="148"/>
      <c r="NCH3" s="149"/>
      <c r="NCI3" s="149"/>
      <c r="NCJ3" s="149"/>
      <c r="NCK3" s="149"/>
      <c r="NCL3" s="149"/>
      <c r="NCM3" s="149"/>
      <c r="NCN3" s="149"/>
      <c r="NCO3" s="149"/>
      <c r="NCP3" s="149"/>
      <c r="NCQ3" s="149"/>
      <c r="NCR3" s="149"/>
      <c r="NCS3" s="149"/>
      <c r="NCT3" s="150"/>
      <c r="NCU3" s="148"/>
      <c r="NCV3" s="149"/>
      <c r="NCW3" s="149"/>
      <c r="NCX3" s="149"/>
      <c r="NCY3" s="149"/>
      <c r="NCZ3" s="149"/>
      <c r="NDA3" s="149"/>
      <c r="NDB3" s="149"/>
      <c r="NDC3" s="149"/>
      <c r="NDD3" s="149"/>
      <c r="NDE3" s="149"/>
      <c r="NDF3" s="149"/>
      <c r="NDG3" s="149"/>
      <c r="NDH3" s="150"/>
      <c r="NDI3" s="148"/>
      <c r="NDJ3" s="149"/>
      <c r="NDK3" s="149"/>
      <c r="NDL3" s="149"/>
      <c r="NDM3" s="149"/>
      <c r="NDN3" s="149"/>
      <c r="NDO3" s="149"/>
      <c r="NDP3" s="149"/>
      <c r="NDQ3" s="149"/>
      <c r="NDR3" s="149"/>
      <c r="NDS3" s="149"/>
      <c r="NDT3" s="149"/>
      <c r="NDU3" s="149"/>
      <c r="NDV3" s="150"/>
      <c r="NDW3" s="148"/>
      <c r="NDX3" s="149"/>
      <c r="NDY3" s="149"/>
      <c r="NDZ3" s="149"/>
      <c r="NEA3" s="149"/>
      <c r="NEB3" s="149"/>
      <c r="NEC3" s="149"/>
      <c r="NED3" s="149"/>
      <c r="NEE3" s="149"/>
      <c r="NEF3" s="149"/>
      <c r="NEG3" s="149"/>
      <c r="NEH3" s="149"/>
      <c r="NEI3" s="149"/>
      <c r="NEJ3" s="150"/>
      <c r="NEK3" s="148"/>
      <c r="NEL3" s="149"/>
      <c r="NEM3" s="149"/>
      <c r="NEN3" s="149"/>
      <c r="NEO3" s="149"/>
      <c r="NEP3" s="149"/>
      <c r="NEQ3" s="149"/>
      <c r="NER3" s="149"/>
      <c r="NES3" s="149"/>
      <c r="NET3" s="149"/>
      <c r="NEU3" s="149"/>
      <c r="NEV3" s="149"/>
      <c r="NEW3" s="149"/>
      <c r="NEX3" s="150"/>
      <c r="NEY3" s="148"/>
      <c r="NEZ3" s="149"/>
      <c r="NFA3" s="149"/>
      <c r="NFB3" s="149"/>
      <c r="NFC3" s="149"/>
      <c r="NFD3" s="149"/>
      <c r="NFE3" s="149"/>
      <c r="NFF3" s="149"/>
      <c r="NFG3" s="149"/>
      <c r="NFH3" s="149"/>
      <c r="NFI3" s="149"/>
      <c r="NFJ3" s="149"/>
      <c r="NFK3" s="149"/>
      <c r="NFL3" s="150"/>
      <c r="NFM3" s="148"/>
      <c r="NFN3" s="149"/>
      <c r="NFO3" s="149"/>
      <c r="NFP3" s="149"/>
      <c r="NFQ3" s="149"/>
      <c r="NFR3" s="149"/>
      <c r="NFS3" s="149"/>
      <c r="NFT3" s="149"/>
      <c r="NFU3" s="149"/>
      <c r="NFV3" s="149"/>
      <c r="NFW3" s="149"/>
      <c r="NFX3" s="149"/>
      <c r="NFY3" s="149"/>
      <c r="NFZ3" s="150"/>
      <c r="NGA3" s="148"/>
      <c r="NGB3" s="149"/>
      <c r="NGC3" s="149"/>
      <c r="NGD3" s="149"/>
      <c r="NGE3" s="149"/>
      <c r="NGF3" s="149"/>
      <c r="NGG3" s="149"/>
      <c r="NGH3" s="149"/>
      <c r="NGI3" s="149"/>
      <c r="NGJ3" s="149"/>
      <c r="NGK3" s="149"/>
      <c r="NGL3" s="149"/>
      <c r="NGM3" s="149"/>
      <c r="NGN3" s="150"/>
      <c r="NGO3" s="148"/>
      <c r="NGP3" s="149"/>
      <c r="NGQ3" s="149"/>
      <c r="NGR3" s="149"/>
      <c r="NGS3" s="149"/>
      <c r="NGT3" s="149"/>
      <c r="NGU3" s="149"/>
      <c r="NGV3" s="149"/>
      <c r="NGW3" s="149"/>
      <c r="NGX3" s="149"/>
      <c r="NGY3" s="149"/>
      <c r="NGZ3" s="149"/>
      <c r="NHA3" s="149"/>
      <c r="NHB3" s="150"/>
      <c r="NHC3" s="148"/>
      <c r="NHD3" s="149"/>
      <c r="NHE3" s="149"/>
      <c r="NHF3" s="149"/>
      <c r="NHG3" s="149"/>
      <c r="NHH3" s="149"/>
      <c r="NHI3" s="149"/>
      <c r="NHJ3" s="149"/>
      <c r="NHK3" s="149"/>
      <c r="NHL3" s="149"/>
      <c r="NHM3" s="149"/>
      <c r="NHN3" s="149"/>
      <c r="NHO3" s="149"/>
      <c r="NHP3" s="150"/>
      <c r="NHQ3" s="148"/>
      <c r="NHR3" s="149"/>
      <c r="NHS3" s="149"/>
      <c r="NHT3" s="149"/>
      <c r="NHU3" s="149"/>
      <c r="NHV3" s="149"/>
      <c r="NHW3" s="149"/>
      <c r="NHX3" s="149"/>
      <c r="NHY3" s="149"/>
      <c r="NHZ3" s="149"/>
      <c r="NIA3" s="149"/>
      <c r="NIB3" s="149"/>
      <c r="NIC3" s="149"/>
      <c r="NID3" s="150"/>
      <c r="NIE3" s="148"/>
      <c r="NIF3" s="149"/>
      <c r="NIG3" s="149"/>
      <c r="NIH3" s="149"/>
      <c r="NII3" s="149"/>
      <c r="NIJ3" s="149"/>
      <c r="NIK3" s="149"/>
      <c r="NIL3" s="149"/>
      <c r="NIM3" s="149"/>
      <c r="NIN3" s="149"/>
      <c r="NIO3" s="149"/>
      <c r="NIP3" s="149"/>
      <c r="NIQ3" s="149"/>
      <c r="NIR3" s="150"/>
      <c r="NIS3" s="148"/>
      <c r="NIT3" s="149"/>
      <c r="NIU3" s="149"/>
      <c r="NIV3" s="149"/>
      <c r="NIW3" s="149"/>
      <c r="NIX3" s="149"/>
      <c r="NIY3" s="149"/>
      <c r="NIZ3" s="149"/>
      <c r="NJA3" s="149"/>
      <c r="NJB3" s="149"/>
      <c r="NJC3" s="149"/>
      <c r="NJD3" s="149"/>
      <c r="NJE3" s="149"/>
      <c r="NJF3" s="150"/>
      <c r="NJG3" s="148"/>
      <c r="NJH3" s="149"/>
      <c r="NJI3" s="149"/>
      <c r="NJJ3" s="149"/>
      <c r="NJK3" s="149"/>
      <c r="NJL3" s="149"/>
      <c r="NJM3" s="149"/>
      <c r="NJN3" s="149"/>
      <c r="NJO3" s="149"/>
      <c r="NJP3" s="149"/>
      <c r="NJQ3" s="149"/>
      <c r="NJR3" s="149"/>
      <c r="NJS3" s="149"/>
      <c r="NJT3" s="150"/>
      <c r="NJU3" s="148"/>
      <c r="NJV3" s="149"/>
      <c r="NJW3" s="149"/>
      <c r="NJX3" s="149"/>
      <c r="NJY3" s="149"/>
      <c r="NJZ3" s="149"/>
      <c r="NKA3" s="149"/>
      <c r="NKB3" s="149"/>
      <c r="NKC3" s="149"/>
      <c r="NKD3" s="149"/>
      <c r="NKE3" s="149"/>
      <c r="NKF3" s="149"/>
      <c r="NKG3" s="149"/>
      <c r="NKH3" s="150"/>
      <c r="NKI3" s="148"/>
      <c r="NKJ3" s="149"/>
      <c r="NKK3" s="149"/>
      <c r="NKL3" s="149"/>
      <c r="NKM3" s="149"/>
      <c r="NKN3" s="149"/>
      <c r="NKO3" s="149"/>
      <c r="NKP3" s="149"/>
      <c r="NKQ3" s="149"/>
      <c r="NKR3" s="149"/>
      <c r="NKS3" s="149"/>
      <c r="NKT3" s="149"/>
      <c r="NKU3" s="149"/>
      <c r="NKV3" s="150"/>
      <c r="NKW3" s="148"/>
      <c r="NKX3" s="149"/>
      <c r="NKY3" s="149"/>
      <c r="NKZ3" s="149"/>
      <c r="NLA3" s="149"/>
      <c r="NLB3" s="149"/>
      <c r="NLC3" s="149"/>
      <c r="NLD3" s="149"/>
      <c r="NLE3" s="149"/>
      <c r="NLF3" s="149"/>
      <c r="NLG3" s="149"/>
      <c r="NLH3" s="149"/>
      <c r="NLI3" s="149"/>
      <c r="NLJ3" s="150"/>
      <c r="NLK3" s="148"/>
      <c r="NLL3" s="149"/>
      <c r="NLM3" s="149"/>
      <c r="NLN3" s="149"/>
      <c r="NLO3" s="149"/>
      <c r="NLP3" s="149"/>
      <c r="NLQ3" s="149"/>
      <c r="NLR3" s="149"/>
      <c r="NLS3" s="149"/>
      <c r="NLT3" s="149"/>
      <c r="NLU3" s="149"/>
      <c r="NLV3" s="149"/>
      <c r="NLW3" s="149"/>
      <c r="NLX3" s="150"/>
      <c r="NLY3" s="148"/>
      <c r="NLZ3" s="149"/>
      <c r="NMA3" s="149"/>
      <c r="NMB3" s="149"/>
      <c r="NMC3" s="149"/>
      <c r="NMD3" s="149"/>
      <c r="NME3" s="149"/>
      <c r="NMF3" s="149"/>
      <c r="NMG3" s="149"/>
      <c r="NMH3" s="149"/>
      <c r="NMI3" s="149"/>
      <c r="NMJ3" s="149"/>
      <c r="NMK3" s="149"/>
      <c r="NML3" s="150"/>
      <c r="NMM3" s="148"/>
      <c r="NMN3" s="149"/>
      <c r="NMO3" s="149"/>
      <c r="NMP3" s="149"/>
      <c r="NMQ3" s="149"/>
      <c r="NMR3" s="149"/>
      <c r="NMS3" s="149"/>
      <c r="NMT3" s="149"/>
      <c r="NMU3" s="149"/>
      <c r="NMV3" s="149"/>
      <c r="NMW3" s="149"/>
      <c r="NMX3" s="149"/>
      <c r="NMY3" s="149"/>
      <c r="NMZ3" s="150"/>
      <c r="NNA3" s="148"/>
      <c r="NNB3" s="149"/>
      <c r="NNC3" s="149"/>
      <c r="NND3" s="149"/>
      <c r="NNE3" s="149"/>
      <c r="NNF3" s="149"/>
      <c r="NNG3" s="149"/>
      <c r="NNH3" s="149"/>
      <c r="NNI3" s="149"/>
      <c r="NNJ3" s="149"/>
      <c r="NNK3" s="149"/>
      <c r="NNL3" s="149"/>
      <c r="NNM3" s="149"/>
      <c r="NNN3" s="150"/>
      <c r="NNO3" s="148"/>
      <c r="NNP3" s="149"/>
      <c r="NNQ3" s="149"/>
      <c r="NNR3" s="149"/>
      <c r="NNS3" s="149"/>
      <c r="NNT3" s="149"/>
      <c r="NNU3" s="149"/>
      <c r="NNV3" s="149"/>
      <c r="NNW3" s="149"/>
      <c r="NNX3" s="149"/>
      <c r="NNY3" s="149"/>
      <c r="NNZ3" s="149"/>
      <c r="NOA3" s="149"/>
      <c r="NOB3" s="150"/>
      <c r="NOC3" s="148"/>
      <c r="NOD3" s="149"/>
      <c r="NOE3" s="149"/>
      <c r="NOF3" s="149"/>
      <c r="NOG3" s="149"/>
      <c r="NOH3" s="149"/>
      <c r="NOI3" s="149"/>
      <c r="NOJ3" s="149"/>
      <c r="NOK3" s="149"/>
      <c r="NOL3" s="149"/>
      <c r="NOM3" s="149"/>
      <c r="NON3" s="149"/>
      <c r="NOO3" s="149"/>
      <c r="NOP3" s="150"/>
      <c r="NOQ3" s="148"/>
      <c r="NOR3" s="149"/>
      <c r="NOS3" s="149"/>
      <c r="NOT3" s="149"/>
      <c r="NOU3" s="149"/>
      <c r="NOV3" s="149"/>
      <c r="NOW3" s="149"/>
      <c r="NOX3" s="149"/>
      <c r="NOY3" s="149"/>
      <c r="NOZ3" s="149"/>
      <c r="NPA3" s="149"/>
      <c r="NPB3" s="149"/>
      <c r="NPC3" s="149"/>
      <c r="NPD3" s="150"/>
      <c r="NPE3" s="148"/>
      <c r="NPF3" s="149"/>
      <c r="NPG3" s="149"/>
      <c r="NPH3" s="149"/>
      <c r="NPI3" s="149"/>
      <c r="NPJ3" s="149"/>
      <c r="NPK3" s="149"/>
      <c r="NPL3" s="149"/>
      <c r="NPM3" s="149"/>
      <c r="NPN3" s="149"/>
      <c r="NPO3" s="149"/>
      <c r="NPP3" s="149"/>
      <c r="NPQ3" s="149"/>
      <c r="NPR3" s="150"/>
      <c r="NPS3" s="148"/>
      <c r="NPT3" s="149"/>
      <c r="NPU3" s="149"/>
      <c r="NPV3" s="149"/>
      <c r="NPW3" s="149"/>
      <c r="NPX3" s="149"/>
      <c r="NPY3" s="149"/>
      <c r="NPZ3" s="149"/>
      <c r="NQA3" s="149"/>
      <c r="NQB3" s="149"/>
      <c r="NQC3" s="149"/>
      <c r="NQD3" s="149"/>
      <c r="NQE3" s="149"/>
      <c r="NQF3" s="150"/>
      <c r="NQG3" s="148"/>
      <c r="NQH3" s="149"/>
      <c r="NQI3" s="149"/>
      <c r="NQJ3" s="149"/>
      <c r="NQK3" s="149"/>
      <c r="NQL3" s="149"/>
      <c r="NQM3" s="149"/>
      <c r="NQN3" s="149"/>
      <c r="NQO3" s="149"/>
      <c r="NQP3" s="149"/>
      <c r="NQQ3" s="149"/>
      <c r="NQR3" s="149"/>
      <c r="NQS3" s="149"/>
      <c r="NQT3" s="150"/>
      <c r="NQU3" s="148"/>
      <c r="NQV3" s="149"/>
      <c r="NQW3" s="149"/>
      <c r="NQX3" s="149"/>
      <c r="NQY3" s="149"/>
      <c r="NQZ3" s="149"/>
      <c r="NRA3" s="149"/>
      <c r="NRB3" s="149"/>
      <c r="NRC3" s="149"/>
      <c r="NRD3" s="149"/>
      <c r="NRE3" s="149"/>
      <c r="NRF3" s="149"/>
      <c r="NRG3" s="149"/>
      <c r="NRH3" s="150"/>
      <c r="NRI3" s="148"/>
      <c r="NRJ3" s="149"/>
      <c r="NRK3" s="149"/>
      <c r="NRL3" s="149"/>
      <c r="NRM3" s="149"/>
      <c r="NRN3" s="149"/>
      <c r="NRO3" s="149"/>
      <c r="NRP3" s="149"/>
      <c r="NRQ3" s="149"/>
      <c r="NRR3" s="149"/>
      <c r="NRS3" s="149"/>
      <c r="NRT3" s="149"/>
      <c r="NRU3" s="149"/>
      <c r="NRV3" s="150"/>
      <c r="NRW3" s="148"/>
      <c r="NRX3" s="149"/>
      <c r="NRY3" s="149"/>
      <c r="NRZ3" s="149"/>
      <c r="NSA3" s="149"/>
      <c r="NSB3" s="149"/>
      <c r="NSC3" s="149"/>
      <c r="NSD3" s="149"/>
      <c r="NSE3" s="149"/>
      <c r="NSF3" s="149"/>
      <c r="NSG3" s="149"/>
      <c r="NSH3" s="149"/>
      <c r="NSI3" s="149"/>
      <c r="NSJ3" s="150"/>
      <c r="NSK3" s="148"/>
      <c r="NSL3" s="149"/>
      <c r="NSM3" s="149"/>
      <c r="NSN3" s="149"/>
      <c r="NSO3" s="149"/>
      <c r="NSP3" s="149"/>
      <c r="NSQ3" s="149"/>
      <c r="NSR3" s="149"/>
      <c r="NSS3" s="149"/>
      <c r="NST3" s="149"/>
      <c r="NSU3" s="149"/>
      <c r="NSV3" s="149"/>
      <c r="NSW3" s="149"/>
      <c r="NSX3" s="150"/>
      <c r="NSY3" s="148"/>
      <c r="NSZ3" s="149"/>
      <c r="NTA3" s="149"/>
      <c r="NTB3" s="149"/>
      <c r="NTC3" s="149"/>
      <c r="NTD3" s="149"/>
      <c r="NTE3" s="149"/>
      <c r="NTF3" s="149"/>
      <c r="NTG3" s="149"/>
      <c r="NTH3" s="149"/>
      <c r="NTI3" s="149"/>
      <c r="NTJ3" s="149"/>
      <c r="NTK3" s="149"/>
      <c r="NTL3" s="150"/>
      <c r="NTM3" s="148"/>
      <c r="NTN3" s="149"/>
      <c r="NTO3" s="149"/>
      <c r="NTP3" s="149"/>
      <c r="NTQ3" s="149"/>
      <c r="NTR3" s="149"/>
      <c r="NTS3" s="149"/>
      <c r="NTT3" s="149"/>
      <c r="NTU3" s="149"/>
      <c r="NTV3" s="149"/>
      <c r="NTW3" s="149"/>
      <c r="NTX3" s="149"/>
      <c r="NTY3" s="149"/>
      <c r="NTZ3" s="150"/>
      <c r="NUA3" s="148"/>
      <c r="NUB3" s="149"/>
      <c r="NUC3" s="149"/>
      <c r="NUD3" s="149"/>
      <c r="NUE3" s="149"/>
      <c r="NUF3" s="149"/>
      <c r="NUG3" s="149"/>
      <c r="NUH3" s="149"/>
      <c r="NUI3" s="149"/>
      <c r="NUJ3" s="149"/>
      <c r="NUK3" s="149"/>
      <c r="NUL3" s="149"/>
      <c r="NUM3" s="149"/>
      <c r="NUN3" s="150"/>
      <c r="NUO3" s="148"/>
      <c r="NUP3" s="149"/>
      <c r="NUQ3" s="149"/>
      <c r="NUR3" s="149"/>
      <c r="NUS3" s="149"/>
      <c r="NUT3" s="149"/>
      <c r="NUU3" s="149"/>
      <c r="NUV3" s="149"/>
      <c r="NUW3" s="149"/>
      <c r="NUX3" s="149"/>
      <c r="NUY3" s="149"/>
      <c r="NUZ3" s="149"/>
      <c r="NVA3" s="149"/>
      <c r="NVB3" s="150"/>
      <c r="NVC3" s="148"/>
      <c r="NVD3" s="149"/>
      <c r="NVE3" s="149"/>
      <c r="NVF3" s="149"/>
      <c r="NVG3" s="149"/>
      <c r="NVH3" s="149"/>
      <c r="NVI3" s="149"/>
      <c r="NVJ3" s="149"/>
      <c r="NVK3" s="149"/>
      <c r="NVL3" s="149"/>
      <c r="NVM3" s="149"/>
      <c r="NVN3" s="149"/>
      <c r="NVO3" s="149"/>
      <c r="NVP3" s="150"/>
      <c r="NVQ3" s="148"/>
      <c r="NVR3" s="149"/>
      <c r="NVS3" s="149"/>
      <c r="NVT3" s="149"/>
      <c r="NVU3" s="149"/>
      <c r="NVV3" s="149"/>
      <c r="NVW3" s="149"/>
      <c r="NVX3" s="149"/>
      <c r="NVY3" s="149"/>
      <c r="NVZ3" s="149"/>
      <c r="NWA3" s="149"/>
      <c r="NWB3" s="149"/>
      <c r="NWC3" s="149"/>
      <c r="NWD3" s="150"/>
      <c r="NWE3" s="148"/>
      <c r="NWF3" s="149"/>
      <c r="NWG3" s="149"/>
      <c r="NWH3" s="149"/>
      <c r="NWI3" s="149"/>
      <c r="NWJ3" s="149"/>
      <c r="NWK3" s="149"/>
      <c r="NWL3" s="149"/>
      <c r="NWM3" s="149"/>
      <c r="NWN3" s="149"/>
      <c r="NWO3" s="149"/>
      <c r="NWP3" s="149"/>
      <c r="NWQ3" s="149"/>
      <c r="NWR3" s="150"/>
      <c r="NWS3" s="148"/>
      <c r="NWT3" s="149"/>
      <c r="NWU3" s="149"/>
      <c r="NWV3" s="149"/>
      <c r="NWW3" s="149"/>
      <c r="NWX3" s="149"/>
      <c r="NWY3" s="149"/>
      <c r="NWZ3" s="149"/>
      <c r="NXA3" s="149"/>
      <c r="NXB3" s="149"/>
      <c r="NXC3" s="149"/>
      <c r="NXD3" s="149"/>
      <c r="NXE3" s="149"/>
      <c r="NXF3" s="150"/>
      <c r="NXG3" s="148"/>
      <c r="NXH3" s="149"/>
      <c r="NXI3" s="149"/>
      <c r="NXJ3" s="149"/>
      <c r="NXK3" s="149"/>
      <c r="NXL3" s="149"/>
      <c r="NXM3" s="149"/>
      <c r="NXN3" s="149"/>
      <c r="NXO3" s="149"/>
      <c r="NXP3" s="149"/>
      <c r="NXQ3" s="149"/>
      <c r="NXR3" s="149"/>
      <c r="NXS3" s="149"/>
      <c r="NXT3" s="150"/>
      <c r="NXU3" s="148"/>
      <c r="NXV3" s="149"/>
      <c r="NXW3" s="149"/>
      <c r="NXX3" s="149"/>
      <c r="NXY3" s="149"/>
      <c r="NXZ3" s="149"/>
      <c r="NYA3" s="149"/>
      <c r="NYB3" s="149"/>
      <c r="NYC3" s="149"/>
      <c r="NYD3" s="149"/>
      <c r="NYE3" s="149"/>
      <c r="NYF3" s="149"/>
      <c r="NYG3" s="149"/>
      <c r="NYH3" s="150"/>
      <c r="NYI3" s="148"/>
      <c r="NYJ3" s="149"/>
      <c r="NYK3" s="149"/>
      <c r="NYL3" s="149"/>
      <c r="NYM3" s="149"/>
      <c r="NYN3" s="149"/>
      <c r="NYO3" s="149"/>
      <c r="NYP3" s="149"/>
      <c r="NYQ3" s="149"/>
      <c r="NYR3" s="149"/>
      <c r="NYS3" s="149"/>
      <c r="NYT3" s="149"/>
      <c r="NYU3" s="149"/>
      <c r="NYV3" s="150"/>
      <c r="NYW3" s="148"/>
      <c r="NYX3" s="149"/>
      <c r="NYY3" s="149"/>
      <c r="NYZ3" s="149"/>
      <c r="NZA3" s="149"/>
      <c r="NZB3" s="149"/>
      <c r="NZC3" s="149"/>
      <c r="NZD3" s="149"/>
      <c r="NZE3" s="149"/>
      <c r="NZF3" s="149"/>
      <c r="NZG3" s="149"/>
      <c r="NZH3" s="149"/>
      <c r="NZI3" s="149"/>
      <c r="NZJ3" s="150"/>
      <c r="NZK3" s="148"/>
      <c r="NZL3" s="149"/>
      <c r="NZM3" s="149"/>
      <c r="NZN3" s="149"/>
      <c r="NZO3" s="149"/>
      <c r="NZP3" s="149"/>
      <c r="NZQ3" s="149"/>
      <c r="NZR3" s="149"/>
      <c r="NZS3" s="149"/>
      <c r="NZT3" s="149"/>
      <c r="NZU3" s="149"/>
      <c r="NZV3" s="149"/>
      <c r="NZW3" s="149"/>
      <c r="NZX3" s="150"/>
      <c r="NZY3" s="148"/>
      <c r="NZZ3" s="149"/>
      <c r="OAA3" s="149"/>
      <c r="OAB3" s="149"/>
      <c r="OAC3" s="149"/>
      <c r="OAD3" s="149"/>
      <c r="OAE3" s="149"/>
      <c r="OAF3" s="149"/>
      <c r="OAG3" s="149"/>
      <c r="OAH3" s="149"/>
      <c r="OAI3" s="149"/>
      <c r="OAJ3" s="149"/>
      <c r="OAK3" s="149"/>
      <c r="OAL3" s="150"/>
      <c r="OAM3" s="148"/>
      <c r="OAN3" s="149"/>
      <c r="OAO3" s="149"/>
      <c r="OAP3" s="149"/>
      <c r="OAQ3" s="149"/>
      <c r="OAR3" s="149"/>
      <c r="OAS3" s="149"/>
      <c r="OAT3" s="149"/>
      <c r="OAU3" s="149"/>
      <c r="OAV3" s="149"/>
      <c r="OAW3" s="149"/>
      <c r="OAX3" s="149"/>
      <c r="OAY3" s="149"/>
      <c r="OAZ3" s="150"/>
      <c r="OBA3" s="148"/>
      <c r="OBB3" s="149"/>
      <c r="OBC3" s="149"/>
      <c r="OBD3" s="149"/>
      <c r="OBE3" s="149"/>
      <c r="OBF3" s="149"/>
      <c r="OBG3" s="149"/>
      <c r="OBH3" s="149"/>
      <c r="OBI3" s="149"/>
      <c r="OBJ3" s="149"/>
      <c r="OBK3" s="149"/>
      <c r="OBL3" s="149"/>
      <c r="OBM3" s="149"/>
      <c r="OBN3" s="150"/>
      <c r="OBO3" s="148"/>
      <c r="OBP3" s="149"/>
      <c r="OBQ3" s="149"/>
      <c r="OBR3" s="149"/>
      <c r="OBS3" s="149"/>
      <c r="OBT3" s="149"/>
      <c r="OBU3" s="149"/>
      <c r="OBV3" s="149"/>
      <c r="OBW3" s="149"/>
      <c r="OBX3" s="149"/>
      <c r="OBY3" s="149"/>
      <c r="OBZ3" s="149"/>
      <c r="OCA3" s="149"/>
      <c r="OCB3" s="150"/>
      <c r="OCC3" s="148"/>
      <c r="OCD3" s="149"/>
      <c r="OCE3" s="149"/>
      <c r="OCF3" s="149"/>
      <c r="OCG3" s="149"/>
      <c r="OCH3" s="149"/>
      <c r="OCI3" s="149"/>
      <c r="OCJ3" s="149"/>
      <c r="OCK3" s="149"/>
      <c r="OCL3" s="149"/>
      <c r="OCM3" s="149"/>
      <c r="OCN3" s="149"/>
      <c r="OCO3" s="149"/>
      <c r="OCP3" s="150"/>
      <c r="OCQ3" s="148"/>
      <c r="OCR3" s="149"/>
      <c r="OCS3" s="149"/>
      <c r="OCT3" s="149"/>
      <c r="OCU3" s="149"/>
      <c r="OCV3" s="149"/>
      <c r="OCW3" s="149"/>
      <c r="OCX3" s="149"/>
      <c r="OCY3" s="149"/>
      <c r="OCZ3" s="149"/>
      <c r="ODA3" s="149"/>
      <c r="ODB3" s="149"/>
      <c r="ODC3" s="149"/>
      <c r="ODD3" s="150"/>
      <c r="ODE3" s="148"/>
      <c r="ODF3" s="149"/>
      <c r="ODG3" s="149"/>
      <c r="ODH3" s="149"/>
      <c r="ODI3" s="149"/>
      <c r="ODJ3" s="149"/>
      <c r="ODK3" s="149"/>
      <c r="ODL3" s="149"/>
      <c r="ODM3" s="149"/>
      <c r="ODN3" s="149"/>
      <c r="ODO3" s="149"/>
      <c r="ODP3" s="149"/>
      <c r="ODQ3" s="149"/>
      <c r="ODR3" s="150"/>
      <c r="ODS3" s="148"/>
      <c r="ODT3" s="149"/>
      <c r="ODU3" s="149"/>
      <c r="ODV3" s="149"/>
      <c r="ODW3" s="149"/>
      <c r="ODX3" s="149"/>
      <c r="ODY3" s="149"/>
      <c r="ODZ3" s="149"/>
      <c r="OEA3" s="149"/>
      <c r="OEB3" s="149"/>
      <c r="OEC3" s="149"/>
      <c r="OED3" s="149"/>
      <c r="OEE3" s="149"/>
      <c r="OEF3" s="150"/>
      <c r="OEG3" s="148"/>
      <c r="OEH3" s="149"/>
      <c r="OEI3" s="149"/>
      <c r="OEJ3" s="149"/>
      <c r="OEK3" s="149"/>
      <c r="OEL3" s="149"/>
      <c r="OEM3" s="149"/>
      <c r="OEN3" s="149"/>
      <c r="OEO3" s="149"/>
      <c r="OEP3" s="149"/>
      <c r="OEQ3" s="149"/>
      <c r="OER3" s="149"/>
      <c r="OES3" s="149"/>
      <c r="OET3" s="150"/>
      <c r="OEU3" s="148"/>
      <c r="OEV3" s="149"/>
      <c r="OEW3" s="149"/>
      <c r="OEX3" s="149"/>
      <c r="OEY3" s="149"/>
      <c r="OEZ3" s="149"/>
      <c r="OFA3" s="149"/>
      <c r="OFB3" s="149"/>
      <c r="OFC3" s="149"/>
      <c r="OFD3" s="149"/>
      <c r="OFE3" s="149"/>
      <c r="OFF3" s="149"/>
      <c r="OFG3" s="149"/>
      <c r="OFH3" s="150"/>
      <c r="OFI3" s="148"/>
      <c r="OFJ3" s="149"/>
      <c r="OFK3" s="149"/>
      <c r="OFL3" s="149"/>
      <c r="OFM3" s="149"/>
      <c r="OFN3" s="149"/>
      <c r="OFO3" s="149"/>
      <c r="OFP3" s="149"/>
      <c r="OFQ3" s="149"/>
      <c r="OFR3" s="149"/>
      <c r="OFS3" s="149"/>
      <c r="OFT3" s="149"/>
      <c r="OFU3" s="149"/>
      <c r="OFV3" s="150"/>
      <c r="OFW3" s="148"/>
      <c r="OFX3" s="149"/>
      <c r="OFY3" s="149"/>
      <c r="OFZ3" s="149"/>
      <c r="OGA3" s="149"/>
      <c r="OGB3" s="149"/>
      <c r="OGC3" s="149"/>
      <c r="OGD3" s="149"/>
      <c r="OGE3" s="149"/>
      <c r="OGF3" s="149"/>
      <c r="OGG3" s="149"/>
      <c r="OGH3" s="149"/>
      <c r="OGI3" s="149"/>
      <c r="OGJ3" s="150"/>
      <c r="OGK3" s="148"/>
      <c r="OGL3" s="149"/>
      <c r="OGM3" s="149"/>
      <c r="OGN3" s="149"/>
      <c r="OGO3" s="149"/>
      <c r="OGP3" s="149"/>
      <c r="OGQ3" s="149"/>
      <c r="OGR3" s="149"/>
      <c r="OGS3" s="149"/>
      <c r="OGT3" s="149"/>
      <c r="OGU3" s="149"/>
      <c r="OGV3" s="149"/>
      <c r="OGW3" s="149"/>
      <c r="OGX3" s="150"/>
      <c r="OGY3" s="148"/>
      <c r="OGZ3" s="149"/>
      <c r="OHA3" s="149"/>
      <c r="OHB3" s="149"/>
      <c r="OHC3" s="149"/>
      <c r="OHD3" s="149"/>
      <c r="OHE3" s="149"/>
      <c r="OHF3" s="149"/>
      <c r="OHG3" s="149"/>
      <c r="OHH3" s="149"/>
      <c r="OHI3" s="149"/>
      <c r="OHJ3" s="149"/>
      <c r="OHK3" s="149"/>
      <c r="OHL3" s="150"/>
      <c r="OHM3" s="148"/>
      <c r="OHN3" s="149"/>
      <c r="OHO3" s="149"/>
      <c r="OHP3" s="149"/>
      <c r="OHQ3" s="149"/>
      <c r="OHR3" s="149"/>
      <c r="OHS3" s="149"/>
      <c r="OHT3" s="149"/>
      <c r="OHU3" s="149"/>
      <c r="OHV3" s="149"/>
      <c r="OHW3" s="149"/>
      <c r="OHX3" s="149"/>
      <c r="OHY3" s="149"/>
      <c r="OHZ3" s="150"/>
      <c r="OIA3" s="148"/>
      <c r="OIB3" s="149"/>
      <c r="OIC3" s="149"/>
      <c r="OID3" s="149"/>
      <c r="OIE3" s="149"/>
      <c r="OIF3" s="149"/>
      <c r="OIG3" s="149"/>
      <c r="OIH3" s="149"/>
      <c r="OII3" s="149"/>
      <c r="OIJ3" s="149"/>
      <c r="OIK3" s="149"/>
      <c r="OIL3" s="149"/>
      <c r="OIM3" s="149"/>
      <c r="OIN3" s="150"/>
      <c r="OIO3" s="148"/>
      <c r="OIP3" s="149"/>
      <c r="OIQ3" s="149"/>
      <c r="OIR3" s="149"/>
      <c r="OIS3" s="149"/>
      <c r="OIT3" s="149"/>
      <c r="OIU3" s="149"/>
      <c r="OIV3" s="149"/>
      <c r="OIW3" s="149"/>
      <c r="OIX3" s="149"/>
      <c r="OIY3" s="149"/>
      <c r="OIZ3" s="149"/>
      <c r="OJA3" s="149"/>
      <c r="OJB3" s="150"/>
      <c r="OJC3" s="148"/>
      <c r="OJD3" s="149"/>
      <c r="OJE3" s="149"/>
      <c r="OJF3" s="149"/>
      <c r="OJG3" s="149"/>
      <c r="OJH3" s="149"/>
      <c r="OJI3" s="149"/>
      <c r="OJJ3" s="149"/>
      <c r="OJK3" s="149"/>
      <c r="OJL3" s="149"/>
      <c r="OJM3" s="149"/>
      <c r="OJN3" s="149"/>
      <c r="OJO3" s="149"/>
      <c r="OJP3" s="150"/>
      <c r="OJQ3" s="148"/>
      <c r="OJR3" s="149"/>
      <c r="OJS3" s="149"/>
      <c r="OJT3" s="149"/>
      <c r="OJU3" s="149"/>
      <c r="OJV3" s="149"/>
      <c r="OJW3" s="149"/>
      <c r="OJX3" s="149"/>
      <c r="OJY3" s="149"/>
      <c r="OJZ3" s="149"/>
      <c r="OKA3" s="149"/>
      <c r="OKB3" s="149"/>
      <c r="OKC3" s="149"/>
      <c r="OKD3" s="150"/>
      <c r="OKE3" s="148"/>
      <c r="OKF3" s="149"/>
      <c r="OKG3" s="149"/>
      <c r="OKH3" s="149"/>
      <c r="OKI3" s="149"/>
      <c r="OKJ3" s="149"/>
      <c r="OKK3" s="149"/>
      <c r="OKL3" s="149"/>
      <c r="OKM3" s="149"/>
      <c r="OKN3" s="149"/>
      <c r="OKO3" s="149"/>
      <c r="OKP3" s="149"/>
      <c r="OKQ3" s="149"/>
      <c r="OKR3" s="150"/>
      <c r="OKS3" s="148"/>
      <c r="OKT3" s="149"/>
      <c r="OKU3" s="149"/>
      <c r="OKV3" s="149"/>
      <c r="OKW3" s="149"/>
      <c r="OKX3" s="149"/>
      <c r="OKY3" s="149"/>
      <c r="OKZ3" s="149"/>
      <c r="OLA3" s="149"/>
      <c r="OLB3" s="149"/>
      <c r="OLC3" s="149"/>
      <c r="OLD3" s="149"/>
      <c r="OLE3" s="149"/>
      <c r="OLF3" s="150"/>
      <c r="OLG3" s="148"/>
      <c r="OLH3" s="149"/>
      <c r="OLI3" s="149"/>
      <c r="OLJ3" s="149"/>
      <c r="OLK3" s="149"/>
      <c r="OLL3" s="149"/>
      <c r="OLM3" s="149"/>
      <c r="OLN3" s="149"/>
      <c r="OLO3" s="149"/>
      <c r="OLP3" s="149"/>
      <c r="OLQ3" s="149"/>
      <c r="OLR3" s="149"/>
      <c r="OLS3" s="149"/>
      <c r="OLT3" s="150"/>
      <c r="OLU3" s="148"/>
      <c r="OLV3" s="149"/>
      <c r="OLW3" s="149"/>
      <c r="OLX3" s="149"/>
      <c r="OLY3" s="149"/>
      <c r="OLZ3" s="149"/>
      <c r="OMA3" s="149"/>
      <c r="OMB3" s="149"/>
      <c r="OMC3" s="149"/>
      <c r="OMD3" s="149"/>
      <c r="OME3" s="149"/>
      <c r="OMF3" s="149"/>
      <c r="OMG3" s="149"/>
      <c r="OMH3" s="150"/>
      <c r="OMI3" s="148"/>
      <c r="OMJ3" s="149"/>
      <c r="OMK3" s="149"/>
      <c r="OML3" s="149"/>
      <c r="OMM3" s="149"/>
      <c r="OMN3" s="149"/>
      <c r="OMO3" s="149"/>
      <c r="OMP3" s="149"/>
      <c r="OMQ3" s="149"/>
      <c r="OMR3" s="149"/>
      <c r="OMS3" s="149"/>
      <c r="OMT3" s="149"/>
      <c r="OMU3" s="149"/>
      <c r="OMV3" s="150"/>
      <c r="OMW3" s="148"/>
      <c r="OMX3" s="149"/>
      <c r="OMY3" s="149"/>
      <c r="OMZ3" s="149"/>
      <c r="ONA3" s="149"/>
      <c r="ONB3" s="149"/>
      <c r="ONC3" s="149"/>
      <c r="OND3" s="149"/>
      <c r="ONE3" s="149"/>
      <c r="ONF3" s="149"/>
      <c r="ONG3" s="149"/>
      <c r="ONH3" s="149"/>
      <c r="ONI3" s="149"/>
      <c r="ONJ3" s="150"/>
      <c r="ONK3" s="148"/>
      <c r="ONL3" s="149"/>
      <c r="ONM3" s="149"/>
      <c r="ONN3" s="149"/>
      <c r="ONO3" s="149"/>
      <c r="ONP3" s="149"/>
      <c r="ONQ3" s="149"/>
      <c r="ONR3" s="149"/>
      <c r="ONS3" s="149"/>
      <c r="ONT3" s="149"/>
      <c r="ONU3" s="149"/>
      <c r="ONV3" s="149"/>
      <c r="ONW3" s="149"/>
      <c r="ONX3" s="150"/>
      <c r="ONY3" s="148"/>
      <c r="ONZ3" s="149"/>
      <c r="OOA3" s="149"/>
      <c r="OOB3" s="149"/>
      <c r="OOC3" s="149"/>
      <c r="OOD3" s="149"/>
      <c r="OOE3" s="149"/>
      <c r="OOF3" s="149"/>
      <c r="OOG3" s="149"/>
      <c r="OOH3" s="149"/>
      <c r="OOI3" s="149"/>
      <c r="OOJ3" s="149"/>
      <c r="OOK3" s="149"/>
      <c r="OOL3" s="150"/>
      <c r="OOM3" s="148"/>
      <c r="OON3" s="149"/>
      <c r="OOO3" s="149"/>
      <c r="OOP3" s="149"/>
      <c r="OOQ3" s="149"/>
      <c r="OOR3" s="149"/>
      <c r="OOS3" s="149"/>
      <c r="OOT3" s="149"/>
      <c r="OOU3" s="149"/>
      <c r="OOV3" s="149"/>
      <c r="OOW3" s="149"/>
      <c r="OOX3" s="149"/>
      <c r="OOY3" s="149"/>
      <c r="OOZ3" s="150"/>
      <c r="OPA3" s="148"/>
      <c r="OPB3" s="149"/>
      <c r="OPC3" s="149"/>
      <c r="OPD3" s="149"/>
      <c r="OPE3" s="149"/>
      <c r="OPF3" s="149"/>
      <c r="OPG3" s="149"/>
      <c r="OPH3" s="149"/>
      <c r="OPI3" s="149"/>
      <c r="OPJ3" s="149"/>
      <c r="OPK3" s="149"/>
      <c r="OPL3" s="149"/>
      <c r="OPM3" s="149"/>
      <c r="OPN3" s="150"/>
      <c r="OPO3" s="148"/>
      <c r="OPP3" s="149"/>
      <c r="OPQ3" s="149"/>
      <c r="OPR3" s="149"/>
      <c r="OPS3" s="149"/>
      <c r="OPT3" s="149"/>
      <c r="OPU3" s="149"/>
      <c r="OPV3" s="149"/>
      <c r="OPW3" s="149"/>
      <c r="OPX3" s="149"/>
      <c r="OPY3" s="149"/>
      <c r="OPZ3" s="149"/>
      <c r="OQA3" s="149"/>
      <c r="OQB3" s="150"/>
      <c r="OQC3" s="148"/>
      <c r="OQD3" s="149"/>
      <c r="OQE3" s="149"/>
      <c r="OQF3" s="149"/>
      <c r="OQG3" s="149"/>
      <c r="OQH3" s="149"/>
      <c r="OQI3" s="149"/>
      <c r="OQJ3" s="149"/>
      <c r="OQK3" s="149"/>
      <c r="OQL3" s="149"/>
      <c r="OQM3" s="149"/>
      <c r="OQN3" s="149"/>
      <c r="OQO3" s="149"/>
      <c r="OQP3" s="150"/>
      <c r="OQQ3" s="148"/>
      <c r="OQR3" s="149"/>
      <c r="OQS3" s="149"/>
      <c r="OQT3" s="149"/>
      <c r="OQU3" s="149"/>
      <c r="OQV3" s="149"/>
      <c r="OQW3" s="149"/>
      <c r="OQX3" s="149"/>
      <c r="OQY3" s="149"/>
      <c r="OQZ3" s="149"/>
      <c r="ORA3" s="149"/>
      <c r="ORB3" s="149"/>
      <c r="ORC3" s="149"/>
      <c r="ORD3" s="150"/>
      <c r="ORE3" s="148"/>
      <c r="ORF3" s="149"/>
      <c r="ORG3" s="149"/>
      <c r="ORH3" s="149"/>
      <c r="ORI3" s="149"/>
      <c r="ORJ3" s="149"/>
      <c r="ORK3" s="149"/>
      <c r="ORL3" s="149"/>
      <c r="ORM3" s="149"/>
      <c r="ORN3" s="149"/>
      <c r="ORO3" s="149"/>
      <c r="ORP3" s="149"/>
      <c r="ORQ3" s="149"/>
      <c r="ORR3" s="150"/>
      <c r="ORS3" s="148"/>
      <c r="ORT3" s="149"/>
      <c r="ORU3" s="149"/>
      <c r="ORV3" s="149"/>
      <c r="ORW3" s="149"/>
      <c r="ORX3" s="149"/>
      <c r="ORY3" s="149"/>
      <c r="ORZ3" s="149"/>
      <c r="OSA3" s="149"/>
      <c r="OSB3" s="149"/>
      <c r="OSC3" s="149"/>
      <c r="OSD3" s="149"/>
      <c r="OSE3" s="149"/>
      <c r="OSF3" s="150"/>
      <c r="OSG3" s="148"/>
      <c r="OSH3" s="149"/>
      <c r="OSI3" s="149"/>
      <c r="OSJ3" s="149"/>
      <c r="OSK3" s="149"/>
      <c r="OSL3" s="149"/>
      <c r="OSM3" s="149"/>
      <c r="OSN3" s="149"/>
      <c r="OSO3" s="149"/>
      <c r="OSP3" s="149"/>
      <c r="OSQ3" s="149"/>
      <c r="OSR3" s="149"/>
      <c r="OSS3" s="149"/>
      <c r="OST3" s="150"/>
      <c r="OSU3" s="148"/>
      <c r="OSV3" s="149"/>
      <c r="OSW3" s="149"/>
      <c r="OSX3" s="149"/>
      <c r="OSY3" s="149"/>
      <c r="OSZ3" s="149"/>
      <c r="OTA3" s="149"/>
      <c r="OTB3" s="149"/>
      <c r="OTC3" s="149"/>
      <c r="OTD3" s="149"/>
      <c r="OTE3" s="149"/>
      <c r="OTF3" s="149"/>
      <c r="OTG3" s="149"/>
      <c r="OTH3" s="150"/>
      <c r="OTI3" s="148"/>
      <c r="OTJ3" s="149"/>
      <c r="OTK3" s="149"/>
      <c r="OTL3" s="149"/>
      <c r="OTM3" s="149"/>
      <c r="OTN3" s="149"/>
      <c r="OTO3" s="149"/>
      <c r="OTP3" s="149"/>
      <c r="OTQ3" s="149"/>
      <c r="OTR3" s="149"/>
      <c r="OTS3" s="149"/>
      <c r="OTT3" s="149"/>
      <c r="OTU3" s="149"/>
      <c r="OTV3" s="150"/>
      <c r="OTW3" s="148"/>
      <c r="OTX3" s="149"/>
      <c r="OTY3" s="149"/>
      <c r="OTZ3" s="149"/>
      <c r="OUA3" s="149"/>
      <c r="OUB3" s="149"/>
      <c r="OUC3" s="149"/>
      <c r="OUD3" s="149"/>
      <c r="OUE3" s="149"/>
      <c r="OUF3" s="149"/>
      <c r="OUG3" s="149"/>
      <c r="OUH3" s="149"/>
      <c r="OUI3" s="149"/>
      <c r="OUJ3" s="150"/>
      <c r="OUK3" s="148"/>
      <c r="OUL3" s="149"/>
      <c r="OUM3" s="149"/>
      <c r="OUN3" s="149"/>
      <c r="OUO3" s="149"/>
      <c r="OUP3" s="149"/>
      <c r="OUQ3" s="149"/>
      <c r="OUR3" s="149"/>
      <c r="OUS3" s="149"/>
      <c r="OUT3" s="149"/>
      <c r="OUU3" s="149"/>
      <c r="OUV3" s="149"/>
      <c r="OUW3" s="149"/>
      <c r="OUX3" s="150"/>
      <c r="OUY3" s="148"/>
      <c r="OUZ3" s="149"/>
      <c r="OVA3" s="149"/>
      <c r="OVB3" s="149"/>
      <c r="OVC3" s="149"/>
      <c r="OVD3" s="149"/>
      <c r="OVE3" s="149"/>
      <c r="OVF3" s="149"/>
      <c r="OVG3" s="149"/>
      <c r="OVH3" s="149"/>
      <c r="OVI3" s="149"/>
      <c r="OVJ3" s="149"/>
      <c r="OVK3" s="149"/>
      <c r="OVL3" s="150"/>
      <c r="OVM3" s="148"/>
      <c r="OVN3" s="149"/>
      <c r="OVO3" s="149"/>
      <c r="OVP3" s="149"/>
      <c r="OVQ3" s="149"/>
      <c r="OVR3" s="149"/>
      <c r="OVS3" s="149"/>
      <c r="OVT3" s="149"/>
      <c r="OVU3" s="149"/>
      <c r="OVV3" s="149"/>
      <c r="OVW3" s="149"/>
      <c r="OVX3" s="149"/>
      <c r="OVY3" s="149"/>
      <c r="OVZ3" s="150"/>
      <c r="OWA3" s="148"/>
      <c r="OWB3" s="149"/>
      <c r="OWC3" s="149"/>
      <c r="OWD3" s="149"/>
      <c r="OWE3" s="149"/>
      <c r="OWF3" s="149"/>
      <c r="OWG3" s="149"/>
      <c r="OWH3" s="149"/>
      <c r="OWI3" s="149"/>
      <c r="OWJ3" s="149"/>
      <c r="OWK3" s="149"/>
      <c r="OWL3" s="149"/>
      <c r="OWM3" s="149"/>
      <c r="OWN3" s="150"/>
      <c r="OWO3" s="148"/>
      <c r="OWP3" s="149"/>
      <c r="OWQ3" s="149"/>
      <c r="OWR3" s="149"/>
      <c r="OWS3" s="149"/>
      <c r="OWT3" s="149"/>
      <c r="OWU3" s="149"/>
      <c r="OWV3" s="149"/>
      <c r="OWW3" s="149"/>
      <c r="OWX3" s="149"/>
      <c r="OWY3" s="149"/>
      <c r="OWZ3" s="149"/>
      <c r="OXA3" s="149"/>
      <c r="OXB3" s="150"/>
      <c r="OXC3" s="148"/>
      <c r="OXD3" s="149"/>
      <c r="OXE3" s="149"/>
      <c r="OXF3" s="149"/>
      <c r="OXG3" s="149"/>
      <c r="OXH3" s="149"/>
      <c r="OXI3" s="149"/>
      <c r="OXJ3" s="149"/>
      <c r="OXK3" s="149"/>
      <c r="OXL3" s="149"/>
      <c r="OXM3" s="149"/>
      <c r="OXN3" s="149"/>
      <c r="OXO3" s="149"/>
      <c r="OXP3" s="150"/>
      <c r="OXQ3" s="148"/>
      <c r="OXR3" s="149"/>
      <c r="OXS3" s="149"/>
      <c r="OXT3" s="149"/>
      <c r="OXU3" s="149"/>
      <c r="OXV3" s="149"/>
      <c r="OXW3" s="149"/>
      <c r="OXX3" s="149"/>
      <c r="OXY3" s="149"/>
      <c r="OXZ3" s="149"/>
      <c r="OYA3" s="149"/>
      <c r="OYB3" s="149"/>
      <c r="OYC3" s="149"/>
      <c r="OYD3" s="150"/>
      <c r="OYE3" s="148"/>
      <c r="OYF3" s="149"/>
      <c r="OYG3" s="149"/>
      <c r="OYH3" s="149"/>
      <c r="OYI3" s="149"/>
      <c r="OYJ3" s="149"/>
      <c r="OYK3" s="149"/>
      <c r="OYL3" s="149"/>
      <c r="OYM3" s="149"/>
      <c r="OYN3" s="149"/>
      <c r="OYO3" s="149"/>
      <c r="OYP3" s="149"/>
      <c r="OYQ3" s="149"/>
      <c r="OYR3" s="150"/>
      <c r="OYS3" s="148"/>
      <c r="OYT3" s="149"/>
      <c r="OYU3" s="149"/>
      <c r="OYV3" s="149"/>
      <c r="OYW3" s="149"/>
      <c r="OYX3" s="149"/>
      <c r="OYY3" s="149"/>
      <c r="OYZ3" s="149"/>
      <c r="OZA3" s="149"/>
      <c r="OZB3" s="149"/>
      <c r="OZC3" s="149"/>
      <c r="OZD3" s="149"/>
      <c r="OZE3" s="149"/>
      <c r="OZF3" s="150"/>
      <c r="OZG3" s="148"/>
      <c r="OZH3" s="149"/>
      <c r="OZI3" s="149"/>
      <c r="OZJ3" s="149"/>
      <c r="OZK3" s="149"/>
      <c r="OZL3" s="149"/>
      <c r="OZM3" s="149"/>
      <c r="OZN3" s="149"/>
      <c r="OZO3" s="149"/>
      <c r="OZP3" s="149"/>
      <c r="OZQ3" s="149"/>
      <c r="OZR3" s="149"/>
      <c r="OZS3" s="149"/>
      <c r="OZT3" s="150"/>
      <c r="OZU3" s="148"/>
      <c r="OZV3" s="149"/>
      <c r="OZW3" s="149"/>
      <c r="OZX3" s="149"/>
      <c r="OZY3" s="149"/>
      <c r="OZZ3" s="149"/>
      <c r="PAA3" s="149"/>
      <c r="PAB3" s="149"/>
      <c r="PAC3" s="149"/>
      <c r="PAD3" s="149"/>
      <c r="PAE3" s="149"/>
      <c r="PAF3" s="149"/>
      <c r="PAG3" s="149"/>
      <c r="PAH3" s="150"/>
      <c r="PAI3" s="148"/>
      <c r="PAJ3" s="149"/>
      <c r="PAK3" s="149"/>
      <c r="PAL3" s="149"/>
      <c r="PAM3" s="149"/>
      <c r="PAN3" s="149"/>
      <c r="PAO3" s="149"/>
      <c r="PAP3" s="149"/>
      <c r="PAQ3" s="149"/>
      <c r="PAR3" s="149"/>
      <c r="PAS3" s="149"/>
      <c r="PAT3" s="149"/>
      <c r="PAU3" s="149"/>
      <c r="PAV3" s="150"/>
      <c r="PAW3" s="148"/>
      <c r="PAX3" s="149"/>
      <c r="PAY3" s="149"/>
      <c r="PAZ3" s="149"/>
      <c r="PBA3" s="149"/>
      <c r="PBB3" s="149"/>
      <c r="PBC3" s="149"/>
      <c r="PBD3" s="149"/>
      <c r="PBE3" s="149"/>
      <c r="PBF3" s="149"/>
      <c r="PBG3" s="149"/>
      <c r="PBH3" s="149"/>
      <c r="PBI3" s="149"/>
      <c r="PBJ3" s="150"/>
      <c r="PBK3" s="148"/>
      <c r="PBL3" s="149"/>
      <c r="PBM3" s="149"/>
      <c r="PBN3" s="149"/>
      <c r="PBO3" s="149"/>
      <c r="PBP3" s="149"/>
      <c r="PBQ3" s="149"/>
      <c r="PBR3" s="149"/>
      <c r="PBS3" s="149"/>
      <c r="PBT3" s="149"/>
      <c r="PBU3" s="149"/>
      <c r="PBV3" s="149"/>
      <c r="PBW3" s="149"/>
      <c r="PBX3" s="150"/>
      <c r="PBY3" s="148"/>
      <c r="PBZ3" s="149"/>
      <c r="PCA3" s="149"/>
      <c r="PCB3" s="149"/>
      <c r="PCC3" s="149"/>
      <c r="PCD3" s="149"/>
      <c r="PCE3" s="149"/>
      <c r="PCF3" s="149"/>
      <c r="PCG3" s="149"/>
      <c r="PCH3" s="149"/>
      <c r="PCI3" s="149"/>
      <c r="PCJ3" s="149"/>
      <c r="PCK3" s="149"/>
      <c r="PCL3" s="150"/>
      <c r="PCM3" s="148"/>
      <c r="PCN3" s="149"/>
      <c r="PCO3" s="149"/>
      <c r="PCP3" s="149"/>
      <c r="PCQ3" s="149"/>
      <c r="PCR3" s="149"/>
      <c r="PCS3" s="149"/>
      <c r="PCT3" s="149"/>
      <c r="PCU3" s="149"/>
      <c r="PCV3" s="149"/>
      <c r="PCW3" s="149"/>
      <c r="PCX3" s="149"/>
      <c r="PCY3" s="149"/>
      <c r="PCZ3" s="150"/>
      <c r="PDA3" s="148"/>
      <c r="PDB3" s="149"/>
      <c r="PDC3" s="149"/>
      <c r="PDD3" s="149"/>
      <c r="PDE3" s="149"/>
      <c r="PDF3" s="149"/>
      <c r="PDG3" s="149"/>
      <c r="PDH3" s="149"/>
      <c r="PDI3" s="149"/>
      <c r="PDJ3" s="149"/>
      <c r="PDK3" s="149"/>
      <c r="PDL3" s="149"/>
      <c r="PDM3" s="149"/>
      <c r="PDN3" s="150"/>
      <c r="PDO3" s="148"/>
      <c r="PDP3" s="149"/>
      <c r="PDQ3" s="149"/>
      <c r="PDR3" s="149"/>
      <c r="PDS3" s="149"/>
      <c r="PDT3" s="149"/>
      <c r="PDU3" s="149"/>
      <c r="PDV3" s="149"/>
      <c r="PDW3" s="149"/>
      <c r="PDX3" s="149"/>
      <c r="PDY3" s="149"/>
      <c r="PDZ3" s="149"/>
      <c r="PEA3" s="149"/>
      <c r="PEB3" s="150"/>
      <c r="PEC3" s="148"/>
      <c r="PED3" s="149"/>
      <c r="PEE3" s="149"/>
      <c r="PEF3" s="149"/>
      <c r="PEG3" s="149"/>
      <c r="PEH3" s="149"/>
      <c r="PEI3" s="149"/>
      <c r="PEJ3" s="149"/>
      <c r="PEK3" s="149"/>
      <c r="PEL3" s="149"/>
      <c r="PEM3" s="149"/>
      <c r="PEN3" s="149"/>
      <c r="PEO3" s="149"/>
      <c r="PEP3" s="150"/>
      <c r="PEQ3" s="148"/>
      <c r="PER3" s="149"/>
      <c r="PES3" s="149"/>
      <c r="PET3" s="149"/>
      <c r="PEU3" s="149"/>
      <c r="PEV3" s="149"/>
      <c r="PEW3" s="149"/>
      <c r="PEX3" s="149"/>
      <c r="PEY3" s="149"/>
      <c r="PEZ3" s="149"/>
      <c r="PFA3" s="149"/>
      <c r="PFB3" s="149"/>
      <c r="PFC3" s="149"/>
      <c r="PFD3" s="150"/>
      <c r="PFE3" s="148"/>
      <c r="PFF3" s="149"/>
      <c r="PFG3" s="149"/>
      <c r="PFH3" s="149"/>
      <c r="PFI3" s="149"/>
      <c r="PFJ3" s="149"/>
      <c r="PFK3" s="149"/>
      <c r="PFL3" s="149"/>
      <c r="PFM3" s="149"/>
      <c r="PFN3" s="149"/>
      <c r="PFO3" s="149"/>
      <c r="PFP3" s="149"/>
      <c r="PFQ3" s="149"/>
      <c r="PFR3" s="150"/>
      <c r="PFS3" s="148"/>
      <c r="PFT3" s="149"/>
      <c r="PFU3" s="149"/>
      <c r="PFV3" s="149"/>
      <c r="PFW3" s="149"/>
      <c r="PFX3" s="149"/>
      <c r="PFY3" s="149"/>
      <c r="PFZ3" s="149"/>
      <c r="PGA3" s="149"/>
      <c r="PGB3" s="149"/>
      <c r="PGC3" s="149"/>
      <c r="PGD3" s="149"/>
      <c r="PGE3" s="149"/>
      <c r="PGF3" s="150"/>
      <c r="PGG3" s="148"/>
      <c r="PGH3" s="149"/>
      <c r="PGI3" s="149"/>
      <c r="PGJ3" s="149"/>
      <c r="PGK3" s="149"/>
      <c r="PGL3" s="149"/>
      <c r="PGM3" s="149"/>
      <c r="PGN3" s="149"/>
      <c r="PGO3" s="149"/>
      <c r="PGP3" s="149"/>
      <c r="PGQ3" s="149"/>
      <c r="PGR3" s="149"/>
      <c r="PGS3" s="149"/>
      <c r="PGT3" s="150"/>
      <c r="PGU3" s="148"/>
      <c r="PGV3" s="149"/>
      <c r="PGW3" s="149"/>
      <c r="PGX3" s="149"/>
      <c r="PGY3" s="149"/>
      <c r="PGZ3" s="149"/>
      <c r="PHA3" s="149"/>
      <c r="PHB3" s="149"/>
      <c r="PHC3" s="149"/>
      <c r="PHD3" s="149"/>
      <c r="PHE3" s="149"/>
      <c r="PHF3" s="149"/>
      <c r="PHG3" s="149"/>
      <c r="PHH3" s="150"/>
      <c r="PHI3" s="148"/>
      <c r="PHJ3" s="149"/>
      <c r="PHK3" s="149"/>
      <c r="PHL3" s="149"/>
      <c r="PHM3" s="149"/>
      <c r="PHN3" s="149"/>
      <c r="PHO3" s="149"/>
      <c r="PHP3" s="149"/>
      <c r="PHQ3" s="149"/>
      <c r="PHR3" s="149"/>
      <c r="PHS3" s="149"/>
      <c r="PHT3" s="149"/>
      <c r="PHU3" s="149"/>
      <c r="PHV3" s="150"/>
      <c r="PHW3" s="148"/>
      <c r="PHX3" s="149"/>
      <c r="PHY3" s="149"/>
      <c r="PHZ3" s="149"/>
      <c r="PIA3" s="149"/>
      <c r="PIB3" s="149"/>
      <c r="PIC3" s="149"/>
      <c r="PID3" s="149"/>
      <c r="PIE3" s="149"/>
      <c r="PIF3" s="149"/>
      <c r="PIG3" s="149"/>
      <c r="PIH3" s="149"/>
      <c r="PII3" s="149"/>
      <c r="PIJ3" s="150"/>
      <c r="PIK3" s="148"/>
      <c r="PIL3" s="149"/>
      <c r="PIM3" s="149"/>
      <c r="PIN3" s="149"/>
      <c r="PIO3" s="149"/>
      <c r="PIP3" s="149"/>
      <c r="PIQ3" s="149"/>
      <c r="PIR3" s="149"/>
      <c r="PIS3" s="149"/>
      <c r="PIT3" s="149"/>
      <c r="PIU3" s="149"/>
      <c r="PIV3" s="149"/>
      <c r="PIW3" s="149"/>
      <c r="PIX3" s="150"/>
      <c r="PIY3" s="148"/>
      <c r="PIZ3" s="149"/>
      <c r="PJA3" s="149"/>
      <c r="PJB3" s="149"/>
      <c r="PJC3" s="149"/>
      <c r="PJD3" s="149"/>
      <c r="PJE3" s="149"/>
      <c r="PJF3" s="149"/>
      <c r="PJG3" s="149"/>
      <c r="PJH3" s="149"/>
      <c r="PJI3" s="149"/>
      <c r="PJJ3" s="149"/>
      <c r="PJK3" s="149"/>
      <c r="PJL3" s="150"/>
      <c r="PJM3" s="148"/>
      <c r="PJN3" s="149"/>
      <c r="PJO3" s="149"/>
      <c r="PJP3" s="149"/>
      <c r="PJQ3" s="149"/>
      <c r="PJR3" s="149"/>
      <c r="PJS3" s="149"/>
      <c r="PJT3" s="149"/>
      <c r="PJU3" s="149"/>
      <c r="PJV3" s="149"/>
      <c r="PJW3" s="149"/>
      <c r="PJX3" s="149"/>
      <c r="PJY3" s="149"/>
      <c r="PJZ3" s="150"/>
      <c r="PKA3" s="148"/>
      <c r="PKB3" s="149"/>
      <c r="PKC3" s="149"/>
      <c r="PKD3" s="149"/>
      <c r="PKE3" s="149"/>
      <c r="PKF3" s="149"/>
      <c r="PKG3" s="149"/>
      <c r="PKH3" s="149"/>
      <c r="PKI3" s="149"/>
      <c r="PKJ3" s="149"/>
      <c r="PKK3" s="149"/>
      <c r="PKL3" s="149"/>
      <c r="PKM3" s="149"/>
      <c r="PKN3" s="150"/>
      <c r="PKO3" s="148"/>
      <c r="PKP3" s="149"/>
      <c r="PKQ3" s="149"/>
      <c r="PKR3" s="149"/>
      <c r="PKS3" s="149"/>
      <c r="PKT3" s="149"/>
      <c r="PKU3" s="149"/>
      <c r="PKV3" s="149"/>
      <c r="PKW3" s="149"/>
      <c r="PKX3" s="149"/>
      <c r="PKY3" s="149"/>
      <c r="PKZ3" s="149"/>
      <c r="PLA3" s="149"/>
      <c r="PLB3" s="150"/>
      <c r="PLC3" s="148"/>
      <c r="PLD3" s="149"/>
      <c r="PLE3" s="149"/>
      <c r="PLF3" s="149"/>
      <c r="PLG3" s="149"/>
      <c r="PLH3" s="149"/>
      <c r="PLI3" s="149"/>
      <c r="PLJ3" s="149"/>
      <c r="PLK3" s="149"/>
      <c r="PLL3" s="149"/>
      <c r="PLM3" s="149"/>
      <c r="PLN3" s="149"/>
      <c r="PLO3" s="149"/>
      <c r="PLP3" s="150"/>
      <c r="PLQ3" s="148"/>
      <c r="PLR3" s="149"/>
      <c r="PLS3" s="149"/>
      <c r="PLT3" s="149"/>
      <c r="PLU3" s="149"/>
      <c r="PLV3" s="149"/>
      <c r="PLW3" s="149"/>
      <c r="PLX3" s="149"/>
      <c r="PLY3" s="149"/>
      <c r="PLZ3" s="149"/>
      <c r="PMA3" s="149"/>
      <c r="PMB3" s="149"/>
      <c r="PMC3" s="149"/>
      <c r="PMD3" s="150"/>
      <c r="PME3" s="148"/>
      <c r="PMF3" s="149"/>
      <c r="PMG3" s="149"/>
      <c r="PMH3" s="149"/>
      <c r="PMI3" s="149"/>
      <c r="PMJ3" s="149"/>
      <c r="PMK3" s="149"/>
      <c r="PML3" s="149"/>
      <c r="PMM3" s="149"/>
      <c r="PMN3" s="149"/>
      <c r="PMO3" s="149"/>
      <c r="PMP3" s="149"/>
      <c r="PMQ3" s="149"/>
      <c r="PMR3" s="150"/>
      <c r="PMS3" s="148"/>
      <c r="PMT3" s="149"/>
      <c r="PMU3" s="149"/>
      <c r="PMV3" s="149"/>
      <c r="PMW3" s="149"/>
      <c r="PMX3" s="149"/>
      <c r="PMY3" s="149"/>
      <c r="PMZ3" s="149"/>
      <c r="PNA3" s="149"/>
      <c r="PNB3" s="149"/>
      <c r="PNC3" s="149"/>
      <c r="PND3" s="149"/>
      <c r="PNE3" s="149"/>
      <c r="PNF3" s="150"/>
      <c r="PNG3" s="148"/>
      <c r="PNH3" s="149"/>
      <c r="PNI3" s="149"/>
      <c r="PNJ3" s="149"/>
      <c r="PNK3" s="149"/>
      <c r="PNL3" s="149"/>
      <c r="PNM3" s="149"/>
      <c r="PNN3" s="149"/>
      <c r="PNO3" s="149"/>
      <c r="PNP3" s="149"/>
      <c r="PNQ3" s="149"/>
      <c r="PNR3" s="149"/>
      <c r="PNS3" s="149"/>
      <c r="PNT3" s="150"/>
      <c r="PNU3" s="148"/>
      <c r="PNV3" s="149"/>
      <c r="PNW3" s="149"/>
      <c r="PNX3" s="149"/>
      <c r="PNY3" s="149"/>
      <c r="PNZ3" s="149"/>
      <c r="POA3" s="149"/>
      <c r="POB3" s="149"/>
      <c r="POC3" s="149"/>
      <c r="POD3" s="149"/>
      <c r="POE3" s="149"/>
      <c r="POF3" s="149"/>
      <c r="POG3" s="149"/>
      <c r="POH3" s="150"/>
      <c r="POI3" s="148"/>
      <c r="POJ3" s="149"/>
      <c r="POK3" s="149"/>
      <c r="POL3" s="149"/>
      <c r="POM3" s="149"/>
      <c r="PON3" s="149"/>
      <c r="POO3" s="149"/>
      <c r="POP3" s="149"/>
      <c r="POQ3" s="149"/>
      <c r="POR3" s="149"/>
      <c r="POS3" s="149"/>
      <c r="POT3" s="149"/>
      <c r="POU3" s="149"/>
      <c r="POV3" s="150"/>
      <c r="POW3" s="148"/>
      <c r="POX3" s="149"/>
      <c r="POY3" s="149"/>
      <c r="POZ3" s="149"/>
      <c r="PPA3" s="149"/>
      <c r="PPB3" s="149"/>
      <c r="PPC3" s="149"/>
      <c r="PPD3" s="149"/>
      <c r="PPE3" s="149"/>
      <c r="PPF3" s="149"/>
      <c r="PPG3" s="149"/>
      <c r="PPH3" s="149"/>
      <c r="PPI3" s="149"/>
      <c r="PPJ3" s="150"/>
      <c r="PPK3" s="148"/>
      <c r="PPL3" s="149"/>
      <c r="PPM3" s="149"/>
      <c r="PPN3" s="149"/>
      <c r="PPO3" s="149"/>
      <c r="PPP3" s="149"/>
      <c r="PPQ3" s="149"/>
      <c r="PPR3" s="149"/>
      <c r="PPS3" s="149"/>
      <c r="PPT3" s="149"/>
      <c r="PPU3" s="149"/>
      <c r="PPV3" s="149"/>
      <c r="PPW3" s="149"/>
      <c r="PPX3" s="150"/>
      <c r="PPY3" s="148"/>
      <c r="PPZ3" s="149"/>
      <c r="PQA3" s="149"/>
      <c r="PQB3" s="149"/>
      <c r="PQC3" s="149"/>
      <c r="PQD3" s="149"/>
      <c r="PQE3" s="149"/>
      <c r="PQF3" s="149"/>
      <c r="PQG3" s="149"/>
      <c r="PQH3" s="149"/>
      <c r="PQI3" s="149"/>
      <c r="PQJ3" s="149"/>
      <c r="PQK3" s="149"/>
      <c r="PQL3" s="150"/>
      <c r="PQM3" s="148"/>
      <c r="PQN3" s="149"/>
      <c r="PQO3" s="149"/>
      <c r="PQP3" s="149"/>
      <c r="PQQ3" s="149"/>
      <c r="PQR3" s="149"/>
      <c r="PQS3" s="149"/>
      <c r="PQT3" s="149"/>
      <c r="PQU3" s="149"/>
      <c r="PQV3" s="149"/>
      <c r="PQW3" s="149"/>
      <c r="PQX3" s="149"/>
      <c r="PQY3" s="149"/>
      <c r="PQZ3" s="150"/>
      <c r="PRA3" s="148"/>
      <c r="PRB3" s="149"/>
      <c r="PRC3" s="149"/>
      <c r="PRD3" s="149"/>
      <c r="PRE3" s="149"/>
      <c r="PRF3" s="149"/>
      <c r="PRG3" s="149"/>
      <c r="PRH3" s="149"/>
      <c r="PRI3" s="149"/>
      <c r="PRJ3" s="149"/>
      <c r="PRK3" s="149"/>
      <c r="PRL3" s="149"/>
      <c r="PRM3" s="149"/>
      <c r="PRN3" s="150"/>
      <c r="PRO3" s="148"/>
      <c r="PRP3" s="149"/>
      <c r="PRQ3" s="149"/>
      <c r="PRR3" s="149"/>
      <c r="PRS3" s="149"/>
      <c r="PRT3" s="149"/>
      <c r="PRU3" s="149"/>
      <c r="PRV3" s="149"/>
      <c r="PRW3" s="149"/>
      <c r="PRX3" s="149"/>
      <c r="PRY3" s="149"/>
      <c r="PRZ3" s="149"/>
      <c r="PSA3" s="149"/>
      <c r="PSB3" s="150"/>
      <c r="PSC3" s="148"/>
      <c r="PSD3" s="149"/>
      <c r="PSE3" s="149"/>
      <c r="PSF3" s="149"/>
      <c r="PSG3" s="149"/>
      <c r="PSH3" s="149"/>
      <c r="PSI3" s="149"/>
      <c r="PSJ3" s="149"/>
      <c r="PSK3" s="149"/>
      <c r="PSL3" s="149"/>
      <c r="PSM3" s="149"/>
      <c r="PSN3" s="149"/>
      <c r="PSO3" s="149"/>
      <c r="PSP3" s="150"/>
      <c r="PSQ3" s="148"/>
      <c r="PSR3" s="149"/>
      <c r="PSS3" s="149"/>
      <c r="PST3" s="149"/>
      <c r="PSU3" s="149"/>
      <c r="PSV3" s="149"/>
      <c r="PSW3" s="149"/>
      <c r="PSX3" s="149"/>
      <c r="PSY3" s="149"/>
      <c r="PSZ3" s="149"/>
      <c r="PTA3" s="149"/>
      <c r="PTB3" s="149"/>
      <c r="PTC3" s="149"/>
      <c r="PTD3" s="150"/>
      <c r="PTE3" s="148"/>
      <c r="PTF3" s="149"/>
      <c r="PTG3" s="149"/>
      <c r="PTH3" s="149"/>
      <c r="PTI3" s="149"/>
      <c r="PTJ3" s="149"/>
      <c r="PTK3" s="149"/>
      <c r="PTL3" s="149"/>
      <c r="PTM3" s="149"/>
      <c r="PTN3" s="149"/>
      <c r="PTO3" s="149"/>
      <c r="PTP3" s="149"/>
      <c r="PTQ3" s="149"/>
      <c r="PTR3" s="150"/>
      <c r="PTS3" s="148"/>
      <c r="PTT3" s="149"/>
      <c r="PTU3" s="149"/>
      <c r="PTV3" s="149"/>
      <c r="PTW3" s="149"/>
      <c r="PTX3" s="149"/>
      <c r="PTY3" s="149"/>
      <c r="PTZ3" s="149"/>
      <c r="PUA3" s="149"/>
      <c r="PUB3" s="149"/>
      <c r="PUC3" s="149"/>
      <c r="PUD3" s="149"/>
      <c r="PUE3" s="149"/>
      <c r="PUF3" s="150"/>
      <c r="PUG3" s="148"/>
      <c r="PUH3" s="149"/>
      <c r="PUI3" s="149"/>
      <c r="PUJ3" s="149"/>
      <c r="PUK3" s="149"/>
      <c r="PUL3" s="149"/>
      <c r="PUM3" s="149"/>
      <c r="PUN3" s="149"/>
      <c r="PUO3" s="149"/>
      <c r="PUP3" s="149"/>
      <c r="PUQ3" s="149"/>
      <c r="PUR3" s="149"/>
      <c r="PUS3" s="149"/>
      <c r="PUT3" s="150"/>
      <c r="PUU3" s="148"/>
      <c r="PUV3" s="149"/>
      <c r="PUW3" s="149"/>
      <c r="PUX3" s="149"/>
      <c r="PUY3" s="149"/>
      <c r="PUZ3" s="149"/>
      <c r="PVA3" s="149"/>
      <c r="PVB3" s="149"/>
      <c r="PVC3" s="149"/>
      <c r="PVD3" s="149"/>
      <c r="PVE3" s="149"/>
      <c r="PVF3" s="149"/>
      <c r="PVG3" s="149"/>
      <c r="PVH3" s="150"/>
      <c r="PVI3" s="148"/>
      <c r="PVJ3" s="149"/>
      <c r="PVK3" s="149"/>
      <c r="PVL3" s="149"/>
      <c r="PVM3" s="149"/>
      <c r="PVN3" s="149"/>
      <c r="PVO3" s="149"/>
      <c r="PVP3" s="149"/>
      <c r="PVQ3" s="149"/>
      <c r="PVR3" s="149"/>
      <c r="PVS3" s="149"/>
      <c r="PVT3" s="149"/>
      <c r="PVU3" s="149"/>
      <c r="PVV3" s="150"/>
      <c r="PVW3" s="148"/>
      <c r="PVX3" s="149"/>
      <c r="PVY3" s="149"/>
      <c r="PVZ3" s="149"/>
      <c r="PWA3" s="149"/>
      <c r="PWB3" s="149"/>
      <c r="PWC3" s="149"/>
      <c r="PWD3" s="149"/>
      <c r="PWE3" s="149"/>
      <c r="PWF3" s="149"/>
      <c r="PWG3" s="149"/>
      <c r="PWH3" s="149"/>
      <c r="PWI3" s="149"/>
      <c r="PWJ3" s="150"/>
      <c r="PWK3" s="148"/>
      <c r="PWL3" s="149"/>
      <c r="PWM3" s="149"/>
      <c r="PWN3" s="149"/>
      <c r="PWO3" s="149"/>
      <c r="PWP3" s="149"/>
      <c r="PWQ3" s="149"/>
      <c r="PWR3" s="149"/>
      <c r="PWS3" s="149"/>
      <c r="PWT3" s="149"/>
      <c r="PWU3" s="149"/>
      <c r="PWV3" s="149"/>
      <c r="PWW3" s="149"/>
      <c r="PWX3" s="150"/>
      <c r="PWY3" s="148"/>
      <c r="PWZ3" s="149"/>
      <c r="PXA3" s="149"/>
      <c r="PXB3" s="149"/>
      <c r="PXC3" s="149"/>
      <c r="PXD3" s="149"/>
      <c r="PXE3" s="149"/>
      <c r="PXF3" s="149"/>
      <c r="PXG3" s="149"/>
      <c r="PXH3" s="149"/>
      <c r="PXI3" s="149"/>
      <c r="PXJ3" s="149"/>
      <c r="PXK3" s="149"/>
      <c r="PXL3" s="150"/>
      <c r="PXM3" s="148"/>
      <c r="PXN3" s="149"/>
      <c r="PXO3" s="149"/>
      <c r="PXP3" s="149"/>
      <c r="PXQ3" s="149"/>
      <c r="PXR3" s="149"/>
      <c r="PXS3" s="149"/>
      <c r="PXT3" s="149"/>
      <c r="PXU3" s="149"/>
      <c r="PXV3" s="149"/>
      <c r="PXW3" s="149"/>
      <c r="PXX3" s="149"/>
      <c r="PXY3" s="149"/>
      <c r="PXZ3" s="150"/>
      <c r="PYA3" s="148"/>
      <c r="PYB3" s="149"/>
      <c r="PYC3" s="149"/>
      <c r="PYD3" s="149"/>
      <c r="PYE3" s="149"/>
      <c r="PYF3" s="149"/>
      <c r="PYG3" s="149"/>
      <c r="PYH3" s="149"/>
      <c r="PYI3" s="149"/>
      <c r="PYJ3" s="149"/>
      <c r="PYK3" s="149"/>
      <c r="PYL3" s="149"/>
      <c r="PYM3" s="149"/>
      <c r="PYN3" s="150"/>
      <c r="PYO3" s="148"/>
      <c r="PYP3" s="149"/>
      <c r="PYQ3" s="149"/>
      <c r="PYR3" s="149"/>
      <c r="PYS3" s="149"/>
      <c r="PYT3" s="149"/>
      <c r="PYU3" s="149"/>
      <c r="PYV3" s="149"/>
      <c r="PYW3" s="149"/>
      <c r="PYX3" s="149"/>
      <c r="PYY3" s="149"/>
      <c r="PYZ3" s="149"/>
      <c r="PZA3" s="149"/>
      <c r="PZB3" s="150"/>
      <c r="PZC3" s="148"/>
      <c r="PZD3" s="149"/>
      <c r="PZE3" s="149"/>
      <c r="PZF3" s="149"/>
      <c r="PZG3" s="149"/>
      <c r="PZH3" s="149"/>
      <c r="PZI3" s="149"/>
      <c r="PZJ3" s="149"/>
      <c r="PZK3" s="149"/>
      <c r="PZL3" s="149"/>
      <c r="PZM3" s="149"/>
      <c r="PZN3" s="149"/>
      <c r="PZO3" s="149"/>
      <c r="PZP3" s="150"/>
      <c r="PZQ3" s="148"/>
      <c r="PZR3" s="149"/>
      <c r="PZS3" s="149"/>
      <c r="PZT3" s="149"/>
      <c r="PZU3" s="149"/>
      <c r="PZV3" s="149"/>
      <c r="PZW3" s="149"/>
      <c r="PZX3" s="149"/>
      <c r="PZY3" s="149"/>
      <c r="PZZ3" s="149"/>
      <c r="QAA3" s="149"/>
      <c r="QAB3" s="149"/>
      <c r="QAC3" s="149"/>
      <c r="QAD3" s="150"/>
      <c r="QAE3" s="148"/>
      <c r="QAF3" s="149"/>
      <c r="QAG3" s="149"/>
      <c r="QAH3" s="149"/>
      <c r="QAI3" s="149"/>
      <c r="QAJ3" s="149"/>
      <c r="QAK3" s="149"/>
      <c r="QAL3" s="149"/>
      <c r="QAM3" s="149"/>
      <c r="QAN3" s="149"/>
      <c r="QAO3" s="149"/>
      <c r="QAP3" s="149"/>
      <c r="QAQ3" s="149"/>
      <c r="QAR3" s="150"/>
      <c r="QAS3" s="148"/>
      <c r="QAT3" s="149"/>
      <c r="QAU3" s="149"/>
      <c r="QAV3" s="149"/>
      <c r="QAW3" s="149"/>
      <c r="QAX3" s="149"/>
      <c r="QAY3" s="149"/>
      <c r="QAZ3" s="149"/>
      <c r="QBA3" s="149"/>
      <c r="QBB3" s="149"/>
      <c r="QBC3" s="149"/>
      <c r="QBD3" s="149"/>
      <c r="QBE3" s="149"/>
      <c r="QBF3" s="150"/>
      <c r="QBG3" s="148"/>
      <c r="QBH3" s="149"/>
      <c r="QBI3" s="149"/>
      <c r="QBJ3" s="149"/>
      <c r="QBK3" s="149"/>
      <c r="QBL3" s="149"/>
      <c r="QBM3" s="149"/>
      <c r="QBN3" s="149"/>
      <c r="QBO3" s="149"/>
      <c r="QBP3" s="149"/>
      <c r="QBQ3" s="149"/>
      <c r="QBR3" s="149"/>
      <c r="QBS3" s="149"/>
      <c r="QBT3" s="150"/>
      <c r="QBU3" s="148"/>
      <c r="QBV3" s="149"/>
      <c r="QBW3" s="149"/>
      <c r="QBX3" s="149"/>
      <c r="QBY3" s="149"/>
      <c r="QBZ3" s="149"/>
      <c r="QCA3" s="149"/>
      <c r="QCB3" s="149"/>
      <c r="QCC3" s="149"/>
      <c r="QCD3" s="149"/>
      <c r="QCE3" s="149"/>
      <c r="QCF3" s="149"/>
      <c r="QCG3" s="149"/>
      <c r="QCH3" s="150"/>
      <c r="QCI3" s="148"/>
      <c r="QCJ3" s="149"/>
      <c r="QCK3" s="149"/>
      <c r="QCL3" s="149"/>
      <c r="QCM3" s="149"/>
      <c r="QCN3" s="149"/>
      <c r="QCO3" s="149"/>
      <c r="QCP3" s="149"/>
      <c r="QCQ3" s="149"/>
      <c r="QCR3" s="149"/>
      <c r="QCS3" s="149"/>
      <c r="QCT3" s="149"/>
      <c r="QCU3" s="149"/>
      <c r="QCV3" s="150"/>
      <c r="QCW3" s="148"/>
      <c r="QCX3" s="149"/>
      <c r="QCY3" s="149"/>
      <c r="QCZ3" s="149"/>
      <c r="QDA3" s="149"/>
      <c r="QDB3" s="149"/>
      <c r="QDC3" s="149"/>
      <c r="QDD3" s="149"/>
      <c r="QDE3" s="149"/>
      <c r="QDF3" s="149"/>
      <c r="QDG3" s="149"/>
      <c r="QDH3" s="149"/>
      <c r="QDI3" s="149"/>
      <c r="QDJ3" s="150"/>
      <c r="QDK3" s="148"/>
      <c r="QDL3" s="149"/>
      <c r="QDM3" s="149"/>
      <c r="QDN3" s="149"/>
      <c r="QDO3" s="149"/>
      <c r="QDP3" s="149"/>
      <c r="QDQ3" s="149"/>
      <c r="QDR3" s="149"/>
      <c r="QDS3" s="149"/>
      <c r="QDT3" s="149"/>
      <c r="QDU3" s="149"/>
      <c r="QDV3" s="149"/>
      <c r="QDW3" s="149"/>
      <c r="QDX3" s="150"/>
      <c r="QDY3" s="148"/>
      <c r="QDZ3" s="149"/>
      <c r="QEA3" s="149"/>
      <c r="QEB3" s="149"/>
      <c r="QEC3" s="149"/>
      <c r="QED3" s="149"/>
      <c r="QEE3" s="149"/>
      <c r="QEF3" s="149"/>
      <c r="QEG3" s="149"/>
      <c r="QEH3" s="149"/>
      <c r="QEI3" s="149"/>
      <c r="QEJ3" s="149"/>
      <c r="QEK3" s="149"/>
      <c r="QEL3" s="150"/>
      <c r="QEM3" s="148"/>
      <c r="QEN3" s="149"/>
      <c r="QEO3" s="149"/>
      <c r="QEP3" s="149"/>
      <c r="QEQ3" s="149"/>
      <c r="QER3" s="149"/>
      <c r="QES3" s="149"/>
      <c r="QET3" s="149"/>
      <c r="QEU3" s="149"/>
      <c r="QEV3" s="149"/>
      <c r="QEW3" s="149"/>
      <c r="QEX3" s="149"/>
      <c r="QEY3" s="149"/>
      <c r="QEZ3" s="150"/>
      <c r="QFA3" s="148"/>
      <c r="QFB3" s="149"/>
      <c r="QFC3" s="149"/>
      <c r="QFD3" s="149"/>
      <c r="QFE3" s="149"/>
      <c r="QFF3" s="149"/>
      <c r="QFG3" s="149"/>
      <c r="QFH3" s="149"/>
      <c r="QFI3" s="149"/>
      <c r="QFJ3" s="149"/>
      <c r="QFK3" s="149"/>
      <c r="QFL3" s="149"/>
      <c r="QFM3" s="149"/>
      <c r="QFN3" s="150"/>
      <c r="QFO3" s="148"/>
      <c r="QFP3" s="149"/>
      <c r="QFQ3" s="149"/>
      <c r="QFR3" s="149"/>
      <c r="QFS3" s="149"/>
      <c r="QFT3" s="149"/>
      <c r="QFU3" s="149"/>
      <c r="QFV3" s="149"/>
      <c r="QFW3" s="149"/>
      <c r="QFX3" s="149"/>
      <c r="QFY3" s="149"/>
      <c r="QFZ3" s="149"/>
      <c r="QGA3" s="149"/>
      <c r="QGB3" s="150"/>
      <c r="QGC3" s="148"/>
      <c r="QGD3" s="149"/>
      <c r="QGE3" s="149"/>
      <c r="QGF3" s="149"/>
      <c r="QGG3" s="149"/>
      <c r="QGH3" s="149"/>
      <c r="QGI3" s="149"/>
      <c r="QGJ3" s="149"/>
      <c r="QGK3" s="149"/>
      <c r="QGL3" s="149"/>
      <c r="QGM3" s="149"/>
      <c r="QGN3" s="149"/>
      <c r="QGO3" s="149"/>
      <c r="QGP3" s="150"/>
      <c r="QGQ3" s="148"/>
      <c r="QGR3" s="149"/>
      <c r="QGS3" s="149"/>
      <c r="QGT3" s="149"/>
      <c r="QGU3" s="149"/>
      <c r="QGV3" s="149"/>
      <c r="QGW3" s="149"/>
      <c r="QGX3" s="149"/>
      <c r="QGY3" s="149"/>
      <c r="QGZ3" s="149"/>
      <c r="QHA3" s="149"/>
      <c r="QHB3" s="149"/>
      <c r="QHC3" s="149"/>
      <c r="QHD3" s="150"/>
      <c r="QHE3" s="148"/>
      <c r="QHF3" s="149"/>
      <c r="QHG3" s="149"/>
      <c r="QHH3" s="149"/>
      <c r="QHI3" s="149"/>
      <c r="QHJ3" s="149"/>
      <c r="QHK3" s="149"/>
      <c r="QHL3" s="149"/>
      <c r="QHM3" s="149"/>
      <c r="QHN3" s="149"/>
      <c r="QHO3" s="149"/>
      <c r="QHP3" s="149"/>
      <c r="QHQ3" s="149"/>
      <c r="QHR3" s="150"/>
      <c r="QHS3" s="148"/>
      <c r="QHT3" s="149"/>
      <c r="QHU3" s="149"/>
      <c r="QHV3" s="149"/>
      <c r="QHW3" s="149"/>
      <c r="QHX3" s="149"/>
      <c r="QHY3" s="149"/>
      <c r="QHZ3" s="149"/>
      <c r="QIA3" s="149"/>
      <c r="QIB3" s="149"/>
      <c r="QIC3" s="149"/>
      <c r="QID3" s="149"/>
      <c r="QIE3" s="149"/>
      <c r="QIF3" s="150"/>
      <c r="QIG3" s="148"/>
      <c r="QIH3" s="149"/>
      <c r="QII3" s="149"/>
      <c r="QIJ3" s="149"/>
      <c r="QIK3" s="149"/>
      <c r="QIL3" s="149"/>
      <c r="QIM3" s="149"/>
      <c r="QIN3" s="149"/>
      <c r="QIO3" s="149"/>
      <c r="QIP3" s="149"/>
      <c r="QIQ3" s="149"/>
      <c r="QIR3" s="149"/>
      <c r="QIS3" s="149"/>
      <c r="QIT3" s="150"/>
      <c r="QIU3" s="148"/>
      <c r="QIV3" s="149"/>
      <c r="QIW3" s="149"/>
      <c r="QIX3" s="149"/>
      <c r="QIY3" s="149"/>
      <c r="QIZ3" s="149"/>
      <c r="QJA3" s="149"/>
      <c r="QJB3" s="149"/>
      <c r="QJC3" s="149"/>
      <c r="QJD3" s="149"/>
      <c r="QJE3" s="149"/>
      <c r="QJF3" s="149"/>
      <c r="QJG3" s="149"/>
      <c r="QJH3" s="150"/>
      <c r="QJI3" s="148"/>
      <c r="QJJ3" s="149"/>
      <c r="QJK3" s="149"/>
      <c r="QJL3" s="149"/>
      <c r="QJM3" s="149"/>
      <c r="QJN3" s="149"/>
      <c r="QJO3" s="149"/>
      <c r="QJP3" s="149"/>
      <c r="QJQ3" s="149"/>
      <c r="QJR3" s="149"/>
      <c r="QJS3" s="149"/>
      <c r="QJT3" s="149"/>
      <c r="QJU3" s="149"/>
      <c r="QJV3" s="150"/>
      <c r="QJW3" s="148"/>
      <c r="QJX3" s="149"/>
      <c r="QJY3" s="149"/>
      <c r="QJZ3" s="149"/>
      <c r="QKA3" s="149"/>
      <c r="QKB3" s="149"/>
      <c r="QKC3" s="149"/>
      <c r="QKD3" s="149"/>
      <c r="QKE3" s="149"/>
      <c r="QKF3" s="149"/>
      <c r="QKG3" s="149"/>
      <c r="QKH3" s="149"/>
      <c r="QKI3" s="149"/>
      <c r="QKJ3" s="150"/>
      <c r="QKK3" s="148"/>
      <c r="QKL3" s="149"/>
      <c r="QKM3" s="149"/>
      <c r="QKN3" s="149"/>
      <c r="QKO3" s="149"/>
      <c r="QKP3" s="149"/>
      <c r="QKQ3" s="149"/>
      <c r="QKR3" s="149"/>
      <c r="QKS3" s="149"/>
      <c r="QKT3" s="149"/>
      <c r="QKU3" s="149"/>
      <c r="QKV3" s="149"/>
      <c r="QKW3" s="149"/>
      <c r="QKX3" s="150"/>
      <c r="QKY3" s="148"/>
      <c r="QKZ3" s="149"/>
      <c r="QLA3" s="149"/>
      <c r="QLB3" s="149"/>
      <c r="QLC3" s="149"/>
      <c r="QLD3" s="149"/>
      <c r="QLE3" s="149"/>
      <c r="QLF3" s="149"/>
      <c r="QLG3" s="149"/>
      <c r="QLH3" s="149"/>
      <c r="QLI3" s="149"/>
      <c r="QLJ3" s="149"/>
      <c r="QLK3" s="149"/>
      <c r="QLL3" s="150"/>
      <c r="QLM3" s="148"/>
      <c r="QLN3" s="149"/>
      <c r="QLO3" s="149"/>
      <c r="QLP3" s="149"/>
      <c r="QLQ3" s="149"/>
      <c r="QLR3" s="149"/>
      <c r="QLS3" s="149"/>
      <c r="QLT3" s="149"/>
      <c r="QLU3" s="149"/>
      <c r="QLV3" s="149"/>
      <c r="QLW3" s="149"/>
      <c r="QLX3" s="149"/>
      <c r="QLY3" s="149"/>
      <c r="QLZ3" s="150"/>
      <c r="QMA3" s="148"/>
      <c r="QMB3" s="149"/>
      <c r="QMC3" s="149"/>
      <c r="QMD3" s="149"/>
      <c r="QME3" s="149"/>
      <c r="QMF3" s="149"/>
      <c r="QMG3" s="149"/>
      <c r="QMH3" s="149"/>
      <c r="QMI3" s="149"/>
      <c r="QMJ3" s="149"/>
      <c r="QMK3" s="149"/>
      <c r="QML3" s="149"/>
      <c r="QMM3" s="149"/>
      <c r="QMN3" s="150"/>
      <c r="QMO3" s="148"/>
      <c r="QMP3" s="149"/>
      <c r="QMQ3" s="149"/>
      <c r="QMR3" s="149"/>
      <c r="QMS3" s="149"/>
      <c r="QMT3" s="149"/>
      <c r="QMU3" s="149"/>
      <c r="QMV3" s="149"/>
      <c r="QMW3" s="149"/>
      <c r="QMX3" s="149"/>
      <c r="QMY3" s="149"/>
      <c r="QMZ3" s="149"/>
      <c r="QNA3" s="149"/>
      <c r="QNB3" s="150"/>
      <c r="QNC3" s="148"/>
      <c r="QND3" s="149"/>
      <c r="QNE3" s="149"/>
      <c r="QNF3" s="149"/>
      <c r="QNG3" s="149"/>
      <c r="QNH3" s="149"/>
      <c r="QNI3" s="149"/>
      <c r="QNJ3" s="149"/>
      <c r="QNK3" s="149"/>
      <c r="QNL3" s="149"/>
      <c r="QNM3" s="149"/>
      <c r="QNN3" s="149"/>
      <c r="QNO3" s="149"/>
      <c r="QNP3" s="150"/>
      <c r="QNQ3" s="148"/>
      <c r="QNR3" s="149"/>
      <c r="QNS3" s="149"/>
      <c r="QNT3" s="149"/>
      <c r="QNU3" s="149"/>
      <c r="QNV3" s="149"/>
      <c r="QNW3" s="149"/>
      <c r="QNX3" s="149"/>
      <c r="QNY3" s="149"/>
      <c r="QNZ3" s="149"/>
      <c r="QOA3" s="149"/>
      <c r="QOB3" s="149"/>
      <c r="QOC3" s="149"/>
      <c r="QOD3" s="150"/>
      <c r="QOE3" s="148"/>
      <c r="QOF3" s="149"/>
      <c r="QOG3" s="149"/>
      <c r="QOH3" s="149"/>
      <c r="QOI3" s="149"/>
      <c r="QOJ3" s="149"/>
      <c r="QOK3" s="149"/>
      <c r="QOL3" s="149"/>
      <c r="QOM3" s="149"/>
      <c r="QON3" s="149"/>
      <c r="QOO3" s="149"/>
      <c r="QOP3" s="149"/>
      <c r="QOQ3" s="149"/>
      <c r="QOR3" s="150"/>
      <c r="QOS3" s="148"/>
      <c r="QOT3" s="149"/>
      <c r="QOU3" s="149"/>
      <c r="QOV3" s="149"/>
      <c r="QOW3" s="149"/>
      <c r="QOX3" s="149"/>
      <c r="QOY3" s="149"/>
      <c r="QOZ3" s="149"/>
      <c r="QPA3" s="149"/>
      <c r="QPB3" s="149"/>
      <c r="QPC3" s="149"/>
      <c r="QPD3" s="149"/>
      <c r="QPE3" s="149"/>
      <c r="QPF3" s="150"/>
      <c r="QPG3" s="148"/>
      <c r="QPH3" s="149"/>
      <c r="QPI3" s="149"/>
      <c r="QPJ3" s="149"/>
      <c r="QPK3" s="149"/>
      <c r="QPL3" s="149"/>
      <c r="QPM3" s="149"/>
      <c r="QPN3" s="149"/>
      <c r="QPO3" s="149"/>
      <c r="QPP3" s="149"/>
      <c r="QPQ3" s="149"/>
      <c r="QPR3" s="149"/>
      <c r="QPS3" s="149"/>
      <c r="QPT3" s="150"/>
      <c r="QPU3" s="148"/>
      <c r="QPV3" s="149"/>
      <c r="QPW3" s="149"/>
      <c r="QPX3" s="149"/>
      <c r="QPY3" s="149"/>
      <c r="QPZ3" s="149"/>
      <c r="QQA3" s="149"/>
      <c r="QQB3" s="149"/>
      <c r="QQC3" s="149"/>
      <c r="QQD3" s="149"/>
      <c r="QQE3" s="149"/>
      <c r="QQF3" s="149"/>
      <c r="QQG3" s="149"/>
      <c r="QQH3" s="150"/>
      <c r="QQI3" s="148"/>
      <c r="QQJ3" s="149"/>
      <c r="QQK3" s="149"/>
      <c r="QQL3" s="149"/>
      <c r="QQM3" s="149"/>
      <c r="QQN3" s="149"/>
      <c r="QQO3" s="149"/>
      <c r="QQP3" s="149"/>
      <c r="QQQ3" s="149"/>
      <c r="QQR3" s="149"/>
      <c r="QQS3" s="149"/>
      <c r="QQT3" s="149"/>
      <c r="QQU3" s="149"/>
      <c r="QQV3" s="150"/>
      <c r="QQW3" s="148"/>
      <c r="QQX3" s="149"/>
      <c r="QQY3" s="149"/>
      <c r="QQZ3" s="149"/>
      <c r="QRA3" s="149"/>
      <c r="QRB3" s="149"/>
      <c r="QRC3" s="149"/>
      <c r="QRD3" s="149"/>
      <c r="QRE3" s="149"/>
      <c r="QRF3" s="149"/>
      <c r="QRG3" s="149"/>
      <c r="QRH3" s="149"/>
      <c r="QRI3" s="149"/>
      <c r="QRJ3" s="150"/>
      <c r="QRK3" s="148"/>
      <c r="QRL3" s="149"/>
      <c r="QRM3" s="149"/>
      <c r="QRN3" s="149"/>
      <c r="QRO3" s="149"/>
      <c r="QRP3" s="149"/>
      <c r="QRQ3" s="149"/>
      <c r="QRR3" s="149"/>
      <c r="QRS3" s="149"/>
      <c r="QRT3" s="149"/>
      <c r="QRU3" s="149"/>
      <c r="QRV3" s="149"/>
      <c r="QRW3" s="149"/>
      <c r="QRX3" s="150"/>
      <c r="QRY3" s="148"/>
      <c r="QRZ3" s="149"/>
      <c r="QSA3" s="149"/>
      <c r="QSB3" s="149"/>
      <c r="QSC3" s="149"/>
      <c r="QSD3" s="149"/>
      <c r="QSE3" s="149"/>
      <c r="QSF3" s="149"/>
      <c r="QSG3" s="149"/>
      <c r="QSH3" s="149"/>
      <c r="QSI3" s="149"/>
      <c r="QSJ3" s="149"/>
      <c r="QSK3" s="149"/>
      <c r="QSL3" s="150"/>
      <c r="QSM3" s="148"/>
      <c r="QSN3" s="149"/>
      <c r="QSO3" s="149"/>
      <c r="QSP3" s="149"/>
      <c r="QSQ3" s="149"/>
      <c r="QSR3" s="149"/>
      <c r="QSS3" s="149"/>
      <c r="QST3" s="149"/>
      <c r="QSU3" s="149"/>
      <c r="QSV3" s="149"/>
      <c r="QSW3" s="149"/>
      <c r="QSX3" s="149"/>
      <c r="QSY3" s="149"/>
      <c r="QSZ3" s="150"/>
      <c r="QTA3" s="148"/>
      <c r="QTB3" s="149"/>
      <c r="QTC3" s="149"/>
      <c r="QTD3" s="149"/>
      <c r="QTE3" s="149"/>
      <c r="QTF3" s="149"/>
      <c r="QTG3" s="149"/>
      <c r="QTH3" s="149"/>
      <c r="QTI3" s="149"/>
      <c r="QTJ3" s="149"/>
      <c r="QTK3" s="149"/>
      <c r="QTL3" s="149"/>
      <c r="QTM3" s="149"/>
      <c r="QTN3" s="150"/>
      <c r="QTO3" s="148"/>
      <c r="QTP3" s="149"/>
      <c r="QTQ3" s="149"/>
      <c r="QTR3" s="149"/>
      <c r="QTS3" s="149"/>
      <c r="QTT3" s="149"/>
      <c r="QTU3" s="149"/>
      <c r="QTV3" s="149"/>
      <c r="QTW3" s="149"/>
      <c r="QTX3" s="149"/>
      <c r="QTY3" s="149"/>
      <c r="QTZ3" s="149"/>
      <c r="QUA3" s="149"/>
      <c r="QUB3" s="150"/>
      <c r="QUC3" s="148"/>
      <c r="QUD3" s="149"/>
      <c r="QUE3" s="149"/>
      <c r="QUF3" s="149"/>
      <c r="QUG3" s="149"/>
      <c r="QUH3" s="149"/>
      <c r="QUI3" s="149"/>
      <c r="QUJ3" s="149"/>
      <c r="QUK3" s="149"/>
      <c r="QUL3" s="149"/>
      <c r="QUM3" s="149"/>
      <c r="QUN3" s="149"/>
      <c r="QUO3" s="149"/>
      <c r="QUP3" s="150"/>
      <c r="QUQ3" s="148"/>
      <c r="QUR3" s="149"/>
      <c r="QUS3" s="149"/>
      <c r="QUT3" s="149"/>
      <c r="QUU3" s="149"/>
      <c r="QUV3" s="149"/>
      <c r="QUW3" s="149"/>
      <c r="QUX3" s="149"/>
      <c r="QUY3" s="149"/>
      <c r="QUZ3" s="149"/>
      <c r="QVA3" s="149"/>
      <c r="QVB3" s="149"/>
      <c r="QVC3" s="149"/>
      <c r="QVD3" s="150"/>
      <c r="QVE3" s="148"/>
      <c r="QVF3" s="149"/>
      <c r="QVG3" s="149"/>
      <c r="QVH3" s="149"/>
      <c r="QVI3" s="149"/>
      <c r="QVJ3" s="149"/>
      <c r="QVK3" s="149"/>
      <c r="QVL3" s="149"/>
      <c r="QVM3" s="149"/>
      <c r="QVN3" s="149"/>
      <c r="QVO3" s="149"/>
      <c r="QVP3" s="149"/>
      <c r="QVQ3" s="149"/>
      <c r="QVR3" s="150"/>
      <c r="QVS3" s="148"/>
      <c r="QVT3" s="149"/>
      <c r="QVU3" s="149"/>
      <c r="QVV3" s="149"/>
      <c r="QVW3" s="149"/>
      <c r="QVX3" s="149"/>
      <c r="QVY3" s="149"/>
      <c r="QVZ3" s="149"/>
      <c r="QWA3" s="149"/>
      <c r="QWB3" s="149"/>
      <c r="QWC3" s="149"/>
      <c r="QWD3" s="149"/>
      <c r="QWE3" s="149"/>
      <c r="QWF3" s="150"/>
      <c r="QWG3" s="148"/>
      <c r="QWH3" s="149"/>
      <c r="QWI3" s="149"/>
      <c r="QWJ3" s="149"/>
      <c r="QWK3" s="149"/>
      <c r="QWL3" s="149"/>
      <c r="QWM3" s="149"/>
      <c r="QWN3" s="149"/>
      <c r="QWO3" s="149"/>
      <c r="QWP3" s="149"/>
      <c r="QWQ3" s="149"/>
      <c r="QWR3" s="149"/>
      <c r="QWS3" s="149"/>
      <c r="QWT3" s="150"/>
      <c r="QWU3" s="148"/>
      <c r="QWV3" s="149"/>
      <c r="QWW3" s="149"/>
      <c r="QWX3" s="149"/>
      <c r="QWY3" s="149"/>
      <c r="QWZ3" s="149"/>
      <c r="QXA3" s="149"/>
      <c r="QXB3" s="149"/>
      <c r="QXC3" s="149"/>
      <c r="QXD3" s="149"/>
      <c r="QXE3" s="149"/>
      <c r="QXF3" s="149"/>
      <c r="QXG3" s="149"/>
      <c r="QXH3" s="150"/>
      <c r="QXI3" s="148"/>
      <c r="QXJ3" s="149"/>
      <c r="QXK3" s="149"/>
      <c r="QXL3" s="149"/>
      <c r="QXM3" s="149"/>
      <c r="QXN3" s="149"/>
      <c r="QXO3" s="149"/>
      <c r="QXP3" s="149"/>
      <c r="QXQ3" s="149"/>
      <c r="QXR3" s="149"/>
      <c r="QXS3" s="149"/>
      <c r="QXT3" s="149"/>
      <c r="QXU3" s="149"/>
      <c r="QXV3" s="150"/>
      <c r="QXW3" s="148"/>
      <c r="QXX3" s="149"/>
      <c r="QXY3" s="149"/>
      <c r="QXZ3" s="149"/>
      <c r="QYA3" s="149"/>
      <c r="QYB3" s="149"/>
      <c r="QYC3" s="149"/>
      <c r="QYD3" s="149"/>
      <c r="QYE3" s="149"/>
      <c r="QYF3" s="149"/>
      <c r="QYG3" s="149"/>
      <c r="QYH3" s="149"/>
      <c r="QYI3" s="149"/>
      <c r="QYJ3" s="150"/>
      <c r="QYK3" s="148"/>
      <c r="QYL3" s="149"/>
      <c r="QYM3" s="149"/>
      <c r="QYN3" s="149"/>
      <c r="QYO3" s="149"/>
      <c r="QYP3" s="149"/>
      <c r="QYQ3" s="149"/>
      <c r="QYR3" s="149"/>
      <c r="QYS3" s="149"/>
      <c r="QYT3" s="149"/>
      <c r="QYU3" s="149"/>
      <c r="QYV3" s="149"/>
      <c r="QYW3" s="149"/>
      <c r="QYX3" s="150"/>
      <c r="QYY3" s="148"/>
      <c r="QYZ3" s="149"/>
      <c r="QZA3" s="149"/>
      <c r="QZB3" s="149"/>
      <c r="QZC3" s="149"/>
      <c r="QZD3" s="149"/>
      <c r="QZE3" s="149"/>
      <c r="QZF3" s="149"/>
      <c r="QZG3" s="149"/>
      <c r="QZH3" s="149"/>
      <c r="QZI3" s="149"/>
      <c r="QZJ3" s="149"/>
      <c r="QZK3" s="149"/>
      <c r="QZL3" s="150"/>
      <c r="QZM3" s="148"/>
      <c r="QZN3" s="149"/>
      <c r="QZO3" s="149"/>
      <c r="QZP3" s="149"/>
      <c r="QZQ3" s="149"/>
      <c r="QZR3" s="149"/>
      <c r="QZS3" s="149"/>
      <c r="QZT3" s="149"/>
      <c r="QZU3" s="149"/>
      <c r="QZV3" s="149"/>
      <c r="QZW3" s="149"/>
      <c r="QZX3" s="149"/>
      <c r="QZY3" s="149"/>
      <c r="QZZ3" s="150"/>
      <c r="RAA3" s="148"/>
      <c r="RAB3" s="149"/>
      <c r="RAC3" s="149"/>
      <c r="RAD3" s="149"/>
      <c r="RAE3" s="149"/>
      <c r="RAF3" s="149"/>
      <c r="RAG3" s="149"/>
      <c r="RAH3" s="149"/>
      <c r="RAI3" s="149"/>
      <c r="RAJ3" s="149"/>
      <c r="RAK3" s="149"/>
      <c r="RAL3" s="149"/>
      <c r="RAM3" s="149"/>
      <c r="RAN3" s="150"/>
      <c r="RAO3" s="148"/>
      <c r="RAP3" s="149"/>
      <c r="RAQ3" s="149"/>
      <c r="RAR3" s="149"/>
      <c r="RAS3" s="149"/>
      <c r="RAT3" s="149"/>
      <c r="RAU3" s="149"/>
      <c r="RAV3" s="149"/>
      <c r="RAW3" s="149"/>
      <c r="RAX3" s="149"/>
      <c r="RAY3" s="149"/>
      <c r="RAZ3" s="149"/>
      <c r="RBA3" s="149"/>
      <c r="RBB3" s="150"/>
      <c r="RBC3" s="148"/>
      <c r="RBD3" s="149"/>
      <c r="RBE3" s="149"/>
      <c r="RBF3" s="149"/>
      <c r="RBG3" s="149"/>
      <c r="RBH3" s="149"/>
      <c r="RBI3" s="149"/>
      <c r="RBJ3" s="149"/>
      <c r="RBK3" s="149"/>
      <c r="RBL3" s="149"/>
      <c r="RBM3" s="149"/>
      <c r="RBN3" s="149"/>
      <c r="RBO3" s="149"/>
      <c r="RBP3" s="150"/>
      <c r="RBQ3" s="148"/>
      <c r="RBR3" s="149"/>
      <c r="RBS3" s="149"/>
      <c r="RBT3" s="149"/>
      <c r="RBU3" s="149"/>
      <c r="RBV3" s="149"/>
      <c r="RBW3" s="149"/>
      <c r="RBX3" s="149"/>
      <c r="RBY3" s="149"/>
      <c r="RBZ3" s="149"/>
      <c r="RCA3" s="149"/>
      <c r="RCB3" s="149"/>
      <c r="RCC3" s="149"/>
      <c r="RCD3" s="150"/>
      <c r="RCE3" s="148"/>
      <c r="RCF3" s="149"/>
      <c r="RCG3" s="149"/>
      <c r="RCH3" s="149"/>
      <c r="RCI3" s="149"/>
      <c r="RCJ3" s="149"/>
      <c r="RCK3" s="149"/>
      <c r="RCL3" s="149"/>
      <c r="RCM3" s="149"/>
      <c r="RCN3" s="149"/>
      <c r="RCO3" s="149"/>
      <c r="RCP3" s="149"/>
      <c r="RCQ3" s="149"/>
      <c r="RCR3" s="150"/>
      <c r="RCS3" s="148"/>
      <c r="RCT3" s="149"/>
      <c r="RCU3" s="149"/>
      <c r="RCV3" s="149"/>
      <c r="RCW3" s="149"/>
      <c r="RCX3" s="149"/>
      <c r="RCY3" s="149"/>
      <c r="RCZ3" s="149"/>
      <c r="RDA3" s="149"/>
      <c r="RDB3" s="149"/>
      <c r="RDC3" s="149"/>
      <c r="RDD3" s="149"/>
      <c r="RDE3" s="149"/>
      <c r="RDF3" s="150"/>
      <c r="RDG3" s="148"/>
      <c r="RDH3" s="149"/>
      <c r="RDI3" s="149"/>
      <c r="RDJ3" s="149"/>
      <c r="RDK3" s="149"/>
      <c r="RDL3" s="149"/>
      <c r="RDM3" s="149"/>
      <c r="RDN3" s="149"/>
      <c r="RDO3" s="149"/>
      <c r="RDP3" s="149"/>
      <c r="RDQ3" s="149"/>
      <c r="RDR3" s="149"/>
      <c r="RDS3" s="149"/>
      <c r="RDT3" s="150"/>
      <c r="RDU3" s="148"/>
      <c r="RDV3" s="149"/>
      <c r="RDW3" s="149"/>
      <c r="RDX3" s="149"/>
      <c r="RDY3" s="149"/>
      <c r="RDZ3" s="149"/>
      <c r="REA3" s="149"/>
      <c r="REB3" s="149"/>
      <c r="REC3" s="149"/>
      <c r="RED3" s="149"/>
      <c r="REE3" s="149"/>
      <c r="REF3" s="149"/>
      <c r="REG3" s="149"/>
      <c r="REH3" s="150"/>
      <c r="REI3" s="148"/>
      <c r="REJ3" s="149"/>
      <c r="REK3" s="149"/>
      <c r="REL3" s="149"/>
      <c r="REM3" s="149"/>
      <c r="REN3" s="149"/>
      <c r="REO3" s="149"/>
      <c r="REP3" s="149"/>
      <c r="REQ3" s="149"/>
      <c r="RER3" s="149"/>
      <c r="RES3" s="149"/>
      <c r="RET3" s="149"/>
      <c r="REU3" s="149"/>
      <c r="REV3" s="150"/>
      <c r="REW3" s="148"/>
      <c r="REX3" s="149"/>
      <c r="REY3" s="149"/>
      <c r="REZ3" s="149"/>
      <c r="RFA3" s="149"/>
      <c r="RFB3" s="149"/>
      <c r="RFC3" s="149"/>
      <c r="RFD3" s="149"/>
      <c r="RFE3" s="149"/>
      <c r="RFF3" s="149"/>
      <c r="RFG3" s="149"/>
      <c r="RFH3" s="149"/>
      <c r="RFI3" s="149"/>
      <c r="RFJ3" s="150"/>
      <c r="RFK3" s="148"/>
      <c r="RFL3" s="149"/>
      <c r="RFM3" s="149"/>
      <c r="RFN3" s="149"/>
      <c r="RFO3" s="149"/>
      <c r="RFP3" s="149"/>
      <c r="RFQ3" s="149"/>
      <c r="RFR3" s="149"/>
      <c r="RFS3" s="149"/>
      <c r="RFT3" s="149"/>
      <c r="RFU3" s="149"/>
      <c r="RFV3" s="149"/>
      <c r="RFW3" s="149"/>
      <c r="RFX3" s="150"/>
      <c r="RFY3" s="148"/>
      <c r="RFZ3" s="149"/>
      <c r="RGA3" s="149"/>
      <c r="RGB3" s="149"/>
      <c r="RGC3" s="149"/>
      <c r="RGD3" s="149"/>
      <c r="RGE3" s="149"/>
      <c r="RGF3" s="149"/>
      <c r="RGG3" s="149"/>
      <c r="RGH3" s="149"/>
      <c r="RGI3" s="149"/>
      <c r="RGJ3" s="149"/>
      <c r="RGK3" s="149"/>
      <c r="RGL3" s="150"/>
      <c r="RGM3" s="148"/>
      <c r="RGN3" s="149"/>
      <c r="RGO3" s="149"/>
      <c r="RGP3" s="149"/>
      <c r="RGQ3" s="149"/>
      <c r="RGR3" s="149"/>
      <c r="RGS3" s="149"/>
      <c r="RGT3" s="149"/>
      <c r="RGU3" s="149"/>
      <c r="RGV3" s="149"/>
      <c r="RGW3" s="149"/>
      <c r="RGX3" s="149"/>
      <c r="RGY3" s="149"/>
      <c r="RGZ3" s="150"/>
      <c r="RHA3" s="148"/>
      <c r="RHB3" s="149"/>
      <c r="RHC3" s="149"/>
      <c r="RHD3" s="149"/>
      <c r="RHE3" s="149"/>
      <c r="RHF3" s="149"/>
      <c r="RHG3" s="149"/>
      <c r="RHH3" s="149"/>
      <c r="RHI3" s="149"/>
      <c r="RHJ3" s="149"/>
      <c r="RHK3" s="149"/>
      <c r="RHL3" s="149"/>
      <c r="RHM3" s="149"/>
      <c r="RHN3" s="150"/>
      <c r="RHO3" s="148"/>
      <c r="RHP3" s="149"/>
      <c r="RHQ3" s="149"/>
      <c r="RHR3" s="149"/>
      <c r="RHS3" s="149"/>
      <c r="RHT3" s="149"/>
      <c r="RHU3" s="149"/>
      <c r="RHV3" s="149"/>
      <c r="RHW3" s="149"/>
      <c r="RHX3" s="149"/>
      <c r="RHY3" s="149"/>
      <c r="RHZ3" s="149"/>
      <c r="RIA3" s="149"/>
      <c r="RIB3" s="150"/>
      <c r="RIC3" s="148"/>
      <c r="RID3" s="149"/>
      <c r="RIE3" s="149"/>
      <c r="RIF3" s="149"/>
      <c r="RIG3" s="149"/>
      <c r="RIH3" s="149"/>
      <c r="RII3" s="149"/>
      <c r="RIJ3" s="149"/>
      <c r="RIK3" s="149"/>
      <c r="RIL3" s="149"/>
      <c r="RIM3" s="149"/>
      <c r="RIN3" s="149"/>
      <c r="RIO3" s="149"/>
      <c r="RIP3" s="150"/>
      <c r="RIQ3" s="148"/>
      <c r="RIR3" s="149"/>
      <c r="RIS3" s="149"/>
      <c r="RIT3" s="149"/>
      <c r="RIU3" s="149"/>
      <c r="RIV3" s="149"/>
      <c r="RIW3" s="149"/>
      <c r="RIX3" s="149"/>
      <c r="RIY3" s="149"/>
      <c r="RIZ3" s="149"/>
      <c r="RJA3" s="149"/>
      <c r="RJB3" s="149"/>
      <c r="RJC3" s="149"/>
      <c r="RJD3" s="150"/>
      <c r="RJE3" s="148"/>
      <c r="RJF3" s="149"/>
      <c r="RJG3" s="149"/>
      <c r="RJH3" s="149"/>
      <c r="RJI3" s="149"/>
      <c r="RJJ3" s="149"/>
      <c r="RJK3" s="149"/>
      <c r="RJL3" s="149"/>
      <c r="RJM3" s="149"/>
      <c r="RJN3" s="149"/>
      <c r="RJO3" s="149"/>
      <c r="RJP3" s="149"/>
      <c r="RJQ3" s="149"/>
      <c r="RJR3" s="150"/>
      <c r="RJS3" s="148"/>
      <c r="RJT3" s="149"/>
      <c r="RJU3" s="149"/>
      <c r="RJV3" s="149"/>
      <c r="RJW3" s="149"/>
      <c r="RJX3" s="149"/>
      <c r="RJY3" s="149"/>
      <c r="RJZ3" s="149"/>
      <c r="RKA3" s="149"/>
      <c r="RKB3" s="149"/>
      <c r="RKC3" s="149"/>
      <c r="RKD3" s="149"/>
      <c r="RKE3" s="149"/>
      <c r="RKF3" s="150"/>
      <c r="RKG3" s="148"/>
      <c r="RKH3" s="149"/>
      <c r="RKI3" s="149"/>
      <c r="RKJ3" s="149"/>
      <c r="RKK3" s="149"/>
      <c r="RKL3" s="149"/>
      <c r="RKM3" s="149"/>
      <c r="RKN3" s="149"/>
      <c r="RKO3" s="149"/>
      <c r="RKP3" s="149"/>
      <c r="RKQ3" s="149"/>
      <c r="RKR3" s="149"/>
      <c r="RKS3" s="149"/>
      <c r="RKT3" s="150"/>
      <c r="RKU3" s="148"/>
      <c r="RKV3" s="149"/>
      <c r="RKW3" s="149"/>
      <c r="RKX3" s="149"/>
      <c r="RKY3" s="149"/>
      <c r="RKZ3" s="149"/>
      <c r="RLA3" s="149"/>
      <c r="RLB3" s="149"/>
      <c r="RLC3" s="149"/>
      <c r="RLD3" s="149"/>
      <c r="RLE3" s="149"/>
      <c r="RLF3" s="149"/>
      <c r="RLG3" s="149"/>
      <c r="RLH3" s="150"/>
      <c r="RLI3" s="148"/>
      <c r="RLJ3" s="149"/>
      <c r="RLK3" s="149"/>
      <c r="RLL3" s="149"/>
      <c r="RLM3" s="149"/>
      <c r="RLN3" s="149"/>
      <c r="RLO3" s="149"/>
      <c r="RLP3" s="149"/>
      <c r="RLQ3" s="149"/>
      <c r="RLR3" s="149"/>
      <c r="RLS3" s="149"/>
      <c r="RLT3" s="149"/>
      <c r="RLU3" s="149"/>
      <c r="RLV3" s="150"/>
      <c r="RLW3" s="148"/>
      <c r="RLX3" s="149"/>
      <c r="RLY3" s="149"/>
      <c r="RLZ3" s="149"/>
      <c r="RMA3" s="149"/>
      <c r="RMB3" s="149"/>
      <c r="RMC3" s="149"/>
      <c r="RMD3" s="149"/>
      <c r="RME3" s="149"/>
      <c r="RMF3" s="149"/>
      <c r="RMG3" s="149"/>
      <c r="RMH3" s="149"/>
      <c r="RMI3" s="149"/>
      <c r="RMJ3" s="150"/>
      <c r="RMK3" s="148"/>
      <c r="RML3" s="149"/>
      <c r="RMM3" s="149"/>
      <c r="RMN3" s="149"/>
      <c r="RMO3" s="149"/>
      <c r="RMP3" s="149"/>
      <c r="RMQ3" s="149"/>
      <c r="RMR3" s="149"/>
      <c r="RMS3" s="149"/>
      <c r="RMT3" s="149"/>
      <c r="RMU3" s="149"/>
      <c r="RMV3" s="149"/>
      <c r="RMW3" s="149"/>
      <c r="RMX3" s="150"/>
      <c r="RMY3" s="148"/>
      <c r="RMZ3" s="149"/>
      <c r="RNA3" s="149"/>
      <c r="RNB3" s="149"/>
      <c r="RNC3" s="149"/>
      <c r="RND3" s="149"/>
      <c r="RNE3" s="149"/>
      <c r="RNF3" s="149"/>
      <c r="RNG3" s="149"/>
      <c r="RNH3" s="149"/>
      <c r="RNI3" s="149"/>
      <c r="RNJ3" s="149"/>
      <c r="RNK3" s="149"/>
      <c r="RNL3" s="150"/>
      <c r="RNM3" s="148"/>
      <c r="RNN3" s="149"/>
      <c r="RNO3" s="149"/>
      <c r="RNP3" s="149"/>
      <c r="RNQ3" s="149"/>
      <c r="RNR3" s="149"/>
      <c r="RNS3" s="149"/>
      <c r="RNT3" s="149"/>
      <c r="RNU3" s="149"/>
      <c r="RNV3" s="149"/>
      <c r="RNW3" s="149"/>
      <c r="RNX3" s="149"/>
      <c r="RNY3" s="149"/>
      <c r="RNZ3" s="150"/>
      <c r="ROA3" s="148"/>
      <c r="ROB3" s="149"/>
      <c r="ROC3" s="149"/>
      <c r="ROD3" s="149"/>
      <c r="ROE3" s="149"/>
      <c r="ROF3" s="149"/>
      <c r="ROG3" s="149"/>
      <c r="ROH3" s="149"/>
      <c r="ROI3" s="149"/>
      <c r="ROJ3" s="149"/>
      <c r="ROK3" s="149"/>
      <c r="ROL3" s="149"/>
      <c r="ROM3" s="149"/>
      <c r="RON3" s="150"/>
      <c r="ROO3" s="148"/>
      <c r="ROP3" s="149"/>
      <c r="ROQ3" s="149"/>
      <c r="ROR3" s="149"/>
      <c r="ROS3" s="149"/>
      <c r="ROT3" s="149"/>
      <c r="ROU3" s="149"/>
      <c r="ROV3" s="149"/>
      <c r="ROW3" s="149"/>
      <c r="ROX3" s="149"/>
      <c r="ROY3" s="149"/>
      <c r="ROZ3" s="149"/>
      <c r="RPA3" s="149"/>
      <c r="RPB3" s="150"/>
      <c r="RPC3" s="148"/>
      <c r="RPD3" s="149"/>
      <c r="RPE3" s="149"/>
      <c r="RPF3" s="149"/>
      <c r="RPG3" s="149"/>
      <c r="RPH3" s="149"/>
      <c r="RPI3" s="149"/>
      <c r="RPJ3" s="149"/>
      <c r="RPK3" s="149"/>
      <c r="RPL3" s="149"/>
      <c r="RPM3" s="149"/>
      <c r="RPN3" s="149"/>
      <c r="RPO3" s="149"/>
      <c r="RPP3" s="150"/>
      <c r="RPQ3" s="148"/>
      <c r="RPR3" s="149"/>
      <c r="RPS3" s="149"/>
      <c r="RPT3" s="149"/>
      <c r="RPU3" s="149"/>
      <c r="RPV3" s="149"/>
      <c r="RPW3" s="149"/>
      <c r="RPX3" s="149"/>
      <c r="RPY3" s="149"/>
      <c r="RPZ3" s="149"/>
      <c r="RQA3" s="149"/>
      <c r="RQB3" s="149"/>
      <c r="RQC3" s="149"/>
      <c r="RQD3" s="150"/>
      <c r="RQE3" s="148"/>
      <c r="RQF3" s="149"/>
      <c r="RQG3" s="149"/>
      <c r="RQH3" s="149"/>
      <c r="RQI3" s="149"/>
      <c r="RQJ3" s="149"/>
      <c r="RQK3" s="149"/>
      <c r="RQL3" s="149"/>
      <c r="RQM3" s="149"/>
      <c r="RQN3" s="149"/>
      <c r="RQO3" s="149"/>
      <c r="RQP3" s="149"/>
      <c r="RQQ3" s="149"/>
      <c r="RQR3" s="150"/>
      <c r="RQS3" s="148"/>
      <c r="RQT3" s="149"/>
      <c r="RQU3" s="149"/>
      <c r="RQV3" s="149"/>
      <c r="RQW3" s="149"/>
      <c r="RQX3" s="149"/>
      <c r="RQY3" s="149"/>
      <c r="RQZ3" s="149"/>
      <c r="RRA3" s="149"/>
      <c r="RRB3" s="149"/>
      <c r="RRC3" s="149"/>
      <c r="RRD3" s="149"/>
      <c r="RRE3" s="149"/>
      <c r="RRF3" s="150"/>
      <c r="RRG3" s="148"/>
      <c r="RRH3" s="149"/>
      <c r="RRI3" s="149"/>
      <c r="RRJ3" s="149"/>
      <c r="RRK3" s="149"/>
      <c r="RRL3" s="149"/>
      <c r="RRM3" s="149"/>
      <c r="RRN3" s="149"/>
      <c r="RRO3" s="149"/>
      <c r="RRP3" s="149"/>
      <c r="RRQ3" s="149"/>
      <c r="RRR3" s="149"/>
      <c r="RRS3" s="149"/>
      <c r="RRT3" s="150"/>
      <c r="RRU3" s="148"/>
      <c r="RRV3" s="149"/>
      <c r="RRW3" s="149"/>
      <c r="RRX3" s="149"/>
      <c r="RRY3" s="149"/>
      <c r="RRZ3" s="149"/>
      <c r="RSA3" s="149"/>
      <c r="RSB3" s="149"/>
      <c r="RSC3" s="149"/>
      <c r="RSD3" s="149"/>
      <c r="RSE3" s="149"/>
      <c r="RSF3" s="149"/>
      <c r="RSG3" s="149"/>
      <c r="RSH3" s="150"/>
      <c r="RSI3" s="148"/>
      <c r="RSJ3" s="149"/>
      <c r="RSK3" s="149"/>
      <c r="RSL3" s="149"/>
      <c r="RSM3" s="149"/>
      <c r="RSN3" s="149"/>
      <c r="RSO3" s="149"/>
      <c r="RSP3" s="149"/>
      <c r="RSQ3" s="149"/>
      <c r="RSR3" s="149"/>
      <c r="RSS3" s="149"/>
      <c r="RST3" s="149"/>
      <c r="RSU3" s="149"/>
      <c r="RSV3" s="150"/>
      <c r="RSW3" s="148"/>
      <c r="RSX3" s="149"/>
      <c r="RSY3" s="149"/>
      <c r="RSZ3" s="149"/>
      <c r="RTA3" s="149"/>
      <c r="RTB3" s="149"/>
      <c r="RTC3" s="149"/>
      <c r="RTD3" s="149"/>
      <c r="RTE3" s="149"/>
      <c r="RTF3" s="149"/>
      <c r="RTG3" s="149"/>
      <c r="RTH3" s="149"/>
      <c r="RTI3" s="149"/>
      <c r="RTJ3" s="150"/>
      <c r="RTK3" s="148"/>
      <c r="RTL3" s="149"/>
      <c r="RTM3" s="149"/>
      <c r="RTN3" s="149"/>
      <c r="RTO3" s="149"/>
      <c r="RTP3" s="149"/>
      <c r="RTQ3" s="149"/>
      <c r="RTR3" s="149"/>
      <c r="RTS3" s="149"/>
      <c r="RTT3" s="149"/>
      <c r="RTU3" s="149"/>
      <c r="RTV3" s="149"/>
      <c r="RTW3" s="149"/>
      <c r="RTX3" s="150"/>
      <c r="RTY3" s="148"/>
      <c r="RTZ3" s="149"/>
      <c r="RUA3" s="149"/>
      <c r="RUB3" s="149"/>
      <c r="RUC3" s="149"/>
      <c r="RUD3" s="149"/>
      <c r="RUE3" s="149"/>
      <c r="RUF3" s="149"/>
      <c r="RUG3" s="149"/>
      <c r="RUH3" s="149"/>
      <c r="RUI3" s="149"/>
      <c r="RUJ3" s="149"/>
      <c r="RUK3" s="149"/>
      <c r="RUL3" s="150"/>
      <c r="RUM3" s="148"/>
      <c r="RUN3" s="149"/>
      <c r="RUO3" s="149"/>
      <c r="RUP3" s="149"/>
      <c r="RUQ3" s="149"/>
      <c r="RUR3" s="149"/>
      <c r="RUS3" s="149"/>
      <c r="RUT3" s="149"/>
      <c r="RUU3" s="149"/>
      <c r="RUV3" s="149"/>
      <c r="RUW3" s="149"/>
      <c r="RUX3" s="149"/>
      <c r="RUY3" s="149"/>
      <c r="RUZ3" s="150"/>
      <c r="RVA3" s="148"/>
      <c r="RVB3" s="149"/>
      <c r="RVC3" s="149"/>
      <c r="RVD3" s="149"/>
      <c r="RVE3" s="149"/>
      <c r="RVF3" s="149"/>
      <c r="RVG3" s="149"/>
      <c r="RVH3" s="149"/>
      <c r="RVI3" s="149"/>
      <c r="RVJ3" s="149"/>
      <c r="RVK3" s="149"/>
      <c r="RVL3" s="149"/>
      <c r="RVM3" s="149"/>
      <c r="RVN3" s="150"/>
      <c r="RVO3" s="148"/>
      <c r="RVP3" s="149"/>
      <c r="RVQ3" s="149"/>
      <c r="RVR3" s="149"/>
      <c r="RVS3" s="149"/>
      <c r="RVT3" s="149"/>
      <c r="RVU3" s="149"/>
      <c r="RVV3" s="149"/>
      <c r="RVW3" s="149"/>
      <c r="RVX3" s="149"/>
      <c r="RVY3" s="149"/>
      <c r="RVZ3" s="149"/>
      <c r="RWA3" s="149"/>
      <c r="RWB3" s="150"/>
      <c r="RWC3" s="148"/>
      <c r="RWD3" s="149"/>
      <c r="RWE3" s="149"/>
      <c r="RWF3" s="149"/>
      <c r="RWG3" s="149"/>
      <c r="RWH3" s="149"/>
      <c r="RWI3" s="149"/>
      <c r="RWJ3" s="149"/>
      <c r="RWK3" s="149"/>
      <c r="RWL3" s="149"/>
      <c r="RWM3" s="149"/>
      <c r="RWN3" s="149"/>
      <c r="RWO3" s="149"/>
      <c r="RWP3" s="150"/>
      <c r="RWQ3" s="148"/>
      <c r="RWR3" s="149"/>
      <c r="RWS3" s="149"/>
      <c r="RWT3" s="149"/>
      <c r="RWU3" s="149"/>
      <c r="RWV3" s="149"/>
      <c r="RWW3" s="149"/>
      <c r="RWX3" s="149"/>
      <c r="RWY3" s="149"/>
      <c r="RWZ3" s="149"/>
      <c r="RXA3" s="149"/>
      <c r="RXB3" s="149"/>
      <c r="RXC3" s="149"/>
      <c r="RXD3" s="150"/>
      <c r="RXE3" s="148"/>
      <c r="RXF3" s="149"/>
      <c r="RXG3" s="149"/>
      <c r="RXH3" s="149"/>
      <c r="RXI3" s="149"/>
      <c r="RXJ3" s="149"/>
      <c r="RXK3" s="149"/>
      <c r="RXL3" s="149"/>
      <c r="RXM3" s="149"/>
      <c r="RXN3" s="149"/>
      <c r="RXO3" s="149"/>
      <c r="RXP3" s="149"/>
      <c r="RXQ3" s="149"/>
      <c r="RXR3" s="150"/>
      <c r="RXS3" s="148"/>
      <c r="RXT3" s="149"/>
      <c r="RXU3" s="149"/>
      <c r="RXV3" s="149"/>
      <c r="RXW3" s="149"/>
      <c r="RXX3" s="149"/>
      <c r="RXY3" s="149"/>
      <c r="RXZ3" s="149"/>
      <c r="RYA3" s="149"/>
      <c r="RYB3" s="149"/>
      <c r="RYC3" s="149"/>
      <c r="RYD3" s="149"/>
      <c r="RYE3" s="149"/>
      <c r="RYF3" s="150"/>
      <c r="RYG3" s="148"/>
      <c r="RYH3" s="149"/>
      <c r="RYI3" s="149"/>
      <c r="RYJ3" s="149"/>
      <c r="RYK3" s="149"/>
      <c r="RYL3" s="149"/>
      <c r="RYM3" s="149"/>
      <c r="RYN3" s="149"/>
      <c r="RYO3" s="149"/>
      <c r="RYP3" s="149"/>
      <c r="RYQ3" s="149"/>
      <c r="RYR3" s="149"/>
      <c r="RYS3" s="149"/>
      <c r="RYT3" s="150"/>
      <c r="RYU3" s="148"/>
      <c r="RYV3" s="149"/>
      <c r="RYW3" s="149"/>
      <c r="RYX3" s="149"/>
      <c r="RYY3" s="149"/>
      <c r="RYZ3" s="149"/>
      <c r="RZA3" s="149"/>
      <c r="RZB3" s="149"/>
      <c r="RZC3" s="149"/>
      <c r="RZD3" s="149"/>
      <c r="RZE3" s="149"/>
      <c r="RZF3" s="149"/>
      <c r="RZG3" s="149"/>
      <c r="RZH3" s="150"/>
      <c r="RZI3" s="148"/>
      <c r="RZJ3" s="149"/>
      <c r="RZK3" s="149"/>
      <c r="RZL3" s="149"/>
      <c r="RZM3" s="149"/>
      <c r="RZN3" s="149"/>
      <c r="RZO3" s="149"/>
      <c r="RZP3" s="149"/>
      <c r="RZQ3" s="149"/>
      <c r="RZR3" s="149"/>
      <c r="RZS3" s="149"/>
      <c r="RZT3" s="149"/>
      <c r="RZU3" s="149"/>
      <c r="RZV3" s="150"/>
      <c r="RZW3" s="148"/>
      <c r="RZX3" s="149"/>
      <c r="RZY3" s="149"/>
      <c r="RZZ3" s="149"/>
      <c r="SAA3" s="149"/>
      <c r="SAB3" s="149"/>
      <c r="SAC3" s="149"/>
      <c r="SAD3" s="149"/>
      <c r="SAE3" s="149"/>
      <c r="SAF3" s="149"/>
      <c r="SAG3" s="149"/>
      <c r="SAH3" s="149"/>
      <c r="SAI3" s="149"/>
      <c r="SAJ3" s="150"/>
      <c r="SAK3" s="148"/>
      <c r="SAL3" s="149"/>
      <c r="SAM3" s="149"/>
      <c r="SAN3" s="149"/>
      <c r="SAO3" s="149"/>
      <c r="SAP3" s="149"/>
      <c r="SAQ3" s="149"/>
      <c r="SAR3" s="149"/>
      <c r="SAS3" s="149"/>
      <c r="SAT3" s="149"/>
      <c r="SAU3" s="149"/>
      <c r="SAV3" s="149"/>
      <c r="SAW3" s="149"/>
      <c r="SAX3" s="150"/>
      <c r="SAY3" s="148"/>
      <c r="SAZ3" s="149"/>
      <c r="SBA3" s="149"/>
      <c r="SBB3" s="149"/>
      <c r="SBC3" s="149"/>
      <c r="SBD3" s="149"/>
      <c r="SBE3" s="149"/>
      <c r="SBF3" s="149"/>
      <c r="SBG3" s="149"/>
      <c r="SBH3" s="149"/>
      <c r="SBI3" s="149"/>
      <c r="SBJ3" s="149"/>
      <c r="SBK3" s="149"/>
      <c r="SBL3" s="150"/>
      <c r="SBM3" s="148"/>
      <c r="SBN3" s="149"/>
      <c r="SBO3" s="149"/>
      <c r="SBP3" s="149"/>
      <c r="SBQ3" s="149"/>
      <c r="SBR3" s="149"/>
      <c r="SBS3" s="149"/>
      <c r="SBT3" s="149"/>
      <c r="SBU3" s="149"/>
      <c r="SBV3" s="149"/>
      <c r="SBW3" s="149"/>
      <c r="SBX3" s="149"/>
      <c r="SBY3" s="149"/>
      <c r="SBZ3" s="150"/>
      <c r="SCA3" s="148"/>
      <c r="SCB3" s="149"/>
      <c r="SCC3" s="149"/>
      <c r="SCD3" s="149"/>
      <c r="SCE3" s="149"/>
      <c r="SCF3" s="149"/>
      <c r="SCG3" s="149"/>
      <c r="SCH3" s="149"/>
      <c r="SCI3" s="149"/>
      <c r="SCJ3" s="149"/>
      <c r="SCK3" s="149"/>
      <c r="SCL3" s="149"/>
      <c r="SCM3" s="149"/>
      <c r="SCN3" s="150"/>
      <c r="SCO3" s="148"/>
      <c r="SCP3" s="149"/>
      <c r="SCQ3" s="149"/>
      <c r="SCR3" s="149"/>
      <c r="SCS3" s="149"/>
      <c r="SCT3" s="149"/>
      <c r="SCU3" s="149"/>
      <c r="SCV3" s="149"/>
      <c r="SCW3" s="149"/>
      <c r="SCX3" s="149"/>
      <c r="SCY3" s="149"/>
      <c r="SCZ3" s="149"/>
      <c r="SDA3" s="149"/>
      <c r="SDB3" s="150"/>
      <c r="SDC3" s="148"/>
      <c r="SDD3" s="149"/>
      <c r="SDE3" s="149"/>
      <c r="SDF3" s="149"/>
      <c r="SDG3" s="149"/>
      <c r="SDH3" s="149"/>
      <c r="SDI3" s="149"/>
      <c r="SDJ3" s="149"/>
      <c r="SDK3" s="149"/>
      <c r="SDL3" s="149"/>
      <c r="SDM3" s="149"/>
      <c r="SDN3" s="149"/>
      <c r="SDO3" s="149"/>
      <c r="SDP3" s="150"/>
      <c r="SDQ3" s="148"/>
      <c r="SDR3" s="149"/>
      <c r="SDS3" s="149"/>
      <c r="SDT3" s="149"/>
      <c r="SDU3" s="149"/>
      <c r="SDV3" s="149"/>
      <c r="SDW3" s="149"/>
      <c r="SDX3" s="149"/>
      <c r="SDY3" s="149"/>
      <c r="SDZ3" s="149"/>
      <c r="SEA3" s="149"/>
      <c r="SEB3" s="149"/>
      <c r="SEC3" s="149"/>
      <c r="SED3" s="150"/>
      <c r="SEE3" s="148"/>
      <c r="SEF3" s="149"/>
      <c r="SEG3" s="149"/>
      <c r="SEH3" s="149"/>
      <c r="SEI3" s="149"/>
      <c r="SEJ3" s="149"/>
      <c r="SEK3" s="149"/>
      <c r="SEL3" s="149"/>
      <c r="SEM3" s="149"/>
      <c r="SEN3" s="149"/>
      <c r="SEO3" s="149"/>
      <c r="SEP3" s="149"/>
      <c r="SEQ3" s="149"/>
      <c r="SER3" s="150"/>
      <c r="SES3" s="148"/>
      <c r="SET3" s="149"/>
      <c r="SEU3" s="149"/>
      <c r="SEV3" s="149"/>
      <c r="SEW3" s="149"/>
      <c r="SEX3" s="149"/>
      <c r="SEY3" s="149"/>
      <c r="SEZ3" s="149"/>
      <c r="SFA3" s="149"/>
      <c r="SFB3" s="149"/>
      <c r="SFC3" s="149"/>
      <c r="SFD3" s="149"/>
      <c r="SFE3" s="149"/>
      <c r="SFF3" s="150"/>
      <c r="SFG3" s="148"/>
      <c r="SFH3" s="149"/>
      <c r="SFI3" s="149"/>
      <c r="SFJ3" s="149"/>
      <c r="SFK3" s="149"/>
      <c r="SFL3" s="149"/>
      <c r="SFM3" s="149"/>
      <c r="SFN3" s="149"/>
      <c r="SFO3" s="149"/>
      <c r="SFP3" s="149"/>
      <c r="SFQ3" s="149"/>
      <c r="SFR3" s="149"/>
      <c r="SFS3" s="149"/>
      <c r="SFT3" s="150"/>
      <c r="SFU3" s="148"/>
      <c r="SFV3" s="149"/>
      <c r="SFW3" s="149"/>
      <c r="SFX3" s="149"/>
      <c r="SFY3" s="149"/>
      <c r="SFZ3" s="149"/>
      <c r="SGA3" s="149"/>
      <c r="SGB3" s="149"/>
      <c r="SGC3" s="149"/>
      <c r="SGD3" s="149"/>
      <c r="SGE3" s="149"/>
      <c r="SGF3" s="149"/>
      <c r="SGG3" s="149"/>
      <c r="SGH3" s="150"/>
      <c r="SGI3" s="148"/>
      <c r="SGJ3" s="149"/>
      <c r="SGK3" s="149"/>
      <c r="SGL3" s="149"/>
      <c r="SGM3" s="149"/>
      <c r="SGN3" s="149"/>
      <c r="SGO3" s="149"/>
      <c r="SGP3" s="149"/>
      <c r="SGQ3" s="149"/>
      <c r="SGR3" s="149"/>
      <c r="SGS3" s="149"/>
      <c r="SGT3" s="149"/>
      <c r="SGU3" s="149"/>
      <c r="SGV3" s="150"/>
      <c r="SGW3" s="148"/>
      <c r="SGX3" s="149"/>
      <c r="SGY3" s="149"/>
      <c r="SGZ3" s="149"/>
      <c r="SHA3" s="149"/>
      <c r="SHB3" s="149"/>
      <c r="SHC3" s="149"/>
      <c r="SHD3" s="149"/>
      <c r="SHE3" s="149"/>
      <c r="SHF3" s="149"/>
      <c r="SHG3" s="149"/>
      <c r="SHH3" s="149"/>
      <c r="SHI3" s="149"/>
      <c r="SHJ3" s="150"/>
      <c r="SHK3" s="148"/>
      <c r="SHL3" s="149"/>
      <c r="SHM3" s="149"/>
      <c r="SHN3" s="149"/>
      <c r="SHO3" s="149"/>
      <c r="SHP3" s="149"/>
      <c r="SHQ3" s="149"/>
      <c r="SHR3" s="149"/>
      <c r="SHS3" s="149"/>
      <c r="SHT3" s="149"/>
      <c r="SHU3" s="149"/>
      <c r="SHV3" s="149"/>
      <c r="SHW3" s="149"/>
      <c r="SHX3" s="150"/>
      <c r="SHY3" s="148"/>
      <c r="SHZ3" s="149"/>
      <c r="SIA3" s="149"/>
      <c r="SIB3" s="149"/>
      <c r="SIC3" s="149"/>
      <c r="SID3" s="149"/>
      <c r="SIE3" s="149"/>
      <c r="SIF3" s="149"/>
      <c r="SIG3" s="149"/>
      <c r="SIH3" s="149"/>
      <c r="SII3" s="149"/>
      <c r="SIJ3" s="149"/>
      <c r="SIK3" s="149"/>
      <c r="SIL3" s="150"/>
      <c r="SIM3" s="148"/>
      <c r="SIN3" s="149"/>
      <c r="SIO3" s="149"/>
      <c r="SIP3" s="149"/>
      <c r="SIQ3" s="149"/>
      <c r="SIR3" s="149"/>
      <c r="SIS3" s="149"/>
      <c r="SIT3" s="149"/>
      <c r="SIU3" s="149"/>
      <c r="SIV3" s="149"/>
      <c r="SIW3" s="149"/>
      <c r="SIX3" s="149"/>
      <c r="SIY3" s="149"/>
      <c r="SIZ3" s="150"/>
      <c r="SJA3" s="148"/>
      <c r="SJB3" s="149"/>
      <c r="SJC3" s="149"/>
      <c r="SJD3" s="149"/>
      <c r="SJE3" s="149"/>
      <c r="SJF3" s="149"/>
      <c r="SJG3" s="149"/>
      <c r="SJH3" s="149"/>
      <c r="SJI3" s="149"/>
      <c r="SJJ3" s="149"/>
      <c r="SJK3" s="149"/>
      <c r="SJL3" s="149"/>
      <c r="SJM3" s="149"/>
      <c r="SJN3" s="150"/>
      <c r="SJO3" s="148"/>
      <c r="SJP3" s="149"/>
      <c r="SJQ3" s="149"/>
      <c r="SJR3" s="149"/>
      <c r="SJS3" s="149"/>
      <c r="SJT3" s="149"/>
      <c r="SJU3" s="149"/>
      <c r="SJV3" s="149"/>
      <c r="SJW3" s="149"/>
      <c r="SJX3" s="149"/>
      <c r="SJY3" s="149"/>
      <c r="SJZ3" s="149"/>
      <c r="SKA3" s="149"/>
      <c r="SKB3" s="150"/>
      <c r="SKC3" s="148"/>
      <c r="SKD3" s="149"/>
      <c r="SKE3" s="149"/>
      <c r="SKF3" s="149"/>
      <c r="SKG3" s="149"/>
      <c r="SKH3" s="149"/>
      <c r="SKI3" s="149"/>
      <c r="SKJ3" s="149"/>
      <c r="SKK3" s="149"/>
      <c r="SKL3" s="149"/>
      <c r="SKM3" s="149"/>
      <c r="SKN3" s="149"/>
      <c r="SKO3" s="149"/>
      <c r="SKP3" s="150"/>
      <c r="SKQ3" s="148"/>
      <c r="SKR3" s="149"/>
      <c r="SKS3" s="149"/>
      <c r="SKT3" s="149"/>
      <c r="SKU3" s="149"/>
      <c r="SKV3" s="149"/>
      <c r="SKW3" s="149"/>
      <c r="SKX3" s="149"/>
      <c r="SKY3" s="149"/>
      <c r="SKZ3" s="149"/>
      <c r="SLA3" s="149"/>
      <c r="SLB3" s="149"/>
      <c r="SLC3" s="149"/>
      <c r="SLD3" s="150"/>
      <c r="SLE3" s="148"/>
      <c r="SLF3" s="149"/>
      <c r="SLG3" s="149"/>
      <c r="SLH3" s="149"/>
      <c r="SLI3" s="149"/>
      <c r="SLJ3" s="149"/>
      <c r="SLK3" s="149"/>
      <c r="SLL3" s="149"/>
      <c r="SLM3" s="149"/>
      <c r="SLN3" s="149"/>
      <c r="SLO3" s="149"/>
      <c r="SLP3" s="149"/>
      <c r="SLQ3" s="149"/>
      <c r="SLR3" s="150"/>
      <c r="SLS3" s="148"/>
      <c r="SLT3" s="149"/>
      <c r="SLU3" s="149"/>
      <c r="SLV3" s="149"/>
      <c r="SLW3" s="149"/>
      <c r="SLX3" s="149"/>
      <c r="SLY3" s="149"/>
      <c r="SLZ3" s="149"/>
      <c r="SMA3" s="149"/>
      <c r="SMB3" s="149"/>
      <c r="SMC3" s="149"/>
      <c r="SMD3" s="149"/>
      <c r="SME3" s="149"/>
      <c r="SMF3" s="150"/>
      <c r="SMG3" s="148"/>
      <c r="SMH3" s="149"/>
      <c r="SMI3" s="149"/>
      <c r="SMJ3" s="149"/>
      <c r="SMK3" s="149"/>
      <c r="SML3" s="149"/>
      <c r="SMM3" s="149"/>
      <c r="SMN3" s="149"/>
      <c r="SMO3" s="149"/>
      <c r="SMP3" s="149"/>
      <c r="SMQ3" s="149"/>
      <c r="SMR3" s="149"/>
      <c r="SMS3" s="149"/>
      <c r="SMT3" s="150"/>
      <c r="SMU3" s="148"/>
      <c r="SMV3" s="149"/>
      <c r="SMW3" s="149"/>
      <c r="SMX3" s="149"/>
      <c r="SMY3" s="149"/>
      <c r="SMZ3" s="149"/>
      <c r="SNA3" s="149"/>
      <c r="SNB3" s="149"/>
      <c r="SNC3" s="149"/>
      <c r="SND3" s="149"/>
      <c r="SNE3" s="149"/>
      <c r="SNF3" s="149"/>
      <c r="SNG3" s="149"/>
      <c r="SNH3" s="150"/>
      <c r="SNI3" s="148"/>
      <c r="SNJ3" s="149"/>
      <c r="SNK3" s="149"/>
      <c r="SNL3" s="149"/>
      <c r="SNM3" s="149"/>
      <c r="SNN3" s="149"/>
      <c r="SNO3" s="149"/>
      <c r="SNP3" s="149"/>
      <c r="SNQ3" s="149"/>
      <c r="SNR3" s="149"/>
      <c r="SNS3" s="149"/>
      <c r="SNT3" s="149"/>
      <c r="SNU3" s="149"/>
      <c r="SNV3" s="150"/>
      <c r="SNW3" s="148"/>
      <c r="SNX3" s="149"/>
      <c r="SNY3" s="149"/>
      <c r="SNZ3" s="149"/>
      <c r="SOA3" s="149"/>
      <c r="SOB3" s="149"/>
      <c r="SOC3" s="149"/>
      <c r="SOD3" s="149"/>
      <c r="SOE3" s="149"/>
      <c r="SOF3" s="149"/>
      <c r="SOG3" s="149"/>
      <c r="SOH3" s="149"/>
      <c r="SOI3" s="149"/>
      <c r="SOJ3" s="150"/>
      <c r="SOK3" s="148"/>
      <c r="SOL3" s="149"/>
      <c r="SOM3" s="149"/>
      <c r="SON3" s="149"/>
      <c r="SOO3" s="149"/>
      <c r="SOP3" s="149"/>
      <c r="SOQ3" s="149"/>
      <c r="SOR3" s="149"/>
      <c r="SOS3" s="149"/>
      <c r="SOT3" s="149"/>
      <c r="SOU3" s="149"/>
      <c r="SOV3" s="149"/>
      <c r="SOW3" s="149"/>
      <c r="SOX3" s="150"/>
      <c r="SOY3" s="148"/>
      <c r="SOZ3" s="149"/>
      <c r="SPA3" s="149"/>
      <c r="SPB3" s="149"/>
      <c r="SPC3" s="149"/>
      <c r="SPD3" s="149"/>
      <c r="SPE3" s="149"/>
      <c r="SPF3" s="149"/>
      <c r="SPG3" s="149"/>
      <c r="SPH3" s="149"/>
      <c r="SPI3" s="149"/>
      <c r="SPJ3" s="149"/>
      <c r="SPK3" s="149"/>
      <c r="SPL3" s="150"/>
      <c r="SPM3" s="148"/>
      <c r="SPN3" s="149"/>
      <c r="SPO3" s="149"/>
      <c r="SPP3" s="149"/>
      <c r="SPQ3" s="149"/>
      <c r="SPR3" s="149"/>
      <c r="SPS3" s="149"/>
      <c r="SPT3" s="149"/>
      <c r="SPU3" s="149"/>
      <c r="SPV3" s="149"/>
      <c r="SPW3" s="149"/>
      <c r="SPX3" s="149"/>
      <c r="SPY3" s="149"/>
      <c r="SPZ3" s="150"/>
      <c r="SQA3" s="148"/>
      <c r="SQB3" s="149"/>
      <c r="SQC3" s="149"/>
      <c r="SQD3" s="149"/>
      <c r="SQE3" s="149"/>
      <c r="SQF3" s="149"/>
      <c r="SQG3" s="149"/>
      <c r="SQH3" s="149"/>
      <c r="SQI3" s="149"/>
      <c r="SQJ3" s="149"/>
      <c r="SQK3" s="149"/>
      <c r="SQL3" s="149"/>
      <c r="SQM3" s="149"/>
      <c r="SQN3" s="150"/>
      <c r="SQO3" s="148"/>
      <c r="SQP3" s="149"/>
      <c r="SQQ3" s="149"/>
      <c r="SQR3" s="149"/>
      <c r="SQS3" s="149"/>
      <c r="SQT3" s="149"/>
      <c r="SQU3" s="149"/>
      <c r="SQV3" s="149"/>
      <c r="SQW3" s="149"/>
      <c r="SQX3" s="149"/>
      <c r="SQY3" s="149"/>
      <c r="SQZ3" s="149"/>
      <c r="SRA3" s="149"/>
      <c r="SRB3" s="150"/>
      <c r="SRC3" s="148"/>
      <c r="SRD3" s="149"/>
      <c r="SRE3" s="149"/>
      <c r="SRF3" s="149"/>
      <c r="SRG3" s="149"/>
      <c r="SRH3" s="149"/>
      <c r="SRI3" s="149"/>
      <c r="SRJ3" s="149"/>
      <c r="SRK3" s="149"/>
      <c r="SRL3" s="149"/>
      <c r="SRM3" s="149"/>
      <c r="SRN3" s="149"/>
      <c r="SRO3" s="149"/>
      <c r="SRP3" s="150"/>
      <c r="SRQ3" s="148"/>
      <c r="SRR3" s="149"/>
      <c r="SRS3" s="149"/>
      <c r="SRT3" s="149"/>
      <c r="SRU3" s="149"/>
      <c r="SRV3" s="149"/>
      <c r="SRW3" s="149"/>
      <c r="SRX3" s="149"/>
      <c r="SRY3" s="149"/>
      <c r="SRZ3" s="149"/>
      <c r="SSA3" s="149"/>
      <c r="SSB3" s="149"/>
      <c r="SSC3" s="149"/>
      <c r="SSD3" s="150"/>
      <c r="SSE3" s="148"/>
      <c r="SSF3" s="149"/>
      <c r="SSG3" s="149"/>
      <c r="SSH3" s="149"/>
      <c r="SSI3" s="149"/>
      <c r="SSJ3" s="149"/>
      <c r="SSK3" s="149"/>
      <c r="SSL3" s="149"/>
      <c r="SSM3" s="149"/>
      <c r="SSN3" s="149"/>
      <c r="SSO3" s="149"/>
      <c r="SSP3" s="149"/>
      <c r="SSQ3" s="149"/>
      <c r="SSR3" s="150"/>
      <c r="SSS3" s="148"/>
      <c r="SST3" s="149"/>
      <c r="SSU3" s="149"/>
      <c r="SSV3" s="149"/>
      <c r="SSW3" s="149"/>
      <c r="SSX3" s="149"/>
      <c r="SSY3" s="149"/>
      <c r="SSZ3" s="149"/>
      <c r="STA3" s="149"/>
      <c r="STB3" s="149"/>
      <c r="STC3" s="149"/>
      <c r="STD3" s="149"/>
      <c r="STE3" s="149"/>
      <c r="STF3" s="150"/>
      <c r="STG3" s="148"/>
      <c r="STH3" s="149"/>
      <c r="STI3" s="149"/>
      <c r="STJ3" s="149"/>
      <c r="STK3" s="149"/>
      <c r="STL3" s="149"/>
      <c r="STM3" s="149"/>
      <c r="STN3" s="149"/>
      <c r="STO3" s="149"/>
      <c r="STP3" s="149"/>
      <c r="STQ3" s="149"/>
      <c r="STR3" s="149"/>
      <c r="STS3" s="149"/>
      <c r="STT3" s="150"/>
      <c r="STU3" s="148"/>
      <c r="STV3" s="149"/>
      <c r="STW3" s="149"/>
      <c r="STX3" s="149"/>
      <c r="STY3" s="149"/>
      <c r="STZ3" s="149"/>
      <c r="SUA3" s="149"/>
      <c r="SUB3" s="149"/>
      <c r="SUC3" s="149"/>
      <c r="SUD3" s="149"/>
      <c r="SUE3" s="149"/>
      <c r="SUF3" s="149"/>
      <c r="SUG3" s="149"/>
      <c r="SUH3" s="150"/>
      <c r="SUI3" s="148"/>
      <c r="SUJ3" s="149"/>
      <c r="SUK3" s="149"/>
      <c r="SUL3" s="149"/>
      <c r="SUM3" s="149"/>
      <c r="SUN3" s="149"/>
      <c r="SUO3" s="149"/>
      <c r="SUP3" s="149"/>
      <c r="SUQ3" s="149"/>
      <c r="SUR3" s="149"/>
      <c r="SUS3" s="149"/>
      <c r="SUT3" s="149"/>
      <c r="SUU3" s="149"/>
      <c r="SUV3" s="150"/>
      <c r="SUW3" s="148"/>
      <c r="SUX3" s="149"/>
      <c r="SUY3" s="149"/>
      <c r="SUZ3" s="149"/>
      <c r="SVA3" s="149"/>
      <c r="SVB3" s="149"/>
      <c r="SVC3" s="149"/>
      <c r="SVD3" s="149"/>
      <c r="SVE3" s="149"/>
      <c r="SVF3" s="149"/>
      <c r="SVG3" s="149"/>
      <c r="SVH3" s="149"/>
      <c r="SVI3" s="149"/>
      <c r="SVJ3" s="150"/>
      <c r="SVK3" s="148"/>
      <c r="SVL3" s="149"/>
      <c r="SVM3" s="149"/>
      <c r="SVN3" s="149"/>
      <c r="SVO3" s="149"/>
      <c r="SVP3" s="149"/>
      <c r="SVQ3" s="149"/>
      <c r="SVR3" s="149"/>
      <c r="SVS3" s="149"/>
      <c r="SVT3" s="149"/>
      <c r="SVU3" s="149"/>
      <c r="SVV3" s="149"/>
      <c r="SVW3" s="149"/>
      <c r="SVX3" s="150"/>
      <c r="SVY3" s="148"/>
      <c r="SVZ3" s="149"/>
      <c r="SWA3" s="149"/>
      <c r="SWB3" s="149"/>
      <c r="SWC3" s="149"/>
      <c r="SWD3" s="149"/>
      <c r="SWE3" s="149"/>
      <c r="SWF3" s="149"/>
      <c r="SWG3" s="149"/>
      <c r="SWH3" s="149"/>
      <c r="SWI3" s="149"/>
      <c r="SWJ3" s="149"/>
      <c r="SWK3" s="149"/>
      <c r="SWL3" s="150"/>
      <c r="SWM3" s="148"/>
      <c r="SWN3" s="149"/>
      <c r="SWO3" s="149"/>
      <c r="SWP3" s="149"/>
      <c r="SWQ3" s="149"/>
      <c r="SWR3" s="149"/>
      <c r="SWS3" s="149"/>
      <c r="SWT3" s="149"/>
      <c r="SWU3" s="149"/>
      <c r="SWV3" s="149"/>
      <c r="SWW3" s="149"/>
      <c r="SWX3" s="149"/>
      <c r="SWY3" s="149"/>
      <c r="SWZ3" s="150"/>
      <c r="SXA3" s="148"/>
      <c r="SXB3" s="149"/>
      <c r="SXC3" s="149"/>
      <c r="SXD3" s="149"/>
      <c r="SXE3" s="149"/>
      <c r="SXF3" s="149"/>
      <c r="SXG3" s="149"/>
      <c r="SXH3" s="149"/>
      <c r="SXI3" s="149"/>
      <c r="SXJ3" s="149"/>
      <c r="SXK3" s="149"/>
      <c r="SXL3" s="149"/>
      <c r="SXM3" s="149"/>
      <c r="SXN3" s="150"/>
      <c r="SXO3" s="148"/>
      <c r="SXP3" s="149"/>
      <c r="SXQ3" s="149"/>
      <c r="SXR3" s="149"/>
      <c r="SXS3" s="149"/>
      <c r="SXT3" s="149"/>
      <c r="SXU3" s="149"/>
      <c r="SXV3" s="149"/>
      <c r="SXW3" s="149"/>
      <c r="SXX3" s="149"/>
      <c r="SXY3" s="149"/>
      <c r="SXZ3" s="149"/>
      <c r="SYA3" s="149"/>
      <c r="SYB3" s="150"/>
      <c r="SYC3" s="148"/>
      <c r="SYD3" s="149"/>
      <c r="SYE3" s="149"/>
      <c r="SYF3" s="149"/>
      <c r="SYG3" s="149"/>
      <c r="SYH3" s="149"/>
      <c r="SYI3" s="149"/>
      <c r="SYJ3" s="149"/>
      <c r="SYK3" s="149"/>
      <c r="SYL3" s="149"/>
      <c r="SYM3" s="149"/>
      <c r="SYN3" s="149"/>
      <c r="SYO3" s="149"/>
      <c r="SYP3" s="150"/>
      <c r="SYQ3" s="148"/>
      <c r="SYR3" s="149"/>
      <c r="SYS3" s="149"/>
      <c r="SYT3" s="149"/>
      <c r="SYU3" s="149"/>
      <c r="SYV3" s="149"/>
      <c r="SYW3" s="149"/>
      <c r="SYX3" s="149"/>
      <c r="SYY3" s="149"/>
      <c r="SYZ3" s="149"/>
      <c r="SZA3" s="149"/>
      <c r="SZB3" s="149"/>
      <c r="SZC3" s="149"/>
      <c r="SZD3" s="150"/>
      <c r="SZE3" s="148"/>
      <c r="SZF3" s="149"/>
      <c r="SZG3" s="149"/>
      <c r="SZH3" s="149"/>
      <c r="SZI3" s="149"/>
      <c r="SZJ3" s="149"/>
      <c r="SZK3" s="149"/>
      <c r="SZL3" s="149"/>
      <c r="SZM3" s="149"/>
      <c r="SZN3" s="149"/>
      <c r="SZO3" s="149"/>
      <c r="SZP3" s="149"/>
      <c r="SZQ3" s="149"/>
      <c r="SZR3" s="150"/>
      <c r="SZS3" s="148"/>
      <c r="SZT3" s="149"/>
      <c r="SZU3" s="149"/>
      <c r="SZV3" s="149"/>
      <c r="SZW3" s="149"/>
      <c r="SZX3" s="149"/>
      <c r="SZY3" s="149"/>
      <c r="SZZ3" s="149"/>
      <c r="TAA3" s="149"/>
      <c r="TAB3" s="149"/>
      <c r="TAC3" s="149"/>
      <c r="TAD3" s="149"/>
      <c r="TAE3" s="149"/>
      <c r="TAF3" s="150"/>
      <c r="TAG3" s="148"/>
      <c r="TAH3" s="149"/>
      <c r="TAI3" s="149"/>
      <c r="TAJ3" s="149"/>
      <c r="TAK3" s="149"/>
      <c r="TAL3" s="149"/>
      <c r="TAM3" s="149"/>
      <c r="TAN3" s="149"/>
      <c r="TAO3" s="149"/>
      <c r="TAP3" s="149"/>
      <c r="TAQ3" s="149"/>
      <c r="TAR3" s="149"/>
      <c r="TAS3" s="149"/>
      <c r="TAT3" s="150"/>
      <c r="TAU3" s="148"/>
      <c r="TAV3" s="149"/>
      <c r="TAW3" s="149"/>
      <c r="TAX3" s="149"/>
      <c r="TAY3" s="149"/>
      <c r="TAZ3" s="149"/>
      <c r="TBA3" s="149"/>
      <c r="TBB3" s="149"/>
      <c r="TBC3" s="149"/>
      <c r="TBD3" s="149"/>
      <c r="TBE3" s="149"/>
      <c r="TBF3" s="149"/>
      <c r="TBG3" s="149"/>
      <c r="TBH3" s="150"/>
      <c r="TBI3" s="148"/>
      <c r="TBJ3" s="149"/>
      <c r="TBK3" s="149"/>
      <c r="TBL3" s="149"/>
      <c r="TBM3" s="149"/>
      <c r="TBN3" s="149"/>
      <c r="TBO3" s="149"/>
      <c r="TBP3" s="149"/>
      <c r="TBQ3" s="149"/>
      <c r="TBR3" s="149"/>
      <c r="TBS3" s="149"/>
      <c r="TBT3" s="149"/>
      <c r="TBU3" s="149"/>
      <c r="TBV3" s="150"/>
      <c r="TBW3" s="148"/>
      <c r="TBX3" s="149"/>
      <c r="TBY3" s="149"/>
      <c r="TBZ3" s="149"/>
      <c r="TCA3" s="149"/>
      <c r="TCB3" s="149"/>
      <c r="TCC3" s="149"/>
      <c r="TCD3" s="149"/>
      <c r="TCE3" s="149"/>
      <c r="TCF3" s="149"/>
      <c r="TCG3" s="149"/>
      <c r="TCH3" s="149"/>
      <c r="TCI3" s="149"/>
      <c r="TCJ3" s="150"/>
      <c r="TCK3" s="148"/>
      <c r="TCL3" s="149"/>
      <c r="TCM3" s="149"/>
      <c r="TCN3" s="149"/>
      <c r="TCO3" s="149"/>
      <c r="TCP3" s="149"/>
      <c r="TCQ3" s="149"/>
      <c r="TCR3" s="149"/>
      <c r="TCS3" s="149"/>
      <c r="TCT3" s="149"/>
      <c r="TCU3" s="149"/>
      <c r="TCV3" s="149"/>
      <c r="TCW3" s="149"/>
      <c r="TCX3" s="150"/>
      <c r="TCY3" s="148"/>
      <c r="TCZ3" s="149"/>
      <c r="TDA3" s="149"/>
      <c r="TDB3" s="149"/>
      <c r="TDC3" s="149"/>
      <c r="TDD3" s="149"/>
      <c r="TDE3" s="149"/>
      <c r="TDF3" s="149"/>
      <c r="TDG3" s="149"/>
      <c r="TDH3" s="149"/>
      <c r="TDI3" s="149"/>
      <c r="TDJ3" s="149"/>
      <c r="TDK3" s="149"/>
      <c r="TDL3" s="150"/>
      <c r="TDM3" s="148"/>
      <c r="TDN3" s="149"/>
      <c r="TDO3" s="149"/>
      <c r="TDP3" s="149"/>
      <c r="TDQ3" s="149"/>
      <c r="TDR3" s="149"/>
      <c r="TDS3" s="149"/>
      <c r="TDT3" s="149"/>
      <c r="TDU3" s="149"/>
      <c r="TDV3" s="149"/>
      <c r="TDW3" s="149"/>
      <c r="TDX3" s="149"/>
      <c r="TDY3" s="149"/>
      <c r="TDZ3" s="150"/>
      <c r="TEA3" s="148"/>
      <c r="TEB3" s="149"/>
      <c r="TEC3" s="149"/>
      <c r="TED3" s="149"/>
      <c r="TEE3" s="149"/>
      <c r="TEF3" s="149"/>
      <c r="TEG3" s="149"/>
      <c r="TEH3" s="149"/>
      <c r="TEI3" s="149"/>
      <c r="TEJ3" s="149"/>
      <c r="TEK3" s="149"/>
      <c r="TEL3" s="149"/>
      <c r="TEM3" s="149"/>
      <c r="TEN3" s="150"/>
      <c r="TEO3" s="148"/>
      <c r="TEP3" s="149"/>
      <c r="TEQ3" s="149"/>
      <c r="TER3" s="149"/>
      <c r="TES3" s="149"/>
      <c r="TET3" s="149"/>
      <c r="TEU3" s="149"/>
      <c r="TEV3" s="149"/>
      <c r="TEW3" s="149"/>
      <c r="TEX3" s="149"/>
      <c r="TEY3" s="149"/>
      <c r="TEZ3" s="149"/>
      <c r="TFA3" s="149"/>
      <c r="TFB3" s="150"/>
      <c r="TFC3" s="148"/>
      <c r="TFD3" s="149"/>
      <c r="TFE3" s="149"/>
      <c r="TFF3" s="149"/>
      <c r="TFG3" s="149"/>
      <c r="TFH3" s="149"/>
      <c r="TFI3" s="149"/>
      <c r="TFJ3" s="149"/>
      <c r="TFK3" s="149"/>
      <c r="TFL3" s="149"/>
      <c r="TFM3" s="149"/>
      <c r="TFN3" s="149"/>
      <c r="TFO3" s="149"/>
      <c r="TFP3" s="150"/>
      <c r="TFQ3" s="148"/>
      <c r="TFR3" s="149"/>
      <c r="TFS3" s="149"/>
      <c r="TFT3" s="149"/>
      <c r="TFU3" s="149"/>
      <c r="TFV3" s="149"/>
      <c r="TFW3" s="149"/>
      <c r="TFX3" s="149"/>
      <c r="TFY3" s="149"/>
      <c r="TFZ3" s="149"/>
      <c r="TGA3" s="149"/>
      <c r="TGB3" s="149"/>
      <c r="TGC3" s="149"/>
      <c r="TGD3" s="150"/>
      <c r="TGE3" s="148"/>
      <c r="TGF3" s="149"/>
      <c r="TGG3" s="149"/>
      <c r="TGH3" s="149"/>
      <c r="TGI3" s="149"/>
      <c r="TGJ3" s="149"/>
      <c r="TGK3" s="149"/>
      <c r="TGL3" s="149"/>
      <c r="TGM3" s="149"/>
      <c r="TGN3" s="149"/>
      <c r="TGO3" s="149"/>
      <c r="TGP3" s="149"/>
      <c r="TGQ3" s="149"/>
      <c r="TGR3" s="150"/>
      <c r="TGS3" s="148"/>
      <c r="TGT3" s="149"/>
      <c r="TGU3" s="149"/>
      <c r="TGV3" s="149"/>
      <c r="TGW3" s="149"/>
      <c r="TGX3" s="149"/>
      <c r="TGY3" s="149"/>
      <c r="TGZ3" s="149"/>
      <c r="THA3" s="149"/>
      <c r="THB3" s="149"/>
      <c r="THC3" s="149"/>
      <c r="THD3" s="149"/>
      <c r="THE3" s="149"/>
      <c r="THF3" s="150"/>
      <c r="THG3" s="148"/>
      <c r="THH3" s="149"/>
      <c r="THI3" s="149"/>
      <c r="THJ3" s="149"/>
      <c r="THK3" s="149"/>
      <c r="THL3" s="149"/>
      <c r="THM3" s="149"/>
      <c r="THN3" s="149"/>
      <c r="THO3" s="149"/>
      <c r="THP3" s="149"/>
      <c r="THQ3" s="149"/>
      <c r="THR3" s="149"/>
      <c r="THS3" s="149"/>
      <c r="THT3" s="150"/>
      <c r="THU3" s="148"/>
      <c r="THV3" s="149"/>
      <c r="THW3" s="149"/>
      <c r="THX3" s="149"/>
      <c r="THY3" s="149"/>
      <c r="THZ3" s="149"/>
      <c r="TIA3" s="149"/>
      <c r="TIB3" s="149"/>
      <c r="TIC3" s="149"/>
      <c r="TID3" s="149"/>
      <c r="TIE3" s="149"/>
      <c r="TIF3" s="149"/>
      <c r="TIG3" s="149"/>
      <c r="TIH3" s="150"/>
      <c r="TII3" s="148"/>
      <c r="TIJ3" s="149"/>
      <c r="TIK3" s="149"/>
      <c r="TIL3" s="149"/>
      <c r="TIM3" s="149"/>
      <c r="TIN3" s="149"/>
      <c r="TIO3" s="149"/>
      <c r="TIP3" s="149"/>
      <c r="TIQ3" s="149"/>
      <c r="TIR3" s="149"/>
      <c r="TIS3" s="149"/>
      <c r="TIT3" s="149"/>
      <c r="TIU3" s="149"/>
      <c r="TIV3" s="150"/>
      <c r="TIW3" s="148"/>
      <c r="TIX3" s="149"/>
      <c r="TIY3" s="149"/>
      <c r="TIZ3" s="149"/>
      <c r="TJA3" s="149"/>
      <c r="TJB3" s="149"/>
      <c r="TJC3" s="149"/>
      <c r="TJD3" s="149"/>
      <c r="TJE3" s="149"/>
      <c r="TJF3" s="149"/>
      <c r="TJG3" s="149"/>
      <c r="TJH3" s="149"/>
      <c r="TJI3" s="149"/>
      <c r="TJJ3" s="150"/>
      <c r="TJK3" s="148"/>
      <c r="TJL3" s="149"/>
      <c r="TJM3" s="149"/>
      <c r="TJN3" s="149"/>
      <c r="TJO3" s="149"/>
      <c r="TJP3" s="149"/>
      <c r="TJQ3" s="149"/>
      <c r="TJR3" s="149"/>
      <c r="TJS3" s="149"/>
      <c r="TJT3" s="149"/>
      <c r="TJU3" s="149"/>
      <c r="TJV3" s="149"/>
      <c r="TJW3" s="149"/>
      <c r="TJX3" s="150"/>
      <c r="TJY3" s="148"/>
      <c r="TJZ3" s="149"/>
      <c r="TKA3" s="149"/>
      <c r="TKB3" s="149"/>
      <c r="TKC3" s="149"/>
      <c r="TKD3" s="149"/>
      <c r="TKE3" s="149"/>
      <c r="TKF3" s="149"/>
      <c r="TKG3" s="149"/>
      <c r="TKH3" s="149"/>
      <c r="TKI3" s="149"/>
      <c r="TKJ3" s="149"/>
      <c r="TKK3" s="149"/>
      <c r="TKL3" s="150"/>
      <c r="TKM3" s="148"/>
      <c r="TKN3" s="149"/>
      <c r="TKO3" s="149"/>
      <c r="TKP3" s="149"/>
      <c r="TKQ3" s="149"/>
      <c r="TKR3" s="149"/>
      <c r="TKS3" s="149"/>
      <c r="TKT3" s="149"/>
      <c r="TKU3" s="149"/>
      <c r="TKV3" s="149"/>
      <c r="TKW3" s="149"/>
      <c r="TKX3" s="149"/>
      <c r="TKY3" s="149"/>
      <c r="TKZ3" s="150"/>
      <c r="TLA3" s="148"/>
      <c r="TLB3" s="149"/>
      <c r="TLC3" s="149"/>
      <c r="TLD3" s="149"/>
      <c r="TLE3" s="149"/>
      <c r="TLF3" s="149"/>
      <c r="TLG3" s="149"/>
      <c r="TLH3" s="149"/>
      <c r="TLI3" s="149"/>
      <c r="TLJ3" s="149"/>
      <c r="TLK3" s="149"/>
      <c r="TLL3" s="149"/>
      <c r="TLM3" s="149"/>
      <c r="TLN3" s="150"/>
      <c r="TLO3" s="148"/>
      <c r="TLP3" s="149"/>
      <c r="TLQ3" s="149"/>
      <c r="TLR3" s="149"/>
      <c r="TLS3" s="149"/>
      <c r="TLT3" s="149"/>
      <c r="TLU3" s="149"/>
      <c r="TLV3" s="149"/>
      <c r="TLW3" s="149"/>
      <c r="TLX3" s="149"/>
      <c r="TLY3" s="149"/>
      <c r="TLZ3" s="149"/>
      <c r="TMA3" s="149"/>
      <c r="TMB3" s="150"/>
      <c r="TMC3" s="148"/>
      <c r="TMD3" s="149"/>
      <c r="TME3" s="149"/>
      <c r="TMF3" s="149"/>
      <c r="TMG3" s="149"/>
      <c r="TMH3" s="149"/>
      <c r="TMI3" s="149"/>
      <c r="TMJ3" s="149"/>
      <c r="TMK3" s="149"/>
      <c r="TML3" s="149"/>
      <c r="TMM3" s="149"/>
      <c r="TMN3" s="149"/>
      <c r="TMO3" s="149"/>
      <c r="TMP3" s="150"/>
      <c r="TMQ3" s="148"/>
      <c r="TMR3" s="149"/>
      <c r="TMS3" s="149"/>
      <c r="TMT3" s="149"/>
      <c r="TMU3" s="149"/>
      <c r="TMV3" s="149"/>
      <c r="TMW3" s="149"/>
      <c r="TMX3" s="149"/>
      <c r="TMY3" s="149"/>
      <c r="TMZ3" s="149"/>
      <c r="TNA3" s="149"/>
      <c r="TNB3" s="149"/>
      <c r="TNC3" s="149"/>
      <c r="TND3" s="150"/>
      <c r="TNE3" s="148"/>
      <c r="TNF3" s="149"/>
      <c r="TNG3" s="149"/>
      <c r="TNH3" s="149"/>
      <c r="TNI3" s="149"/>
      <c r="TNJ3" s="149"/>
      <c r="TNK3" s="149"/>
      <c r="TNL3" s="149"/>
      <c r="TNM3" s="149"/>
      <c r="TNN3" s="149"/>
      <c r="TNO3" s="149"/>
      <c r="TNP3" s="149"/>
      <c r="TNQ3" s="149"/>
      <c r="TNR3" s="150"/>
      <c r="TNS3" s="148"/>
      <c r="TNT3" s="149"/>
      <c r="TNU3" s="149"/>
      <c r="TNV3" s="149"/>
      <c r="TNW3" s="149"/>
      <c r="TNX3" s="149"/>
      <c r="TNY3" s="149"/>
      <c r="TNZ3" s="149"/>
      <c r="TOA3" s="149"/>
      <c r="TOB3" s="149"/>
      <c r="TOC3" s="149"/>
      <c r="TOD3" s="149"/>
      <c r="TOE3" s="149"/>
      <c r="TOF3" s="150"/>
      <c r="TOG3" s="148"/>
      <c r="TOH3" s="149"/>
      <c r="TOI3" s="149"/>
      <c r="TOJ3" s="149"/>
      <c r="TOK3" s="149"/>
      <c r="TOL3" s="149"/>
      <c r="TOM3" s="149"/>
      <c r="TON3" s="149"/>
      <c r="TOO3" s="149"/>
      <c r="TOP3" s="149"/>
      <c r="TOQ3" s="149"/>
      <c r="TOR3" s="149"/>
      <c r="TOS3" s="149"/>
      <c r="TOT3" s="150"/>
      <c r="TOU3" s="148"/>
      <c r="TOV3" s="149"/>
      <c r="TOW3" s="149"/>
      <c r="TOX3" s="149"/>
      <c r="TOY3" s="149"/>
      <c r="TOZ3" s="149"/>
      <c r="TPA3" s="149"/>
      <c r="TPB3" s="149"/>
      <c r="TPC3" s="149"/>
      <c r="TPD3" s="149"/>
      <c r="TPE3" s="149"/>
      <c r="TPF3" s="149"/>
      <c r="TPG3" s="149"/>
      <c r="TPH3" s="150"/>
      <c r="TPI3" s="148"/>
      <c r="TPJ3" s="149"/>
      <c r="TPK3" s="149"/>
      <c r="TPL3" s="149"/>
      <c r="TPM3" s="149"/>
      <c r="TPN3" s="149"/>
      <c r="TPO3" s="149"/>
      <c r="TPP3" s="149"/>
      <c r="TPQ3" s="149"/>
      <c r="TPR3" s="149"/>
      <c r="TPS3" s="149"/>
      <c r="TPT3" s="149"/>
      <c r="TPU3" s="149"/>
      <c r="TPV3" s="150"/>
      <c r="TPW3" s="148"/>
      <c r="TPX3" s="149"/>
      <c r="TPY3" s="149"/>
      <c r="TPZ3" s="149"/>
      <c r="TQA3" s="149"/>
      <c r="TQB3" s="149"/>
      <c r="TQC3" s="149"/>
      <c r="TQD3" s="149"/>
      <c r="TQE3" s="149"/>
      <c r="TQF3" s="149"/>
      <c r="TQG3" s="149"/>
      <c r="TQH3" s="149"/>
      <c r="TQI3" s="149"/>
      <c r="TQJ3" s="150"/>
      <c r="TQK3" s="148"/>
      <c r="TQL3" s="149"/>
      <c r="TQM3" s="149"/>
      <c r="TQN3" s="149"/>
      <c r="TQO3" s="149"/>
      <c r="TQP3" s="149"/>
      <c r="TQQ3" s="149"/>
      <c r="TQR3" s="149"/>
      <c r="TQS3" s="149"/>
      <c r="TQT3" s="149"/>
      <c r="TQU3" s="149"/>
      <c r="TQV3" s="149"/>
      <c r="TQW3" s="149"/>
      <c r="TQX3" s="150"/>
      <c r="TQY3" s="148"/>
      <c r="TQZ3" s="149"/>
      <c r="TRA3" s="149"/>
      <c r="TRB3" s="149"/>
      <c r="TRC3" s="149"/>
      <c r="TRD3" s="149"/>
      <c r="TRE3" s="149"/>
      <c r="TRF3" s="149"/>
      <c r="TRG3" s="149"/>
      <c r="TRH3" s="149"/>
      <c r="TRI3" s="149"/>
      <c r="TRJ3" s="149"/>
      <c r="TRK3" s="149"/>
      <c r="TRL3" s="150"/>
      <c r="TRM3" s="148"/>
      <c r="TRN3" s="149"/>
      <c r="TRO3" s="149"/>
      <c r="TRP3" s="149"/>
      <c r="TRQ3" s="149"/>
      <c r="TRR3" s="149"/>
      <c r="TRS3" s="149"/>
      <c r="TRT3" s="149"/>
      <c r="TRU3" s="149"/>
      <c r="TRV3" s="149"/>
      <c r="TRW3" s="149"/>
      <c r="TRX3" s="149"/>
      <c r="TRY3" s="149"/>
      <c r="TRZ3" s="150"/>
      <c r="TSA3" s="148"/>
      <c r="TSB3" s="149"/>
      <c r="TSC3" s="149"/>
      <c r="TSD3" s="149"/>
      <c r="TSE3" s="149"/>
      <c r="TSF3" s="149"/>
      <c r="TSG3" s="149"/>
      <c r="TSH3" s="149"/>
      <c r="TSI3" s="149"/>
      <c r="TSJ3" s="149"/>
      <c r="TSK3" s="149"/>
      <c r="TSL3" s="149"/>
      <c r="TSM3" s="149"/>
      <c r="TSN3" s="150"/>
      <c r="TSO3" s="148"/>
      <c r="TSP3" s="149"/>
      <c r="TSQ3" s="149"/>
      <c r="TSR3" s="149"/>
      <c r="TSS3" s="149"/>
      <c r="TST3" s="149"/>
      <c r="TSU3" s="149"/>
      <c r="TSV3" s="149"/>
      <c r="TSW3" s="149"/>
      <c r="TSX3" s="149"/>
      <c r="TSY3" s="149"/>
      <c r="TSZ3" s="149"/>
      <c r="TTA3" s="149"/>
      <c r="TTB3" s="150"/>
      <c r="TTC3" s="148"/>
      <c r="TTD3" s="149"/>
      <c r="TTE3" s="149"/>
      <c r="TTF3" s="149"/>
      <c r="TTG3" s="149"/>
      <c r="TTH3" s="149"/>
      <c r="TTI3" s="149"/>
      <c r="TTJ3" s="149"/>
      <c r="TTK3" s="149"/>
      <c r="TTL3" s="149"/>
      <c r="TTM3" s="149"/>
      <c r="TTN3" s="149"/>
      <c r="TTO3" s="149"/>
      <c r="TTP3" s="150"/>
      <c r="TTQ3" s="148"/>
      <c r="TTR3" s="149"/>
      <c r="TTS3" s="149"/>
      <c r="TTT3" s="149"/>
      <c r="TTU3" s="149"/>
      <c r="TTV3" s="149"/>
      <c r="TTW3" s="149"/>
      <c r="TTX3" s="149"/>
      <c r="TTY3" s="149"/>
      <c r="TTZ3" s="149"/>
      <c r="TUA3" s="149"/>
      <c r="TUB3" s="149"/>
      <c r="TUC3" s="149"/>
      <c r="TUD3" s="150"/>
      <c r="TUE3" s="148"/>
      <c r="TUF3" s="149"/>
      <c r="TUG3" s="149"/>
      <c r="TUH3" s="149"/>
      <c r="TUI3" s="149"/>
      <c r="TUJ3" s="149"/>
      <c r="TUK3" s="149"/>
      <c r="TUL3" s="149"/>
      <c r="TUM3" s="149"/>
      <c r="TUN3" s="149"/>
      <c r="TUO3" s="149"/>
      <c r="TUP3" s="149"/>
      <c r="TUQ3" s="149"/>
      <c r="TUR3" s="150"/>
      <c r="TUS3" s="148"/>
      <c r="TUT3" s="149"/>
      <c r="TUU3" s="149"/>
      <c r="TUV3" s="149"/>
      <c r="TUW3" s="149"/>
      <c r="TUX3" s="149"/>
      <c r="TUY3" s="149"/>
      <c r="TUZ3" s="149"/>
      <c r="TVA3" s="149"/>
      <c r="TVB3" s="149"/>
      <c r="TVC3" s="149"/>
      <c r="TVD3" s="149"/>
      <c r="TVE3" s="149"/>
      <c r="TVF3" s="150"/>
      <c r="TVG3" s="148"/>
      <c r="TVH3" s="149"/>
      <c r="TVI3" s="149"/>
      <c r="TVJ3" s="149"/>
      <c r="TVK3" s="149"/>
      <c r="TVL3" s="149"/>
      <c r="TVM3" s="149"/>
      <c r="TVN3" s="149"/>
      <c r="TVO3" s="149"/>
      <c r="TVP3" s="149"/>
      <c r="TVQ3" s="149"/>
      <c r="TVR3" s="149"/>
      <c r="TVS3" s="149"/>
      <c r="TVT3" s="150"/>
      <c r="TVU3" s="148"/>
      <c r="TVV3" s="149"/>
      <c r="TVW3" s="149"/>
      <c r="TVX3" s="149"/>
      <c r="TVY3" s="149"/>
      <c r="TVZ3" s="149"/>
      <c r="TWA3" s="149"/>
      <c r="TWB3" s="149"/>
      <c r="TWC3" s="149"/>
      <c r="TWD3" s="149"/>
      <c r="TWE3" s="149"/>
      <c r="TWF3" s="149"/>
      <c r="TWG3" s="149"/>
      <c r="TWH3" s="150"/>
      <c r="TWI3" s="148"/>
      <c r="TWJ3" s="149"/>
      <c r="TWK3" s="149"/>
      <c r="TWL3" s="149"/>
      <c r="TWM3" s="149"/>
      <c r="TWN3" s="149"/>
      <c r="TWO3" s="149"/>
      <c r="TWP3" s="149"/>
      <c r="TWQ3" s="149"/>
      <c r="TWR3" s="149"/>
      <c r="TWS3" s="149"/>
      <c r="TWT3" s="149"/>
      <c r="TWU3" s="149"/>
      <c r="TWV3" s="150"/>
      <c r="TWW3" s="148"/>
      <c r="TWX3" s="149"/>
      <c r="TWY3" s="149"/>
      <c r="TWZ3" s="149"/>
      <c r="TXA3" s="149"/>
      <c r="TXB3" s="149"/>
      <c r="TXC3" s="149"/>
      <c r="TXD3" s="149"/>
      <c r="TXE3" s="149"/>
      <c r="TXF3" s="149"/>
      <c r="TXG3" s="149"/>
      <c r="TXH3" s="149"/>
      <c r="TXI3" s="149"/>
      <c r="TXJ3" s="150"/>
      <c r="TXK3" s="148"/>
      <c r="TXL3" s="149"/>
      <c r="TXM3" s="149"/>
      <c r="TXN3" s="149"/>
      <c r="TXO3" s="149"/>
      <c r="TXP3" s="149"/>
      <c r="TXQ3" s="149"/>
      <c r="TXR3" s="149"/>
      <c r="TXS3" s="149"/>
      <c r="TXT3" s="149"/>
      <c r="TXU3" s="149"/>
      <c r="TXV3" s="149"/>
      <c r="TXW3" s="149"/>
      <c r="TXX3" s="150"/>
      <c r="TXY3" s="148"/>
      <c r="TXZ3" s="149"/>
      <c r="TYA3" s="149"/>
      <c r="TYB3" s="149"/>
      <c r="TYC3" s="149"/>
      <c r="TYD3" s="149"/>
      <c r="TYE3" s="149"/>
      <c r="TYF3" s="149"/>
      <c r="TYG3" s="149"/>
      <c r="TYH3" s="149"/>
      <c r="TYI3" s="149"/>
      <c r="TYJ3" s="149"/>
      <c r="TYK3" s="149"/>
      <c r="TYL3" s="150"/>
      <c r="TYM3" s="148"/>
      <c r="TYN3" s="149"/>
      <c r="TYO3" s="149"/>
      <c r="TYP3" s="149"/>
      <c r="TYQ3" s="149"/>
      <c r="TYR3" s="149"/>
      <c r="TYS3" s="149"/>
      <c r="TYT3" s="149"/>
      <c r="TYU3" s="149"/>
      <c r="TYV3" s="149"/>
      <c r="TYW3" s="149"/>
      <c r="TYX3" s="149"/>
      <c r="TYY3" s="149"/>
      <c r="TYZ3" s="150"/>
      <c r="TZA3" s="148"/>
      <c r="TZB3" s="149"/>
      <c r="TZC3" s="149"/>
      <c r="TZD3" s="149"/>
      <c r="TZE3" s="149"/>
      <c r="TZF3" s="149"/>
      <c r="TZG3" s="149"/>
      <c r="TZH3" s="149"/>
      <c r="TZI3" s="149"/>
      <c r="TZJ3" s="149"/>
      <c r="TZK3" s="149"/>
      <c r="TZL3" s="149"/>
      <c r="TZM3" s="149"/>
      <c r="TZN3" s="150"/>
      <c r="TZO3" s="148"/>
      <c r="TZP3" s="149"/>
      <c r="TZQ3" s="149"/>
      <c r="TZR3" s="149"/>
      <c r="TZS3" s="149"/>
      <c r="TZT3" s="149"/>
      <c r="TZU3" s="149"/>
      <c r="TZV3" s="149"/>
      <c r="TZW3" s="149"/>
      <c r="TZX3" s="149"/>
      <c r="TZY3" s="149"/>
      <c r="TZZ3" s="149"/>
      <c r="UAA3" s="149"/>
      <c r="UAB3" s="150"/>
      <c r="UAC3" s="148"/>
      <c r="UAD3" s="149"/>
      <c r="UAE3" s="149"/>
      <c r="UAF3" s="149"/>
      <c r="UAG3" s="149"/>
      <c r="UAH3" s="149"/>
      <c r="UAI3" s="149"/>
      <c r="UAJ3" s="149"/>
      <c r="UAK3" s="149"/>
      <c r="UAL3" s="149"/>
      <c r="UAM3" s="149"/>
      <c r="UAN3" s="149"/>
      <c r="UAO3" s="149"/>
      <c r="UAP3" s="150"/>
      <c r="UAQ3" s="148"/>
      <c r="UAR3" s="149"/>
      <c r="UAS3" s="149"/>
      <c r="UAT3" s="149"/>
      <c r="UAU3" s="149"/>
      <c r="UAV3" s="149"/>
      <c r="UAW3" s="149"/>
      <c r="UAX3" s="149"/>
      <c r="UAY3" s="149"/>
      <c r="UAZ3" s="149"/>
      <c r="UBA3" s="149"/>
      <c r="UBB3" s="149"/>
      <c r="UBC3" s="149"/>
      <c r="UBD3" s="150"/>
      <c r="UBE3" s="148"/>
      <c r="UBF3" s="149"/>
      <c r="UBG3" s="149"/>
      <c r="UBH3" s="149"/>
      <c r="UBI3" s="149"/>
      <c r="UBJ3" s="149"/>
      <c r="UBK3" s="149"/>
      <c r="UBL3" s="149"/>
      <c r="UBM3" s="149"/>
      <c r="UBN3" s="149"/>
      <c r="UBO3" s="149"/>
      <c r="UBP3" s="149"/>
      <c r="UBQ3" s="149"/>
      <c r="UBR3" s="150"/>
      <c r="UBS3" s="148"/>
      <c r="UBT3" s="149"/>
      <c r="UBU3" s="149"/>
      <c r="UBV3" s="149"/>
      <c r="UBW3" s="149"/>
      <c r="UBX3" s="149"/>
      <c r="UBY3" s="149"/>
      <c r="UBZ3" s="149"/>
      <c r="UCA3" s="149"/>
      <c r="UCB3" s="149"/>
      <c r="UCC3" s="149"/>
      <c r="UCD3" s="149"/>
      <c r="UCE3" s="149"/>
      <c r="UCF3" s="150"/>
      <c r="UCG3" s="148"/>
      <c r="UCH3" s="149"/>
      <c r="UCI3" s="149"/>
      <c r="UCJ3" s="149"/>
      <c r="UCK3" s="149"/>
      <c r="UCL3" s="149"/>
      <c r="UCM3" s="149"/>
      <c r="UCN3" s="149"/>
      <c r="UCO3" s="149"/>
      <c r="UCP3" s="149"/>
      <c r="UCQ3" s="149"/>
      <c r="UCR3" s="149"/>
      <c r="UCS3" s="149"/>
      <c r="UCT3" s="150"/>
      <c r="UCU3" s="148"/>
      <c r="UCV3" s="149"/>
      <c r="UCW3" s="149"/>
      <c r="UCX3" s="149"/>
      <c r="UCY3" s="149"/>
      <c r="UCZ3" s="149"/>
      <c r="UDA3" s="149"/>
      <c r="UDB3" s="149"/>
      <c r="UDC3" s="149"/>
      <c r="UDD3" s="149"/>
      <c r="UDE3" s="149"/>
      <c r="UDF3" s="149"/>
      <c r="UDG3" s="149"/>
      <c r="UDH3" s="150"/>
      <c r="UDI3" s="148"/>
      <c r="UDJ3" s="149"/>
      <c r="UDK3" s="149"/>
      <c r="UDL3" s="149"/>
      <c r="UDM3" s="149"/>
      <c r="UDN3" s="149"/>
      <c r="UDO3" s="149"/>
      <c r="UDP3" s="149"/>
      <c r="UDQ3" s="149"/>
      <c r="UDR3" s="149"/>
      <c r="UDS3" s="149"/>
      <c r="UDT3" s="149"/>
      <c r="UDU3" s="149"/>
      <c r="UDV3" s="150"/>
      <c r="UDW3" s="148"/>
      <c r="UDX3" s="149"/>
      <c r="UDY3" s="149"/>
      <c r="UDZ3" s="149"/>
      <c r="UEA3" s="149"/>
      <c r="UEB3" s="149"/>
      <c r="UEC3" s="149"/>
      <c r="UED3" s="149"/>
      <c r="UEE3" s="149"/>
      <c r="UEF3" s="149"/>
      <c r="UEG3" s="149"/>
      <c r="UEH3" s="149"/>
      <c r="UEI3" s="149"/>
      <c r="UEJ3" s="150"/>
      <c r="UEK3" s="148"/>
      <c r="UEL3" s="149"/>
      <c r="UEM3" s="149"/>
      <c r="UEN3" s="149"/>
      <c r="UEO3" s="149"/>
      <c r="UEP3" s="149"/>
      <c r="UEQ3" s="149"/>
      <c r="UER3" s="149"/>
      <c r="UES3" s="149"/>
      <c r="UET3" s="149"/>
      <c r="UEU3" s="149"/>
      <c r="UEV3" s="149"/>
      <c r="UEW3" s="149"/>
      <c r="UEX3" s="150"/>
      <c r="UEY3" s="148"/>
      <c r="UEZ3" s="149"/>
      <c r="UFA3" s="149"/>
      <c r="UFB3" s="149"/>
      <c r="UFC3" s="149"/>
      <c r="UFD3" s="149"/>
      <c r="UFE3" s="149"/>
      <c r="UFF3" s="149"/>
      <c r="UFG3" s="149"/>
      <c r="UFH3" s="149"/>
      <c r="UFI3" s="149"/>
      <c r="UFJ3" s="149"/>
      <c r="UFK3" s="149"/>
      <c r="UFL3" s="150"/>
      <c r="UFM3" s="148"/>
      <c r="UFN3" s="149"/>
      <c r="UFO3" s="149"/>
      <c r="UFP3" s="149"/>
      <c r="UFQ3" s="149"/>
      <c r="UFR3" s="149"/>
      <c r="UFS3" s="149"/>
      <c r="UFT3" s="149"/>
      <c r="UFU3" s="149"/>
      <c r="UFV3" s="149"/>
      <c r="UFW3" s="149"/>
      <c r="UFX3" s="149"/>
      <c r="UFY3" s="149"/>
      <c r="UFZ3" s="150"/>
      <c r="UGA3" s="148"/>
      <c r="UGB3" s="149"/>
      <c r="UGC3" s="149"/>
      <c r="UGD3" s="149"/>
      <c r="UGE3" s="149"/>
      <c r="UGF3" s="149"/>
      <c r="UGG3" s="149"/>
      <c r="UGH3" s="149"/>
      <c r="UGI3" s="149"/>
      <c r="UGJ3" s="149"/>
      <c r="UGK3" s="149"/>
      <c r="UGL3" s="149"/>
      <c r="UGM3" s="149"/>
      <c r="UGN3" s="150"/>
      <c r="UGO3" s="148"/>
      <c r="UGP3" s="149"/>
      <c r="UGQ3" s="149"/>
      <c r="UGR3" s="149"/>
      <c r="UGS3" s="149"/>
      <c r="UGT3" s="149"/>
      <c r="UGU3" s="149"/>
      <c r="UGV3" s="149"/>
      <c r="UGW3" s="149"/>
      <c r="UGX3" s="149"/>
      <c r="UGY3" s="149"/>
      <c r="UGZ3" s="149"/>
      <c r="UHA3" s="149"/>
      <c r="UHB3" s="150"/>
      <c r="UHC3" s="148"/>
      <c r="UHD3" s="149"/>
      <c r="UHE3" s="149"/>
      <c r="UHF3" s="149"/>
      <c r="UHG3" s="149"/>
      <c r="UHH3" s="149"/>
      <c r="UHI3" s="149"/>
      <c r="UHJ3" s="149"/>
      <c r="UHK3" s="149"/>
      <c r="UHL3" s="149"/>
      <c r="UHM3" s="149"/>
      <c r="UHN3" s="149"/>
      <c r="UHO3" s="149"/>
      <c r="UHP3" s="150"/>
      <c r="UHQ3" s="148"/>
      <c r="UHR3" s="149"/>
      <c r="UHS3" s="149"/>
      <c r="UHT3" s="149"/>
      <c r="UHU3" s="149"/>
      <c r="UHV3" s="149"/>
      <c r="UHW3" s="149"/>
      <c r="UHX3" s="149"/>
      <c r="UHY3" s="149"/>
      <c r="UHZ3" s="149"/>
      <c r="UIA3" s="149"/>
      <c r="UIB3" s="149"/>
      <c r="UIC3" s="149"/>
      <c r="UID3" s="150"/>
      <c r="UIE3" s="148"/>
      <c r="UIF3" s="149"/>
      <c r="UIG3" s="149"/>
      <c r="UIH3" s="149"/>
      <c r="UII3" s="149"/>
      <c r="UIJ3" s="149"/>
      <c r="UIK3" s="149"/>
      <c r="UIL3" s="149"/>
      <c r="UIM3" s="149"/>
      <c r="UIN3" s="149"/>
      <c r="UIO3" s="149"/>
      <c r="UIP3" s="149"/>
      <c r="UIQ3" s="149"/>
      <c r="UIR3" s="150"/>
      <c r="UIS3" s="148"/>
      <c r="UIT3" s="149"/>
      <c r="UIU3" s="149"/>
      <c r="UIV3" s="149"/>
      <c r="UIW3" s="149"/>
      <c r="UIX3" s="149"/>
      <c r="UIY3" s="149"/>
      <c r="UIZ3" s="149"/>
      <c r="UJA3" s="149"/>
      <c r="UJB3" s="149"/>
      <c r="UJC3" s="149"/>
      <c r="UJD3" s="149"/>
      <c r="UJE3" s="149"/>
      <c r="UJF3" s="150"/>
      <c r="UJG3" s="148"/>
      <c r="UJH3" s="149"/>
      <c r="UJI3" s="149"/>
      <c r="UJJ3" s="149"/>
      <c r="UJK3" s="149"/>
      <c r="UJL3" s="149"/>
      <c r="UJM3" s="149"/>
      <c r="UJN3" s="149"/>
      <c r="UJO3" s="149"/>
      <c r="UJP3" s="149"/>
      <c r="UJQ3" s="149"/>
      <c r="UJR3" s="149"/>
      <c r="UJS3" s="149"/>
      <c r="UJT3" s="150"/>
      <c r="UJU3" s="148"/>
      <c r="UJV3" s="149"/>
      <c r="UJW3" s="149"/>
      <c r="UJX3" s="149"/>
      <c r="UJY3" s="149"/>
      <c r="UJZ3" s="149"/>
      <c r="UKA3" s="149"/>
      <c r="UKB3" s="149"/>
      <c r="UKC3" s="149"/>
      <c r="UKD3" s="149"/>
      <c r="UKE3" s="149"/>
      <c r="UKF3" s="149"/>
      <c r="UKG3" s="149"/>
      <c r="UKH3" s="150"/>
      <c r="UKI3" s="148"/>
      <c r="UKJ3" s="149"/>
      <c r="UKK3" s="149"/>
      <c r="UKL3" s="149"/>
      <c r="UKM3" s="149"/>
      <c r="UKN3" s="149"/>
      <c r="UKO3" s="149"/>
      <c r="UKP3" s="149"/>
      <c r="UKQ3" s="149"/>
      <c r="UKR3" s="149"/>
      <c r="UKS3" s="149"/>
      <c r="UKT3" s="149"/>
      <c r="UKU3" s="149"/>
      <c r="UKV3" s="150"/>
      <c r="UKW3" s="148"/>
      <c r="UKX3" s="149"/>
      <c r="UKY3" s="149"/>
      <c r="UKZ3" s="149"/>
      <c r="ULA3" s="149"/>
      <c r="ULB3" s="149"/>
      <c r="ULC3" s="149"/>
      <c r="ULD3" s="149"/>
      <c r="ULE3" s="149"/>
      <c r="ULF3" s="149"/>
      <c r="ULG3" s="149"/>
      <c r="ULH3" s="149"/>
      <c r="ULI3" s="149"/>
      <c r="ULJ3" s="150"/>
      <c r="ULK3" s="148"/>
      <c r="ULL3" s="149"/>
      <c r="ULM3" s="149"/>
      <c r="ULN3" s="149"/>
      <c r="ULO3" s="149"/>
      <c r="ULP3" s="149"/>
      <c r="ULQ3" s="149"/>
      <c r="ULR3" s="149"/>
      <c r="ULS3" s="149"/>
      <c r="ULT3" s="149"/>
      <c r="ULU3" s="149"/>
      <c r="ULV3" s="149"/>
      <c r="ULW3" s="149"/>
      <c r="ULX3" s="150"/>
      <c r="ULY3" s="148"/>
      <c r="ULZ3" s="149"/>
      <c r="UMA3" s="149"/>
      <c r="UMB3" s="149"/>
      <c r="UMC3" s="149"/>
      <c r="UMD3" s="149"/>
      <c r="UME3" s="149"/>
      <c r="UMF3" s="149"/>
      <c r="UMG3" s="149"/>
      <c r="UMH3" s="149"/>
      <c r="UMI3" s="149"/>
      <c r="UMJ3" s="149"/>
      <c r="UMK3" s="149"/>
      <c r="UML3" s="150"/>
      <c r="UMM3" s="148"/>
      <c r="UMN3" s="149"/>
      <c r="UMO3" s="149"/>
      <c r="UMP3" s="149"/>
      <c r="UMQ3" s="149"/>
      <c r="UMR3" s="149"/>
      <c r="UMS3" s="149"/>
      <c r="UMT3" s="149"/>
      <c r="UMU3" s="149"/>
      <c r="UMV3" s="149"/>
      <c r="UMW3" s="149"/>
      <c r="UMX3" s="149"/>
      <c r="UMY3" s="149"/>
      <c r="UMZ3" s="150"/>
      <c r="UNA3" s="148"/>
      <c r="UNB3" s="149"/>
      <c r="UNC3" s="149"/>
      <c r="UND3" s="149"/>
      <c r="UNE3" s="149"/>
      <c r="UNF3" s="149"/>
      <c r="UNG3" s="149"/>
      <c r="UNH3" s="149"/>
      <c r="UNI3" s="149"/>
      <c r="UNJ3" s="149"/>
      <c r="UNK3" s="149"/>
      <c r="UNL3" s="149"/>
      <c r="UNM3" s="149"/>
      <c r="UNN3" s="150"/>
      <c r="UNO3" s="148"/>
      <c r="UNP3" s="149"/>
      <c r="UNQ3" s="149"/>
      <c r="UNR3" s="149"/>
      <c r="UNS3" s="149"/>
      <c r="UNT3" s="149"/>
      <c r="UNU3" s="149"/>
      <c r="UNV3" s="149"/>
      <c r="UNW3" s="149"/>
      <c r="UNX3" s="149"/>
      <c r="UNY3" s="149"/>
      <c r="UNZ3" s="149"/>
      <c r="UOA3" s="149"/>
      <c r="UOB3" s="150"/>
      <c r="UOC3" s="148"/>
      <c r="UOD3" s="149"/>
      <c r="UOE3" s="149"/>
      <c r="UOF3" s="149"/>
      <c r="UOG3" s="149"/>
      <c r="UOH3" s="149"/>
      <c r="UOI3" s="149"/>
      <c r="UOJ3" s="149"/>
      <c r="UOK3" s="149"/>
      <c r="UOL3" s="149"/>
      <c r="UOM3" s="149"/>
      <c r="UON3" s="149"/>
      <c r="UOO3" s="149"/>
      <c r="UOP3" s="150"/>
      <c r="UOQ3" s="148"/>
      <c r="UOR3" s="149"/>
      <c r="UOS3" s="149"/>
      <c r="UOT3" s="149"/>
      <c r="UOU3" s="149"/>
      <c r="UOV3" s="149"/>
      <c r="UOW3" s="149"/>
      <c r="UOX3" s="149"/>
      <c r="UOY3" s="149"/>
      <c r="UOZ3" s="149"/>
      <c r="UPA3" s="149"/>
      <c r="UPB3" s="149"/>
      <c r="UPC3" s="149"/>
      <c r="UPD3" s="150"/>
      <c r="UPE3" s="148"/>
      <c r="UPF3" s="149"/>
      <c r="UPG3" s="149"/>
      <c r="UPH3" s="149"/>
      <c r="UPI3" s="149"/>
      <c r="UPJ3" s="149"/>
      <c r="UPK3" s="149"/>
      <c r="UPL3" s="149"/>
      <c r="UPM3" s="149"/>
      <c r="UPN3" s="149"/>
      <c r="UPO3" s="149"/>
      <c r="UPP3" s="149"/>
      <c r="UPQ3" s="149"/>
      <c r="UPR3" s="150"/>
      <c r="UPS3" s="148"/>
      <c r="UPT3" s="149"/>
      <c r="UPU3" s="149"/>
      <c r="UPV3" s="149"/>
      <c r="UPW3" s="149"/>
      <c r="UPX3" s="149"/>
      <c r="UPY3" s="149"/>
      <c r="UPZ3" s="149"/>
      <c r="UQA3" s="149"/>
      <c r="UQB3" s="149"/>
      <c r="UQC3" s="149"/>
      <c r="UQD3" s="149"/>
      <c r="UQE3" s="149"/>
      <c r="UQF3" s="150"/>
      <c r="UQG3" s="148"/>
      <c r="UQH3" s="149"/>
      <c r="UQI3" s="149"/>
      <c r="UQJ3" s="149"/>
      <c r="UQK3" s="149"/>
      <c r="UQL3" s="149"/>
      <c r="UQM3" s="149"/>
      <c r="UQN3" s="149"/>
      <c r="UQO3" s="149"/>
      <c r="UQP3" s="149"/>
      <c r="UQQ3" s="149"/>
      <c r="UQR3" s="149"/>
      <c r="UQS3" s="149"/>
      <c r="UQT3" s="150"/>
      <c r="UQU3" s="148"/>
      <c r="UQV3" s="149"/>
      <c r="UQW3" s="149"/>
      <c r="UQX3" s="149"/>
      <c r="UQY3" s="149"/>
      <c r="UQZ3" s="149"/>
      <c r="URA3" s="149"/>
      <c r="URB3" s="149"/>
      <c r="URC3" s="149"/>
      <c r="URD3" s="149"/>
      <c r="URE3" s="149"/>
      <c r="URF3" s="149"/>
      <c r="URG3" s="149"/>
      <c r="URH3" s="150"/>
      <c r="URI3" s="148"/>
      <c r="URJ3" s="149"/>
      <c r="URK3" s="149"/>
      <c r="URL3" s="149"/>
      <c r="URM3" s="149"/>
      <c r="URN3" s="149"/>
      <c r="URO3" s="149"/>
      <c r="URP3" s="149"/>
      <c r="URQ3" s="149"/>
      <c r="URR3" s="149"/>
      <c r="URS3" s="149"/>
      <c r="URT3" s="149"/>
      <c r="URU3" s="149"/>
      <c r="URV3" s="150"/>
      <c r="URW3" s="148"/>
      <c r="URX3" s="149"/>
      <c r="URY3" s="149"/>
      <c r="URZ3" s="149"/>
      <c r="USA3" s="149"/>
      <c r="USB3" s="149"/>
      <c r="USC3" s="149"/>
      <c r="USD3" s="149"/>
      <c r="USE3" s="149"/>
      <c r="USF3" s="149"/>
      <c r="USG3" s="149"/>
      <c r="USH3" s="149"/>
      <c r="USI3" s="149"/>
      <c r="USJ3" s="150"/>
      <c r="USK3" s="148"/>
      <c r="USL3" s="149"/>
      <c r="USM3" s="149"/>
      <c r="USN3" s="149"/>
      <c r="USO3" s="149"/>
      <c r="USP3" s="149"/>
      <c r="USQ3" s="149"/>
      <c r="USR3" s="149"/>
      <c r="USS3" s="149"/>
      <c r="UST3" s="149"/>
      <c r="USU3" s="149"/>
      <c r="USV3" s="149"/>
      <c r="USW3" s="149"/>
      <c r="USX3" s="150"/>
      <c r="USY3" s="148"/>
      <c r="USZ3" s="149"/>
      <c r="UTA3" s="149"/>
      <c r="UTB3" s="149"/>
      <c r="UTC3" s="149"/>
      <c r="UTD3" s="149"/>
      <c r="UTE3" s="149"/>
      <c r="UTF3" s="149"/>
      <c r="UTG3" s="149"/>
      <c r="UTH3" s="149"/>
      <c r="UTI3" s="149"/>
      <c r="UTJ3" s="149"/>
      <c r="UTK3" s="149"/>
      <c r="UTL3" s="150"/>
      <c r="UTM3" s="148"/>
      <c r="UTN3" s="149"/>
      <c r="UTO3" s="149"/>
      <c r="UTP3" s="149"/>
      <c r="UTQ3" s="149"/>
      <c r="UTR3" s="149"/>
      <c r="UTS3" s="149"/>
      <c r="UTT3" s="149"/>
      <c r="UTU3" s="149"/>
      <c r="UTV3" s="149"/>
      <c r="UTW3" s="149"/>
      <c r="UTX3" s="149"/>
      <c r="UTY3" s="149"/>
      <c r="UTZ3" s="150"/>
      <c r="UUA3" s="148"/>
      <c r="UUB3" s="149"/>
      <c r="UUC3" s="149"/>
      <c r="UUD3" s="149"/>
      <c r="UUE3" s="149"/>
      <c r="UUF3" s="149"/>
      <c r="UUG3" s="149"/>
      <c r="UUH3" s="149"/>
      <c r="UUI3" s="149"/>
      <c r="UUJ3" s="149"/>
      <c r="UUK3" s="149"/>
      <c r="UUL3" s="149"/>
      <c r="UUM3" s="149"/>
      <c r="UUN3" s="150"/>
      <c r="UUO3" s="148"/>
      <c r="UUP3" s="149"/>
      <c r="UUQ3" s="149"/>
      <c r="UUR3" s="149"/>
      <c r="UUS3" s="149"/>
      <c r="UUT3" s="149"/>
      <c r="UUU3" s="149"/>
      <c r="UUV3" s="149"/>
      <c r="UUW3" s="149"/>
      <c r="UUX3" s="149"/>
      <c r="UUY3" s="149"/>
      <c r="UUZ3" s="149"/>
      <c r="UVA3" s="149"/>
      <c r="UVB3" s="150"/>
      <c r="UVC3" s="148"/>
      <c r="UVD3" s="149"/>
      <c r="UVE3" s="149"/>
      <c r="UVF3" s="149"/>
      <c r="UVG3" s="149"/>
      <c r="UVH3" s="149"/>
      <c r="UVI3" s="149"/>
      <c r="UVJ3" s="149"/>
      <c r="UVK3" s="149"/>
      <c r="UVL3" s="149"/>
      <c r="UVM3" s="149"/>
      <c r="UVN3" s="149"/>
      <c r="UVO3" s="149"/>
      <c r="UVP3" s="150"/>
      <c r="UVQ3" s="148"/>
      <c r="UVR3" s="149"/>
      <c r="UVS3" s="149"/>
      <c r="UVT3" s="149"/>
      <c r="UVU3" s="149"/>
      <c r="UVV3" s="149"/>
      <c r="UVW3" s="149"/>
      <c r="UVX3" s="149"/>
      <c r="UVY3" s="149"/>
      <c r="UVZ3" s="149"/>
      <c r="UWA3" s="149"/>
      <c r="UWB3" s="149"/>
      <c r="UWC3" s="149"/>
      <c r="UWD3" s="150"/>
      <c r="UWE3" s="148"/>
      <c r="UWF3" s="149"/>
      <c r="UWG3" s="149"/>
      <c r="UWH3" s="149"/>
      <c r="UWI3" s="149"/>
      <c r="UWJ3" s="149"/>
      <c r="UWK3" s="149"/>
      <c r="UWL3" s="149"/>
      <c r="UWM3" s="149"/>
      <c r="UWN3" s="149"/>
      <c r="UWO3" s="149"/>
      <c r="UWP3" s="149"/>
      <c r="UWQ3" s="149"/>
      <c r="UWR3" s="150"/>
      <c r="UWS3" s="148"/>
      <c r="UWT3" s="149"/>
      <c r="UWU3" s="149"/>
      <c r="UWV3" s="149"/>
      <c r="UWW3" s="149"/>
      <c r="UWX3" s="149"/>
      <c r="UWY3" s="149"/>
      <c r="UWZ3" s="149"/>
      <c r="UXA3" s="149"/>
      <c r="UXB3" s="149"/>
      <c r="UXC3" s="149"/>
      <c r="UXD3" s="149"/>
      <c r="UXE3" s="149"/>
      <c r="UXF3" s="150"/>
      <c r="UXG3" s="148"/>
      <c r="UXH3" s="149"/>
      <c r="UXI3" s="149"/>
      <c r="UXJ3" s="149"/>
      <c r="UXK3" s="149"/>
      <c r="UXL3" s="149"/>
      <c r="UXM3" s="149"/>
      <c r="UXN3" s="149"/>
      <c r="UXO3" s="149"/>
      <c r="UXP3" s="149"/>
      <c r="UXQ3" s="149"/>
      <c r="UXR3" s="149"/>
      <c r="UXS3" s="149"/>
      <c r="UXT3" s="150"/>
      <c r="UXU3" s="148"/>
      <c r="UXV3" s="149"/>
      <c r="UXW3" s="149"/>
      <c r="UXX3" s="149"/>
      <c r="UXY3" s="149"/>
      <c r="UXZ3" s="149"/>
      <c r="UYA3" s="149"/>
      <c r="UYB3" s="149"/>
      <c r="UYC3" s="149"/>
      <c r="UYD3" s="149"/>
      <c r="UYE3" s="149"/>
      <c r="UYF3" s="149"/>
      <c r="UYG3" s="149"/>
      <c r="UYH3" s="150"/>
      <c r="UYI3" s="148"/>
      <c r="UYJ3" s="149"/>
      <c r="UYK3" s="149"/>
      <c r="UYL3" s="149"/>
      <c r="UYM3" s="149"/>
      <c r="UYN3" s="149"/>
      <c r="UYO3" s="149"/>
      <c r="UYP3" s="149"/>
      <c r="UYQ3" s="149"/>
      <c r="UYR3" s="149"/>
      <c r="UYS3" s="149"/>
      <c r="UYT3" s="149"/>
      <c r="UYU3" s="149"/>
      <c r="UYV3" s="150"/>
      <c r="UYW3" s="148"/>
      <c r="UYX3" s="149"/>
      <c r="UYY3" s="149"/>
      <c r="UYZ3" s="149"/>
      <c r="UZA3" s="149"/>
      <c r="UZB3" s="149"/>
      <c r="UZC3" s="149"/>
      <c r="UZD3" s="149"/>
      <c r="UZE3" s="149"/>
      <c r="UZF3" s="149"/>
      <c r="UZG3" s="149"/>
      <c r="UZH3" s="149"/>
      <c r="UZI3" s="149"/>
      <c r="UZJ3" s="150"/>
      <c r="UZK3" s="148"/>
      <c r="UZL3" s="149"/>
      <c r="UZM3" s="149"/>
      <c r="UZN3" s="149"/>
      <c r="UZO3" s="149"/>
      <c r="UZP3" s="149"/>
      <c r="UZQ3" s="149"/>
      <c r="UZR3" s="149"/>
      <c r="UZS3" s="149"/>
      <c r="UZT3" s="149"/>
      <c r="UZU3" s="149"/>
      <c r="UZV3" s="149"/>
      <c r="UZW3" s="149"/>
      <c r="UZX3" s="150"/>
      <c r="UZY3" s="148"/>
      <c r="UZZ3" s="149"/>
      <c r="VAA3" s="149"/>
      <c r="VAB3" s="149"/>
      <c r="VAC3" s="149"/>
      <c r="VAD3" s="149"/>
      <c r="VAE3" s="149"/>
      <c r="VAF3" s="149"/>
      <c r="VAG3" s="149"/>
      <c r="VAH3" s="149"/>
      <c r="VAI3" s="149"/>
      <c r="VAJ3" s="149"/>
      <c r="VAK3" s="149"/>
      <c r="VAL3" s="150"/>
      <c r="VAM3" s="148"/>
      <c r="VAN3" s="149"/>
      <c r="VAO3" s="149"/>
      <c r="VAP3" s="149"/>
      <c r="VAQ3" s="149"/>
      <c r="VAR3" s="149"/>
      <c r="VAS3" s="149"/>
      <c r="VAT3" s="149"/>
      <c r="VAU3" s="149"/>
      <c r="VAV3" s="149"/>
      <c r="VAW3" s="149"/>
      <c r="VAX3" s="149"/>
      <c r="VAY3" s="149"/>
      <c r="VAZ3" s="150"/>
      <c r="VBA3" s="148"/>
      <c r="VBB3" s="149"/>
      <c r="VBC3" s="149"/>
      <c r="VBD3" s="149"/>
      <c r="VBE3" s="149"/>
      <c r="VBF3" s="149"/>
      <c r="VBG3" s="149"/>
      <c r="VBH3" s="149"/>
      <c r="VBI3" s="149"/>
      <c r="VBJ3" s="149"/>
      <c r="VBK3" s="149"/>
      <c r="VBL3" s="149"/>
      <c r="VBM3" s="149"/>
      <c r="VBN3" s="150"/>
      <c r="VBO3" s="148"/>
      <c r="VBP3" s="149"/>
      <c r="VBQ3" s="149"/>
      <c r="VBR3" s="149"/>
      <c r="VBS3" s="149"/>
      <c r="VBT3" s="149"/>
      <c r="VBU3" s="149"/>
      <c r="VBV3" s="149"/>
      <c r="VBW3" s="149"/>
      <c r="VBX3" s="149"/>
      <c r="VBY3" s="149"/>
      <c r="VBZ3" s="149"/>
      <c r="VCA3" s="149"/>
      <c r="VCB3" s="150"/>
      <c r="VCC3" s="148"/>
      <c r="VCD3" s="149"/>
      <c r="VCE3" s="149"/>
      <c r="VCF3" s="149"/>
      <c r="VCG3" s="149"/>
      <c r="VCH3" s="149"/>
      <c r="VCI3" s="149"/>
      <c r="VCJ3" s="149"/>
      <c r="VCK3" s="149"/>
      <c r="VCL3" s="149"/>
      <c r="VCM3" s="149"/>
      <c r="VCN3" s="149"/>
      <c r="VCO3" s="149"/>
      <c r="VCP3" s="150"/>
      <c r="VCQ3" s="148"/>
      <c r="VCR3" s="149"/>
      <c r="VCS3" s="149"/>
      <c r="VCT3" s="149"/>
      <c r="VCU3" s="149"/>
      <c r="VCV3" s="149"/>
      <c r="VCW3" s="149"/>
      <c r="VCX3" s="149"/>
      <c r="VCY3" s="149"/>
      <c r="VCZ3" s="149"/>
      <c r="VDA3" s="149"/>
      <c r="VDB3" s="149"/>
      <c r="VDC3" s="149"/>
      <c r="VDD3" s="150"/>
      <c r="VDE3" s="148"/>
      <c r="VDF3" s="149"/>
      <c r="VDG3" s="149"/>
      <c r="VDH3" s="149"/>
      <c r="VDI3" s="149"/>
      <c r="VDJ3" s="149"/>
      <c r="VDK3" s="149"/>
      <c r="VDL3" s="149"/>
      <c r="VDM3" s="149"/>
      <c r="VDN3" s="149"/>
      <c r="VDO3" s="149"/>
      <c r="VDP3" s="149"/>
      <c r="VDQ3" s="149"/>
      <c r="VDR3" s="150"/>
      <c r="VDS3" s="148"/>
      <c r="VDT3" s="149"/>
      <c r="VDU3" s="149"/>
      <c r="VDV3" s="149"/>
      <c r="VDW3" s="149"/>
      <c r="VDX3" s="149"/>
      <c r="VDY3" s="149"/>
      <c r="VDZ3" s="149"/>
      <c r="VEA3" s="149"/>
      <c r="VEB3" s="149"/>
      <c r="VEC3" s="149"/>
      <c r="VED3" s="149"/>
      <c r="VEE3" s="149"/>
      <c r="VEF3" s="150"/>
      <c r="VEG3" s="148"/>
      <c r="VEH3" s="149"/>
      <c r="VEI3" s="149"/>
      <c r="VEJ3" s="149"/>
      <c r="VEK3" s="149"/>
      <c r="VEL3" s="149"/>
      <c r="VEM3" s="149"/>
      <c r="VEN3" s="149"/>
      <c r="VEO3" s="149"/>
      <c r="VEP3" s="149"/>
      <c r="VEQ3" s="149"/>
      <c r="VER3" s="149"/>
      <c r="VES3" s="149"/>
      <c r="VET3" s="150"/>
      <c r="VEU3" s="148"/>
      <c r="VEV3" s="149"/>
      <c r="VEW3" s="149"/>
      <c r="VEX3" s="149"/>
      <c r="VEY3" s="149"/>
      <c r="VEZ3" s="149"/>
      <c r="VFA3" s="149"/>
      <c r="VFB3" s="149"/>
      <c r="VFC3" s="149"/>
      <c r="VFD3" s="149"/>
      <c r="VFE3" s="149"/>
      <c r="VFF3" s="149"/>
      <c r="VFG3" s="149"/>
      <c r="VFH3" s="150"/>
      <c r="VFI3" s="148"/>
      <c r="VFJ3" s="149"/>
      <c r="VFK3" s="149"/>
      <c r="VFL3" s="149"/>
      <c r="VFM3" s="149"/>
      <c r="VFN3" s="149"/>
      <c r="VFO3" s="149"/>
      <c r="VFP3" s="149"/>
      <c r="VFQ3" s="149"/>
      <c r="VFR3" s="149"/>
      <c r="VFS3" s="149"/>
      <c r="VFT3" s="149"/>
      <c r="VFU3" s="149"/>
      <c r="VFV3" s="150"/>
      <c r="VFW3" s="148"/>
      <c r="VFX3" s="149"/>
      <c r="VFY3" s="149"/>
      <c r="VFZ3" s="149"/>
      <c r="VGA3" s="149"/>
      <c r="VGB3" s="149"/>
      <c r="VGC3" s="149"/>
      <c r="VGD3" s="149"/>
      <c r="VGE3" s="149"/>
      <c r="VGF3" s="149"/>
      <c r="VGG3" s="149"/>
      <c r="VGH3" s="149"/>
      <c r="VGI3" s="149"/>
      <c r="VGJ3" s="150"/>
      <c r="VGK3" s="148"/>
      <c r="VGL3" s="149"/>
      <c r="VGM3" s="149"/>
      <c r="VGN3" s="149"/>
      <c r="VGO3" s="149"/>
      <c r="VGP3" s="149"/>
      <c r="VGQ3" s="149"/>
      <c r="VGR3" s="149"/>
      <c r="VGS3" s="149"/>
      <c r="VGT3" s="149"/>
      <c r="VGU3" s="149"/>
      <c r="VGV3" s="149"/>
      <c r="VGW3" s="149"/>
      <c r="VGX3" s="150"/>
      <c r="VGY3" s="148"/>
      <c r="VGZ3" s="149"/>
      <c r="VHA3" s="149"/>
      <c r="VHB3" s="149"/>
      <c r="VHC3" s="149"/>
      <c r="VHD3" s="149"/>
      <c r="VHE3" s="149"/>
      <c r="VHF3" s="149"/>
      <c r="VHG3" s="149"/>
      <c r="VHH3" s="149"/>
      <c r="VHI3" s="149"/>
      <c r="VHJ3" s="149"/>
      <c r="VHK3" s="149"/>
      <c r="VHL3" s="150"/>
      <c r="VHM3" s="148"/>
      <c r="VHN3" s="149"/>
      <c r="VHO3" s="149"/>
      <c r="VHP3" s="149"/>
      <c r="VHQ3" s="149"/>
      <c r="VHR3" s="149"/>
      <c r="VHS3" s="149"/>
      <c r="VHT3" s="149"/>
      <c r="VHU3" s="149"/>
      <c r="VHV3" s="149"/>
      <c r="VHW3" s="149"/>
      <c r="VHX3" s="149"/>
      <c r="VHY3" s="149"/>
      <c r="VHZ3" s="150"/>
      <c r="VIA3" s="148"/>
      <c r="VIB3" s="149"/>
      <c r="VIC3" s="149"/>
      <c r="VID3" s="149"/>
      <c r="VIE3" s="149"/>
      <c r="VIF3" s="149"/>
      <c r="VIG3" s="149"/>
      <c r="VIH3" s="149"/>
      <c r="VII3" s="149"/>
      <c r="VIJ3" s="149"/>
      <c r="VIK3" s="149"/>
      <c r="VIL3" s="149"/>
      <c r="VIM3" s="149"/>
      <c r="VIN3" s="150"/>
      <c r="VIO3" s="148"/>
      <c r="VIP3" s="149"/>
      <c r="VIQ3" s="149"/>
      <c r="VIR3" s="149"/>
      <c r="VIS3" s="149"/>
      <c r="VIT3" s="149"/>
      <c r="VIU3" s="149"/>
      <c r="VIV3" s="149"/>
      <c r="VIW3" s="149"/>
      <c r="VIX3" s="149"/>
      <c r="VIY3" s="149"/>
      <c r="VIZ3" s="149"/>
      <c r="VJA3" s="149"/>
      <c r="VJB3" s="150"/>
      <c r="VJC3" s="148"/>
      <c r="VJD3" s="149"/>
      <c r="VJE3" s="149"/>
      <c r="VJF3" s="149"/>
      <c r="VJG3" s="149"/>
      <c r="VJH3" s="149"/>
      <c r="VJI3" s="149"/>
      <c r="VJJ3" s="149"/>
      <c r="VJK3" s="149"/>
      <c r="VJL3" s="149"/>
      <c r="VJM3" s="149"/>
      <c r="VJN3" s="149"/>
      <c r="VJO3" s="149"/>
      <c r="VJP3" s="150"/>
      <c r="VJQ3" s="148"/>
      <c r="VJR3" s="149"/>
      <c r="VJS3" s="149"/>
      <c r="VJT3" s="149"/>
      <c r="VJU3" s="149"/>
      <c r="VJV3" s="149"/>
      <c r="VJW3" s="149"/>
      <c r="VJX3" s="149"/>
      <c r="VJY3" s="149"/>
      <c r="VJZ3" s="149"/>
      <c r="VKA3" s="149"/>
      <c r="VKB3" s="149"/>
      <c r="VKC3" s="149"/>
      <c r="VKD3" s="150"/>
      <c r="VKE3" s="148"/>
      <c r="VKF3" s="149"/>
      <c r="VKG3" s="149"/>
      <c r="VKH3" s="149"/>
      <c r="VKI3" s="149"/>
      <c r="VKJ3" s="149"/>
      <c r="VKK3" s="149"/>
      <c r="VKL3" s="149"/>
      <c r="VKM3" s="149"/>
      <c r="VKN3" s="149"/>
      <c r="VKO3" s="149"/>
      <c r="VKP3" s="149"/>
      <c r="VKQ3" s="149"/>
      <c r="VKR3" s="150"/>
      <c r="VKS3" s="148"/>
      <c r="VKT3" s="149"/>
      <c r="VKU3" s="149"/>
      <c r="VKV3" s="149"/>
      <c r="VKW3" s="149"/>
      <c r="VKX3" s="149"/>
      <c r="VKY3" s="149"/>
      <c r="VKZ3" s="149"/>
      <c r="VLA3" s="149"/>
      <c r="VLB3" s="149"/>
      <c r="VLC3" s="149"/>
      <c r="VLD3" s="149"/>
      <c r="VLE3" s="149"/>
      <c r="VLF3" s="150"/>
      <c r="VLG3" s="148"/>
      <c r="VLH3" s="149"/>
      <c r="VLI3" s="149"/>
      <c r="VLJ3" s="149"/>
      <c r="VLK3" s="149"/>
      <c r="VLL3" s="149"/>
      <c r="VLM3" s="149"/>
      <c r="VLN3" s="149"/>
      <c r="VLO3" s="149"/>
      <c r="VLP3" s="149"/>
      <c r="VLQ3" s="149"/>
      <c r="VLR3" s="149"/>
      <c r="VLS3" s="149"/>
      <c r="VLT3" s="150"/>
      <c r="VLU3" s="148"/>
      <c r="VLV3" s="149"/>
      <c r="VLW3" s="149"/>
      <c r="VLX3" s="149"/>
      <c r="VLY3" s="149"/>
      <c r="VLZ3" s="149"/>
      <c r="VMA3" s="149"/>
      <c r="VMB3" s="149"/>
      <c r="VMC3" s="149"/>
      <c r="VMD3" s="149"/>
      <c r="VME3" s="149"/>
      <c r="VMF3" s="149"/>
      <c r="VMG3" s="149"/>
      <c r="VMH3" s="150"/>
      <c r="VMI3" s="148"/>
      <c r="VMJ3" s="149"/>
      <c r="VMK3" s="149"/>
      <c r="VML3" s="149"/>
      <c r="VMM3" s="149"/>
      <c r="VMN3" s="149"/>
      <c r="VMO3" s="149"/>
      <c r="VMP3" s="149"/>
      <c r="VMQ3" s="149"/>
      <c r="VMR3" s="149"/>
      <c r="VMS3" s="149"/>
      <c r="VMT3" s="149"/>
      <c r="VMU3" s="149"/>
      <c r="VMV3" s="150"/>
      <c r="VMW3" s="148"/>
      <c r="VMX3" s="149"/>
      <c r="VMY3" s="149"/>
      <c r="VMZ3" s="149"/>
      <c r="VNA3" s="149"/>
      <c r="VNB3" s="149"/>
      <c r="VNC3" s="149"/>
      <c r="VND3" s="149"/>
      <c r="VNE3" s="149"/>
      <c r="VNF3" s="149"/>
      <c r="VNG3" s="149"/>
      <c r="VNH3" s="149"/>
      <c r="VNI3" s="149"/>
      <c r="VNJ3" s="150"/>
      <c r="VNK3" s="148"/>
      <c r="VNL3" s="149"/>
      <c r="VNM3" s="149"/>
      <c r="VNN3" s="149"/>
      <c r="VNO3" s="149"/>
      <c r="VNP3" s="149"/>
      <c r="VNQ3" s="149"/>
      <c r="VNR3" s="149"/>
      <c r="VNS3" s="149"/>
      <c r="VNT3" s="149"/>
      <c r="VNU3" s="149"/>
      <c r="VNV3" s="149"/>
      <c r="VNW3" s="149"/>
      <c r="VNX3" s="150"/>
      <c r="VNY3" s="148"/>
      <c r="VNZ3" s="149"/>
      <c r="VOA3" s="149"/>
      <c r="VOB3" s="149"/>
      <c r="VOC3" s="149"/>
      <c r="VOD3" s="149"/>
      <c r="VOE3" s="149"/>
      <c r="VOF3" s="149"/>
      <c r="VOG3" s="149"/>
      <c r="VOH3" s="149"/>
      <c r="VOI3" s="149"/>
      <c r="VOJ3" s="149"/>
      <c r="VOK3" s="149"/>
      <c r="VOL3" s="150"/>
      <c r="VOM3" s="148"/>
      <c r="VON3" s="149"/>
      <c r="VOO3" s="149"/>
      <c r="VOP3" s="149"/>
      <c r="VOQ3" s="149"/>
      <c r="VOR3" s="149"/>
      <c r="VOS3" s="149"/>
      <c r="VOT3" s="149"/>
      <c r="VOU3" s="149"/>
      <c r="VOV3" s="149"/>
      <c r="VOW3" s="149"/>
      <c r="VOX3" s="149"/>
      <c r="VOY3" s="149"/>
      <c r="VOZ3" s="150"/>
      <c r="VPA3" s="148"/>
      <c r="VPB3" s="149"/>
      <c r="VPC3" s="149"/>
      <c r="VPD3" s="149"/>
      <c r="VPE3" s="149"/>
      <c r="VPF3" s="149"/>
      <c r="VPG3" s="149"/>
      <c r="VPH3" s="149"/>
      <c r="VPI3" s="149"/>
      <c r="VPJ3" s="149"/>
      <c r="VPK3" s="149"/>
      <c r="VPL3" s="149"/>
      <c r="VPM3" s="149"/>
      <c r="VPN3" s="150"/>
      <c r="VPO3" s="148"/>
      <c r="VPP3" s="149"/>
      <c r="VPQ3" s="149"/>
      <c r="VPR3" s="149"/>
      <c r="VPS3" s="149"/>
      <c r="VPT3" s="149"/>
      <c r="VPU3" s="149"/>
      <c r="VPV3" s="149"/>
      <c r="VPW3" s="149"/>
      <c r="VPX3" s="149"/>
      <c r="VPY3" s="149"/>
      <c r="VPZ3" s="149"/>
      <c r="VQA3" s="149"/>
      <c r="VQB3" s="150"/>
      <c r="VQC3" s="148"/>
      <c r="VQD3" s="149"/>
      <c r="VQE3" s="149"/>
      <c r="VQF3" s="149"/>
      <c r="VQG3" s="149"/>
      <c r="VQH3" s="149"/>
      <c r="VQI3" s="149"/>
      <c r="VQJ3" s="149"/>
      <c r="VQK3" s="149"/>
      <c r="VQL3" s="149"/>
      <c r="VQM3" s="149"/>
      <c r="VQN3" s="149"/>
      <c r="VQO3" s="149"/>
      <c r="VQP3" s="150"/>
      <c r="VQQ3" s="148"/>
      <c r="VQR3" s="149"/>
      <c r="VQS3" s="149"/>
      <c r="VQT3" s="149"/>
      <c r="VQU3" s="149"/>
      <c r="VQV3" s="149"/>
      <c r="VQW3" s="149"/>
      <c r="VQX3" s="149"/>
      <c r="VQY3" s="149"/>
      <c r="VQZ3" s="149"/>
      <c r="VRA3" s="149"/>
      <c r="VRB3" s="149"/>
      <c r="VRC3" s="149"/>
      <c r="VRD3" s="150"/>
      <c r="VRE3" s="148"/>
      <c r="VRF3" s="149"/>
      <c r="VRG3" s="149"/>
      <c r="VRH3" s="149"/>
      <c r="VRI3" s="149"/>
      <c r="VRJ3" s="149"/>
      <c r="VRK3" s="149"/>
      <c r="VRL3" s="149"/>
      <c r="VRM3" s="149"/>
      <c r="VRN3" s="149"/>
      <c r="VRO3" s="149"/>
      <c r="VRP3" s="149"/>
      <c r="VRQ3" s="149"/>
      <c r="VRR3" s="150"/>
      <c r="VRS3" s="148"/>
      <c r="VRT3" s="149"/>
      <c r="VRU3" s="149"/>
      <c r="VRV3" s="149"/>
      <c r="VRW3" s="149"/>
      <c r="VRX3" s="149"/>
      <c r="VRY3" s="149"/>
      <c r="VRZ3" s="149"/>
      <c r="VSA3" s="149"/>
      <c r="VSB3" s="149"/>
      <c r="VSC3" s="149"/>
      <c r="VSD3" s="149"/>
      <c r="VSE3" s="149"/>
      <c r="VSF3" s="150"/>
      <c r="VSG3" s="148"/>
      <c r="VSH3" s="149"/>
      <c r="VSI3" s="149"/>
      <c r="VSJ3" s="149"/>
      <c r="VSK3" s="149"/>
      <c r="VSL3" s="149"/>
      <c r="VSM3" s="149"/>
      <c r="VSN3" s="149"/>
      <c r="VSO3" s="149"/>
      <c r="VSP3" s="149"/>
      <c r="VSQ3" s="149"/>
      <c r="VSR3" s="149"/>
      <c r="VSS3" s="149"/>
      <c r="VST3" s="150"/>
      <c r="VSU3" s="148"/>
      <c r="VSV3" s="149"/>
      <c r="VSW3" s="149"/>
      <c r="VSX3" s="149"/>
      <c r="VSY3" s="149"/>
      <c r="VSZ3" s="149"/>
      <c r="VTA3" s="149"/>
      <c r="VTB3" s="149"/>
      <c r="VTC3" s="149"/>
      <c r="VTD3" s="149"/>
      <c r="VTE3" s="149"/>
      <c r="VTF3" s="149"/>
      <c r="VTG3" s="149"/>
      <c r="VTH3" s="150"/>
      <c r="VTI3" s="148"/>
      <c r="VTJ3" s="149"/>
      <c r="VTK3" s="149"/>
      <c r="VTL3" s="149"/>
      <c r="VTM3" s="149"/>
      <c r="VTN3" s="149"/>
      <c r="VTO3" s="149"/>
      <c r="VTP3" s="149"/>
      <c r="VTQ3" s="149"/>
      <c r="VTR3" s="149"/>
      <c r="VTS3" s="149"/>
      <c r="VTT3" s="149"/>
      <c r="VTU3" s="149"/>
      <c r="VTV3" s="150"/>
      <c r="VTW3" s="148"/>
      <c r="VTX3" s="149"/>
      <c r="VTY3" s="149"/>
      <c r="VTZ3" s="149"/>
      <c r="VUA3" s="149"/>
      <c r="VUB3" s="149"/>
      <c r="VUC3" s="149"/>
      <c r="VUD3" s="149"/>
      <c r="VUE3" s="149"/>
      <c r="VUF3" s="149"/>
      <c r="VUG3" s="149"/>
      <c r="VUH3" s="149"/>
      <c r="VUI3" s="149"/>
      <c r="VUJ3" s="150"/>
      <c r="VUK3" s="148"/>
      <c r="VUL3" s="149"/>
      <c r="VUM3" s="149"/>
      <c r="VUN3" s="149"/>
      <c r="VUO3" s="149"/>
      <c r="VUP3" s="149"/>
      <c r="VUQ3" s="149"/>
      <c r="VUR3" s="149"/>
      <c r="VUS3" s="149"/>
      <c r="VUT3" s="149"/>
      <c r="VUU3" s="149"/>
      <c r="VUV3" s="149"/>
      <c r="VUW3" s="149"/>
      <c r="VUX3" s="150"/>
      <c r="VUY3" s="148"/>
      <c r="VUZ3" s="149"/>
      <c r="VVA3" s="149"/>
      <c r="VVB3" s="149"/>
      <c r="VVC3" s="149"/>
      <c r="VVD3" s="149"/>
      <c r="VVE3" s="149"/>
      <c r="VVF3" s="149"/>
      <c r="VVG3" s="149"/>
      <c r="VVH3" s="149"/>
      <c r="VVI3" s="149"/>
      <c r="VVJ3" s="149"/>
      <c r="VVK3" s="149"/>
      <c r="VVL3" s="150"/>
      <c r="VVM3" s="148"/>
      <c r="VVN3" s="149"/>
      <c r="VVO3" s="149"/>
      <c r="VVP3" s="149"/>
      <c r="VVQ3" s="149"/>
      <c r="VVR3" s="149"/>
      <c r="VVS3" s="149"/>
      <c r="VVT3" s="149"/>
      <c r="VVU3" s="149"/>
      <c r="VVV3" s="149"/>
      <c r="VVW3" s="149"/>
      <c r="VVX3" s="149"/>
      <c r="VVY3" s="149"/>
      <c r="VVZ3" s="150"/>
      <c r="VWA3" s="148"/>
      <c r="VWB3" s="149"/>
      <c r="VWC3" s="149"/>
      <c r="VWD3" s="149"/>
      <c r="VWE3" s="149"/>
      <c r="VWF3" s="149"/>
      <c r="VWG3" s="149"/>
      <c r="VWH3" s="149"/>
      <c r="VWI3" s="149"/>
      <c r="VWJ3" s="149"/>
      <c r="VWK3" s="149"/>
      <c r="VWL3" s="149"/>
      <c r="VWM3" s="149"/>
      <c r="VWN3" s="150"/>
      <c r="VWO3" s="148"/>
      <c r="VWP3" s="149"/>
      <c r="VWQ3" s="149"/>
      <c r="VWR3" s="149"/>
      <c r="VWS3" s="149"/>
      <c r="VWT3" s="149"/>
      <c r="VWU3" s="149"/>
      <c r="VWV3" s="149"/>
      <c r="VWW3" s="149"/>
      <c r="VWX3" s="149"/>
      <c r="VWY3" s="149"/>
      <c r="VWZ3" s="149"/>
      <c r="VXA3" s="149"/>
      <c r="VXB3" s="150"/>
      <c r="VXC3" s="148"/>
      <c r="VXD3" s="149"/>
      <c r="VXE3" s="149"/>
      <c r="VXF3" s="149"/>
      <c r="VXG3" s="149"/>
      <c r="VXH3" s="149"/>
      <c r="VXI3" s="149"/>
      <c r="VXJ3" s="149"/>
      <c r="VXK3" s="149"/>
      <c r="VXL3" s="149"/>
      <c r="VXM3" s="149"/>
      <c r="VXN3" s="149"/>
      <c r="VXO3" s="149"/>
      <c r="VXP3" s="150"/>
      <c r="VXQ3" s="148"/>
      <c r="VXR3" s="149"/>
      <c r="VXS3" s="149"/>
      <c r="VXT3" s="149"/>
      <c r="VXU3" s="149"/>
      <c r="VXV3" s="149"/>
      <c r="VXW3" s="149"/>
      <c r="VXX3" s="149"/>
      <c r="VXY3" s="149"/>
      <c r="VXZ3" s="149"/>
      <c r="VYA3" s="149"/>
      <c r="VYB3" s="149"/>
      <c r="VYC3" s="149"/>
      <c r="VYD3" s="150"/>
      <c r="VYE3" s="148"/>
      <c r="VYF3" s="149"/>
      <c r="VYG3" s="149"/>
      <c r="VYH3" s="149"/>
      <c r="VYI3" s="149"/>
      <c r="VYJ3" s="149"/>
      <c r="VYK3" s="149"/>
      <c r="VYL3" s="149"/>
      <c r="VYM3" s="149"/>
      <c r="VYN3" s="149"/>
      <c r="VYO3" s="149"/>
      <c r="VYP3" s="149"/>
      <c r="VYQ3" s="149"/>
      <c r="VYR3" s="150"/>
      <c r="VYS3" s="148"/>
      <c r="VYT3" s="149"/>
      <c r="VYU3" s="149"/>
      <c r="VYV3" s="149"/>
      <c r="VYW3" s="149"/>
      <c r="VYX3" s="149"/>
      <c r="VYY3" s="149"/>
      <c r="VYZ3" s="149"/>
      <c r="VZA3" s="149"/>
      <c r="VZB3" s="149"/>
      <c r="VZC3" s="149"/>
      <c r="VZD3" s="149"/>
      <c r="VZE3" s="149"/>
      <c r="VZF3" s="150"/>
      <c r="VZG3" s="148"/>
      <c r="VZH3" s="149"/>
      <c r="VZI3" s="149"/>
      <c r="VZJ3" s="149"/>
      <c r="VZK3" s="149"/>
      <c r="VZL3" s="149"/>
      <c r="VZM3" s="149"/>
      <c r="VZN3" s="149"/>
      <c r="VZO3" s="149"/>
      <c r="VZP3" s="149"/>
      <c r="VZQ3" s="149"/>
      <c r="VZR3" s="149"/>
      <c r="VZS3" s="149"/>
      <c r="VZT3" s="150"/>
      <c r="VZU3" s="148"/>
      <c r="VZV3" s="149"/>
      <c r="VZW3" s="149"/>
      <c r="VZX3" s="149"/>
      <c r="VZY3" s="149"/>
      <c r="VZZ3" s="149"/>
      <c r="WAA3" s="149"/>
      <c r="WAB3" s="149"/>
      <c r="WAC3" s="149"/>
      <c r="WAD3" s="149"/>
      <c r="WAE3" s="149"/>
      <c r="WAF3" s="149"/>
      <c r="WAG3" s="149"/>
      <c r="WAH3" s="150"/>
      <c r="WAI3" s="148"/>
      <c r="WAJ3" s="149"/>
      <c r="WAK3" s="149"/>
      <c r="WAL3" s="149"/>
      <c r="WAM3" s="149"/>
      <c r="WAN3" s="149"/>
      <c r="WAO3" s="149"/>
      <c r="WAP3" s="149"/>
      <c r="WAQ3" s="149"/>
      <c r="WAR3" s="149"/>
      <c r="WAS3" s="149"/>
      <c r="WAT3" s="149"/>
      <c r="WAU3" s="149"/>
      <c r="WAV3" s="150"/>
      <c r="WAW3" s="148"/>
      <c r="WAX3" s="149"/>
      <c r="WAY3" s="149"/>
      <c r="WAZ3" s="149"/>
      <c r="WBA3" s="149"/>
      <c r="WBB3" s="149"/>
      <c r="WBC3" s="149"/>
      <c r="WBD3" s="149"/>
      <c r="WBE3" s="149"/>
      <c r="WBF3" s="149"/>
      <c r="WBG3" s="149"/>
      <c r="WBH3" s="149"/>
      <c r="WBI3" s="149"/>
      <c r="WBJ3" s="150"/>
      <c r="WBK3" s="148"/>
      <c r="WBL3" s="149"/>
      <c r="WBM3" s="149"/>
      <c r="WBN3" s="149"/>
      <c r="WBO3" s="149"/>
      <c r="WBP3" s="149"/>
      <c r="WBQ3" s="149"/>
      <c r="WBR3" s="149"/>
      <c r="WBS3" s="149"/>
      <c r="WBT3" s="149"/>
      <c r="WBU3" s="149"/>
      <c r="WBV3" s="149"/>
      <c r="WBW3" s="149"/>
      <c r="WBX3" s="150"/>
      <c r="WBY3" s="148"/>
      <c r="WBZ3" s="149"/>
      <c r="WCA3" s="149"/>
      <c r="WCB3" s="149"/>
      <c r="WCC3" s="149"/>
      <c r="WCD3" s="149"/>
      <c r="WCE3" s="149"/>
      <c r="WCF3" s="149"/>
      <c r="WCG3" s="149"/>
      <c r="WCH3" s="149"/>
      <c r="WCI3" s="149"/>
      <c r="WCJ3" s="149"/>
      <c r="WCK3" s="149"/>
      <c r="WCL3" s="150"/>
      <c r="WCM3" s="148"/>
      <c r="WCN3" s="149"/>
      <c r="WCO3" s="149"/>
      <c r="WCP3" s="149"/>
      <c r="WCQ3" s="149"/>
      <c r="WCR3" s="149"/>
      <c r="WCS3" s="149"/>
      <c r="WCT3" s="149"/>
      <c r="WCU3" s="149"/>
      <c r="WCV3" s="149"/>
      <c r="WCW3" s="149"/>
      <c r="WCX3" s="149"/>
      <c r="WCY3" s="149"/>
      <c r="WCZ3" s="150"/>
      <c r="WDA3" s="148"/>
      <c r="WDB3" s="149"/>
      <c r="WDC3" s="149"/>
      <c r="WDD3" s="149"/>
      <c r="WDE3" s="149"/>
      <c r="WDF3" s="149"/>
      <c r="WDG3" s="149"/>
      <c r="WDH3" s="149"/>
      <c r="WDI3" s="149"/>
      <c r="WDJ3" s="149"/>
      <c r="WDK3" s="149"/>
      <c r="WDL3" s="149"/>
      <c r="WDM3" s="149"/>
      <c r="WDN3" s="150"/>
      <c r="WDO3" s="148"/>
      <c r="WDP3" s="149"/>
      <c r="WDQ3" s="149"/>
      <c r="WDR3" s="149"/>
      <c r="WDS3" s="149"/>
      <c r="WDT3" s="149"/>
      <c r="WDU3" s="149"/>
      <c r="WDV3" s="149"/>
      <c r="WDW3" s="149"/>
      <c r="WDX3" s="149"/>
      <c r="WDY3" s="149"/>
      <c r="WDZ3" s="149"/>
      <c r="WEA3" s="149"/>
      <c r="WEB3" s="150"/>
      <c r="WEC3" s="148"/>
      <c r="WED3" s="149"/>
      <c r="WEE3" s="149"/>
      <c r="WEF3" s="149"/>
      <c r="WEG3" s="149"/>
      <c r="WEH3" s="149"/>
      <c r="WEI3" s="149"/>
      <c r="WEJ3" s="149"/>
      <c r="WEK3" s="149"/>
      <c r="WEL3" s="149"/>
      <c r="WEM3" s="149"/>
      <c r="WEN3" s="149"/>
      <c r="WEO3" s="149"/>
      <c r="WEP3" s="150"/>
      <c r="WEQ3" s="148"/>
      <c r="WER3" s="149"/>
      <c r="WES3" s="149"/>
      <c r="WET3" s="149"/>
      <c r="WEU3" s="149"/>
      <c r="WEV3" s="149"/>
      <c r="WEW3" s="149"/>
      <c r="WEX3" s="149"/>
      <c r="WEY3" s="149"/>
      <c r="WEZ3" s="149"/>
      <c r="WFA3" s="149"/>
      <c r="WFB3" s="149"/>
      <c r="WFC3" s="149"/>
      <c r="WFD3" s="150"/>
      <c r="WFE3" s="148"/>
      <c r="WFF3" s="149"/>
      <c r="WFG3" s="149"/>
      <c r="WFH3" s="149"/>
      <c r="WFI3" s="149"/>
      <c r="WFJ3" s="149"/>
      <c r="WFK3" s="149"/>
      <c r="WFL3" s="149"/>
      <c r="WFM3" s="149"/>
      <c r="WFN3" s="149"/>
      <c r="WFO3" s="149"/>
      <c r="WFP3" s="149"/>
      <c r="WFQ3" s="149"/>
      <c r="WFR3" s="150"/>
      <c r="WFS3" s="148"/>
      <c r="WFT3" s="149"/>
      <c r="WFU3" s="149"/>
      <c r="WFV3" s="149"/>
      <c r="WFW3" s="149"/>
      <c r="WFX3" s="149"/>
      <c r="WFY3" s="149"/>
      <c r="WFZ3" s="149"/>
      <c r="WGA3" s="149"/>
      <c r="WGB3" s="149"/>
      <c r="WGC3" s="149"/>
      <c r="WGD3" s="149"/>
      <c r="WGE3" s="149"/>
      <c r="WGF3" s="150"/>
      <c r="WGG3" s="148"/>
      <c r="WGH3" s="149"/>
      <c r="WGI3" s="149"/>
      <c r="WGJ3" s="149"/>
      <c r="WGK3" s="149"/>
      <c r="WGL3" s="149"/>
      <c r="WGM3" s="149"/>
      <c r="WGN3" s="149"/>
      <c r="WGO3" s="149"/>
      <c r="WGP3" s="149"/>
      <c r="WGQ3" s="149"/>
      <c r="WGR3" s="149"/>
      <c r="WGS3" s="149"/>
      <c r="WGT3" s="150"/>
      <c r="WGU3" s="148"/>
      <c r="WGV3" s="149"/>
      <c r="WGW3" s="149"/>
      <c r="WGX3" s="149"/>
      <c r="WGY3" s="149"/>
      <c r="WGZ3" s="149"/>
      <c r="WHA3" s="149"/>
      <c r="WHB3" s="149"/>
      <c r="WHC3" s="149"/>
      <c r="WHD3" s="149"/>
      <c r="WHE3" s="149"/>
      <c r="WHF3" s="149"/>
      <c r="WHG3" s="149"/>
      <c r="WHH3" s="150"/>
      <c r="WHI3" s="148"/>
      <c r="WHJ3" s="149"/>
      <c r="WHK3" s="149"/>
      <c r="WHL3" s="149"/>
      <c r="WHM3" s="149"/>
      <c r="WHN3" s="149"/>
      <c r="WHO3" s="149"/>
      <c r="WHP3" s="149"/>
      <c r="WHQ3" s="149"/>
      <c r="WHR3" s="149"/>
      <c r="WHS3" s="149"/>
      <c r="WHT3" s="149"/>
      <c r="WHU3" s="149"/>
      <c r="WHV3" s="150"/>
      <c r="WHW3" s="148"/>
      <c r="WHX3" s="149"/>
      <c r="WHY3" s="149"/>
      <c r="WHZ3" s="149"/>
      <c r="WIA3" s="149"/>
      <c r="WIB3" s="149"/>
      <c r="WIC3" s="149"/>
      <c r="WID3" s="149"/>
      <c r="WIE3" s="149"/>
      <c r="WIF3" s="149"/>
      <c r="WIG3" s="149"/>
      <c r="WIH3" s="149"/>
      <c r="WII3" s="149"/>
      <c r="WIJ3" s="150"/>
      <c r="WIK3" s="148"/>
      <c r="WIL3" s="149"/>
      <c r="WIM3" s="149"/>
      <c r="WIN3" s="149"/>
      <c r="WIO3" s="149"/>
      <c r="WIP3" s="149"/>
      <c r="WIQ3" s="149"/>
      <c r="WIR3" s="149"/>
      <c r="WIS3" s="149"/>
      <c r="WIT3" s="149"/>
      <c r="WIU3" s="149"/>
      <c r="WIV3" s="149"/>
      <c r="WIW3" s="149"/>
      <c r="WIX3" s="150"/>
      <c r="WIY3" s="148"/>
      <c r="WIZ3" s="149"/>
      <c r="WJA3" s="149"/>
      <c r="WJB3" s="149"/>
      <c r="WJC3" s="149"/>
      <c r="WJD3" s="149"/>
      <c r="WJE3" s="149"/>
      <c r="WJF3" s="149"/>
      <c r="WJG3" s="149"/>
      <c r="WJH3" s="149"/>
      <c r="WJI3" s="149"/>
      <c r="WJJ3" s="149"/>
      <c r="WJK3" s="149"/>
      <c r="WJL3" s="150"/>
      <c r="WJM3" s="148"/>
      <c r="WJN3" s="149"/>
      <c r="WJO3" s="149"/>
      <c r="WJP3" s="149"/>
      <c r="WJQ3" s="149"/>
      <c r="WJR3" s="149"/>
      <c r="WJS3" s="149"/>
      <c r="WJT3" s="149"/>
      <c r="WJU3" s="149"/>
      <c r="WJV3" s="149"/>
      <c r="WJW3" s="149"/>
      <c r="WJX3" s="149"/>
      <c r="WJY3" s="149"/>
      <c r="WJZ3" s="150"/>
      <c r="WKA3" s="148"/>
      <c r="WKB3" s="149"/>
      <c r="WKC3" s="149"/>
      <c r="WKD3" s="149"/>
      <c r="WKE3" s="149"/>
      <c r="WKF3" s="149"/>
      <c r="WKG3" s="149"/>
      <c r="WKH3" s="149"/>
      <c r="WKI3" s="149"/>
      <c r="WKJ3" s="149"/>
      <c r="WKK3" s="149"/>
      <c r="WKL3" s="149"/>
      <c r="WKM3" s="149"/>
      <c r="WKN3" s="150"/>
      <c r="WKO3" s="148"/>
      <c r="WKP3" s="149"/>
      <c r="WKQ3" s="149"/>
      <c r="WKR3" s="149"/>
      <c r="WKS3" s="149"/>
      <c r="WKT3" s="149"/>
      <c r="WKU3" s="149"/>
      <c r="WKV3" s="149"/>
      <c r="WKW3" s="149"/>
      <c r="WKX3" s="149"/>
      <c r="WKY3" s="149"/>
      <c r="WKZ3" s="149"/>
      <c r="WLA3" s="149"/>
      <c r="WLB3" s="150"/>
      <c r="WLC3" s="148"/>
      <c r="WLD3" s="149"/>
      <c r="WLE3" s="149"/>
      <c r="WLF3" s="149"/>
      <c r="WLG3" s="149"/>
      <c r="WLH3" s="149"/>
      <c r="WLI3" s="149"/>
      <c r="WLJ3" s="149"/>
      <c r="WLK3" s="149"/>
      <c r="WLL3" s="149"/>
      <c r="WLM3" s="149"/>
      <c r="WLN3" s="149"/>
      <c r="WLO3" s="149"/>
      <c r="WLP3" s="150"/>
      <c r="WLQ3" s="148"/>
      <c r="WLR3" s="149"/>
      <c r="WLS3" s="149"/>
      <c r="WLT3" s="149"/>
      <c r="WLU3" s="149"/>
      <c r="WLV3" s="149"/>
      <c r="WLW3" s="149"/>
      <c r="WLX3" s="149"/>
      <c r="WLY3" s="149"/>
      <c r="WLZ3" s="149"/>
      <c r="WMA3" s="149"/>
      <c r="WMB3" s="149"/>
      <c r="WMC3" s="149"/>
      <c r="WMD3" s="150"/>
      <c r="WME3" s="148"/>
      <c r="WMF3" s="149"/>
      <c r="WMG3" s="149"/>
      <c r="WMH3" s="149"/>
      <c r="WMI3" s="149"/>
      <c r="WMJ3" s="149"/>
      <c r="WMK3" s="149"/>
      <c r="WML3" s="149"/>
      <c r="WMM3" s="149"/>
      <c r="WMN3" s="149"/>
      <c r="WMO3" s="149"/>
      <c r="WMP3" s="149"/>
      <c r="WMQ3" s="149"/>
      <c r="WMR3" s="150"/>
      <c r="WMS3" s="148"/>
      <c r="WMT3" s="149"/>
      <c r="WMU3" s="149"/>
      <c r="WMV3" s="149"/>
      <c r="WMW3" s="149"/>
      <c r="WMX3" s="149"/>
      <c r="WMY3" s="149"/>
      <c r="WMZ3" s="149"/>
      <c r="WNA3" s="149"/>
      <c r="WNB3" s="149"/>
      <c r="WNC3" s="149"/>
      <c r="WND3" s="149"/>
      <c r="WNE3" s="149"/>
      <c r="WNF3" s="150"/>
      <c r="WNG3" s="148"/>
      <c r="WNH3" s="149"/>
      <c r="WNI3" s="149"/>
      <c r="WNJ3" s="149"/>
      <c r="WNK3" s="149"/>
      <c r="WNL3" s="149"/>
      <c r="WNM3" s="149"/>
      <c r="WNN3" s="149"/>
      <c r="WNO3" s="149"/>
      <c r="WNP3" s="149"/>
      <c r="WNQ3" s="149"/>
      <c r="WNR3" s="149"/>
      <c r="WNS3" s="149"/>
      <c r="WNT3" s="150"/>
      <c r="WNU3" s="148"/>
      <c r="WNV3" s="149"/>
      <c r="WNW3" s="149"/>
      <c r="WNX3" s="149"/>
      <c r="WNY3" s="149"/>
      <c r="WNZ3" s="149"/>
      <c r="WOA3" s="149"/>
      <c r="WOB3" s="149"/>
      <c r="WOC3" s="149"/>
      <c r="WOD3" s="149"/>
      <c r="WOE3" s="149"/>
      <c r="WOF3" s="149"/>
      <c r="WOG3" s="149"/>
      <c r="WOH3" s="150"/>
      <c r="WOI3" s="148"/>
      <c r="WOJ3" s="149"/>
      <c r="WOK3" s="149"/>
      <c r="WOL3" s="149"/>
      <c r="WOM3" s="149"/>
      <c r="WON3" s="149"/>
      <c r="WOO3" s="149"/>
      <c r="WOP3" s="149"/>
      <c r="WOQ3" s="149"/>
      <c r="WOR3" s="149"/>
      <c r="WOS3" s="149"/>
      <c r="WOT3" s="149"/>
      <c r="WOU3" s="149"/>
      <c r="WOV3" s="150"/>
      <c r="WOW3" s="148"/>
      <c r="WOX3" s="149"/>
      <c r="WOY3" s="149"/>
      <c r="WOZ3" s="149"/>
      <c r="WPA3" s="149"/>
      <c r="WPB3" s="149"/>
      <c r="WPC3" s="149"/>
      <c r="WPD3" s="149"/>
      <c r="WPE3" s="149"/>
      <c r="WPF3" s="149"/>
      <c r="WPG3" s="149"/>
      <c r="WPH3" s="149"/>
      <c r="WPI3" s="149"/>
      <c r="WPJ3" s="150"/>
      <c r="WPK3" s="148"/>
      <c r="WPL3" s="149"/>
      <c r="WPM3" s="149"/>
      <c r="WPN3" s="149"/>
      <c r="WPO3" s="149"/>
      <c r="WPP3" s="149"/>
      <c r="WPQ3" s="149"/>
      <c r="WPR3" s="149"/>
      <c r="WPS3" s="149"/>
      <c r="WPT3" s="149"/>
      <c r="WPU3" s="149"/>
      <c r="WPV3" s="149"/>
      <c r="WPW3" s="149"/>
      <c r="WPX3" s="150"/>
      <c r="WPY3" s="148"/>
      <c r="WPZ3" s="149"/>
      <c r="WQA3" s="149"/>
      <c r="WQB3" s="149"/>
      <c r="WQC3" s="149"/>
      <c r="WQD3" s="149"/>
      <c r="WQE3" s="149"/>
      <c r="WQF3" s="149"/>
      <c r="WQG3" s="149"/>
      <c r="WQH3" s="149"/>
      <c r="WQI3" s="149"/>
      <c r="WQJ3" s="149"/>
      <c r="WQK3" s="149"/>
      <c r="WQL3" s="150"/>
      <c r="WQM3" s="148"/>
      <c r="WQN3" s="149"/>
      <c r="WQO3" s="149"/>
      <c r="WQP3" s="149"/>
      <c r="WQQ3" s="149"/>
      <c r="WQR3" s="149"/>
      <c r="WQS3" s="149"/>
      <c r="WQT3" s="149"/>
      <c r="WQU3" s="149"/>
      <c r="WQV3" s="149"/>
      <c r="WQW3" s="149"/>
      <c r="WQX3" s="149"/>
      <c r="WQY3" s="149"/>
      <c r="WQZ3" s="150"/>
      <c r="WRA3" s="148"/>
      <c r="WRB3" s="149"/>
      <c r="WRC3" s="149"/>
      <c r="WRD3" s="149"/>
      <c r="WRE3" s="149"/>
      <c r="WRF3" s="149"/>
      <c r="WRG3" s="149"/>
      <c r="WRH3" s="149"/>
      <c r="WRI3" s="149"/>
      <c r="WRJ3" s="149"/>
      <c r="WRK3" s="149"/>
      <c r="WRL3" s="149"/>
      <c r="WRM3" s="149"/>
      <c r="WRN3" s="150"/>
      <c r="WRO3" s="148"/>
      <c r="WRP3" s="149"/>
      <c r="WRQ3" s="149"/>
      <c r="WRR3" s="149"/>
      <c r="WRS3" s="149"/>
      <c r="WRT3" s="149"/>
      <c r="WRU3" s="149"/>
      <c r="WRV3" s="149"/>
      <c r="WRW3" s="149"/>
      <c r="WRX3" s="149"/>
      <c r="WRY3" s="149"/>
      <c r="WRZ3" s="149"/>
      <c r="WSA3" s="149"/>
      <c r="WSB3" s="150"/>
      <c r="WSC3" s="148"/>
      <c r="WSD3" s="149"/>
      <c r="WSE3" s="149"/>
      <c r="WSF3" s="149"/>
      <c r="WSG3" s="149"/>
      <c r="WSH3" s="149"/>
      <c r="WSI3" s="149"/>
      <c r="WSJ3" s="149"/>
      <c r="WSK3" s="149"/>
      <c r="WSL3" s="149"/>
      <c r="WSM3" s="149"/>
      <c r="WSN3" s="149"/>
      <c r="WSO3" s="149"/>
      <c r="WSP3" s="150"/>
      <c r="WSQ3" s="148"/>
      <c r="WSR3" s="149"/>
      <c r="WSS3" s="149"/>
      <c r="WST3" s="149"/>
      <c r="WSU3" s="149"/>
      <c r="WSV3" s="149"/>
      <c r="WSW3" s="149"/>
      <c r="WSX3" s="149"/>
      <c r="WSY3" s="149"/>
      <c r="WSZ3" s="149"/>
      <c r="WTA3" s="149"/>
      <c r="WTB3" s="149"/>
      <c r="WTC3" s="149"/>
      <c r="WTD3" s="150"/>
      <c r="WTE3" s="148"/>
      <c r="WTF3" s="149"/>
      <c r="WTG3" s="149"/>
      <c r="WTH3" s="149"/>
      <c r="WTI3" s="149"/>
      <c r="WTJ3" s="149"/>
      <c r="WTK3" s="149"/>
      <c r="WTL3" s="149"/>
      <c r="WTM3" s="149"/>
      <c r="WTN3" s="149"/>
      <c r="WTO3" s="149"/>
      <c r="WTP3" s="149"/>
      <c r="WTQ3" s="149"/>
      <c r="WTR3" s="150"/>
      <c r="WTS3" s="148"/>
      <c r="WTT3" s="149"/>
      <c r="WTU3" s="149"/>
      <c r="WTV3" s="149"/>
      <c r="WTW3" s="149"/>
      <c r="WTX3" s="149"/>
      <c r="WTY3" s="149"/>
      <c r="WTZ3" s="149"/>
      <c r="WUA3" s="149"/>
      <c r="WUB3" s="149"/>
      <c r="WUC3" s="149"/>
      <c r="WUD3" s="149"/>
      <c r="WUE3" s="149"/>
      <c r="WUF3" s="150"/>
      <c r="WUG3" s="148"/>
      <c r="WUH3" s="149"/>
      <c r="WUI3" s="149"/>
      <c r="WUJ3" s="149"/>
      <c r="WUK3" s="149"/>
      <c r="WUL3" s="149"/>
      <c r="WUM3" s="149"/>
      <c r="WUN3" s="149"/>
      <c r="WUO3" s="149"/>
      <c r="WUP3" s="149"/>
      <c r="WUQ3" s="149"/>
      <c r="WUR3" s="149"/>
      <c r="WUS3" s="149"/>
      <c r="WUT3" s="150"/>
      <c r="WUU3" s="148"/>
      <c r="WUV3" s="149"/>
      <c r="WUW3" s="149"/>
      <c r="WUX3" s="149"/>
      <c r="WUY3" s="149"/>
      <c r="WUZ3" s="149"/>
      <c r="WVA3" s="149"/>
      <c r="WVB3" s="149"/>
      <c r="WVC3" s="149"/>
      <c r="WVD3" s="149"/>
      <c r="WVE3" s="149"/>
      <c r="WVF3" s="149"/>
      <c r="WVG3" s="149"/>
      <c r="WVH3" s="150"/>
      <c r="WVI3" s="148"/>
      <c r="WVJ3" s="149"/>
      <c r="WVK3" s="149"/>
      <c r="WVL3" s="149"/>
      <c r="WVM3" s="149"/>
      <c r="WVN3" s="149"/>
      <c r="WVO3" s="149"/>
      <c r="WVP3" s="149"/>
      <c r="WVQ3" s="149"/>
      <c r="WVR3" s="149"/>
      <c r="WVS3" s="149"/>
      <c r="WVT3" s="149"/>
      <c r="WVU3" s="149"/>
      <c r="WVV3" s="150"/>
      <c r="WVW3" s="148"/>
      <c r="WVX3" s="149"/>
      <c r="WVY3" s="149"/>
      <c r="WVZ3" s="149"/>
      <c r="WWA3" s="149"/>
      <c r="WWB3" s="149"/>
      <c r="WWC3" s="149"/>
      <c r="WWD3" s="149"/>
      <c r="WWE3" s="149"/>
      <c r="WWF3" s="149"/>
      <c r="WWG3" s="149"/>
      <c r="WWH3" s="149"/>
      <c r="WWI3" s="149"/>
      <c r="WWJ3" s="150"/>
      <c r="WWK3" s="148"/>
      <c r="WWL3" s="149"/>
      <c r="WWM3" s="149"/>
      <c r="WWN3" s="149"/>
      <c r="WWO3" s="149"/>
      <c r="WWP3" s="149"/>
      <c r="WWQ3" s="149"/>
      <c r="WWR3" s="149"/>
      <c r="WWS3" s="149"/>
      <c r="WWT3" s="149"/>
      <c r="WWU3" s="149"/>
      <c r="WWV3" s="149"/>
      <c r="WWW3" s="149"/>
      <c r="WWX3" s="150"/>
      <c r="WWY3" s="148"/>
      <c r="WWZ3" s="149"/>
      <c r="WXA3" s="149"/>
      <c r="WXB3" s="149"/>
      <c r="WXC3" s="149"/>
      <c r="WXD3" s="149"/>
      <c r="WXE3" s="149"/>
      <c r="WXF3" s="149"/>
      <c r="WXG3" s="149"/>
      <c r="WXH3" s="149"/>
      <c r="WXI3" s="149"/>
      <c r="WXJ3" s="149"/>
      <c r="WXK3" s="149"/>
      <c r="WXL3" s="150"/>
      <c r="WXM3" s="148"/>
      <c r="WXN3" s="149"/>
      <c r="WXO3" s="149"/>
      <c r="WXP3" s="149"/>
      <c r="WXQ3" s="149"/>
      <c r="WXR3" s="149"/>
      <c r="WXS3" s="149"/>
      <c r="WXT3" s="149"/>
      <c r="WXU3" s="149"/>
      <c r="WXV3" s="149"/>
      <c r="WXW3" s="149"/>
      <c r="WXX3" s="149"/>
      <c r="WXY3" s="149"/>
      <c r="WXZ3" s="150"/>
      <c r="WYA3" s="148"/>
      <c r="WYB3" s="149"/>
      <c r="WYC3" s="149"/>
      <c r="WYD3" s="149"/>
      <c r="WYE3" s="149"/>
      <c r="WYF3" s="149"/>
      <c r="WYG3" s="149"/>
      <c r="WYH3" s="149"/>
      <c r="WYI3" s="149"/>
      <c r="WYJ3" s="149"/>
      <c r="WYK3" s="149"/>
      <c r="WYL3" s="149"/>
      <c r="WYM3" s="149"/>
      <c r="WYN3" s="150"/>
      <c r="WYO3" s="148"/>
      <c r="WYP3" s="149"/>
      <c r="WYQ3" s="149"/>
      <c r="WYR3" s="149"/>
      <c r="WYS3" s="149"/>
      <c r="WYT3" s="149"/>
      <c r="WYU3" s="149"/>
      <c r="WYV3" s="149"/>
      <c r="WYW3" s="149"/>
      <c r="WYX3" s="149"/>
      <c r="WYY3" s="149"/>
      <c r="WYZ3" s="149"/>
      <c r="WZA3" s="149"/>
      <c r="WZB3" s="150"/>
      <c r="WZC3" s="148"/>
      <c r="WZD3" s="149"/>
      <c r="WZE3" s="149"/>
      <c r="WZF3" s="149"/>
      <c r="WZG3" s="149"/>
      <c r="WZH3" s="149"/>
      <c r="WZI3" s="149"/>
      <c r="WZJ3" s="149"/>
      <c r="WZK3" s="149"/>
      <c r="WZL3" s="149"/>
      <c r="WZM3" s="149"/>
      <c r="WZN3" s="149"/>
      <c r="WZO3" s="149"/>
      <c r="WZP3" s="150"/>
      <c r="WZQ3" s="148"/>
      <c r="WZR3" s="149"/>
      <c r="WZS3" s="149"/>
      <c r="WZT3" s="149"/>
      <c r="WZU3" s="149"/>
      <c r="WZV3" s="149"/>
      <c r="WZW3" s="149"/>
      <c r="WZX3" s="149"/>
      <c r="WZY3" s="149"/>
      <c r="WZZ3" s="149"/>
      <c r="XAA3" s="149"/>
      <c r="XAB3" s="149"/>
      <c r="XAC3" s="149"/>
      <c r="XAD3" s="150"/>
      <c r="XAE3" s="148"/>
      <c r="XAF3" s="149"/>
      <c r="XAG3" s="149"/>
      <c r="XAH3" s="149"/>
      <c r="XAI3" s="149"/>
      <c r="XAJ3" s="149"/>
      <c r="XAK3" s="149"/>
      <c r="XAL3" s="149"/>
      <c r="XAM3" s="149"/>
      <c r="XAN3" s="149"/>
      <c r="XAO3" s="149"/>
      <c r="XAP3" s="149"/>
      <c r="XAQ3" s="149"/>
      <c r="XAR3" s="150"/>
      <c r="XAS3" s="148"/>
      <c r="XAT3" s="149"/>
      <c r="XAU3" s="149"/>
      <c r="XAV3" s="149"/>
      <c r="XAW3" s="149"/>
      <c r="XAX3" s="149"/>
      <c r="XAY3" s="149"/>
      <c r="XAZ3" s="149"/>
      <c r="XBA3" s="149"/>
      <c r="XBB3" s="149"/>
      <c r="XBC3" s="149"/>
      <c r="XBD3" s="149"/>
      <c r="XBE3" s="149"/>
      <c r="XBF3" s="150"/>
      <c r="XBG3" s="148"/>
      <c r="XBH3" s="149"/>
      <c r="XBI3" s="149"/>
      <c r="XBJ3" s="149"/>
      <c r="XBK3" s="149"/>
      <c r="XBL3" s="149"/>
      <c r="XBM3" s="149"/>
      <c r="XBN3" s="149"/>
      <c r="XBO3" s="149"/>
      <c r="XBP3" s="149"/>
      <c r="XBQ3" s="149"/>
      <c r="XBR3" s="149"/>
      <c r="XBS3" s="149"/>
      <c r="XBT3" s="150"/>
      <c r="XBU3" s="148"/>
      <c r="XBV3" s="149"/>
      <c r="XBW3" s="149"/>
      <c r="XBX3" s="149"/>
      <c r="XBY3" s="149"/>
      <c r="XBZ3" s="149"/>
      <c r="XCA3" s="149"/>
      <c r="XCB3" s="149"/>
      <c r="XCC3" s="149"/>
      <c r="XCD3" s="149"/>
      <c r="XCE3" s="149"/>
      <c r="XCF3" s="149"/>
      <c r="XCG3" s="149"/>
      <c r="XCH3" s="150"/>
      <c r="XCI3" s="148"/>
      <c r="XCJ3" s="149"/>
      <c r="XCK3" s="149"/>
      <c r="XCL3" s="149"/>
      <c r="XCM3" s="149"/>
      <c r="XCN3" s="149"/>
      <c r="XCO3" s="149"/>
      <c r="XCP3" s="149"/>
      <c r="XCQ3" s="149"/>
      <c r="XCR3" s="149"/>
      <c r="XCS3" s="149"/>
      <c r="XCT3" s="149"/>
      <c r="XCU3" s="149"/>
      <c r="XCV3" s="150"/>
      <c r="XCW3" s="148"/>
      <c r="XCX3" s="149"/>
      <c r="XCY3" s="149"/>
      <c r="XCZ3" s="149"/>
      <c r="XDA3" s="149"/>
      <c r="XDB3" s="149"/>
      <c r="XDC3" s="149"/>
      <c r="XDD3" s="149"/>
      <c r="XDE3" s="149"/>
      <c r="XDF3" s="149"/>
      <c r="XDG3" s="149"/>
      <c r="XDH3" s="149"/>
      <c r="XDI3" s="149"/>
      <c r="XDJ3" s="150"/>
      <c r="XDK3" s="148"/>
      <c r="XDL3" s="149"/>
      <c r="XDM3" s="149"/>
      <c r="XDN3" s="149"/>
      <c r="XDO3" s="149"/>
      <c r="XDP3" s="149"/>
      <c r="XDQ3" s="149"/>
      <c r="XDR3" s="149"/>
      <c r="XDS3" s="149"/>
      <c r="XDT3" s="149"/>
      <c r="XDU3" s="149"/>
      <c r="XDV3" s="149"/>
      <c r="XDW3" s="149"/>
      <c r="XDX3" s="150"/>
      <c r="XDY3" s="148"/>
      <c r="XDZ3" s="149"/>
      <c r="XEA3" s="149"/>
      <c r="XEB3" s="149"/>
      <c r="XEC3" s="149"/>
      <c r="XED3" s="149"/>
      <c r="XEE3" s="149"/>
      <c r="XEF3" s="149"/>
      <c r="XEG3" s="149"/>
      <c r="XEH3" s="149"/>
      <c r="XEI3" s="149"/>
      <c r="XEJ3" s="149"/>
      <c r="XEK3" s="149"/>
      <c r="XEL3" s="150"/>
      <c r="XEM3" s="148"/>
      <c r="XEN3" s="149"/>
      <c r="XEO3" s="149"/>
      <c r="XEP3" s="149"/>
      <c r="XEQ3" s="149"/>
      <c r="XER3" s="149"/>
      <c r="XES3" s="149"/>
      <c r="XET3" s="149"/>
      <c r="XEU3" s="149"/>
      <c r="XEV3" s="149"/>
      <c r="XEW3" s="149"/>
      <c r="XEX3" s="149"/>
      <c r="XEY3" s="149"/>
      <c r="XEZ3" s="150"/>
      <c r="XFA3" s="148"/>
      <c r="XFB3" s="149"/>
      <c r="XFC3" s="149"/>
      <c r="XFD3" s="149"/>
    </row>
    <row r="4" spans="1:16384" ht="15" customHeight="1" thickTop="1">
      <c r="A4" s="133" t="s">
        <v>4</v>
      </c>
      <c r="B4" s="16"/>
      <c r="C4" s="135" t="s">
        <v>79</v>
      </c>
      <c r="D4" s="136"/>
      <c r="E4" s="137"/>
      <c r="F4" s="135" t="s">
        <v>80</v>
      </c>
      <c r="G4" s="136"/>
      <c r="H4" s="137"/>
      <c r="I4" s="135" t="s">
        <v>81</v>
      </c>
      <c r="J4" s="136"/>
      <c r="K4" s="137"/>
      <c r="L4" s="135" t="s">
        <v>82</v>
      </c>
      <c r="M4" s="136"/>
      <c r="N4" s="147"/>
    </row>
    <row r="5" spans="1:16384" ht="13.5" customHeight="1">
      <c r="A5" s="134"/>
      <c r="B5" s="17"/>
      <c r="C5" s="130" t="s">
        <v>83</v>
      </c>
      <c r="D5" s="130" t="s">
        <v>84</v>
      </c>
      <c r="E5" s="130" t="s">
        <v>85</v>
      </c>
      <c r="F5" s="130" t="s">
        <v>83</v>
      </c>
      <c r="G5" s="130" t="s">
        <v>84</v>
      </c>
      <c r="H5" s="130" t="s">
        <v>85</v>
      </c>
      <c r="I5" s="130" t="s">
        <v>83</v>
      </c>
      <c r="J5" s="130" t="s">
        <v>84</v>
      </c>
      <c r="K5" s="130" t="s">
        <v>85</v>
      </c>
      <c r="L5" s="130" t="s">
        <v>83</v>
      </c>
      <c r="M5" s="130" t="s">
        <v>84</v>
      </c>
      <c r="N5" s="131" t="s">
        <v>85</v>
      </c>
    </row>
    <row r="6" spans="1:16384" ht="6.75" customHeight="1">
      <c r="A6" s="24"/>
      <c r="B6" s="25"/>
      <c r="C6" s="26"/>
      <c r="D6" s="26"/>
      <c r="E6" s="26"/>
      <c r="F6" s="26"/>
      <c r="G6" s="27"/>
      <c r="H6" s="27"/>
      <c r="I6" s="26"/>
      <c r="J6" s="27"/>
      <c r="K6" s="27"/>
      <c r="L6" s="26"/>
      <c r="M6" s="26"/>
      <c r="N6" s="29"/>
    </row>
    <row r="7" spans="1:16384" ht="11.45" customHeight="1">
      <c r="A7" s="49" t="s">
        <v>5</v>
      </c>
      <c r="B7" s="31"/>
      <c r="C7" s="50">
        <v>47.286238177957927</v>
      </c>
      <c r="D7" s="51">
        <v>52.724189902034666</v>
      </c>
      <c r="E7" s="51">
        <v>41.578947368421055</v>
      </c>
      <c r="F7" s="51">
        <v>61.711768552189341</v>
      </c>
      <c r="G7" s="51">
        <v>67.2</v>
      </c>
      <c r="H7" s="52">
        <v>55.956661731180525</v>
      </c>
      <c r="I7" s="50">
        <v>67</v>
      </c>
      <c r="J7" s="51">
        <v>80.05</v>
      </c>
      <c r="K7" s="52">
        <v>53.82</v>
      </c>
      <c r="L7" s="51">
        <v>54.06</v>
      </c>
      <c r="M7" s="51">
        <v>66.69</v>
      </c>
      <c r="N7" s="53">
        <v>42.08</v>
      </c>
      <c r="O7" s="48"/>
    </row>
    <row r="8" spans="1:16384" ht="11.45" customHeight="1">
      <c r="A8" s="54" t="s">
        <v>6</v>
      </c>
      <c r="B8" s="31"/>
      <c r="C8" s="55">
        <v>47.464562043087902</v>
      </c>
      <c r="D8" s="56">
        <v>52.659071123055377</v>
      </c>
      <c r="E8" s="56">
        <v>42.003976143141145</v>
      </c>
      <c r="F8" s="56">
        <v>61.95925106343946</v>
      </c>
      <c r="G8" s="56">
        <v>67.444203174318901</v>
      </c>
      <c r="H8" s="57">
        <v>56.199026958422451</v>
      </c>
      <c r="I8" s="55">
        <v>67.510000000000005</v>
      </c>
      <c r="J8" s="56">
        <v>80.33</v>
      </c>
      <c r="K8" s="57">
        <v>54.57</v>
      </c>
      <c r="L8" s="56">
        <v>54.48</v>
      </c>
      <c r="M8" s="56">
        <v>66.900000000000006</v>
      </c>
      <c r="N8" s="58">
        <v>42.67</v>
      </c>
      <c r="O8" s="48"/>
    </row>
    <row r="9" spans="1:16384" ht="11.45" customHeight="1">
      <c r="A9" s="42" t="s">
        <v>7</v>
      </c>
      <c r="B9" s="31"/>
      <c r="C9" s="59">
        <v>49.483309936047412</v>
      </c>
      <c r="D9" s="60">
        <v>55.035396209180178</v>
      </c>
      <c r="E9" s="60">
        <v>43.653300283852388</v>
      </c>
      <c r="F9" s="60">
        <v>63.570986167503953</v>
      </c>
      <c r="G9" s="60">
        <v>69.269340974212028</v>
      </c>
      <c r="H9" s="61">
        <v>57.583741061347368</v>
      </c>
      <c r="I9" s="59">
        <v>68.069999999999993</v>
      </c>
      <c r="J9" s="60">
        <v>81.010000000000005</v>
      </c>
      <c r="K9" s="61">
        <v>54.98</v>
      </c>
      <c r="L9" s="60">
        <v>54.92</v>
      </c>
      <c r="M9" s="60">
        <v>67.47</v>
      </c>
      <c r="N9" s="62">
        <v>42.99</v>
      </c>
      <c r="O9" s="48"/>
    </row>
    <row r="10" spans="1:16384" ht="11.45" customHeight="1">
      <c r="A10" s="41" t="s">
        <v>8</v>
      </c>
      <c r="B10" s="31"/>
      <c r="C10" s="55">
        <v>48.024923583352923</v>
      </c>
      <c r="D10" s="56">
        <v>53.324152704460261</v>
      </c>
      <c r="E10" s="56">
        <v>42.456013497228248</v>
      </c>
      <c r="F10" s="56">
        <v>62.746851992018172</v>
      </c>
      <c r="G10" s="56">
        <v>68.223420681630003</v>
      </c>
      <c r="H10" s="57">
        <v>56.987603208581319</v>
      </c>
      <c r="I10" s="55">
        <v>68.12</v>
      </c>
      <c r="J10" s="56">
        <v>80.77</v>
      </c>
      <c r="K10" s="57">
        <v>55.32</v>
      </c>
      <c r="L10" s="56">
        <v>54.95</v>
      </c>
      <c r="M10" s="56">
        <v>67.260000000000005</v>
      </c>
      <c r="N10" s="58">
        <v>43.24</v>
      </c>
      <c r="O10" s="48"/>
    </row>
    <row r="11" spans="1:16384" ht="11.45" customHeight="1">
      <c r="A11" s="42" t="s">
        <v>9</v>
      </c>
      <c r="B11" s="31"/>
      <c r="C11" s="59">
        <v>47.645691319594938</v>
      </c>
      <c r="D11" s="60">
        <v>53.051805699780786</v>
      </c>
      <c r="E11" s="60">
        <v>41.963889001090607</v>
      </c>
      <c r="F11" s="60">
        <v>62.890288822334682</v>
      </c>
      <c r="G11" s="60">
        <v>68.128916741271269</v>
      </c>
      <c r="H11" s="61">
        <v>57.376315727506075</v>
      </c>
      <c r="I11" s="59">
        <v>68.45</v>
      </c>
      <c r="J11" s="60">
        <v>80.849999999999994</v>
      </c>
      <c r="K11" s="61">
        <v>55.88</v>
      </c>
      <c r="L11" s="60">
        <v>55.28</v>
      </c>
      <c r="M11" s="60">
        <v>67.41</v>
      </c>
      <c r="N11" s="62">
        <v>43.73</v>
      </c>
      <c r="O11" s="48"/>
    </row>
    <row r="12" spans="1:16384" ht="11.45" customHeight="1">
      <c r="A12" s="41" t="s">
        <v>10</v>
      </c>
      <c r="B12" s="31"/>
      <c r="C12" s="55">
        <v>48.432483849233087</v>
      </c>
      <c r="D12" s="56">
        <v>53.916105564584797</v>
      </c>
      <c r="E12" s="56">
        <v>42.676685621445984</v>
      </c>
      <c r="F12" s="56">
        <v>63.59031494796811</v>
      </c>
      <c r="G12" s="56">
        <v>68.74005691366601</v>
      </c>
      <c r="H12" s="57">
        <v>58.174062639926468</v>
      </c>
      <c r="I12" s="55">
        <v>68.86</v>
      </c>
      <c r="J12" s="56">
        <v>81.19</v>
      </c>
      <c r="K12" s="57">
        <v>56.37</v>
      </c>
      <c r="L12" s="56">
        <v>55.65</v>
      </c>
      <c r="M12" s="56">
        <v>67.72</v>
      </c>
      <c r="N12" s="58">
        <v>44.15</v>
      </c>
      <c r="O12" s="48"/>
    </row>
    <row r="13" spans="1:16384" ht="11.45" customHeight="1">
      <c r="A13" s="42" t="s">
        <v>11</v>
      </c>
      <c r="B13" s="31"/>
      <c r="C13" s="59">
        <v>50.604524959099791</v>
      </c>
      <c r="D13" s="60">
        <v>56.204208885424791</v>
      </c>
      <c r="E13" s="60">
        <v>44.728774066958259</v>
      </c>
      <c r="F13" s="60">
        <v>65.377710261013661</v>
      </c>
      <c r="G13" s="60">
        <v>70.665109803745466</v>
      </c>
      <c r="H13" s="61">
        <v>59.817276139663363</v>
      </c>
      <c r="I13" s="59">
        <v>69.459999999999994</v>
      </c>
      <c r="J13" s="60">
        <v>81.790000000000006</v>
      </c>
      <c r="K13" s="61">
        <v>56.96</v>
      </c>
      <c r="L13" s="60">
        <v>56.15</v>
      </c>
      <c r="M13" s="60">
        <v>68.23</v>
      </c>
      <c r="N13" s="62">
        <v>44.62</v>
      </c>
      <c r="O13" s="48"/>
    </row>
    <row r="14" spans="1:16384" ht="11.45" customHeight="1">
      <c r="A14" s="41" t="s">
        <v>12</v>
      </c>
      <c r="B14" s="31"/>
      <c r="C14" s="55">
        <v>48.768927983291164</v>
      </c>
      <c r="D14" s="56">
        <v>54.388511790324486</v>
      </c>
      <c r="E14" s="56">
        <v>42.884765705352365</v>
      </c>
      <c r="F14" s="56">
        <v>64.413147704222766</v>
      </c>
      <c r="G14" s="56">
        <v>69.633460760062974</v>
      </c>
      <c r="H14" s="57">
        <v>58.92950021277602</v>
      </c>
      <c r="I14" s="55">
        <v>69.56</v>
      </c>
      <c r="J14" s="56">
        <v>81.55</v>
      </c>
      <c r="K14" s="57">
        <v>57.4</v>
      </c>
      <c r="L14" s="56">
        <v>56.25</v>
      </c>
      <c r="M14" s="56">
        <v>68.069999999999993</v>
      </c>
      <c r="N14" s="58">
        <v>44.98</v>
      </c>
      <c r="O14" s="48"/>
    </row>
    <row r="15" spans="1:16384" ht="11.45" customHeight="1">
      <c r="A15" s="42" t="s">
        <v>13</v>
      </c>
      <c r="B15" s="31"/>
      <c r="C15" s="59">
        <v>48.384030418250958</v>
      </c>
      <c r="D15" s="60">
        <v>53.90936746868951</v>
      </c>
      <c r="E15" s="60">
        <v>42.588986035718719</v>
      </c>
      <c r="F15" s="60">
        <v>64.095747754828423</v>
      </c>
      <c r="G15" s="60">
        <v>69.26458652718911</v>
      </c>
      <c r="H15" s="61">
        <v>58.658065128192959</v>
      </c>
      <c r="I15" s="59">
        <v>69.48</v>
      </c>
      <c r="J15" s="60">
        <v>81.19</v>
      </c>
      <c r="K15" s="61">
        <v>57.58</v>
      </c>
      <c r="L15" s="60">
        <v>56.24</v>
      </c>
      <c r="M15" s="60">
        <v>67.83</v>
      </c>
      <c r="N15" s="62">
        <v>45.17</v>
      </c>
      <c r="O15" s="48"/>
    </row>
    <row r="16" spans="1:16384" ht="11.45" customHeight="1">
      <c r="A16" s="41" t="s">
        <v>14</v>
      </c>
      <c r="B16" s="31"/>
      <c r="C16" s="55">
        <v>48.981004540179569</v>
      </c>
      <c r="D16" s="56">
        <v>54.198321466926522</v>
      </c>
      <c r="E16" s="56">
        <v>43.506006006006004</v>
      </c>
      <c r="F16" s="56">
        <v>64.569778365401348</v>
      </c>
      <c r="G16" s="56">
        <v>69.437658342381454</v>
      </c>
      <c r="H16" s="57">
        <v>59.445436153754606</v>
      </c>
      <c r="I16" s="55">
        <v>69.78</v>
      </c>
      <c r="J16" s="56">
        <v>81.36</v>
      </c>
      <c r="K16" s="57">
        <v>58.02</v>
      </c>
      <c r="L16" s="56">
        <v>56.55</v>
      </c>
      <c r="M16" s="56">
        <v>68.05</v>
      </c>
      <c r="N16" s="58">
        <v>45.56</v>
      </c>
      <c r="O16" s="48"/>
    </row>
    <row r="17" spans="1:15" ht="11.45" customHeight="1">
      <c r="A17" s="42" t="s">
        <v>15</v>
      </c>
      <c r="B17" s="31"/>
      <c r="C17" s="59">
        <v>51.234302337492053</v>
      </c>
      <c r="D17" s="60">
        <v>57.075962539021852</v>
      </c>
      <c r="E17" s="60">
        <v>45.108490368069837</v>
      </c>
      <c r="F17" s="60">
        <v>66.12342232303844</v>
      </c>
      <c r="G17" s="60">
        <v>71.519633418778213</v>
      </c>
      <c r="H17" s="61">
        <v>60.44218417973881</v>
      </c>
      <c r="I17" s="59">
        <v>70.23</v>
      </c>
      <c r="J17" s="60">
        <v>81.94</v>
      </c>
      <c r="K17" s="61">
        <v>58.33</v>
      </c>
      <c r="L17" s="60">
        <v>56.93</v>
      </c>
      <c r="M17" s="60">
        <v>68.540000000000006</v>
      </c>
      <c r="N17" s="62">
        <v>45.83</v>
      </c>
      <c r="O17" s="48"/>
    </row>
    <row r="18" spans="1:15" ht="11.45" customHeight="1">
      <c r="A18" s="41" t="s">
        <v>16</v>
      </c>
      <c r="B18" s="31"/>
      <c r="C18" s="55">
        <v>49.072932083538895</v>
      </c>
      <c r="D18" s="56">
        <v>54.7260686333534</v>
      </c>
      <c r="E18" s="56">
        <v>43.13221538720822</v>
      </c>
      <c r="F18" s="56">
        <v>65.017680174940679</v>
      </c>
      <c r="G18" s="56">
        <v>70.114682018040881</v>
      </c>
      <c r="H18" s="57">
        <v>59.636337570486489</v>
      </c>
      <c r="I18" s="55">
        <v>70.400000000000006</v>
      </c>
      <c r="J18" s="56">
        <v>81.66</v>
      </c>
      <c r="K18" s="57">
        <v>58.93</v>
      </c>
      <c r="L18" s="56">
        <v>57.12</v>
      </c>
      <c r="M18" s="56">
        <v>68.37</v>
      </c>
      <c r="N18" s="58">
        <v>46.34</v>
      </c>
      <c r="O18" s="48"/>
    </row>
    <row r="19" spans="1:15" ht="11.45" customHeight="1">
      <c r="A19" s="42" t="s">
        <v>17</v>
      </c>
      <c r="B19" s="31"/>
      <c r="C19" s="59">
        <v>50.907179085398532</v>
      </c>
      <c r="D19" s="60">
        <v>56.675650669777546</v>
      </c>
      <c r="E19" s="60">
        <v>44.850484287104003</v>
      </c>
      <c r="F19" s="60">
        <v>66.105637816523782</v>
      </c>
      <c r="G19" s="60">
        <v>71.360970860597277</v>
      </c>
      <c r="H19" s="61">
        <v>60.555901066832519</v>
      </c>
      <c r="I19" s="59">
        <v>70.53</v>
      </c>
      <c r="J19" s="60">
        <v>81.760000000000005</v>
      </c>
      <c r="K19" s="61">
        <v>59.07</v>
      </c>
      <c r="L19" s="60">
        <v>57.38</v>
      </c>
      <c r="M19" s="60">
        <v>68.67</v>
      </c>
      <c r="N19" s="62">
        <v>46.55</v>
      </c>
      <c r="O19" s="48"/>
    </row>
    <row r="20" spans="1:15" ht="11.45" customHeight="1">
      <c r="A20" s="41" t="s">
        <v>18</v>
      </c>
      <c r="B20" s="31"/>
      <c r="C20" s="55">
        <v>52.303298704523812</v>
      </c>
      <c r="D20" s="56">
        <v>56.945117029862793</v>
      </c>
      <c r="E20" s="56">
        <v>47.413133973324278</v>
      </c>
      <c r="F20" s="56">
        <v>66.561051184679542</v>
      </c>
      <c r="G20" s="56">
        <v>71.092280852799249</v>
      </c>
      <c r="H20" s="57">
        <v>61.763648133496382</v>
      </c>
      <c r="I20" s="55">
        <v>71.14</v>
      </c>
      <c r="J20" s="56">
        <v>82.18</v>
      </c>
      <c r="K20" s="57">
        <v>59.87</v>
      </c>
      <c r="L20" s="56">
        <v>57.86</v>
      </c>
      <c r="M20" s="56">
        <v>69</v>
      </c>
      <c r="N20" s="58">
        <v>47.15</v>
      </c>
      <c r="O20" s="48"/>
    </row>
    <row r="21" spans="1:15" ht="11.45" customHeight="1">
      <c r="A21" s="42" t="s">
        <v>19</v>
      </c>
      <c r="B21" s="31"/>
      <c r="C21" s="59">
        <v>54.520074171302369</v>
      </c>
      <c r="D21" s="60">
        <v>59.65126204121448</v>
      </c>
      <c r="E21" s="60">
        <v>49.121532082246816</v>
      </c>
      <c r="F21" s="60">
        <v>68.026263430163141</v>
      </c>
      <c r="G21" s="60">
        <v>73.010089047803419</v>
      </c>
      <c r="H21" s="61">
        <v>62.754917776226129</v>
      </c>
      <c r="I21" s="59">
        <v>71.180000000000007</v>
      </c>
      <c r="J21" s="60">
        <v>82.5</v>
      </c>
      <c r="K21" s="61">
        <v>59.6</v>
      </c>
      <c r="L21" s="60">
        <v>57.86</v>
      </c>
      <c r="M21" s="60">
        <v>69.23</v>
      </c>
      <c r="N21" s="62">
        <v>46.93</v>
      </c>
      <c r="O21" s="48"/>
    </row>
    <row r="22" spans="1:15" ht="11.45" customHeight="1">
      <c r="A22" s="41" t="s">
        <v>20</v>
      </c>
      <c r="B22" s="31"/>
      <c r="C22" s="55">
        <v>51.861785721769373</v>
      </c>
      <c r="D22" s="56">
        <v>56.854805725971367</v>
      </c>
      <c r="E22" s="56">
        <v>46.613956686146444</v>
      </c>
      <c r="F22" s="56">
        <v>66.730102790014683</v>
      </c>
      <c r="G22" s="56">
        <v>71.569726218521978</v>
      </c>
      <c r="H22" s="57">
        <v>61.618723280921685</v>
      </c>
      <c r="I22" s="55">
        <v>71.47</v>
      </c>
      <c r="J22" s="56">
        <v>82.31</v>
      </c>
      <c r="K22" s="57">
        <v>60.38</v>
      </c>
      <c r="L22" s="56">
        <v>58.08</v>
      </c>
      <c r="M22" s="56">
        <v>69.08</v>
      </c>
      <c r="N22" s="58">
        <v>47.49</v>
      </c>
      <c r="O22" s="48"/>
    </row>
    <row r="23" spans="1:15" ht="11.45" customHeight="1">
      <c r="A23" s="42" t="s">
        <v>21</v>
      </c>
      <c r="B23" s="31"/>
      <c r="C23" s="59">
        <v>51.382274853554719</v>
      </c>
      <c r="D23" s="60">
        <v>55.594865887773558</v>
      </c>
      <c r="E23" s="60">
        <v>46.960991835500451</v>
      </c>
      <c r="F23" s="60">
        <v>66.515655600386964</v>
      </c>
      <c r="G23" s="60">
        <v>70.802701709244616</v>
      </c>
      <c r="H23" s="61">
        <v>61.991608662964126</v>
      </c>
      <c r="I23" s="59">
        <v>71.760000000000005</v>
      </c>
      <c r="J23" s="60">
        <v>82.29</v>
      </c>
      <c r="K23" s="61">
        <v>60.98</v>
      </c>
      <c r="L23" s="60">
        <v>58.3</v>
      </c>
      <c r="M23" s="60">
        <v>69.03</v>
      </c>
      <c r="N23" s="62">
        <v>47.97</v>
      </c>
      <c r="O23" s="45"/>
    </row>
    <row r="24" spans="1:15" ht="11.45" customHeight="1">
      <c r="A24" s="41" t="s">
        <v>22</v>
      </c>
      <c r="B24" s="31"/>
      <c r="C24" s="55">
        <v>52.667781328705374</v>
      </c>
      <c r="D24" s="56">
        <v>56.502149470899475</v>
      </c>
      <c r="E24" s="56">
        <v>48.6533373812725</v>
      </c>
      <c r="F24" s="56">
        <v>67.320447223801395</v>
      </c>
      <c r="G24" s="56">
        <v>71.392650349489045</v>
      </c>
      <c r="H24" s="57">
        <v>63.028503273860238</v>
      </c>
      <c r="I24" s="55">
        <v>72.099999999999994</v>
      </c>
      <c r="J24" s="56">
        <v>82.39</v>
      </c>
      <c r="K24" s="57">
        <v>61.56</v>
      </c>
      <c r="L24" s="56">
        <v>58.63</v>
      </c>
      <c r="M24" s="56">
        <v>69.2</v>
      </c>
      <c r="N24" s="58">
        <v>48.46</v>
      </c>
      <c r="O24" s="45"/>
    </row>
    <row r="25" spans="1:15" ht="11.45" customHeight="1">
      <c r="A25" s="42" t="s">
        <v>23</v>
      </c>
      <c r="B25" s="31"/>
      <c r="C25" s="59">
        <v>54.676044964831384</v>
      </c>
      <c r="D25" s="60">
        <v>59.803188839063267</v>
      </c>
      <c r="E25" s="60">
        <v>49.299268802228404</v>
      </c>
      <c r="F25" s="60">
        <v>68.670731852274486</v>
      </c>
      <c r="G25" s="60">
        <v>73.59657248726262</v>
      </c>
      <c r="H25" s="61">
        <v>63.47252747252746</v>
      </c>
      <c r="I25" s="59">
        <v>72.239999999999995</v>
      </c>
      <c r="J25" s="60">
        <v>82.85</v>
      </c>
      <c r="K25" s="61">
        <v>61.38</v>
      </c>
      <c r="L25" s="60">
        <v>58.74</v>
      </c>
      <c r="M25" s="60">
        <v>69.569999999999993</v>
      </c>
      <c r="N25" s="62">
        <v>48.32</v>
      </c>
      <c r="O25" s="45"/>
    </row>
    <row r="26" spans="1:15" ht="11.45" customHeight="1">
      <c r="A26" s="41" t="s">
        <v>24</v>
      </c>
      <c r="B26" s="31"/>
      <c r="C26" s="55">
        <v>52.106496272630466</v>
      </c>
      <c r="D26" s="56">
        <v>56.534954407294833</v>
      </c>
      <c r="E26" s="56">
        <v>47.468492433823215</v>
      </c>
      <c r="F26" s="56">
        <v>67.305402057926827</v>
      </c>
      <c r="G26" s="56">
        <v>71.713794864651533</v>
      </c>
      <c r="H26" s="57">
        <v>62.661710400821704</v>
      </c>
      <c r="I26" s="55">
        <v>72.42</v>
      </c>
      <c r="J26" s="56">
        <v>82.33</v>
      </c>
      <c r="K26" s="57">
        <v>62.29</v>
      </c>
      <c r="L26" s="56">
        <v>58.88</v>
      </c>
      <c r="M26" s="56">
        <v>69.08</v>
      </c>
      <c r="N26" s="58">
        <v>49.06</v>
      </c>
      <c r="O26" s="45"/>
    </row>
    <row r="27" spans="1:15" ht="11.45" customHeight="1">
      <c r="A27" s="42" t="s">
        <v>25</v>
      </c>
      <c r="B27" s="31"/>
      <c r="C27" s="59">
        <v>50.873678827139443</v>
      </c>
      <c r="D27" s="60">
        <v>55.995168880929583</v>
      </c>
      <c r="E27" s="60">
        <v>45.512065279050489</v>
      </c>
      <c r="F27" s="60">
        <v>66.357222871034637</v>
      </c>
      <c r="G27" s="60">
        <v>71.039063588647863</v>
      </c>
      <c r="H27" s="61">
        <v>61.425494419424318</v>
      </c>
      <c r="I27" s="59">
        <v>72.37</v>
      </c>
      <c r="J27" s="60">
        <v>82.17</v>
      </c>
      <c r="K27" s="61">
        <v>62.34</v>
      </c>
      <c r="L27" s="60">
        <v>58.9</v>
      </c>
      <c r="M27" s="60">
        <v>69.040000000000006</v>
      </c>
      <c r="N27" s="62">
        <v>49.13</v>
      </c>
      <c r="O27" s="45"/>
    </row>
    <row r="28" spans="1:15" ht="11.45" customHeight="1">
      <c r="A28" s="41" t="s">
        <v>26</v>
      </c>
      <c r="B28" s="31"/>
      <c r="C28" s="55">
        <v>52.372418501450767</v>
      </c>
      <c r="D28" s="56">
        <v>57.49603935629117</v>
      </c>
      <c r="E28" s="56">
        <v>47.006903783972739</v>
      </c>
      <c r="F28" s="56">
        <v>67.295732617129218</v>
      </c>
      <c r="G28" s="56">
        <v>72.213822140547578</v>
      </c>
      <c r="H28" s="57">
        <v>62.112928138867773</v>
      </c>
      <c r="I28" s="55">
        <v>72.78</v>
      </c>
      <c r="J28" s="56">
        <v>82.72</v>
      </c>
      <c r="K28" s="57">
        <v>62.6</v>
      </c>
      <c r="L28" s="56">
        <v>59.23</v>
      </c>
      <c r="M28" s="56">
        <v>69.48</v>
      </c>
      <c r="N28" s="58">
        <v>49.34</v>
      </c>
      <c r="O28" s="45"/>
    </row>
    <row r="29" spans="1:15" ht="11.45" customHeight="1">
      <c r="A29" s="42" t="s">
        <v>27</v>
      </c>
      <c r="B29" s="31"/>
      <c r="C29" s="59">
        <v>55.251004874711363</v>
      </c>
      <c r="D29" s="60">
        <v>59.664953837155863</v>
      </c>
      <c r="E29" s="60">
        <v>50.621825188299177</v>
      </c>
      <c r="F29" s="60">
        <v>69.002034222807225</v>
      </c>
      <c r="G29" s="60">
        <v>73.597798456120714</v>
      </c>
      <c r="H29" s="61">
        <v>64.157573970313578</v>
      </c>
      <c r="I29" s="59">
        <v>73.06</v>
      </c>
      <c r="J29" s="60">
        <v>82.98</v>
      </c>
      <c r="K29" s="61">
        <v>62.9</v>
      </c>
      <c r="L29" s="60">
        <v>59.5</v>
      </c>
      <c r="M29" s="60">
        <v>69.739999999999995</v>
      </c>
      <c r="N29" s="62">
        <v>49.61</v>
      </c>
      <c r="O29" s="45"/>
    </row>
    <row r="30" spans="1:15" ht="11.45" customHeight="1">
      <c r="A30" s="41" t="s">
        <v>28</v>
      </c>
      <c r="B30" s="31"/>
      <c r="C30" s="55">
        <v>51.518264107337743</v>
      </c>
      <c r="D30" s="56">
        <v>55.974579814365747</v>
      </c>
      <c r="E30" s="56">
        <v>46.848150096440477</v>
      </c>
      <c r="F30" s="56">
        <v>66.881568383084272</v>
      </c>
      <c r="G30" s="56">
        <v>71.136958146487288</v>
      </c>
      <c r="H30" s="57">
        <v>62.40063006079103</v>
      </c>
      <c r="I30" s="55">
        <v>73.02</v>
      </c>
      <c r="J30" s="56">
        <v>82.47</v>
      </c>
      <c r="K30" s="57">
        <v>63.31</v>
      </c>
      <c r="L30" s="56">
        <v>59.47</v>
      </c>
      <c r="M30" s="56">
        <v>69.34</v>
      </c>
      <c r="N30" s="58">
        <v>49.94</v>
      </c>
      <c r="O30" s="45"/>
    </row>
    <row r="31" spans="1:15" ht="11.45" customHeight="1">
      <c r="A31" s="42" t="s">
        <v>29</v>
      </c>
      <c r="B31" s="31"/>
      <c r="C31" s="59">
        <v>50.889427719245553</v>
      </c>
      <c r="D31" s="60">
        <v>55.637522005197418</v>
      </c>
      <c r="E31" s="60">
        <v>45.904594416355238</v>
      </c>
      <c r="F31" s="60">
        <v>66.539141733136034</v>
      </c>
      <c r="G31" s="60">
        <v>70.784382694336983</v>
      </c>
      <c r="H31" s="61">
        <v>62.059935271882807</v>
      </c>
      <c r="I31" s="59">
        <v>73.25</v>
      </c>
      <c r="J31" s="60">
        <v>82.61</v>
      </c>
      <c r="K31" s="61">
        <v>63.65</v>
      </c>
      <c r="L31" s="60">
        <v>59.67</v>
      </c>
      <c r="M31" s="60">
        <v>69.42</v>
      </c>
      <c r="N31" s="62">
        <v>50.25</v>
      </c>
      <c r="O31" s="45"/>
    </row>
    <row r="32" spans="1:15" ht="11.45" customHeight="1">
      <c r="A32" s="41" t="s">
        <v>30</v>
      </c>
      <c r="B32" s="31"/>
      <c r="C32" s="55">
        <v>52.197861307743608</v>
      </c>
      <c r="D32" s="56">
        <v>56.09581844925404</v>
      </c>
      <c r="E32" s="56">
        <v>48.1086323957323</v>
      </c>
      <c r="F32" s="56">
        <v>67.35083647616284</v>
      </c>
      <c r="G32" s="56">
        <v>71.085501508295636</v>
      </c>
      <c r="H32" s="57">
        <v>63.41729743144311</v>
      </c>
      <c r="I32" s="55">
        <v>73.739999999999995</v>
      </c>
      <c r="J32" s="56">
        <v>82.95</v>
      </c>
      <c r="K32" s="57">
        <v>64.28</v>
      </c>
      <c r="L32" s="56">
        <v>60.07</v>
      </c>
      <c r="M32" s="56">
        <v>69.709999999999994</v>
      </c>
      <c r="N32" s="58">
        <v>50.75</v>
      </c>
      <c r="O32" s="45"/>
    </row>
    <row r="33" spans="1:15" ht="11.45" customHeight="1">
      <c r="A33" s="42" t="s">
        <v>31</v>
      </c>
      <c r="B33" s="31"/>
      <c r="C33" s="59">
        <v>55.172637310401448</v>
      </c>
      <c r="D33" s="60">
        <v>59.529739541559366</v>
      </c>
      <c r="E33" s="60">
        <v>50.606355669646796</v>
      </c>
      <c r="F33" s="60">
        <v>68.981577187328995</v>
      </c>
      <c r="G33" s="60">
        <v>72.821291332605909</v>
      </c>
      <c r="H33" s="61">
        <v>64.9433604471281</v>
      </c>
      <c r="I33" s="59">
        <v>73.98</v>
      </c>
      <c r="J33" s="60">
        <v>83.18</v>
      </c>
      <c r="K33" s="61">
        <v>64.53</v>
      </c>
      <c r="L33" s="60">
        <v>60.23</v>
      </c>
      <c r="M33" s="60">
        <v>69.83</v>
      </c>
      <c r="N33" s="62">
        <v>50.95</v>
      </c>
      <c r="O33" s="45"/>
    </row>
    <row r="34" spans="1:15" ht="11.45" customHeight="1">
      <c r="A34" s="41" t="s">
        <v>32</v>
      </c>
      <c r="B34" s="31"/>
      <c r="C34" s="55">
        <v>51.506801761732227</v>
      </c>
      <c r="D34" s="56">
        <v>55.072955548014932</v>
      </c>
      <c r="E34" s="56">
        <v>47.772596047079716</v>
      </c>
      <c r="F34" s="56">
        <v>67.050042823932472</v>
      </c>
      <c r="G34" s="56">
        <v>70.288868181492376</v>
      </c>
      <c r="H34" s="57">
        <v>63.650725982395862</v>
      </c>
      <c r="I34" s="55">
        <v>74.180000000000007</v>
      </c>
      <c r="J34" s="56">
        <v>82.54</v>
      </c>
      <c r="K34" s="57">
        <v>65.599999999999994</v>
      </c>
      <c r="L34" s="56">
        <v>60.35</v>
      </c>
      <c r="M34" s="56">
        <v>69.209999999999994</v>
      </c>
      <c r="N34" s="58">
        <v>51.78</v>
      </c>
      <c r="O34" s="45"/>
    </row>
    <row r="35" spans="1:15" ht="11.45" customHeight="1">
      <c r="A35" s="42" t="s">
        <v>33</v>
      </c>
      <c r="B35" s="31"/>
      <c r="C35" s="59">
        <v>49.950889446687768</v>
      </c>
      <c r="D35" s="60">
        <v>53.656350053361798</v>
      </c>
      <c r="E35" s="60">
        <v>46.080664612086302</v>
      </c>
      <c r="F35" s="60">
        <v>66.297040938413517</v>
      </c>
      <c r="G35" s="60">
        <v>69.745184542320587</v>
      </c>
      <c r="H35" s="61">
        <v>62.688489808289773</v>
      </c>
      <c r="I35" s="59">
        <v>74.28</v>
      </c>
      <c r="J35" s="60">
        <v>82.49</v>
      </c>
      <c r="K35" s="61">
        <v>65.86</v>
      </c>
      <c r="L35" s="60">
        <v>60.39</v>
      </c>
      <c r="M35" s="60">
        <v>69.11</v>
      </c>
      <c r="N35" s="62">
        <v>51.95</v>
      </c>
      <c r="O35" s="45"/>
    </row>
    <row r="36" spans="1:15" ht="11.45" customHeight="1">
      <c r="A36" s="41" t="s">
        <v>34</v>
      </c>
      <c r="B36" s="31"/>
      <c r="C36" s="55">
        <v>49.672685734370191</v>
      </c>
      <c r="D36" s="56">
        <v>53.556845046206746</v>
      </c>
      <c r="E36" s="56">
        <v>45.606074220504979</v>
      </c>
      <c r="F36" s="56">
        <v>65.659870377051007</v>
      </c>
      <c r="G36" s="56">
        <v>69.081044256830737</v>
      </c>
      <c r="H36" s="57">
        <v>62.074933822032172</v>
      </c>
      <c r="I36" s="55">
        <v>74.25</v>
      </c>
      <c r="J36" s="56">
        <v>82.3</v>
      </c>
      <c r="K36" s="57">
        <v>66</v>
      </c>
      <c r="L36" s="56">
        <v>60.3</v>
      </c>
      <c r="M36" s="56">
        <v>68.88</v>
      </c>
      <c r="N36" s="58">
        <v>52.01</v>
      </c>
      <c r="O36" s="45"/>
    </row>
    <row r="37" spans="1:15" ht="11.45" customHeight="1">
      <c r="A37" s="42" t="s">
        <v>35</v>
      </c>
      <c r="B37" s="31"/>
      <c r="C37" s="59">
        <v>51.145966992610944</v>
      </c>
      <c r="D37" s="60">
        <v>54.274207517755066</v>
      </c>
      <c r="E37" s="60">
        <v>47.876622495590425</v>
      </c>
      <c r="F37" s="60">
        <v>66.295040803515377</v>
      </c>
      <c r="G37" s="60">
        <v>69.37105217882862</v>
      </c>
      <c r="H37" s="61">
        <v>63.081305820757613</v>
      </c>
      <c r="I37" s="59">
        <v>74.010000000000005</v>
      </c>
      <c r="J37" s="60">
        <v>81.81</v>
      </c>
      <c r="K37" s="61">
        <v>66.02</v>
      </c>
      <c r="L37" s="60">
        <v>60.05</v>
      </c>
      <c r="M37" s="60">
        <v>68.430000000000007</v>
      </c>
      <c r="N37" s="62">
        <v>51.96</v>
      </c>
      <c r="O37" s="45"/>
    </row>
    <row r="38" spans="1:15" ht="11.45" customHeight="1">
      <c r="A38" s="41" t="s">
        <v>36</v>
      </c>
      <c r="B38" s="31"/>
      <c r="C38" s="55">
        <v>47.053060497428241</v>
      </c>
      <c r="D38" s="56">
        <v>50.403384065239187</v>
      </c>
      <c r="E38" s="56">
        <v>43.557779799818015</v>
      </c>
      <c r="F38" s="56">
        <v>64.335566899312198</v>
      </c>
      <c r="G38" s="56">
        <v>67.277376430575202</v>
      </c>
      <c r="H38" s="57">
        <v>61.270883980758285</v>
      </c>
      <c r="I38" s="55">
        <v>73.97</v>
      </c>
      <c r="J38" s="56">
        <v>81.510000000000005</v>
      </c>
      <c r="K38" s="57">
        <v>66.25</v>
      </c>
      <c r="L38" s="56">
        <v>59.99</v>
      </c>
      <c r="M38" s="56">
        <v>68.16</v>
      </c>
      <c r="N38" s="58">
        <v>52.12</v>
      </c>
    </row>
    <row r="39" spans="1:15" ht="11.45" customHeight="1">
      <c r="A39" s="42" t="s">
        <v>87</v>
      </c>
      <c r="B39" s="31"/>
      <c r="C39" s="59">
        <v>46.301197792831182</v>
      </c>
      <c r="D39" s="60">
        <v>49.180471942698958</v>
      </c>
      <c r="E39" s="60">
        <v>43.300953079178882</v>
      </c>
      <c r="F39" s="60">
        <v>63.987257561025537</v>
      </c>
      <c r="G39" s="60">
        <v>66.475134239975915</v>
      </c>
      <c r="H39" s="61">
        <v>61.400715236628464</v>
      </c>
      <c r="I39" s="59">
        <v>74.209999999999994</v>
      </c>
      <c r="J39" s="60">
        <v>81.52</v>
      </c>
      <c r="K39" s="61">
        <v>66.73</v>
      </c>
      <c r="L39" s="60">
        <v>60.09</v>
      </c>
      <c r="M39" s="60">
        <v>68.02</v>
      </c>
      <c r="N39" s="62">
        <v>52.45</v>
      </c>
    </row>
    <row r="40" spans="1:15" ht="11.45" customHeight="1">
      <c r="A40" s="41" t="s">
        <v>37</v>
      </c>
      <c r="B40" s="31"/>
      <c r="C40" s="55">
        <v>47.299708626024888</v>
      </c>
      <c r="D40" s="56">
        <v>50.615207577232887</v>
      </c>
      <c r="E40" s="56">
        <v>43.842250922509223</v>
      </c>
      <c r="F40" s="56">
        <v>64.221226250597368</v>
      </c>
      <c r="G40" s="56">
        <v>66.954802403102747</v>
      </c>
      <c r="H40" s="57">
        <v>61.3798551678736</v>
      </c>
      <c r="I40" s="55">
        <v>74.66</v>
      </c>
      <c r="J40" s="56">
        <v>82.12</v>
      </c>
      <c r="K40" s="57">
        <v>67.03</v>
      </c>
      <c r="L40" s="56">
        <v>60.41</v>
      </c>
      <c r="M40" s="56">
        <v>68.459999999999994</v>
      </c>
      <c r="N40" s="58">
        <v>52.65</v>
      </c>
    </row>
    <row r="41" spans="1:15" ht="11.45" customHeight="1">
      <c r="A41" s="42" t="s">
        <v>38</v>
      </c>
      <c r="B41" s="31"/>
      <c r="C41" s="59">
        <v>48.544263488308623</v>
      </c>
      <c r="D41" s="60">
        <v>50.87594169304149</v>
      </c>
      <c r="E41" s="60">
        <v>46.112762400148618</v>
      </c>
      <c r="F41" s="60">
        <v>65.067045810289059</v>
      </c>
      <c r="G41" s="60">
        <v>67.250742903986051</v>
      </c>
      <c r="H41" s="61">
        <v>62.799968109702633</v>
      </c>
      <c r="I41" s="59">
        <v>74.709999999999994</v>
      </c>
      <c r="J41" s="60">
        <v>82.09</v>
      </c>
      <c r="K41" s="61">
        <v>67.17</v>
      </c>
      <c r="L41" s="60">
        <v>60.37</v>
      </c>
      <c r="M41" s="60">
        <v>68.349999999999994</v>
      </c>
      <c r="N41" s="62">
        <v>52.68</v>
      </c>
    </row>
    <row r="42" spans="1:15" ht="11.45" customHeight="1">
      <c r="A42" s="41" t="s">
        <v>39</v>
      </c>
      <c r="B42" s="31"/>
      <c r="C42" s="55">
        <v>45.337238034227141</v>
      </c>
      <c r="D42" s="56">
        <v>47.519511976316494</v>
      </c>
      <c r="E42" s="56">
        <v>43.062625507869051</v>
      </c>
      <c r="F42" s="56">
        <v>63.037728152017991</v>
      </c>
      <c r="G42" s="56">
        <v>65.072958708475625</v>
      </c>
      <c r="H42" s="57">
        <v>60.932562001178411</v>
      </c>
      <c r="I42" s="55">
        <v>74.64</v>
      </c>
      <c r="J42" s="56">
        <v>81.5</v>
      </c>
      <c r="K42" s="57">
        <v>67.64</v>
      </c>
      <c r="L42" s="56">
        <v>60.25</v>
      </c>
      <c r="M42" s="56">
        <v>67.760000000000005</v>
      </c>
      <c r="N42" s="58">
        <v>53.01</v>
      </c>
    </row>
    <row r="43" spans="1:15" ht="11.45" customHeight="1">
      <c r="A43" s="42" t="s">
        <v>88</v>
      </c>
      <c r="B43" s="31"/>
      <c r="C43" s="59">
        <v>44.368710709927015</v>
      </c>
      <c r="D43" s="60">
        <v>46.253159985554355</v>
      </c>
      <c r="E43" s="60">
        <v>42.406580493537014</v>
      </c>
      <c r="F43" s="60">
        <v>62.035303024265851</v>
      </c>
      <c r="G43" s="60">
        <v>63.938238060403393</v>
      </c>
      <c r="H43" s="61">
        <v>60.064838578954479</v>
      </c>
      <c r="I43" s="59">
        <v>74.61</v>
      </c>
      <c r="J43" s="60">
        <v>81.28</v>
      </c>
      <c r="K43" s="61">
        <v>67.8</v>
      </c>
      <c r="L43" s="60">
        <v>60.16</v>
      </c>
      <c r="M43" s="60">
        <v>67.5</v>
      </c>
      <c r="N43" s="62">
        <v>53.1</v>
      </c>
    </row>
    <row r="44" spans="1:15" ht="11.45" customHeight="1">
      <c r="A44" s="41" t="s">
        <v>40</v>
      </c>
      <c r="B44" s="31"/>
      <c r="C44" s="55">
        <v>45.058711814160318</v>
      </c>
      <c r="D44" s="56">
        <v>46.562528380710191</v>
      </c>
      <c r="E44" s="56">
        <v>43.488536988891511</v>
      </c>
      <c r="F44" s="56">
        <v>62.750194260603955</v>
      </c>
      <c r="G44" s="56">
        <v>64.611733684904408</v>
      </c>
      <c r="H44" s="57">
        <v>60.829066347096642</v>
      </c>
      <c r="I44" s="55">
        <v>75.03</v>
      </c>
      <c r="J44" s="56">
        <v>81.42</v>
      </c>
      <c r="K44" s="57">
        <v>68.52</v>
      </c>
      <c r="L44" s="56">
        <v>60.44</v>
      </c>
      <c r="M44" s="56">
        <v>67.55</v>
      </c>
      <c r="N44" s="58">
        <v>53.6</v>
      </c>
    </row>
    <row r="45" spans="1:15" ht="11.45" customHeight="1">
      <c r="A45" s="42" t="s">
        <v>41</v>
      </c>
      <c r="B45" s="31"/>
      <c r="C45" s="59">
        <v>47.231604202091724</v>
      </c>
      <c r="D45" s="60">
        <v>48.919844713404878</v>
      </c>
      <c r="E45" s="60">
        <v>45.469671040121689</v>
      </c>
      <c r="F45" s="60">
        <v>63.883408556525488</v>
      </c>
      <c r="G45" s="60">
        <v>66.006600660065999</v>
      </c>
      <c r="H45" s="61">
        <v>61.690914081800706</v>
      </c>
      <c r="I45" s="59">
        <v>75.12</v>
      </c>
      <c r="J45" s="60">
        <v>81.78</v>
      </c>
      <c r="K45" s="61">
        <v>68.34</v>
      </c>
      <c r="L45" s="60">
        <v>60.44</v>
      </c>
      <c r="M45" s="60">
        <v>67.77</v>
      </c>
      <c r="N45" s="62">
        <v>53.4</v>
      </c>
    </row>
    <row r="46" spans="1:15" ht="11.45" customHeight="1">
      <c r="A46" s="41" t="s">
        <v>42</v>
      </c>
      <c r="B46" s="31"/>
      <c r="C46" s="55">
        <v>43.141613627854738</v>
      </c>
      <c r="D46" s="56">
        <v>44.854493711557886</v>
      </c>
      <c r="E46" s="56">
        <v>41.357582700844908</v>
      </c>
      <c r="F46" s="56">
        <v>61.434214110596564</v>
      </c>
      <c r="G46" s="56">
        <v>63.435401557883417</v>
      </c>
      <c r="H46" s="57">
        <v>59.374395534554694</v>
      </c>
      <c r="I46" s="55">
        <v>74.94</v>
      </c>
      <c r="J46" s="56">
        <v>81.37</v>
      </c>
      <c r="K46" s="57">
        <v>68.41</v>
      </c>
      <c r="L46" s="56">
        <v>60.29</v>
      </c>
      <c r="M46" s="56">
        <v>67.42</v>
      </c>
      <c r="N46" s="58">
        <v>53.44</v>
      </c>
    </row>
    <row r="47" spans="1:15" ht="11.45" customHeight="1">
      <c r="A47" s="42" t="s">
        <v>89</v>
      </c>
      <c r="B47" s="31"/>
      <c r="C47" s="59">
        <v>42.36011393328782</v>
      </c>
      <c r="D47" s="60">
        <v>43.611175248210579</v>
      </c>
      <c r="E47" s="60">
        <v>41.059252857005667</v>
      </c>
      <c r="F47" s="60">
        <v>60.856655853081861</v>
      </c>
      <c r="G47" s="60">
        <v>62.64475361375532</v>
      </c>
      <c r="H47" s="61">
        <v>59.02046050064115</v>
      </c>
      <c r="I47" s="59">
        <v>75.06</v>
      </c>
      <c r="J47" s="60">
        <v>80.959999999999994</v>
      </c>
      <c r="K47" s="61">
        <v>69.069999999999993</v>
      </c>
      <c r="L47" s="60">
        <v>60.31</v>
      </c>
      <c r="M47" s="60">
        <v>66.989999999999995</v>
      </c>
      <c r="N47" s="62">
        <v>53.91</v>
      </c>
    </row>
    <row r="48" spans="1:15" ht="11.45" customHeight="1">
      <c r="A48" s="41" t="s">
        <v>43</v>
      </c>
      <c r="B48" s="31"/>
      <c r="C48" s="55">
        <v>43.203826029310797</v>
      </c>
      <c r="D48" s="56">
        <v>44.495540691192858</v>
      </c>
      <c r="E48" s="56">
        <v>41.858219045779407</v>
      </c>
      <c r="F48" s="56">
        <v>61.471134907204487</v>
      </c>
      <c r="G48" s="56">
        <v>63.209355828220858</v>
      </c>
      <c r="H48" s="57">
        <v>59.683538967426429</v>
      </c>
      <c r="I48" s="55">
        <v>75.349999999999994</v>
      </c>
      <c r="J48" s="56">
        <v>81.41</v>
      </c>
      <c r="K48" s="57">
        <v>69.19</v>
      </c>
      <c r="L48" s="56">
        <v>60.5</v>
      </c>
      <c r="M48" s="56">
        <v>67.319999999999993</v>
      </c>
      <c r="N48" s="58">
        <v>53.97</v>
      </c>
    </row>
    <row r="49" spans="1:14" ht="11.45" customHeight="1">
      <c r="A49" s="42" t="s">
        <v>44</v>
      </c>
      <c r="B49" s="31"/>
      <c r="C49" s="59">
        <v>44.960205880951243</v>
      </c>
      <c r="D49" s="60">
        <v>47.005750081810113</v>
      </c>
      <c r="E49" s="60">
        <v>42.836314152410573</v>
      </c>
      <c r="F49" s="60">
        <v>62.421738216961977</v>
      </c>
      <c r="G49" s="60">
        <v>64.575492583573165</v>
      </c>
      <c r="H49" s="61">
        <v>60.215541690300626</v>
      </c>
      <c r="I49" s="59">
        <v>75.5</v>
      </c>
      <c r="J49" s="60">
        <v>81.58</v>
      </c>
      <c r="K49" s="61">
        <v>69.33</v>
      </c>
      <c r="L49" s="60">
        <v>60.55</v>
      </c>
      <c r="M49" s="60">
        <v>67.37</v>
      </c>
      <c r="N49" s="62">
        <v>54.02</v>
      </c>
    </row>
    <row r="50" spans="1:14" ht="11.45" customHeight="1">
      <c r="A50" s="41" t="s">
        <v>45</v>
      </c>
      <c r="B50" s="31"/>
      <c r="C50" s="55">
        <v>41.296486984841593</v>
      </c>
      <c r="D50" s="56">
        <v>42.9390478875887</v>
      </c>
      <c r="E50" s="56">
        <v>39.58984375</v>
      </c>
      <c r="F50" s="56">
        <v>60.209949278740879</v>
      </c>
      <c r="G50" s="56">
        <v>62.19982128895343</v>
      </c>
      <c r="H50" s="57">
        <v>58.170327156257137</v>
      </c>
      <c r="I50" s="55">
        <v>75.23</v>
      </c>
      <c r="J50" s="56">
        <v>80.92</v>
      </c>
      <c r="K50" s="57">
        <v>69.47</v>
      </c>
      <c r="L50" s="56">
        <v>60.23</v>
      </c>
      <c r="M50" s="56">
        <v>66.72</v>
      </c>
      <c r="N50" s="58">
        <v>54.03</v>
      </c>
    </row>
    <row r="51" spans="1:14" ht="11.45" customHeight="1">
      <c r="A51" s="42" t="s">
        <v>46</v>
      </c>
      <c r="B51" s="31"/>
      <c r="C51" s="59">
        <v>41.518072289156628</v>
      </c>
      <c r="D51" s="60">
        <v>43.440026476289539</v>
      </c>
      <c r="E51" s="60">
        <v>39.522311775113032</v>
      </c>
      <c r="F51" s="60">
        <v>60.11837695215003</v>
      </c>
      <c r="G51" s="60">
        <v>61.965715574602463</v>
      </c>
      <c r="H51" s="61">
        <v>58.228944178260122</v>
      </c>
      <c r="I51" s="59">
        <v>75.3</v>
      </c>
      <c r="J51" s="60">
        <v>80.87</v>
      </c>
      <c r="K51" s="61">
        <v>69.67</v>
      </c>
      <c r="L51" s="60">
        <v>60.18</v>
      </c>
      <c r="M51" s="60">
        <v>66.569999999999993</v>
      </c>
      <c r="N51" s="62">
        <v>54.07</v>
      </c>
    </row>
    <row r="52" spans="1:14" ht="11.45" customHeight="1">
      <c r="A52" s="41" t="s">
        <v>47</v>
      </c>
      <c r="B52" s="31"/>
      <c r="C52" s="55">
        <v>41.344545961272807</v>
      </c>
      <c r="D52" s="56">
        <v>43.702752817001858</v>
      </c>
      <c r="E52" s="56">
        <v>38.894656186662715</v>
      </c>
      <c r="F52" s="56">
        <v>59.697240049500685</v>
      </c>
      <c r="G52" s="56">
        <v>62.10457441966318</v>
      </c>
      <c r="H52" s="57">
        <v>57.231880259747825</v>
      </c>
      <c r="I52" s="55">
        <v>75.2</v>
      </c>
      <c r="J52" s="56">
        <v>80.739999999999995</v>
      </c>
      <c r="K52" s="57">
        <v>69.61</v>
      </c>
      <c r="L52" s="56">
        <v>60</v>
      </c>
      <c r="M52" s="56">
        <v>66.319999999999993</v>
      </c>
      <c r="N52" s="58">
        <v>53.96</v>
      </c>
    </row>
    <row r="53" spans="1:14" ht="11.45" customHeight="1">
      <c r="A53" s="42" t="s">
        <v>48</v>
      </c>
      <c r="B53" s="31"/>
      <c r="C53" s="59">
        <v>43.359699233435862</v>
      </c>
      <c r="D53" s="60">
        <v>45.344381645751511</v>
      </c>
      <c r="E53" s="60">
        <v>41.301533559051975</v>
      </c>
      <c r="F53" s="60">
        <v>61.255143733732694</v>
      </c>
      <c r="G53" s="60">
        <v>63.191348615145685</v>
      </c>
      <c r="H53" s="61">
        <v>59.275379367133276</v>
      </c>
      <c r="I53" s="59">
        <v>75.41</v>
      </c>
      <c r="J53" s="60">
        <v>81.25</v>
      </c>
      <c r="K53" s="61">
        <v>69.53</v>
      </c>
      <c r="L53" s="60">
        <v>60.04</v>
      </c>
      <c r="M53" s="60">
        <v>66.61</v>
      </c>
      <c r="N53" s="62">
        <v>53.78</v>
      </c>
    </row>
    <row r="54" spans="1:14" ht="11.45" customHeight="1">
      <c r="A54" s="41" t="s">
        <v>49</v>
      </c>
      <c r="B54" s="31"/>
      <c r="C54" s="55">
        <v>40.550620797958494</v>
      </c>
      <c r="D54" s="56">
        <v>42.443064182194625</v>
      </c>
      <c r="E54" s="56">
        <v>38.585868694955963</v>
      </c>
      <c r="F54" s="56">
        <v>59.213168579511311</v>
      </c>
      <c r="G54" s="56">
        <v>60.923041220665453</v>
      </c>
      <c r="H54" s="57">
        <v>57.468369433168384</v>
      </c>
      <c r="I54" s="55">
        <v>75.33</v>
      </c>
      <c r="J54" s="56">
        <v>80.739999999999995</v>
      </c>
      <c r="K54" s="57">
        <v>69.87</v>
      </c>
      <c r="L54" s="56">
        <v>59.86</v>
      </c>
      <c r="M54" s="56">
        <v>66.05</v>
      </c>
      <c r="N54" s="58">
        <v>53.96</v>
      </c>
    </row>
    <row r="55" spans="1:14" ht="11.45" customHeight="1">
      <c r="A55" s="42" t="s">
        <v>50</v>
      </c>
      <c r="B55" s="31"/>
      <c r="C55" s="59">
        <v>39.183522446965959</v>
      </c>
      <c r="D55" s="60">
        <v>41.063737114649371</v>
      </c>
      <c r="E55" s="60">
        <v>37.233989032550184</v>
      </c>
      <c r="F55" s="60">
        <v>58.140910031635272</v>
      </c>
      <c r="G55" s="60">
        <v>59.823832377384988</v>
      </c>
      <c r="H55" s="61">
        <v>56.425882774690805</v>
      </c>
      <c r="I55" s="59">
        <v>74.98</v>
      </c>
      <c r="J55" s="60">
        <v>80.180000000000007</v>
      </c>
      <c r="K55" s="61">
        <v>69.739999999999995</v>
      </c>
      <c r="L55" s="60">
        <v>59.46</v>
      </c>
      <c r="M55" s="60">
        <v>65.48</v>
      </c>
      <c r="N55" s="62">
        <v>53.75</v>
      </c>
    </row>
    <row r="56" spans="1:14" ht="11.45" customHeight="1">
      <c r="A56" s="41" t="s">
        <v>51</v>
      </c>
      <c r="B56" s="31"/>
      <c r="C56" s="55">
        <v>39.109265712661575</v>
      </c>
      <c r="D56" s="56">
        <v>41.2599951538648</v>
      </c>
      <c r="E56" s="56">
        <v>36.865731867245032</v>
      </c>
      <c r="F56" s="56">
        <v>58.164584230934935</v>
      </c>
      <c r="G56" s="56">
        <v>60.119292472233653</v>
      </c>
      <c r="H56" s="57">
        <v>56.165289256198349</v>
      </c>
      <c r="I56" s="55">
        <v>75.28</v>
      </c>
      <c r="J56" s="56">
        <v>80.72</v>
      </c>
      <c r="K56" s="57">
        <v>69.790000000000006</v>
      </c>
      <c r="L56" s="56">
        <v>59.63</v>
      </c>
      <c r="M56" s="56">
        <v>65.86</v>
      </c>
      <c r="N56" s="58">
        <v>53.71</v>
      </c>
    </row>
    <row r="57" spans="1:14" ht="11.45" customHeight="1">
      <c r="A57" s="42" t="s">
        <v>52</v>
      </c>
      <c r="B57" s="31"/>
      <c r="C57" s="59">
        <v>41.058633940746248</v>
      </c>
      <c r="D57" s="60">
        <v>43.257034553141857</v>
      </c>
      <c r="E57" s="60">
        <v>38.764044943820224</v>
      </c>
      <c r="F57" s="60">
        <v>59.335026897788403</v>
      </c>
      <c r="G57" s="60">
        <v>61.482772885763247</v>
      </c>
      <c r="H57" s="61">
        <v>57.134651429953443</v>
      </c>
      <c r="I57" s="59">
        <v>75.2</v>
      </c>
      <c r="J57" s="60">
        <v>80.98</v>
      </c>
      <c r="K57" s="61">
        <v>69.38</v>
      </c>
      <c r="L57" s="60">
        <v>59.53</v>
      </c>
      <c r="M57" s="60">
        <v>66.02</v>
      </c>
      <c r="N57" s="62">
        <v>53.35</v>
      </c>
    </row>
    <row r="58" spans="1:14" ht="11.45" customHeight="1">
      <c r="A58" s="41" t="s">
        <v>53</v>
      </c>
      <c r="B58" s="31"/>
      <c r="C58" s="55">
        <v>39.021239597565518</v>
      </c>
      <c r="D58" s="56">
        <v>40.359421419178879</v>
      </c>
      <c r="E58" s="56">
        <v>37.624866893159577</v>
      </c>
      <c r="F58" s="56">
        <v>57.948918034754946</v>
      </c>
      <c r="G58" s="56">
        <v>59.663915444451042</v>
      </c>
      <c r="H58" s="57">
        <v>56.1931059594611</v>
      </c>
      <c r="I58" s="55">
        <v>75.599999999999994</v>
      </c>
      <c r="J58" s="56">
        <v>81.02</v>
      </c>
      <c r="K58" s="57">
        <v>70.16</v>
      </c>
      <c r="L58" s="56">
        <v>59.77</v>
      </c>
      <c r="M58" s="56">
        <v>65.95</v>
      </c>
      <c r="N58" s="58">
        <v>53.9</v>
      </c>
    </row>
    <row r="59" spans="1:14" ht="11.45" customHeight="1">
      <c r="A59" s="42" t="s">
        <v>54</v>
      </c>
      <c r="B59" s="31"/>
      <c r="C59" s="59">
        <v>37.903567072411818</v>
      </c>
      <c r="D59" s="60">
        <v>40.040987606128617</v>
      </c>
      <c r="E59" s="60">
        <v>35.677625895624779</v>
      </c>
      <c r="F59" s="60">
        <v>56.786273800915886</v>
      </c>
      <c r="G59" s="60">
        <v>58.933627395463887</v>
      </c>
      <c r="H59" s="61">
        <v>54.591696871858922</v>
      </c>
      <c r="I59" s="59">
        <v>75.260000000000005</v>
      </c>
      <c r="J59" s="60">
        <v>80.709999999999994</v>
      </c>
      <c r="K59" s="61">
        <v>69.78</v>
      </c>
      <c r="L59" s="60">
        <v>59.45</v>
      </c>
      <c r="M59" s="60">
        <v>65.66</v>
      </c>
      <c r="N59" s="62">
        <v>53.55</v>
      </c>
    </row>
    <row r="60" spans="1:14" ht="11.45" customHeight="1">
      <c r="A60" s="41" t="s">
        <v>55</v>
      </c>
      <c r="B60" s="31"/>
      <c r="C60" s="55">
        <v>38.864650594599972</v>
      </c>
      <c r="D60" s="56">
        <v>40.25396825396826</v>
      </c>
      <c r="E60" s="56">
        <v>37.410877979221837</v>
      </c>
      <c r="F60" s="56">
        <v>57.033932920833266</v>
      </c>
      <c r="G60" s="56">
        <v>58.458180078346942</v>
      </c>
      <c r="H60" s="57">
        <v>55.570864333608895</v>
      </c>
      <c r="I60" s="55">
        <v>75.739999999999995</v>
      </c>
      <c r="J60" s="56">
        <v>81</v>
      </c>
      <c r="K60" s="57">
        <v>70.45</v>
      </c>
      <c r="L60" s="56">
        <v>59.79</v>
      </c>
      <c r="M60" s="56">
        <v>65.84</v>
      </c>
      <c r="N60" s="58">
        <v>54.03</v>
      </c>
    </row>
    <row r="61" spans="1:14" ht="11.45" customHeight="1">
      <c r="A61" s="42" t="s">
        <v>56</v>
      </c>
      <c r="B61" s="31"/>
      <c r="C61" s="59">
        <v>41.103313937517171</v>
      </c>
      <c r="D61" s="60">
        <v>42.83338225222581</v>
      </c>
      <c r="E61" s="60">
        <v>39.297923363436915</v>
      </c>
      <c r="F61" s="60">
        <v>58.348395327997082</v>
      </c>
      <c r="G61" s="60">
        <v>60.283964699525725</v>
      </c>
      <c r="H61" s="61">
        <v>56.366263874796296</v>
      </c>
      <c r="I61" s="59">
        <v>75.42</v>
      </c>
      <c r="J61" s="60">
        <v>81.180000000000007</v>
      </c>
      <c r="K61" s="61">
        <v>69.64</v>
      </c>
      <c r="L61" s="60">
        <v>59.5</v>
      </c>
      <c r="M61" s="60">
        <v>65.900000000000006</v>
      </c>
      <c r="N61" s="62">
        <v>53.42</v>
      </c>
    </row>
    <row r="62" spans="1:14" ht="11.45" customHeight="1">
      <c r="A62" s="41" t="s">
        <v>57</v>
      </c>
      <c r="B62" s="31"/>
      <c r="C62" s="55">
        <v>37.188594297148576</v>
      </c>
      <c r="D62" s="56">
        <v>39.317202194357371</v>
      </c>
      <c r="E62" s="56">
        <v>34.965499616662413</v>
      </c>
      <c r="F62" s="56">
        <v>55.86197423844699</v>
      </c>
      <c r="G62" s="56">
        <v>57.738831407800674</v>
      </c>
      <c r="H62" s="57">
        <v>53.938345585964043</v>
      </c>
      <c r="I62" s="55">
        <v>75.38</v>
      </c>
      <c r="J62" s="56">
        <v>80.55</v>
      </c>
      <c r="K62" s="57">
        <v>70.19</v>
      </c>
      <c r="L62" s="56">
        <v>59.43</v>
      </c>
      <c r="M62" s="56">
        <v>65.37</v>
      </c>
      <c r="N62" s="58">
        <v>53.79</v>
      </c>
    </row>
    <row r="63" spans="1:14" ht="11.45" customHeight="1">
      <c r="A63" s="42" t="s">
        <v>58</v>
      </c>
      <c r="B63" s="31"/>
      <c r="C63" s="59">
        <v>36.066968642858939</v>
      </c>
      <c r="D63" s="60">
        <v>38.280982015974914</v>
      </c>
      <c r="E63" s="60">
        <v>33.751022913256953</v>
      </c>
      <c r="F63" s="60">
        <v>54.898209092300633</v>
      </c>
      <c r="G63" s="60">
        <v>56.841213661251778</v>
      </c>
      <c r="H63" s="61">
        <v>52.904905028971584</v>
      </c>
      <c r="I63" s="59">
        <v>75.31</v>
      </c>
      <c r="J63" s="60">
        <v>80.53</v>
      </c>
      <c r="K63" s="61">
        <v>70.069999999999993</v>
      </c>
      <c r="L63" s="60">
        <v>59.29</v>
      </c>
      <c r="M63" s="60">
        <v>65.25</v>
      </c>
      <c r="N63" s="62">
        <v>53.64</v>
      </c>
    </row>
    <row r="64" spans="1:14" ht="11.45" customHeight="1">
      <c r="A64" s="41" t="s">
        <v>59</v>
      </c>
      <c r="B64" s="31"/>
      <c r="C64" s="55">
        <v>37.301964710299082</v>
      </c>
      <c r="D64" s="56">
        <v>39.495345418912301</v>
      </c>
      <c r="E64" s="56">
        <v>35.009720658958358</v>
      </c>
      <c r="F64" s="56">
        <v>55.731668022033666</v>
      </c>
      <c r="G64" s="56">
        <v>57.617359153862466</v>
      </c>
      <c r="H64" s="57">
        <v>53.794517993660264</v>
      </c>
      <c r="I64" s="55">
        <v>75.52</v>
      </c>
      <c r="J64" s="56">
        <v>80.540000000000006</v>
      </c>
      <c r="K64" s="57">
        <v>70.48</v>
      </c>
      <c r="L64" s="56">
        <v>59.41</v>
      </c>
      <c r="M64" s="56">
        <v>65.209999999999994</v>
      </c>
      <c r="N64" s="58">
        <v>53.91</v>
      </c>
    </row>
    <row r="65" spans="1:14" ht="11.45" customHeight="1">
      <c r="A65" s="42" t="s">
        <v>60</v>
      </c>
      <c r="B65" s="31"/>
      <c r="C65" s="59">
        <v>38.634429594033136</v>
      </c>
      <c r="D65" s="60">
        <v>40.167507469265807</v>
      </c>
      <c r="E65" s="60">
        <v>37.032297691559599</v>
      </c>
      <c r="F65" s="60">
        <v>56.822130983684694</v>
      </c>
      <c r="G65" s="60">
        <v>58.456775133559979</v>
      </c>
      <c r="H65" s="61">
        <v>55.143827718390639</v>
      </c>
      <c r="I65" s="59">
        <v>75.48</v>
      </c>
      <c r="J65" s="60">
        <v>80.72</v>
      </c>
      <c r="K65" s="61">
        <v>70.22</v>
      </c>
      <c r="L65" s="60">
        <v>59.28</v>
      </c>
      <c r="M65" s="60">
        <v>65.260000000000005</v>
      </c>
      <c r="N65" s="62">
        <v>53.61</v>
      </c>
    </row>
    <row r="66" spans="1:14" ht="11.45" customHeight="1">
      <c r="A66" s="41" t="s">
        <v>61</v>
      </c>
      <c r="B66" s="31"/>
      <c r="C66" s="55">
        <v>35.772337392783022</v>
      </c>
      <c r="D66" s="56">
        <v>37.842465753424662</v>
      </c>
      <c r="E66" s="56">
        <v>33.60785717939536</v>
      </c>
      <c r="F66" s="56">
        <v>54.706815067965955</v>
      </c>
      <c r="G66" s="56">
        <v>56.473410878610267</v>
      </c>
      <c r="H66" s="57">
        <v>52.890859140859149</v>
      </c>
      <c r="I66" s="55">
        <v>75.14</v>
      </c>
      <c r="J66" s="56">
        <v>80.22</v>
      </c>
      <c r="K66" s="57">
        <v>70.05</v>
      </c>
      <c r="L66" s="56">
        <v>58.95</v>
      </c>
      <c r="M66" s="56">
        <v>64.8</v>
      </c>
      <c r="N66" s="58">
        <v>53.41</v>
      </c>
    </row>
    <row r="67" spans="1:14" ht="11.45" customHeight="1">
      <c r="A67" s="42" t="s">
        <v>62</v>
      </c>
      <c r="B67" s="31"/>
      <c r="C67" s="59">
        <v>35.46711938882509</v>
      </c>
      <c r="D67" s="60">
        <v>37.646541617819466</v>
      </c>
      <c r="E67" s="60">
        <v>33.193749361658661</v>
      </c>
      <c r="F67" s="60">
        <v>54.245769627542458</v>
      </c>
      <c r="G67" s="60">
        <v>56.05940954926497</v>
      </c>
      <c r="H67" s="61">
        <v>52.384223839115627</v>
      </c>
      <c r="I67" s="59">
        <v>74.959999999999994</v>
      </c>
      <c r="J67" s="60">
        <v>80.040000000000006</v>
      </c>
      <c r="K67" s="61">
        <v>69.87</v>
      </c>
      <c r="L67" s="60">
        <v>58.78</v>
      </c>
      <c r="M67" s="60">
        <v>64.62</v>
      </c>
      <c r="N67" s="62">
        <v>53.24</v>
      </c>
    </row>
    <row r="68" spans="1:14" ht="11.45" customHeight="1">
      <c r="A68" s="41" t="s">
        <v>63</v>
      </c>
      <c r="B68" s="31"/>
      <c r="C68" s="55">
        <v>36.804984423676011</v>
      </c>
      <c r="D68" s="56">
        <v>38.687341525258432</v>
      </c>
      <c r="E68" s="56">
        <v>34.837131059795077</v>
      </c>
      <c r="F68" s="56">
        <v>55.382152861144448</v>
      </c>
      <c r="G68" s="56">
        <v>56.918219901645308</v>
      </c>
      <c r="H68" s="57">
        <v>53.807249227311047</v>
      </c>
      <c r="I68" s="55">
        <v>75.06</v>
      </c>
      <c r="J68" s="56">
        <v>80.180000000000007</v>
      </c>
      <c r="K68" s="57">
        <v>69.930000000000007</v>
      </c>
      <c r="L68" s="56">
        <v>58.84</v>
      </c>
      <c r="M68" s="56">
        <v>64.7</v>
      </c>
      <c r="N68" s="58">
        <v>53.28</v>
      </c>
    </row>
    <row r="69" spans="1:14" ht="11.45" customHeight="1">
      <c r="A69" s="42" t="s">
        <v>64</v>
      </c>
      <c r="B69" s="31"/>
      <c r="C69" s="59">
        <v>40.0437745610108</v>
      </c>
      <c r="D69" s="60">
        <v>42.634037170380466</v>
      </c>
      <c r="E69" s="60">
        <v>37.336522314386031</v>
      </c>
      <c r="F69" s="60">
        <v>57.296117549414404</v>
      </c>
      <c r="G69" s="60">
        <v>59.379450352998219</v>
      </c>
      <c r="H69" s="61">
        <v>55.156279243870486</v>
      </c>
      <c r="I69" s="59">
        <v>75.180000000000007</v>
      </c>
      <c r="J69" s="60">
        <v>80.61</v>
      </c>
      <c r="K69" s="61">
        <v>69.75</v>
      </c>
      <c r="L69" s="60">
        <v>58.92</v>
      </c>
      <c r="M69" s="60">
        <v>65.040000000000006</v>
      </c>
      <c r="N69" s="62">
        <v>53.13</v>
      </c>
    </row>
    <row r="70" spans="1:14" ht="11.45" customHeight="1">
      <c r="A70" s="41" t="s">
        <v>65</v>
      </c>
      <c r="B70" s="31"/>
      <c r="C70" s="55">
        <v>36.945739509969258</v>
      </c>
      <c r="D70" s="56">
        <v>38.310460210465052</v>
      </c>
      <c r="E70" s="56">
        <v>35.524312252563192</v>
      </c>
      <c r="F70" s="56">
        <v>55.091115474291321</v>
      </c>
      <c r="G70" s="56">
        <v>56.482712765957444</v>
      </c>
      <c r="H70" s="57">
        <v>53.659980064789423</v>
      </c>
      <c r="I70" s="55">
        <v>75.069999999999993</v>
      </c>
      <c r="J70" s="56">
        <v>80.09</v>
      </c>
      <c r="K70" s="57">
        <v>70.040000000000006</v>
      </c>
      <c r="L70" s="56">
        <v>58.8</v>
      </c>
      <c r="M70" s="56">
        <v>64.569999999999993</v>
      </c>
      <c r="N70" s="58">
        <v>53.33</v>
      </c>
    </row>
    <row r="71" spans="1:14" ht="11.45" customHeight="1">
      <c r="A71" s="42" t="s">
        <v>66</v>
      </c>
      <c r="B71" s="31"/>
      <c r="C71" s="59">
        <v>35.017801840740141</v>
      </c>
      <c r="D71" s="60">
        <v>37.376832608732968</v>
      </c>
      <c r="E71" s="60">
        <v>32.548060535328403</v>
      </c>
      <c r="F71" s="60">
        <v>53.811808216890817</v>
      </c>
      <c r="G71" s="60">
        <v>55.678870695572513</v>
      </c>
      <c r="H71" s="61">
        <v>51.886899254200678</v>
      </c>
      <c r="I71" s="59">
        <v>74.650641396124939</v>
      </c>
      <c r="J71" s="60">
        <v>79.727457621503234</v>
      </c>
      <c r="K71" s="61">
        <v>69.570643647668959</v>
      </c>
      <c r="L71" s="60">
        <v>58.458951236973938</v>
      </c>
      <c r="M71" s="60">
        <v>64.289942124410132</v>
      </c>
      <c r="N71" s="62">
        <v>52.938491840748256</v>
      </c>
    </row>
    <row r="72" spans="1:14" ht="11.45" customHeight="1">
      <c r="A72" s="41" t="s">
        <v>67</v>
      </c>
      <c r="B72" s="31"/>
      <c r="C72" s="81">
        <v>37.041285271005556</v>
      </c>
      <c r="D72" s="82">
        <v>39.398777490929994</v>
      </c>
      <c r="E72" s="82">
        <v>34.572484587495893</v>
      </c>
      <c r="F72" s="82">
        <v>55.040826859986772</v>
      </c>
      <c r="G72" s="82">
        <v>56.828475467841884</v>
      </c>
      <c r="H72" s="83">
        <v>53.196491246599756</v>
      </c>
      <c r="I72" s="81">
        <v>75.079583314118594</v>
      </c>
      <c r="J72" s="82">
        <v>80.160843302701551</v>
      </c>
      <c r="K72" s="83">
        <v>69.997120683369872</v>
      </c>
      <c r="L72" s="82">
        <v>58.797339871756797</v>
      </c>
      <c r="M72" s="82">
        <v>64.616621508885615</v>
      </c>
      <c r="N72" s="84">
        <v>53.289349520784697</v>
      </c>
    </row>
    <row r="73" spans="1:14" ht="11.45" customHeight="1">
      <c r="A73" s="30" t="s">
        <v>68</v>
      </c>
      <c r="B73" s="31"/>
      <c r="C73" s="78">
        <v>39.208316060673688</v>
      </c>
      <c r="D73" s="78">
        <v>41.874144107841396</v>
      </c>
      <c r="E73" s="78">
        <v>36.414087455997567</v>
      </c>
      <c r="F73" s="78">
        <v>56.238088579667142</v>
      </c>
      <c r="G73" s="78">
        <v>58.778993443652041</v>
      </c>
      <c r="H73" s="79">
        <v>53.614357106230912</v>
      </c>
      <c r="I73" s="77">
        <v>74.998125483767978</v>
      </c>
      <c r="J73" s="78">
        <v>80.479306532506982</v>
      </c>
      <c r="K73" s="79">
        <v>69.517088698663031</v>
      </c>
      <c r="L73" s="78">
        <v>58.731802244184436</v>
      </c>
      <c r="M73" s="78">
        <v>64.862031004557608</v>
      </c>
      <c r="N73" s="80">
        <v>52.93033129534934</v>
      </c>
    </row>
    <row r="74" spans="1:14" ht="11.45" customHeight="1">
      <c r="A74" s="41" t="s">
        <v>69</v>
      </c>
      <c r="B74" s="31"/>
      <c r="C74" s="75">
        <v>36.507015795634494</v>
      </c>
      <c r="D74" s="73">
        <v>38.398658422839823</v>
      </c>
      <c r="E74" s="73">
        <v>34.522181242708996</v>
      </c>
      <c r="F74" s="73">
        <v>54.369426652362314</v>
      </c>
      <c r="G74" s="73">
        <v>56.701509754602746</v>
      </c>
      <c r="H74" s="74">
        <v>51.958356527923918</v>
      </c>
      <c r="I74" s="75">
        <v>74.887952228254022</v>
      </c>
      <c r="J74" s="73">
        <v>80.044215544678224</v>
      </c>
      <c r="K74" s="74">
        <v>69.732708602824985</v>
      </c>
      <c r="L74" s="73">
        <v>58.608815862999563</v>
      </c>
      <c r="M74" s="73">
        <v>64.450413766535476</v>
      </c>
      <c r="N74" s="76">
        <v>53.080867964877264</v>
      </c>
    </row>
    <row r="75" spans="1:14" ht="11.45" customHeight="1">
      <c r="A75" s="30" t="s">
        <v>70</v>
      </c>
      <c r="B75" s="31"/>
      <c r="C75" s="78">
        <v>35.191589286797381</v>
      </c>
      <c r="D75" s="78">
        <v>36.861829383018048</v>
      </c>
      <c r="E75" s="78">
        <v>33.436990645332479</v>
      </c>
      <c r="F75" s="78">
        <v>53.238136608782945</v>
      </c>
      <c r="G75" s="78">
        <v>55.465992855987423</v>
      </c>
      <c r="H75" s="79">
        <v>50.931443398245811</v>
      </c>
      <c r="I75" s="77">
        <v>74.602485270543369</v>
      </c>
      <c r="J75" s="78">
        <v>79.515863858523119</v>
      </c>
      <c r="K75" s="79">
        <v>69.690228016205424</v>
      </c>
      <c r="L75" s="78">
        <v>58.354899582286947</v>
      </c>
      <c r="M75" s="78">
        <v>63.98907093998438</v>
      </c>
      <c r="N75" s="80">
        <v>53.023033229134271</v>
      </c>
    </row>
    <row r="76" spans="1:14" ht="11.45" customHeight="1">
      <c r="A76" s="41" t="s">
        <v>71</v>
      </c>
      <c r="B76" s="31"/>
      <c r="C76" s="75">
        <v>36.715589019262559</v>
      </c>
      <c r="D76" s="73">
        <v>39.179945773257444</v>
      </c>
      <c r="E76" s="73">
        <v>34.123132405117893</v>
      </c>
      <c r="F76" s="73">
        <v>54.199422976618507</v>
      </c>
      <c r="G76" s="73">
        <v>56.549267319309109</v>
      </c>
      <c r="H76" s="74">
        <v>51.762141855107544</v>
      </c>
      <c r="I76" s="75">
        <v>75.064537669824745</v>
      </c>
      <c r="J76" s="73">
        <v>80.011462694331556</v>
      </c>
      <c r="K76" s="74">
        <v>70.118006741273504</v>
      </c>
      <c r="L76" s="73">
        <v>58.744459415141797</v>
      </c>
      <c r="M76" s="73">
        <v>64.42384703287567</v>
      </c>
      <c r="N76" s="76">
        <v>53.368739556117959</v>
      </c>
    </row>
    <row r="77" spans="1:14" ht="11.45" customHeight="1">
      <c r="A77" s="30" t="s">
        <v>72</v>
      </c>
      <c r="B77" s="31"/>
      <c r="C77" s="78">
        <v>39.55899204544918</v>
      </c>
      <c r="D77" s="78">
        <v>42.373198688336892</v>
      </c>
      <c r="E77" s="78">
        <v>36.594975954491048</v>
      </c>
      <c r="F77" s="78">
        <v>56.143865195368306</v>
      </c>
      <c r="G77" s="78">
        <v>58.578543797339421</v>
      </c>
      <c r="H77" s="79">
        <v>53.615976646766065</v>
      </c>
      <c r="I77" s="77">
        <v>75.056120519847056</v>
      </c>
      <c r="J77" s="78">
        <v>80.066697739807552</v>
      </c>
      <c r="K77" s="79">
        <v>70.046083130279968</v>
      </c>
      <c r="L77" s="78">
        <v>58.716951420111464</v>
      </c>
      <c r="M77" s="78">
        <v>64.456786352874957</v>
      </c>
      <c r="N77" s="80">
        <v>53.283795012185251</v>
      </c>
    </row>
    <row r="78" spans="1:14" ht="11.45" customHeight="1">
      <c r="A78" s="10" t="s">
        <v>73</v>
      </c>
      <c r="B78" s="31"/>
      <c r="C78" s="75">
        <v>35.935902572907231</v>
      </c>
      <c r="D78" s="73">
        <v>38.723053752739766</v>
      </c>
      <c r="E78" s="73">
        <v>32.998735173208274</v>
      </c>
      <c r="F78" s="73">
        <v>53.970376291550146</v>
      </c>
      <c r="G78" s="73">
        <v>56.514478722642032</v>
      </c>
      <c r="H78" s="74">
        <v>51.327198997164487</v>
      </c>
      <c r="I78" s="75">
        <v>75.130384591304264</v>
      </c>
      <c r="J78" s="73">
        <v>79.828933769605328</v>
      </c>
      <c r="K78" s="74">
        <v>70.433931579490988</v>
      </c>
      <c r="L78" s="73">
        <v>58.738126628260616</v>
      </c>
      <c r="M78" s="73">
        <v>64.238644638700976</v>
      </c>
      <c r="N78" s="76">
        <v>53.532696226684813</v>
      </c>
    </row>
    <row r="79" spans="1:14" ht="11.45" customHeight="1">
      <c r="A79" s="30" t="s">
        <v>74</v>
      </c>
      <c r="B79" s="31"/>
      <c r="C79" s="78">
        <v>34.659804924925503</v>
      </c>
      <c r="D79" s="78">
        <v>37.598122658830853</v>
      </c>
      <c r="E79" s="78">
        <v>31.561813050154853</v>
      </c>
      <c r="F79" s="78">
        <v>52.642475539898697</v>
      </c>
      <c r="G79" s="78">
        <v>55.088610346032659</v>
      </c>
      <c r="H79" s="79">
        <v>50.098403450454455</v>
      </c>
      <c r="I79" s="77">
        <v>74.395658060884458</v>
      </c>
      <c r="J79" s="78">
        <v>79.065224779656916</v>
      </c>
      <c r="K79" s="79">
        <v>69.72928859191984</v>
      </c>
      <c r="L79" s="78">
        <v>58.183644607317945</v>
      </c>
      <c r="M79" s="78">
        <v>63.62784596541519</v>
      </c>
      <c r="N79" s="80">
        <v>53.032271195323929</v>
      </c>
    </row>
    <row r="80" spans="1:14" ht="11.45" customHeight="1">
      <c r="A80" s="10" t="s">
        <v>75</v>
      </c>
      <c r="B80" s="31"/>
      <c r="C80" s="75">
        <v>30.141474802897925</v>
      </c>
      <c r="D80" s="73">
        <v>32.927527805515233</v>
      </c>
      <c r="E80" s="73">
        <v>27.202083106832553</v>
      </c>
      <c r="F80" s="73">
        <v>47.90846438991089</v>
      </c>
      <c r="G80" s="73">
        <v>50.121448850744699</v>
      </c>
      <c r="H80" s="74">
        <v>45.604920105924762</v>
      </c>
      <c r="I80" s="75">
        <v>71.009978767425523</v>
      </c>
      <c r="J80" s="73">
        <v>76.242955468761338</v>
      </c>
      <c r="K80" s="74">
        <v>65.781285027628272</v>
      </c>
      <c r="L80" s="73">
        <v>55.543546277193173</v>
      </c>
      <c r="M80" s="73">
        <v>61.350261778902819</v>
      </c>
      <c r="N80" s="76">
        <v>50.049485381497462</v>
      </c>
    </row>
    <row r="81" spans="1:16" ht="11.45" customHeight="1">
      <c r="A81" s="30" t="s">
        <v>76</v>
      </c>
      <c r="B81" s="31"/>
      <c r="C81" s="78">
        <v>35.883176352359619</v>
      </c>
      <c r="D81" s="78">
        <v>38.403420700234022</v>
      </c>
      <c r="E81" s="78">
        <v>33.222688114098894</v>
      </c>
      <c r="F81" s="78">
        <v>53.132980531497601</v>
      </c>
      <c r="G81" s="78">
        <v>54.575799080027842</v>
      </c>
      <c r="H81" s="79">
        <v>51.629570145147589</v>
      </c>
      <c r="I81" s="77">
        <v>73.948112999254931</v>
      </c>
      <c r="J81" s="78">
        <v>78.831668675961694</v>
      </c>
      <c r="K81" s="79">
        <v>69.06902737076436</v>
      </c>
      <c r="L81" s="78">
        <v>57.833911467635353</v>
      </c>
      <c r="M81" s="78">
        <v>63.43677714559071</v>
      </c>
      <c r="N81" s="80">
        <v>52.532789550386838</v>
      </c>
    </row>
    <row r="82" spans="1:16" ht="11.45" customHeight="1">
      <c r="A82" s="10" t="s">
        <v>77</v>
      </c>
      <c r="B82" s="31"/>
      <c r="C82" s="75">
        <v>33.144245221959508</v>
      </c>
      <c r="D82" s="73">
        <v>35.268310555151061</v>
      </c>
      <c r="E82" s="73">
        <v>30.900894186942597</v>
      </c>
      <c r="F82" s="73">
        <v>52.179841071665813</v>
      </c>
      <c r="G82" s="73">
        <v>53.734147609103594</v>
      </c>
      <c r="H82" s="74">
        <v>50.559102963496329</v>
      </c>
      <c r="I82" s="75">
        <v>74.419799670827629</v>
      </c>
      <c r="J82" s="73">
        <v>78.695686162964122</v>
      </c>
      <c r="K82" s="74">
        <v>70.148237663149729</v>
      </c>
      <c r="L82" s="73">
        <v>58.190471637751358</v>
      </c>
      <c r="M82" s="73">
        <v>63.304170924552636</v>
      </c>
      <c r="N82" s="76">
        <v>53.352256461533663</v>
      </c>
    </row>
    <row r="83" spans="1:16" ht="11.45" customHeight="1">
      <c r="A83" s="557"/>
      <c r="B83" s="31"/>
      <c r="C83" s="110"/>
      <c r="D83" s="110"/>
      <c r="E83" s="110"/>
      <c r="F83" s="110"/>
      <c r="G83" s="110"/>
      <c r="H83" s="110"/>
      <c r="I83" s="110"/>
      <c r="J83" s="110"/>
      <c r="K83" s="110"/>
      <c r="L83" s="110"/>
      <c r="M83" s="110"/>
      <c r="N83" s="110"/>
    </row>
    <row r="84" spans="1:16">
      <c r="A84" s="141"/>
      <c r="B84" s="141"/>
      <c r="C84" s="141"/>
      <c r="D84" s="141"/>
      <c r="E84" s="141"/>
      <c r="F84" s="141"/>
      <c r="G84" s="141"/>
      <c r="H84" s="141"/>
    </row>
    <row r="85" spans="1:16" ht="12.75" customHeight="1">
      <c r="A85" s="142" t="s">
        <v>78</v>
      </c>
      <c r="B85" s="142"/>
      <c r="C85" s="142"/>
      <c r="D85" s="142"/>
      <c r="E85" s="142"/>
      <c r="F85" s="142"/>
      <c r="G85" s="142"/>
      <c r="H85" s="142"/>
    </row>
    <row r="89" spans="1:16">
      <c r="A89" s="132" t="s">
        <v>2</v>
      </c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1" spans="1:16">
      <c r="N91" s="146"/>
      <c r="O91" s="146"/>
      <c r="P91" s="146"/>
    </row>
  </sheetData>
  <mergeCells count="1181">
    <mergeCell ref="A84:H84"/>
    <mergeCell ref="A85:H85"/>
    <mergeCell ref="A89:N89"/>
    <mergeCell ref="N91:P91"/>
    <mergeCell ref="CG3:CT3"/>
    <mergeCell ref="CU3:DH3"/>
    <mergeCell ref="DI3:DV3"/>
    <mergeCell ref="DW3:EJ3"/>
    <mergeCell ref="EK3:EX3"/>
    <mergeCell ref="O3:AB3"/>
    <mergeCell ref="AC3:AP3"/>
    <mergeCell ref="AQ3:BD3"/>
    <mergeCell ref="BE3:BR3"/>
    <mergeCell ref="BS3:CF3"/>
    <mergeCell ref="L1:N1"/>
    <mergeCell ref="A4:A5"/>
    <mergeCell ref="C4:E4"/>
    <mergeCell ref="F4:H4"/>
    <mergeCell ref="I4:K4"/>
    <mergeCell ref="L4:N4"/>
    <mergeCell ref="A3:N3"/>
    <mergeCell ref="NA3:NN3"/>
    <mergeCell ref="NO3:OB3"/>
    <mergeCell ref="OC3:OP3"/>
    <mergeCell ref="OQ3:PD3"/>
    <mergeCell ref="PE3:PR3"/>
    <mergeCell ref="KI3:KV3"/>
    <mergeCell ref="KW3:LJ3"/>
    <mergeCell ref="LK3:LX3"/>
    <mergeCell ref="LY3:ML3"/>
    <mergeCell ref="MM3:MZ3"/>
    <mergeCell ref="HQ3:ID3"/>
    <mergeCell ref="IE3:IR3"/>
    <mergeCell ref="IS3:JF3"/>
    <mergeCell ref="JG3:JT3"/>
    <mergeCell ref="JU3:KH3"/>
    <mergeCell ref="EY3:FL3"/>
    <mergeCell ref="FM3:FZ3"/>
    <mergeCell ref="GA3:GN3"/>
    <mergeCell ref="GO3:HB3"/>
    <mergeCell ref="HC3:HP3"/>
    <mergeCell ref="XU3:YH3"/>
    <mergeCell ref="YI3:YV3"/>
    <mergeCell ref="YW3:ZJ3"/>
    <mergeCell ref="ZK3:ZX3"/>
    <mergeCell ref="ZY3:AAL3"/>
    <mergeCell ref="VC3:VP3"/>
    <mergeCell ref="VQ3:WD3"/>
    <mergeCell ref="WE3:WR3"/>
    <mergeCell ref="WS3:XF3"/>
    <mergeCell ref="XG3:XT3"/>
    <mergeCell ref="SK3:SX3"/>
    <mergeCell ref="SY3:TL3"/>
    <mergeCell ref="TM3:TZ3"/>
    <mergeCell ref="UA3:UN3"/>
    <mergeCell ref="UO3:VB3"/>
    <mergeCell ref="PS3:QF3"/>
    <mergeCell ref="QG3:QT3"/>
    <mergeCell ref="QU3:RH3"/>
    <mergeCell ref="RI3:RV3"/>
    <mergeCell ref="RW3:SJ3"/>
    <mergeCell ref="AIO3:AJB3"/>
    <mergeCell ref="AJC3:AJP3"/>
    <mergeCell ref="AJQ3:AKD3"/>
    <mergeCell ref="AKE3:AKR3"/>
    <mergeCell ref="AKS3:ALF3"/>
    <mergeCell ref="AFW3:AGJ3"/>
    <mergeCell ref="AGK3:AGX3"/>
    <mergeCell ref="AGY3:AHL3"/>
    <mergeCell ref="AHM3:AHZ3"/>
    <mergeCell ref="AIA3:AIN3"/>
    <mergeCell ref="ADE3:ADR3"/>
    <mergeCell ref="ADS3:AEF3"/>
    <mergeCell ref="AEG3:AET3"/>
    <mergeCell ref="AEU3:AFH3"/>
    <mergeCell ref="AFI3:AFV3"/>
    <mergeCell ref="AAM3:AAZ3"/>
    <mergeCell ref="ABA3:ABN3"/>
    <mergeCell ref="ABO3:ACB3"/>
    <mergeCell ref="ACC3:ACP3"/>
    <mergeCell ref="ACQ3:ADD3"/>
    <mergeCell ref="ATI3:ATV3"/>
    <mergeCell ref="ATW3:AUJ3"/>
    <mergeCell ref="AUK3:AUX3"/>
    <mergeCell ref="AUY3:AVL3"/>
    <mergeCell ref="AVM3:AVZ3"/>
    <mergeCell ref="AQQ3:ARD3"/>
    <mergeCell ref="ARE3:ARR3"/>
    <mergeCell ref="ARS3:ASF3"/>
    <mergeCell ref="ASG3:AST3"/>
    <mergeCell ref="ASU3:ATH3"/>
    <mergeCell ref="ANY3:AOL3"/>
    <mergeCell ref="AOM3:AOZ3"/>
    <mergeCell ref="APA3:APN3"/>
    <mergeCell ref="APO3:AQB3"/>
    <mergeCell ref="AQC3:AQP3"/>
    <mergeCell ref="ALG3:ALT3"/>
    <mergeCell ref="ALU3:AMH3"/>
    <mergeCell ref="AMI3:AMV3"/>
    <mergeCell ref="AMW3:ANJ3"/>
    <mergeCell ref="ANK3:ANX3"/>
    <mergeCell ref="BEC3:BEP3"/>
    <mergeCell ref="BEQ3:BFD3"/>
    <mergeCell ref="BFE3:BFR3"/>
    <mergeCell ref="BFS3:BGF3"/>
    <mergeCell ref="BGG3:BGT3"/>
    <mergeCell ref="BBK3:BBX3"/>
    <mergeCell ref="BBY3:BCL3"/>
    <mergeCell ref="BCM3:BCZ3"/>
    <mergeCell ref="BDA3:BDN3"/>
    <mergeCell ref="BDO3:BEB3"/>
    <mergeCell ref="AYS3:AZF3"/>
    <mergeCell ref="AZG3:AZT3"/>
    <mergeCell ref="AZU3:BAH3"/>
    <mergeCell ref="BAI3:BAV3"/>
    <mergeCell ref="BAW3:BBJ3"/>
    <mergeCell ref="AWA3:AWN3"/>
    <mergeCell ref="AWO3:AXB3"/>
    <mergeCell ref="AXC3:AXP3"/>
    <mergeCell ref="AXQ3:AYD3"/>
    <mergeCell ref="AYE3:AYR3"/>
    <mergeCell ref="BOW3:BPJ3"/>
    <mergeCell ref="BPK3:BPX3"/>
    <mergeCell ref="BPY3:BQL3"/>
    <mergeCell ref="BQM3:BQZ3"/>
    <mergeCell ref="BRA3:BRN3"/>
    <mergeCell ref="BME3:BMR3"/>
    <mergeCell ref="BMS3:BNF3"/>
    <mergeCell ref="BNG3:BNT3"/>
    <mergeCell ref="BNU3:BOH3"/>
    <mergeCell ref="BOI3:BOV3"/>
    <mergeCell ref="BJM3:BJZ3"/>
    <mergeCell ref="BKA3:BKN3"/>
    <mergeCell ref="BKO3:BLB3"/>
    <mergeCell ref="BLC3:BLP3"/>
    <mergeCell ref="BLQ3:BMD3"/>
    <mergeCell ref="BGU3:BHH3"/>
    <mergeCell ref="BHI3:BHV3"/>
    <mergeCell ref="BHW3:BIJ3"/>
    <mergeCell ref="BIK3:BIX3"/>
    <mergeCell ref="BIY3:BJL3"/>
    <mergeCell ref="BZQ3:CAD3"/>
    <mergeCell ref="CAE3:CAR3"/>
    <mergeCell ref="CAS3:CBF3"/>
    <mergeCell ref="CBG3:CBT3"/>
    <mergeCell ref="CBU3:CCH3"/>
    <mergeCell ref="BWY3:BXL3"/>
    <mergeCell ref="BXM3:BXZ3"/>
    <mergeCell ref="BYA3:BYN3"/>
    <mergeCell ref="BYO3:BZB3"/>
    <mergeCell ref="BZC3:BZP3"/>
    <mergeCell ref="BUG3:BUT3"/>
    <mergeCell ref="BUU3:BVH3"/>
    <mergeCell ref="BVI3:BVV3"/>
    <mergeCell ref="BVW3:BWJ3"/>
    <mergeCell ref="BWK3:BWX3"/>
    <mergeCell ref="BRO3:BSB3"/>
    <mergeCell ref="BSC3:BSP3"/>
    <mergeCell ref="BSQ3:BTD3"/>
    <mergeCell ref="BTE3:BTR3"/>
    <mergeCell ref="BTS3:BUF3"/>
    <mergeCell ref="CKK3:CKX3"/>
    <mergeCell ref="CKY3:CLL3"/>
    <mergeCell ref="CLM3:CLZ3"/>
    <mergeCell ref="CMA3:CMN3"/>
    <mergeCell ref="CMO3:CNB3"/>
    <mergeCell ref="CHS3:CIF3"/>
    <mergeCell ref="CIG3:CIT3"/>
    <mergeCell ref="CIU3:CJH3"/>
    <mergeCell ref="CJI3:CJV3"/>
    <mergeCell ref="CJW3:CKJ3"/>
    <mergeCell ref="CFA3:CFN3"/>
    <mergeCell ref="CFO3:CGB3"/>
    <mergeCell ref="CGC3:CGP3"/>
    <mergeCell ref="CGQ3:CHD3"/>
    <mergeCell ref="CHE3:CHR3"/>
    <mergeCell ref="CCI3:CCV3"/>
    <mergeCell ref="CCW3:CDJ3"/>
    <mergeCell ref="CDK3:CDX3"/>
    <mergeCell ref="CDY3:CEL3"/>
    <mergeCell ref="CEM3:CEZ3"/>
    <mergeCell ref="CVE3:CVR3"/>
    <mergeCell ref="CVS3:CWF3"/>
    <mergeCell ref="CWG3:CWT3"/>
    <mergeCell ref="CWU3:CXH3"/>
    <mergeCell ref="CXI3:CXV3"/>
    <mergeCell ref="CSM3:CSZ3"/>
    <mergeCell ref="CTA3:CTN3"/>
    <mergeCell ref="CTO3:CUB3"/>
    <mergeCell ref="CUC3:CUP3"/>
    <mergeCell ref="CUQ3:CVD3"/>
    <mergeCell ref="CPU3:CQH3"/>
    <mergeCell ref="CQI3:CQV3"/>
    <mergeCell ref="CQW3:CRJ3"/>
    <mergeCell ref="CRK3:CRX3"/>
    <mergeCell ref="CRY3:CSL3"/>
    <mergeCell ref="CNC3:CNP3"/>
    <mergeCell ref="CNQ3:COD3"/>
    <mergeCell ref="COE3:COR3"/>
    <mergeCell ref="COS3:CPF3"/>
    <mergeCell ref="CPG3:CPT3"/>
    <mergeCell ref="DFY3:DGL3"/>
    <mergeCell ref="DGM3:DGZ3"/>
    <mergeCell ref="DHA3:DHN3"/>
    <mergeCell ref="DHO3:DIB3"/>
    <mergeCell ref="DIC3:DIP3"/>
    <mergeCell ref="DDG3:DDT3"/>
    <mergeCell ref="DDU3:DEH3"/>
    <mergeCell ref="DEI3:DEV3"/>
    <mergeCell ref="DEW3:DFJ3"/>
    <mergeCell ref="DFK3:DFX3"/>
    <mergeCell ref="DAO3:DBB3"/>
    <mergeCell ref="DBC3:DBP3"/>
    <mergeCell ref="DBQ3:DCD3"/>
    <mergeCell ref="DCE3:DCR3"/>
    <mergeCell ref="DCS3:DDF3"/>
    <mergeCell ref="CXW3:CYJ3"/>
    <mergeCell ref="CYK3:CYX3"/>
    <mergeCell ref="CYY3:CZL3"/>
    <mergeCell ref="CZM3:CZZ3"/>
    <mergeCell ref="DAA3:DAN3"/>
    <mergeCell ref="DQS3:DRF3"/>
    <mergeCell ref="DRG3:DRT3"/>
    <mergeCell ref="DRU3:DSH3"/>
    <mergeCell ref="DSI3:DSV3"/>
    <mergeCell ref="DSW3:DTJ3"/>
    <mergeCell ref="DOA3:DON3"/>
    <mergeCell ref="DOO3:DPB3"/>
    <mergeCell ref="DPC3:DPP3"/>
    <mergeCell ref="DPQ3:DQD3"/>
    <mergeCell ref="DQE3:DQR3"/>
    <mergeCell ref="DLI3:DLV3"/>
    <mergeCell ref="DLW3:DMJ3"/>
    <mergeCell ref="DMK3:DMX3"/>
    <mergeCell ref="DMY3:DNL3"/>
    <mergeCell ref="DNM3:DNZ3"/>
    <mergeCell ref="DIQ3:DJD3"/>
    <mergeCell ref="DJE3:DJR3"/>
    <mergeCell ref="DJS3:DKF3"/>
    <mergeCell ref="DKG3:DKT3"/>
    <mergeCell ref="DKU3:DLH3"/>
    <mergeCell ref="EBM3:EBZ3"/>
    <mergeCell ref="ECA3:ECN3"/>
    <mergeCell ref="ECO3:EDB3"/>
    <mergeCell ref="EDC3:EDP3"/>
    <mergeCell ref="EDQ3:EED3"/>
    <mergeCell ref="DYU3:DZH3"/>
    <mergeCell ref="DZI3:DZV3"/>
    <mergeCell ref="DZW3:EAJ3"/>
    <mergeCell ref="EAK3:EAX3"/>
    <mergeCell ref="EAY3:EBL3"/>
    <mergeCell ref="DWC3:DWP3"/>
    <mergeCell ref="DWQ3:DXD3"/>
    <mergeCell ref="DXE3:DXR3"/>
    <mergeCell ref="DXS3:DYF3"/>
    <mergeCell ref="DYG3:DYT3"/>
    <mergeCell ref="DTK3:DTX3"/>
    <mergeCell ref="DTY3:DUL3"/>
    <mergeCell ref="DUM3:DUZ3"/>
    <mergeCell ref="DVA3:DVN3"/>
    <mergeCell ref="DVO3:DWB3"/>
    <mergeCell ref="EMG3:EMT3"/>
    <mergeCell ref="EMU3:ENH3"/>
    <mergeCell ref="ENI3:ENV3"/>
    <mergeCell ref="ENW3:EOJ3"/>
    <mergeCell ref="EOK3:EOX3"/>
    <mergeCell ref="EJO3:EKB3"/>
    <mergeCell ref="EKC3:EKP3"/>
    <mergeCell ref="EKQ3:ELD3"/>
    <mergeCell ref="ELE3:ELR3"/>
    <mergeCell ref="ELS3:EMF3"/>
    <mergeCell ref="EGW3:EHJ3"/>
    <mergeCell ref="EHK3:EHX3"/>
    <mergeCell ref="EHY3:EIL3"/>
    <mergeCell ref="EIM3:EIZ3"/>
    <mergeCell ref="EJA3:EJN3"/>
    <mergeCell ref="EEE3:EER3"/>
    <mergeCell ref="EES3:EFF3"/>
    <mergeCell ref="EFG3:EFT3"/>
    <mergeCell ref="EFU3:EGH3"/>
    <mergeCell ref="EGI3:EGV3"/>
    <mergeCell ref="EXA3:EXN3"/>
    <mergeCell ref="EXO3:EYB3"/>
    <mergeCell ref="EYC3:EYP3"/>
    <mergeCell ref="EYQ3:EZD3"/>
    <mergeCell ref="EZE3:EZR3"/>
    <mergeCell ref="EUI3:EUV3"/>
    <mergeCell ref="EUW3:EVJ3"/>
    <mergeCell ref="EVK3:EVX3"/>
    <mergeCell ref="EVY3:EWL3"/>
    <mergeCell ref="EWM3:EWZ3"/>
    <mergeCell ref="ERQ3:ESD3"/>
    <mergeCell ref="ESE3:ESR3"/>
    <mergeCell ref="ESS3:ETF3"/>
    <mergeCell ref="ETG3:ETT3"/>
    <mergeCell ref="ETU3:EUH3"/>
    <mergeCell ref="EOY3:EPL3"/>
    <mergeCell ref="EPM3:EPZ3"/>
    <mergeCell ref="EQA3:EQN3"/>
    <mergeCell ref="EQO3:ERB3"/>
    <mergeCell ref="ERC3:ERP3"/>
    <mergeCell ref="FHU3:FIH3"/>
    <mergeCell ref="FII3:FIV3"/>
    <mergeCell ref="FIW3:FJJ3"/>
    <mergeCell ref="FJK3:FJX3"/>
    <mergeCell ref="FJY3:FKL3"/>
    <mergeCell ref="FFC3:FFP3"/>
    <mergeCell ref="FFQ3:FGD3"/>
    <mergeCell ref="FGE3:FGR3"/>
    <mergeCell ref="FGS3:FHF3"/>
    <mergeCell ref="FHG3:FHT3"/>
    <mergeCell ref="FCK3:FCX3"/>
    <mergeCell ref="FCY3:FDL3"/>
    <mergeCell ref="FDM3:FDZ3"/>
    <mergeCell ref="FEA3:FEN3"/>
    <mergeCell ref="FEO3:FFB3"/>
    <mergeCell ref="EZS3:FAF3"/>
    <mergeCell ref="FAG3:FAT3"/>
    <mergeCell ref="FAU3:FBH3"/>
    <mergeCell ref="FBI3:FBV3"/>
    <mergeCell ref="FBW3:FCJ3"/>
    <mergeCell ref="FSO3:FTB3"/>
    <mergeCell ref="FTC3:FTP3"/>
    <mergeCell ref="FTQ3:FUD3"/>
    <mergeCell ref="FUE3:FUR3"/>
    <mergeCell ref="FUS3:FVF3"/>
    <mergeCell ref="FPW3:FQJ3"/>
    <mergeCell ref="FQK3:FQX3"/>
    <mergeCell ref="FQY3:FRL3"/>
    <mergeCell ref="FRM3:FRZ3"/>
    <mergeCell ref="FSA3:FSN3"/>
    <mergeCell ref="FNE3:FNR3"/>
    <mergeCell ref="FNS3:FOF3"/>
    <mergeCell ref="FOG3:FOT3"/>
    <mergeCell ref="FOU3:FPH3"/>
    <mergeCell ref="FPI3:FPV3"/>
    <mergeCell ref="FKM3:FKZ3"/>
    <mergeCell ref="FLA3:FLN3"/>
    <mergeCell ref="FLO3:FMB3"/>
    <mergeCell ref="FMC3:FMP3"/>
    <mergeCell ref="FMQ3:FND3"/>
    <mergeCell ref="GDI3:GDV3"/>
    <mergeCell ref="GDW3:GEJ3"/>
    <mergeCell ref="GEK3:GEX3"/>
    <mergeCell ref="GEY3:GFL3"/>
    <mergeCell ref="GFM3:GFZ3"/>
    <mergeCell ref="GAQ3:GBD3"/>
    <mergeCell ref="GBE3:GBR3"/>
    <mergeCell ref="GBS3:GCF3"/>
    <mergeCell ref="GCG3:GCT3"/>
    <mergeCell ref="GCU3:GDH3"/>
    <mergeCell ref="FXY3:FYL3"/>
    <mergeCell ref="FYM3:FYZ3"/>
    <mergeCell ref="FZA3:FZN3"/>
    <mergeCell ref="FZO3:GAB3"/>
    <mergeCell ref="GAC3:GAP3"/>
    <mergeCell ref="FVG3:FVT3"/>
    <mergeCell ref="FVU3:FWH3"/>
    <mergeCell ref="FWI3:FWV3"/>
    <mergeCell ref="FWW3:FXJ3"/>
    <mergeCell ref="FXK3:FXX3"/>
    <mergeCell ref="GOC3:GOP3"/>
    <mergeCell ref="GOQ3:GPD3"/>
    <mergeCell ref="GPE3:GPR3"/>
    <mergeCell ref="GPS3:GQF3"/>
    <mergeCell ref="GQG3:GQT3"/>
    <mergeCell ref="GLK3:GLX3"/>
    <mergeCell ref="GLY3:GML3"/>
    <mergeCell ref="GMM3:GMZ3"/>
    <mergeCell ref="GNA3:GNN3"/>
    <mergeCell ref="GNO3:GOB3"/>
    <mergeCell ref="GIS3:GJF3"/>
    <mergeCell ref="GJG3:GJT3"/>
    <mergeCell ref="GJU3:GKH3"/>
    <mergeCell ref="GKI3:GKV3"/>
    <mergeCell ref="GKW3:GLJ3"/>
    <mergeCell ref="GGA3:GGN3"/>
    <mergeCell ref="GGO3:GHB3"/>
    <mergeCell ref="GHC3:GHP3"/>
    <mergeCell ref="GHQ3:GID3"/>
    <mergeCell ref="GIE3:GIR3"/>
    <mergeCell ref="GYW3:GZJ3"/>
    <mergeCell ref="GZK3:GZX3"/>
    <mergeCell ref="GZY3:HAL3"/>
    <mergeCell ref="HAM3:HAZ3"/>
    <mergeCell ref="HBA3:HBN3"/>
    <mergeCell ref="GWE3:GWR3"/>
    <mergeCell ref="GWS3:GXF3"/>
    <mergeCell ref="GXG3:GXT3"/>
    <mergeCell ref="GXU3:GYH3"/>
    <mergeCell ref="GYI3:GYV3"/>
    <mergeCell ref="GTM3:GTZ3"/>
    <mergeCell ref="GUA3:GUN3"/>
    <mergeCell ref="GUO3:GVB3"/>
    <mergeCell ref="GVC3:GVP3"/>
    <mergeCell ref="GVQ3:GWD3"/>
    <mergeCell ref="GQU3:GRH3"/>
    <mergeCell ref="GRI3:GRV3"/>
    <mergeCell ref="GRW3:GSJ3"/>
    <mergeCell ref="GSK3:GSX3"/>
    <mergeCell ref="GSY3:GTL3"/>
    <mergeCell ref="HJQ3:HKD3"/>
    <mergeCell ref="HKE3:HKR3"/>
    <mergeCell ref="HKS3:HLF3"/>
    <mergeCell ref="HLG3:HLT3"/>
    <mergeCell ref="HLU3:HMH3"/>
    <mergeCell ref="HGY3:HHL3"/>
    <mergeCell ref="HHM3:HHZ3"/>
    <mergeCell ref="HIA3:HIN3"/>
    <mergeCell ref="HIO3:HJB3"/>
    <mergeCell ref="HJC3:HJP3"/>
    <mergeCell ref="HEG3:HET3"/>
    <mergeCell ref="HEU3:HFH3"/>
    <mergeCell ref="HFI3:HFV3"/>
    <mergeCell ref="HFW3:HGJ3"/>
    <mergeCell ref="HGK3:HGX3"/>
    <mergeCell ref="HBO3:HCB3"/>
    <mergeCell ref="HCC3:HCP3"/>
    <mergeCell ref="HCQ3:HDD3"/>
    <mergeCell ref="HDE3:HDR3"/>
    <mergeCell ref="HDS3:HEF3"/>
    <mergeCell ref="HUK3:HUX3"/>
    <mergeCell ref="HUY3:HVL3"/>
    <mergeCell ref="HVM3:HVZ3"/>
    <mergeCell ref="HWA3:HWN3"/>
    <mergeCell ref="HWO3:HXB3"/>
    <mergeCell ref="HRS3:HSF3"/>
    <mergeCell ref="HSG3:HST3"/>
    <mergeCell ref="HSU3:HTH3"/>
    <mergeCell ref="HTI3:HTV3"/>
    <mergeCell ref="HTW3:HUJ3"/>
    <mergeCell ref="HPA3:HPN3"/>
    <mergeCell ref="HPO3:HQB3"/>
    <mergeCell ref="HQC3:HQP3"/>
    <mergeCell ref="HQQ3:HRD3"/>
    <mergeCell ref="HRE3:HRR3"/>
    <mergeCell ref="HMI3:HMV3"/>
    <mergeCell ref="HMW3:HNJ3"/>
    <mergeCell ref="HNK3:HNX3"/>
    <mergeCell ref="HNY3:HOL3"/>
    <mergeCell ref="HOM3:HOZ3"/>
    <mergeCell ref="IFE3:IFR3"/>
    <mergeCell ref="IFS3:IGF3"/>
    <mergeCell ref="IGG3:IGT3"/>
    <mergeCell ref="IGU3:IHH3"/>
    <mergeCell ref="IHI3:IHV3"/>
    <mergeCell ref="ICM3:ICZ3"/>
    <mergeCell ref="IDA3:IDN3"/>
    <mergeCell ref="IDO3:IEB3"/>
    <mergeCell ref="IEC3:IEP3"/>
    <mergeCell ref="IEQ3:IFD3"/>
    <mergeCell ref="HZU3:IAH3"/>
    <mergeCell ref="IAI3:IAV3"/>
    <mergeCell ref="IAW3:IBJ3"/>
    <mergeCell ref="IBK3:IBX3"/>
    <mergeCell ref="IBY3:ICL3"/>
    <mergeCell ref="HXC3:HXP3"/>
    <mergeCell ref="HXQ3:HYD3"/>
    <mergeCell ref="HYE3:HYR3"/>
    <mergeCell ref="HYS3:HZF3"/>
    <mergeCell ref="HZG3:HZT3"/>
    <mergeCell ref="IPY3:IQL3"/>
    <mergeCell ref="IQM3:IQZ3"/>
    <mergeCell ref="IRA3:IRN3"/>
    <mergeCell ref="IRO3:ISB3"/>
    <mergeCell ref="ISC3:ISP3"/>
    <mergeCell ref="ING3:INT3"/>
    <mergeCell ref="INU3:IOH3"/>
    <mergeCell ref="IOI3:IOV3"/>
    <mergeCell ref="IOW3:IPJ3"/>
    <mergeCell ref="IPK3:IPX3"/>
    <mergeCell ref="IKO3:ILB3"/>
    <mergeCell ref="ILC3:ILP3"/>
    <mergeCell ref="ILQ3:IMD3"/>
    <mergeCell ref="IME3:IMR3"/>
    <mergeCell ref="IMS3:INF3"/>
    <mergeCell ref="IHW3:IIJ3"/>
    <mergeCell ref="IIK3:IIX3"/>
    <mergeCell ref="IIY3:IJL3"/>
    <mergeCell ref="IJM3:IJZ3"/>
    <mergeCell ref="IKA3:IKN3"/>
    <mergeCell ref="JAS3:JBF3"/>
    <mergeCell ref="JBG3:JBT3"/>
    <mergeCell ref="JBU3:JCH3"/>
    <mergeCell ref="JCI3:JCV3"/>
    <mergeCell ref="JCW3:JDJ3"/>
    <mergeCell ref="IYA3:IYN3"/>
    <mergeCell ref="IYO3:IZB3"/>
    <mergeCell ref="IZC3:IZP3"/>
    <mergeCell ref="IZQ3:JAD3"/>
    <mergeCell ref="JAE3:JAR3"/>
    <mergeCell ref="IVI3:IVV3"/>
    <mergeCell ref="IVW3:IWJ3"/>
    <mergeCell ref="IWK3:IWX3"/>
    <mergeCell ref="IWY3:IXL3"/>
    <mergeCell ref="IXM3:IXZ3"/>
    <mergeCell ref="ISQ3:ITD3"/>
    <mergeCell ref="ITE3:ITR3"/>
    <mergeCell ref="ITS3:IUF3"/>
    <mergeCell ref="IUG3:IUT3"/>
    <mergeCell ref="IUU3:IVH3"/>
    <mergeCell ref="JLM3:JLZ3"/>
    <mergeCell ref="JMA3:JMN3"/>
    <mergeCell ref="JMO3:JNB3"/>
    <mergeCell ref="JNC3:JNP3"/>
    <mergeCell ref="JNQ3:JOD3"/>
    <mergeCell ref="JIU3:JJH3"/>
    <mergeCell ref="JJI3:JJV3"/>
    <mergeCell ref="JJW3:JKJ3"/>
    <mergeCell ref="JKK3:JKX3"/>
    <mergeCell ref="JKY3:JLL3"/>
    <mergeCell ref="JGC3:JGP3"/>
    <mergeCell ref="JGQ3:JHD3"/>
    <mergeCell ref="JHE3:JHR3"/>
    <mergeCell ref="JHS3:JIF3"/>
    <mergeCell ref="JIG3:JIT3"/>
    <mergeCell ref="JDK3:JDX3"/>
    <mergeCell ref="JDY3:JEL3"/>
    <mergeCell ref="JEM3:JEZ3"/>
    <mergeCell ref="JFA3:JFN3"/>
    <mergeCell ref="JFO3:JGB3"/>
    <mergeCell ref="JWG3:JWT3"/>
    <mergeCell ref="JWU3:JXH3"/>
    <mergeCell ref="JXI3:JXV3"/>
    <mergeCell ref="JXW3:JYJ3"/>
    <mergeCell ref="JYK3:JYX3"/>
    <mergeCell ref="JTO3:JUB3"/>
    <mergeCell ref="JUC3:JUP3"/>
    <mergeCell ref="JUQ3:JVD3"/>
    <mergeCell ref="JVE3:JVR3"/>
    <mergeCell ref="JVS3:JWF3"/>
    <mergeCell ref="JQW3:JRJ3"/>
    <mergeCell ref="JRK3:JRX3"/>
    <mergeCell ref="JRY3:JSL3"/>
    <mergeCell ref="JSM3:JSZ3"/>
    <mergeCell ref="JTA3:JTN3"/>
    <mergeCell ref="JOE3:JOR3"/>
    <mergeCell ref="JOS3:JPF3"/>
    <mergeCell ref="JPG3:JPT3"/>
    <mergeCell ref="JPU3:JQH3"/>
    <mergeCell ref="JQI3:JQV3"/>
    <mergeCell ref="KHA3:KHN3"/>
    <mergeCell ref="KHO3:KIB3"/>
    <mergeCell ref="KIC3:KIP3"/>
    <mergeCell ref="KIQ3:KJD3"/>
    <mergeCell ref="KJE3:KJR3"/>
    <mergeCell ref="KEI3:KEV3"/>
    <mergeCell ref="KEW3:KFJ3"/>
    <mergeCell ref="KFK3:KFX3"/>
    <mergeCell ref="KFY3:KGL3"/>
    <mergeCell ref="KGM3:KGZ3"/>
    <mergeCell ref="KBQ3:KCD3"/>
    <mergeCell ref="KCE3:KCR3"/>
    <mergeCell ref="KCS3:KDF3"/>
    <mergeCell ref="KDG3:KDT3"/>
    <mergeCell ref="KDU3:KEH3"/>
    <mergeCell ref="JYY3:JZL3"/>
    <mergeCell ref="JZM3:JZZ3"/>
    <mergeCell ref="KAA3:KAN3"/>
    <mergeCell ref="KAO3:KBB3"/>
    <mergeCell ref="KBC3:KBP3"/>
    <mergeCell ref="KRU3:KSH3"/>
    <mergeCell ref="KSI3:KSV3"/>
    <mergeCell ref="KSW3:KTJ3"/>
    <mergeCell ref="KTK3:KTX3"/>
    <mergeCell ref="KTY3:KUL3"/>
    <mergeCell ref="KPC3:KPP3"/>
    <mergeCell ref="KPQ3:KQD3"/>
    <mergeCell ref="KQE3:KQR3"/>
    <mergeCell ref="KQS3:KRF3"/>
    <mergeCell ref="KRG3:KRT3"/>
    <mergeCell ref="KMK3:KMX3"/>
    <mergeCell ref="KMY3:KNL3"/>
    <mergeCell ref="KNM3:KNZ3"/>
    <mergeCell ref="KOA3:KON3"/>
    <mergeCell ref="KOO3:KPB3"/>
    <mergeCell ref="KJS3:KKF3"/>
    <mergeCell ref="KKG3:KKT3"/>
    <mergeCell ref="KKU3:KLH3"/>
    <mergeCell ref="KLI3:KLV3"/>
    <mergeCell ref="KLW3:KMJ3"/>
    <mergeCell ref="LCO3:LDB3"/>
    <mergeCell ref="LDC3:LDP3"/>
    <mergeCell ref="LDQ3:LED3"/>
    <mergeCell ref="LEE3:LER3"/>
    <mergeCell ref="LES3:LFF3"/>
    <mergeCell ref="KZW3:LAJ3"/>
    <mergeCell ref="LAK3:LAX3"/>
    <mergeCell ref="LAY3:LBL3"/>
    <mergeCell ref="LBM3:LBZ3"/>
    <mergeCell ref="LCA3:LCN3"/>
    <mergeCell ref="KXE3:KXR3"/>
    <mergeCell ref="KXS3:KYF3"/>
    <mergeCell ref="KYG3:KYT3"/>
    <mergeCell ref="KYU3:KZH3"/>
    <mergeCell ref="KZI3:KZV3"/>
    <mergeCell ref="KUM3:KUZ3"/>
    <mergeCell ref="KVA3:KVN3"/>
    <mergeCell ref="KVO3:KWB3"/>
    <mergeCell ref="KWC3:KWP3"/>
    <mergeCell ref="KWQ3:KXD3"/>
    <mergeCell ref="LNI3:LNV3"/>
    <mergeCell ref="LNW3:LOJ3"/>
    <mergeCell ref="LOK3:LOX3"/>
    <mergeCell ref="LOY3:LPL3"/>
    <mergeCell ref="LPM3:LPZ3"/>
    <mergeCell ref="LKQ3:LLD3"/>
    <mergeCell ref="LLE3:LLR3"/>
    <mergeCell ref="LLS3:LMF3"/>
    <mergeCell ref="LMG3:LMT3"/>
    <mergeCell ref="LMU3:LNH3"/>
    <mergeCell ref="LHY3:LIL3"/>
    <mergeCell ref="LIM3:LIZ3"/>
    <mergeCell ref="LJA3:LJN3"/>
    <mergeCell ref="LJO3:LKB3"/>
    <mergeCell ref="LKC3:LKP3"/>
    <mergeCell ref="LFG3:LFT3"/>
    <mergeCell ref="LFU3:LGH3"/>
    <mergeCell ref="LGI3:LGV3"/>
    <mergeCell ref="LGW3:LHJ3"/>
    <mergeCell ref="LHK3:LHX3"/>
    <mergeCell ref="LYC3:LYP3"/>
    <mergeCell ref="LYQ3:LZD3"/>
    <mergeCell ref="LZE3:LZR3"/>
    <mergeCell ref="LZS3:MAF3"/>
    <mergeCell ref="MAG3:MAT3"/>
    <mergeCell ref="LVK3:LVX3"/>
    <mergeCell ref="LVY3:LWL3"/>
    <mergeCell ref="LWM3:LWZ3"/>
    <mergeCell ref="LXA3:LXN3"/>
    <mergeCell ref="LXO3:LYB3"/>
    <mergeCell ref="LSS3:LTF3"/>
    <mergeCell ref="LTG3:LTT3"/>
    <mergeCell ref="LTU3:LUH3"/>
    <mergeCell ref="LUI3:LUV3"/>
    <mergeCell ref="LUW3:LVJ3"/>
    <mergeCell ref="LQA3:LQN3"/>
    <mergeCell ref="LQO3:LRB3"/>
    <mergeCell ref="LRC3:LRP3"/>
    <mergeCell ref="LRQ3:LSD3"/>
    <mergeCell ref="LSE3:LSR3"/>
    <mergeCell ref="MIW3:MJJ3"/>
    <mergeCell ref="MJK3:MJX3"/>
    <mergeCell ref="MJY3:MKL3"/>
    <mergeCell ref="MKM3:MKZ3"/>
    <mergeCell ref="MLA3:MLN3"/>
    <mergeCell ref="MGE3:MGR3"/>
    <mergeCell ref="MGS3:MHF3"/>
    <mergeCell ref="MHG3:MHT3"/>
    <mergeCell ref="MHU3:MIH3"/>
    <mergeCell ref="MII3:MIV3"/>
    <mergeCell ref="MDM3:MDZ3"/>
    <mergeCell ref="MEA3:MEN3"/>
    <mergeCell ref="MEO3:MFB3"/>
    <mergeCell ref="MFC3:MFP3"/>
    <mergeCell ref="MFQ3:MGD3"/>
    <mergeCell ref="MAU3:MBH3"/>
    <mergeCell ref="MBI3:MBV3"/>
    <mergeCell ref="MBW3:MCJ3"/>
    <mergeCell ref="MCK3:MCX3"/>
    <mergeCell ref="MCY3:MDL3"/>
    <mergeCell ref="MTQ3:MUD3"/>
    <mergeCell ref="MUE3:MUR3"/>
    <mergeCell ref="MUS3:MVF3"/>
    <mergeCell ref="MVG3:MVT3"/>
    <mergeCell ref="MVU3:MWH3"/>
    <mergeCell ref="MQY3:MRL3"/>
    <mergeCell ref="MRM3:MRZ3"/>
    <mergeCell ref="MSA3:MSN3"/>
    <mergeCell ref="MSO3:MTB3"/>
    <mergeCell ref="MTC3:MTP3"/>
    <mergeCell ref="MOG3:MOT3"/>
    <mergeCell ref="MOU3:MPH3"/>
    <mergeCell ref="MPI3:MPV3"/>
    <mergeCell ref="MPW3:MQJ3"/>
    <mergeCell ref="MQK3:MQX3"/>
    <mergeCell ref="MLO3:MMB3"/>
    <mergeCell ref="MMC3:MMP3"/>
    <mergeCell ref="MMQ3:MND3"/>
    <mergeCell ref="MNE3:MNR3"/>
    <mergeCell ref="MNS3:MOF3"/>
    <mergeCell ref="NEK3:NEX3"/>
    <mergeCell ref="NEY3:NFL3"/>
    <mergeCell ref="NFM3:NFZ3"/>
    <mergeCell ref="NGA3:NGN3"/>
    <mergeCell ref="NGO3:NHB3"/>
    <mergeCell ref="NBS3:NCF3"/>
    <mergeCell ref="NCG3:NCT3"/>
    <mergeCell ref="NCU3:NDH3"/>
    <mergeCell ref="NDI3:NDV3"/>
    <mergeCell ref="NDW3:NEJ3"/>
    <mergeCell ref="MZA3:MZN3"/>
    <mergeCell ref="MZO3:NAB3"/>
    <mergeCell ref="NAC3:NAP3"/>
    <mergeCell ref="NAQ3:NBD3"/>
    <mergeCell ref="NBE3:NBR3"/>
    <mergeCell ref="MWI3:MWV3"/>
    <mergeCell ref="MWW3:MXJ3"/>
    <mergeCell ref="MXK3:MXX3"/>
    <mergeCell ref="MXY3:MYL3"/>
    <mergeCell ref="MYM3:MYZ3"/>
    <mergeCell ref="NPE3:NPR3"/>
    <mergeCell ref="NPS3:NQF3"/>
    <mergeCell ref="NQG3:NQT3"/>
    <mergeCell ref="NQU3:NRH3"/>
    <mergeCell ref="NRI3:NRV3"/>
    <mergeCell ref="NMM3:NMZ3"/>
    <mergeCell ref="NNA3:NNN3"/>
    <mergeCell ref="NNO3:NOB3"/>
    <mergeCell ref="NOC3:NOP3"/>
    <mergeCell ref="NOQ3:NPD3"/>
    <mergeCell ref="NJU3:NKH3"/>
    <mergeCell ref="NKI3:NKV3"/>
    <mergeCell ref="NKW3:NLJ3"/>
    <mergeCell ref="NLK3:NLX3"/>
    <mergeCell ref="NLY3:NML3"/>
    <mergeCell ref="NHC3:NHP3"/>
    <mergeCell ref="NHQ3:NID3"/>
    <mergeCell ref="NIE3:NIR3"/>
    <mergeCell ref="NIS3:NJF3"/>
    <mergeCell ref="NJG3:NJT3"/>
    <mergeCell ref="NZY3:OAL3"/>
    <mergeCell ref="OAM3:OAZ3"/>
    <mergeCell ref="OBA3:OBN3"/>
    <mergeCell ref="OBO3:OCB3"/>
    <mergeCell ref="OCC3:OCP3"/>
    <mergeCell ref="NXG3:NXT3"/>
    <mergeCell ref="NXU3:NYH3"/>
    <mergeCell ref="NYI3:NYV3"/>
    <mergeCell ref="NYW3:NZJ3"/>
    <mergeCell ref="NZK3:NZX3"/>
    <mergeCell ref="NUO3:NVB3"/>
    <mergeCell ref="NVC3:NVP3"/>
    <mergeCell ref="NVQ3:NWD3"/>
    <mergeCell ref="NWE3:NWR3"/>
    <mergeCell ref="NWS3:NXF3"/>
    <mergeCell ref="NRW3:NSJ3"/>
    <mergeCell ref="NSK3:NSX3"/>
    <mergeCell ref="NSY3:NTL3"/>
    <mergeCell ref="NTM3:NTZ3"/>
    <mergeCell ref="NUA3:NUN3"/>
    <mergeCell ref="OKS3:OLF3"/>
    <mergeCell ref="OLG3:OLT3"/>
    <mergeCell ref="OLU3:OMH3"/>
    <mergeCell ref="OMI3:OMV3"/>
    <mergeCell ref="OMW3:ONJ3"/>
    <mergeCell ref="OIA3:OIN3"/>
    <mergeCell ref="OIO3:OJB3"/>
    <mergeCell ref="OJC3:OJP3"/>
    <mergeCell ref="OJQ3:OKD3"/>
    <mergeCell ref="OKE3:OKR3"/>
    <mergeCell ref="OFI3:OFV3"/>
    <mergeCell ref="OFW3:OGJ3"/>
    <mergeCell ref="OGK3:OGX3"/>
    <mergeCell ref="OGY3:OHL3"/>
    <mergeCell ref="OHM3:OHZ3"/>
    <mergeCell ref="OCQ3:ODD3"/>
    <mergeCell ref="ODE3:ODR3"/>
    <mergeCell ref="ODS3:OEF3"/>
    <mergeCell ref="OEG3:OET3"/>
    <mergeCell ref="OEU3:OFH3"/>
    <mergeCell ref="OVM3:OVZ3"/>
    <mergeCell ref="OWA3:OWN3"/>
    <mergeCell ref="OWO3:OXB3"/>
    <mergeCell ref="OXC3:OXP3"/>
    <mergeCell ref="OXQ3:OYD3"/>
    <mergeCell ref="OSU3:OTH3"/>
    <mergeCell ref="OTI3:OTV3"/>
    <mergeCell ref="OTW3:OUJ3"/>
    <mergeCell ref="OUK3:OUX3"/>
    <mergeCell ref="OUY3:OVL3"/>
    <mergeCell ref="OQC3:OQP3"/>
    <mergeCell ref="OQQ3:ORD3"/>
    <mergeCell ref="ORE3:ORR3"/>
    <mergeCell ref="ORS3:OSF3"/>
    <mergeCell ref="OSG3:OST3"/>
    <mergeCell ref="ONK3:ONX3"/>
    <mergeCell ref="ONY3:OOL3"/>
    <mergeCell ref="OOM3:OOZ3"/>
    <mergeCell ref="OPA3:OPN3"/>
    <mergeCell ref="OPO3:OQB3"/>
    <mergeCell ref="PGG3:PGT3"/>
    <mergeCell ref="PGU3:PHH3"/>
    <mergeCell ref="PHI3:PHV3"/>
    <mergeCell ref="PHW3:PIJ3"/>
    <mergeCell ref="PIK3:PIX3"/>
    <mergeCell ref="PDO3:PEB3"/>
    <mergeCell ref="PEC3:PEP3"/>
    <mergeCell ref="PEQ3:PFD3"/>
    <mergeCell ref="PFE3:PFR3"/>
    <mergeCell ref="PFS3:PGF3"/>
    <mergeCell ref="PAW3:PBJ3"/>
    <mergeCell ref="PBK3:PBX3"/>
    <mergeCell ref="PBY3:PCL3"/>
    <mergeCell ref="PCM3:PCZ3"/>
    <mergeCell ref="PDA3:PDN3"/>
    <mergeCell ref="OYE3:OYR3"/>
    <mergeCell ref="OYS3:OZF3"/>
    <mergeCell ref="OZG3:OZT3"/>
    <mergeCell ref="OZU3:PAH3"/>
    <mergeCell ref="PAI3:PAV3"/>
    <mergeCell ref="PRA3:PRN3"/>
    <mergeCell ref="PRO3:PSB3"/>
    <mergeCell ref="PSC3:PSP3"/>
    <mergeCell ref="PSQ3:PTD3"/>
    <mergeCell ref="PTE3:PTR3"/>
    <mergeCell ref="POI3:POV3"/>
    <mergeCell ref="POW3:PPJ3"/>
    <mergeCell ref="PPK3:PPX3"/>
    <mergeCell ref="PPY3:PQL3"/>
    <mergeCell ref="PQM3:PQZ3"/>
    <mergeCell ref="PLQ3:PMD3"/>
    <mergeCell ref="PME3:PMR3"/>
    <mergeCell ref="PMS3:PNF3"/>
    <mergeCell ref="PNG3:PNT3"/>
    <mergeCell ref="PNU3:POH3"/>
    <mergeCell ref="PIY3:PJL3"/>
    <mergeCell ref="PJM3:PJZ3"/>
    <mergeCell ref="PKA3:PKN3"/>
    <mergeCell ref="PKO3:PLB3"/>
    <mergeCell ref="PLC3:PLP3"/>
    <mergeCell ref="QBU3:QCH3"/>
    <mergeCell ref="QCI3:QCV3"/>
    <mergeCell ref="QCW3:QDJ3"/>
    <mergeCell ref="QDK3:QDX3"/>
    <mergeCell ref="QDY3:QEL3"/>
    <mergeCell ref="PZC3:PZP3"/>
    <mergeCell ref="PZQ3:QAD3"/>
    <mergeCell ref="QAE3:QAR3"/>
    <mergeCell ref="QAS3:QBF3"/>
    <mergeCell ref="QBG3:QBT3"/>
    <mergeCell ref="PWK3:PWX3"/>
    <mergeCell ref="PWY3:PXL3"/>
    <mergeCell ref="PXM3:PXZ3"/>
    <mergeCell ref="PYA3:PYN3"/>
    <mergeCell ref="PYO3:PZB3"/>
    <mergeCell ref="PTS3:PUF3"/>
    <mergeCell ref="PUG3:PUT3"/>
    <mergeCell ref="PUU3:PVH3"/>
    <mergeCell ref="PVI3:PVV3"/>
    <mergeCell ref="PVW3:PWJ3"/>
    <mergeCell ref="QMO3:QNB3"/>
    <mergeCell ref="QNC3:QNP3"/>
    <mergeCell ref="QNQ3:QOD3"/>
    <mergeCell ref="QOE3:QOR3"/>
    <mergeCell ref="QOS3:QPF3"/>
    <mergeCell ref="QJW3:QKJ3"/>
    <mergeCell ref="QKK3:QKX3"/>
    <mergeCell ref="QKY3:QLL3"/>
    <mergeCell ref="QLM3:QLZ3"/>
    <mergeCell ref="QMA3:QMN3"/>
    <mergeCell ref="QHE3:QHR3"/>
    <mergeCell ref="QHS3:QIF3"/>
    <mergeCell ref="QIG3:QIT3"/>
    <mergeCell ref="QIU3:QJH3"/>
    <mergeCell ref="QJI3:QJV3"/>
    <mergeCell ref="QEM3:QEZ3"/>
    <mergeCell ref="QFA3:QFN3"/>
    <mergeCell ref="QFO3:QGB3"/>
    <mergeCell ref="QGC3:QGP3"/>
    <mergeCell ref="QGQ3:QHD3"/>
    <mergeCell ref="QXI3:QXV3"/>
    <mergeCell ref="QXW3:QYJ3"/>
    <mergeCell ref="QYK3:QYX3"/>
    <mergeCell ref="QYY3:QZL3"/>
    <mergeCell ref="QZM3:QZZ3"/>
    <mergeCell ref="QUQ3:QVD3"/>
    <mergeCell ref="QVE3:QVR3"/>
    <mergeCell ref="QVS3:QWF3"/>
    <mergeCell ref="QWG3:QWT3"/>
    <mergeCell ref="QWU3:QXH3"/>
    <mergeCell ref="QRY3:QSL3"/>
    <mergeCell ref="QSM3:QSZ3"/>
    <mergeCell ref="QTA3:QTN3"/>
    <mergeCell ref="QTO3:QUB3"/>
    <mergeCell ref="QUC3:QUP3"/>
    <mergeCell ref="QPG3:QPT3"/>
    <mergeCell ref="QPU3:QQH3"/>
    <mergeCell ref="QQI3:QQV3"/>
    <mergeCell ref="QQW3:QRJ3"/>
    <mergeCell ref="QRK3:QRX3"/>
    <mergeCell ref="RIC3:RIP3"/>
    <mergeCell ref="RIQ3:RJD3"/>
    <mergeCell ref="RJE3:RJR3"/>
    <mergeCell ref="RJS3:RKF3"/>
    <mergeCell ref="RKG3:RKT3"/>
    <mergeCell ref="RFK3:RFX3"/>
    <mergeCell ref="RFY3:RGL3"/>
    <mergeCell ref="RGM3:RGZ3"/>
    <mergeCell ref="RHA3:RHN3"/>
    <mergeCell ref="RHO3:RIB3"/>
    <mergeCell ref="RCS3:RDF3"/>
    <mergeCell ref="RDG3:RDT3"/>
    <mergeCell ref="RDU3:REH3"/>
    <mergeCell ref="REI3:REV3"/>
    <mergeCell ref="REW3:RFJ3"/>
    <mergeCell ref="RAA3:RAN3"/>
    <mergeCell ref="RAO3:RBB3"/>
    <mergeCell ref="RBC3:RBP3"/>
    <mergeCell ref="RBQ3:RCD3"/>
    <mergeCell ref="RCE3:RCR3"/>
    <mergeCell ref="RSW3:RTJ3"/>
    <mergeCell ref="RTK3:RTX3"/>
    <mergeCell ref="RTY3:RUL3"/>
    <mergeCell ref="RUM3:RUZ3"/>
    <mergeCell ref="RVA3:RVN3"/>
    <mergeCell ref="RQE3:RQR3"/>
    <mergeCell ref="RQS3:RRF3"/>
    <mergeCell ref="RRG3:RRT3"/>
    <mergeCell ref="RRU3:RSH3"/>
    <mergeCell ref="RSI3:RSV3"/>
    <mergeCell ref="RNM3:RNZ3"/>
    <mergeCell ref="ROA3:RON3"/>
    <mergeCell ref="ROO3:RPB3"/>
    <mergeCell ref="RPC3:RPP3"/>
    <mergeCell ref="RPQ3:RQD3"/>
    <mergeCell ref="RKU3:RLH3"/>
    <mergeCell ref="RLI3:RLV3"/>
    <mergeCell ref="RLW3:RMJ3"/>
    <mergeCell ref="RMK3:RMX3"/>
    <mergeCell ref="RMY3:RNL3"/>
    <mergeCell ref="SDQ3:SED3"/>
    <mergeCell ref="SEE3:SER3"/>
    <mergeCell ref="SES3:SFF3"/>
    <mergeCell ref="SFG3:SFT3"/>
    <mergeCell ref="SFU3:SGH3"/>
    <mergeCell ref="SAY3:SBL3"/>
    <mergeCell ref="SBM3:SBZ3"/>
    <mergeCell ref="SCA3:SCN3"/>
    <mergeCell ref="SCO3:SDB3"/>
    <mergeCell ref="SDC3:SDP3"/>
    <mergeCell ref="RYG3:RYT3"/>
    <mergeCell ref="RYU3:RZH3"/>
    <mergeCell ref="RZI3:RZV3"/>
    <mergeCell ref="RZW3:SAJ3"/>
    <mergeCell ref="SAK3:SAX3"/>
    <mergeCell ref="RVO3:RWB3"/>
    <mergeCell ref="RWC3:RWP3"/>
    <mergeCell ref="RWQ3:RXD3"/>
    <mergeCell ref="RXE3:RXR3"/>
    <mergeCell ref="RXS3:RYF3"/>
    <mergeCell ref="SOK3:SOX3"/>
    <mergeCell ref="SOY3:SPL3"/>
    <mergeCell ref="SPM3:SPZ3"/>
    <mergeCell ref="SQA3:SQN3"/>
    <mergeCell ref="SQO3:SRB3"/>
    <mergeCell ref="SLS3:SMF3"/>
    <mergeCell ref="SMG3:SMT3"/>
    <mergeCell ref="SMU3:SNH3"/>
    <mergeCell ref="SNI3:SNV3"/>
    <mergeCell ref="SNW3:SOJ3"/>
    <mergeCell ref="SJA3:SJN3"/>
    <mergeCell ref="SJO3:SKB3"/>
    <mergeCell ref="SKC3:SKP3"/>
    <mergeCell ref="SKQ3:SLD3"/>
    <mergeCell ref="SLE3:SLR3"/>
    <mergeCell ref="SGI3:SGV3"/>
    <mergeCell ref="SGW3:SHJ3"/>
    <mergeCell ref="SHK3:SHX3"/>
    <mergeCell ref="SHY3:SIL3"/>
    <mergeCell ref="SIM3:SIZ3"/>
    <mergeCell ref="SZE3:SZR3"/>
    <mergeCell ref="SZS3:TAF3"/>
    <mergeCell ref="TAG3:TAT3"/>
    <mergeCell ref="TAU3:TBH3"/>
    <mergeCell ref="TBI3:TBV3"/>
    <mergeCell ref="SWM3:SWZ3"/>
    <mergeCell ref="SXA3:SXN3"/>
    <mergeCell ref="SXO3:SYB3"/>
    <mergeCell ref="SYC3:SYP3"/>
    <mergeCell ref="SYQ3:SZD3"/>
    <mergeCell ref="STU3:SUH3"/>
    <mergeCell ref="SUI3:SUV3"/>
    <mergeCell ref="SUW3:SVJ3"/>
    <mergeCell ref="SVK3:SVX3"/>
    <mergeCell ref="SVY3:SWL3"/>
    <mergeCell ref="SRC3:SRP3"/>
    <mergeCell ref="SRQ3:SSD3"/>
    <mergeCell ref="SSE3:SSR3"/>
    <mergeCell ref="SSS3:STF3"/>
    <mergeCell ref="STG3:STT3"/>
    <mergeCell ref="TJY3:TKL3"/>
    <mergeCell ref="TKM3:TKZ3"/>
    <mergeCell ref="TLA3:TLN3"/>
    <mergeCell ref="TLO3:TMB3"/>
    <mergeCell ref="TMC3:TMP3"/>
    <mergeCell ref="THG3:THT3"/>
    <mergeCell ref="THU3:TIH3"/>
    <mergeCell ref="TII3:TIV3"/>
    <mergeCell ref="TIW3:TJJ3"/>
    <mergeCell ref="TJK3:TJX3"/>
    <mergeCell ref="TEO3:TFB3"/>
    <mergeCell ref="TFC3:TFP3"/>
    <mergeCell ref="TFQ3:TGD3"/>
    <mergeCell ref="TGE3:TGR3"/>
    <mergeCell ref="TGS3:THF3"/>
    <mergeCell ref="TBW3:TCJ3"/>
    <mergeCell ref="TCK3:TCX3"/>
    <mergeCell ref="TCY3:TDL3"/>
    <mergeCell ref="TDM3:TDZ3"/>
    <mergeCell ref="TEA3:TEN3"/>
    <mergeCell ref="TUS3:TVF3"/>
    <mergeCell ref="TVG3:TVT3"/>
    <mergeCell ref="TVU3:TWH3"/>
    <mergeCell ref="TWI3:TWV3"/>
    <mergeCell ref="TWW3:TXJ3"/>
    <mergeCell ref="TSA3:TSN3"/>
    <mergeCell ref="TSO3:TTB3"/>
    <mergeCell ref="TTC3:TTP3"/>
    <mergeCell ref="TTQ3:TUD3"/>
    <mergeCell ref="TUE3:TUR3"/>
    <mergeCell ref="TPI3:TPV3"/>
    <mergeCell ref="TPW3:TQJ3"/>
    <mergeCell ref="TQK3:TQX3"/>
    <mergeCell ref="TQY3:TRL3"/>
    <mergeCell ref="TRM3:TRZ3"/>
    <mergeCell ref="TMQ3:TND3"/>
    <mergeCell ref="TNE3:TNR3"/>
    <mergeCell ref="TNS3:TOF3"/>
    <mergeCell ref="TOG3:TOT3"/>
    <mergeCell ref="TOU3:TPH3"/>
    <mergeCell ref="UFM3:UFZ3"/>
    <mergeCell ref="UGA3:UGN3"/>
    <mergeCell ref="UGO3:UHB3"/>
    <mergeCell ref="UHC3:UHP3"/>
    <mergeCell ref="UHQ3:UID3"/>
    <mergeCell ref="UCU3:UDH3"/>
    <mergeCell ref="UDI3:UDV3"/>
    <mergeCell ref="UDW3:UEJ3"/>
    <mergeCell ref="UEK3:UEX3"/>
    <mergeCell ref="UEY3:UFL3"/>
    <mergeCell ref="UAC3:UAP3"/>
    <mergeCell ref="UAQ3:UBD3"/>
    <mergeCell ref="UBE3:UBR3"/>
    <mergeCell ref="UBS3:UCF3"/>
    <mergeCell ref="UCG3:UCT3"/>
    <mergeCell ref="TXK3:TXX3"/>
    <mergeCell ref="TXY3:TYL3"/>
    <mergeCell ref="TYM3:TYZ3"/>
    <mergeCell ref="TZA3:TZN3"/>
    <mergeCell ref="TZO3:UAB3"/>
    <mergeCell ref="UQG3:UQT3"/>
    <mergeCell ref="UQU3:URH3"/>
    <mergeCell ref="URI3:URV3"/>
    <mergeCell ref="URW3:USJ3"/>
    <mergeCell ref="USK3:USX3"/>
    <mergeCell ref="UNO3:UOB3"/>
    <mergeCell ref="UOC3:UOP3"/>
    <mergeCell ref="UOQ3:UPD3"/>
    <mergeCell ref="UPE3:UPR3"/>
    <mergeCell ref="UPS3:UQF3"/>
    <mergeCell ref="UKW3:ULJ3"/>
    <mergeCell ref="ULK3:ULX3"/>
    <mergeCell ref="ULY3:UML3"/>
    <mergeCell ref="UMM3:UMZ3"/>
    <mergeCell ref="UNA3:UNN3"/>
    <mergeCell ref="UIE3:UIR3"/>
    <mergeCell ref="UIS3:UJF3"/>
    <mergeCell ref="UJG3:UJT3"/>
    <mergeCell ref="UJU3:UKH3"/>
    <mergeCell ref="UKI3:UKV3"/>
    <mergeCell ref="VBA3:VBN3"/>
    <mergeCell ref="VBO3:VCB3"/>
    <mergeCell ref="VCC3:VCP3"/>
    <mergeCell ref="VCQ3:VDD3"/>
    <mergeCell ref="VDE3:VDR3"/>
    <mergeCell ref="UYI3:UYV3"/>
    <mergeCell ref="UYW3:UZJ3"/>
    <mergeCell ref="UZK3:UZX3"/>
    <mergeCell ref="UZY3:VAL3"/>
    <mergeCell ref="VAM3:VAZ3"/>
    <mergeCell ref="UVQ3:UWD3"/>
    <mergeCell ref="UWE3:UWR3"/>
    <mergeCell ref="UWS3:UXF3"/>
    <mergeCell ref="UXG3:UXT3"/>
    <mergeCell ref="UXU3:UYH3"/>
    <mergeCell ref="USY3:UTL3"/>
    <mergeCell ref="UTM3:UTZ3"/>
    <mergeCell ref="UUA3:UUN3"/>
    <mergeCell ref="UUO3:UVB3"/>
    <mergeCell ref="UVC3:UVP3"/>
    <mergeCell ref="VLU3:VMH3"/>
    <mergeCell ref="VMI3:VMV3"/>
    <mergeCell ref="VMW3:VNJ3"/>
    <mergeCell ref="VNK3:VNX3"/>
    <mergeCell ref="VNY3:VOL3"/>
    <mergeCell ref="VJC3:VJP3"/>
    <mergeCell ref="VJQ3:VKD3"/>
    <mergeCell ref="VKE3:VKR3"/>
    <mergeCell ref="VKS3:VLF3"/>
    <mergeCell ref="VLG3:VLT3"/>
    <mergeCell ref="VGK3:VGX3"/>
    <mergeCell ref="VGY3:VHL3"/>
    <mergeCell ref="VHM3:VHZ3"/>
    <mergeCell ref="VIA3:VIN3"/>
    <mergeCell ref="VIO3:VJB3"/>
    <mergeCell ref="VDS3:VEF3"/>
    <mergeCell ref="VEG3:VET3"/>
    <mergeCell ref="VEU3:VFH3"/>
    <mergeCell ref="VFI3:VFV3"/>
    <mergeCell ref="VFW3:VGJ3"/>
    <mergeCell ref="VWO3:VXB3"/>
    <mergeCell ref="VXC3:VXP3"/>
    <mergeCell ref="VXQ3:VYD3"/>
    <mergeCell ref="VYE3:VYR3"/>
    <mergeCell ref="VYS3:VZF3"/>
    <mergeCell ref="VTW3:VUJ3"/>
    <mergeCell ref="VUK3:VUX3"/>
    <mergeCell ref="VUY3:VVL3"/>
    <mergeCell ref="VVM3:VVZ3"/>
    <mergeCell ref="VWA3:VWN3"/>
    <mergeCell ref="VRE3:VRR3"/>
    <mergeCell ref="VRS3:VSF3"/>
    <mergeCell ref="VSG3:VST3"/>
    <mergeCell ref="VSU3:VTH3"/>
    <mergeCell ref="VTI3:VTV3"/>
    <mergeCell ref="VOM3:VOZ3"/>
    <mergeCell ref="VPA3:VPN3"/>
    <mergeCell ref="VPO3:VQB3"/>
    <mergeCell ref="VQC3:VQP3"/>
    <mergeCell ref="VQQ3:VRD3"/>
    <mergeCell ref="WHI3:WHV3"/>
    <mergeCell ref="WHW3:WIJ3"/>
    <mergeCell ref="WIK3:WIX3"/>
    <mergeCell ref="WIY3:WJL3"/>
    <mergeCell ref="WJM3:WJZ3"/>
    <mergeCell ref="WEQ3:WFD3"/>
    <mergeCell ref="WFE3:WFR3"/>
    <mergeCell ref="WFS3:WGF3"/>
    <mergeCell ref="WGG3:WGT3"/>
    <mergeCell ref="WGU3:WHH3"/>
    <mergeCell ref="WBY3:WCL3"/>
    <mergeCell ref="WCM3:WCZ3"/>
    <mergeCell ref="WDA3:WDN3"/>
    <mergeCell ref="WDO3:WEB3"/>
    <mergeCell ref="WEC3:WEP3"/>
    <mergeCell ref="VZG3:VZT3"/>
    <mergeCell ref="VZU3:WAH3"/>
    <mergeCell ref="WAI3:WAV3"/>
    <mergeCell ref="WAW3:WBJ3"/>
    <mergeCell ref="WBK3:WBX3"/>
    <mergeCell ref="WSC3:WSP3"/>
    <mergeCell ref="WSQ3:WTD3"/>
    <mergeCell ref="WTE3:WTR3"/>
    <mergeCell ref="WTS3:WUF3"/>
    <mergeCell ref="WUG3:WUT3"/>
    <mergeCell ref="WPK3:WPX3"/>
    <mergeCell ref="WPY3:WQL3"/>
    <mergeCell ref="WQM3:WQZ3"/>
    <mergeCell ref="WRA3:WRN3"/>
    <mergeCell ref="WRO3:WSB3"/>
    <mergeCell ref="WMS3:WNF3"/>
    <mergeCell ref="WNG3:WNT3"/>
    <mergeCell ref="WNU3:WOH3"/>
    <mergeCell ref="WOI3:WOV3"/>
    <mergeCell ref="WOW3:WPJ3"/>
    <mergeCell ref="WKA3:WKN3"/>
    <mergeCell ref="WKO3:WLB3"/>
    <mergeCell ref="WLC3:WLP3"/>
    <mergeCell ref="WLQ3:WMD3"/>
    <mergeCell ref="WME3:WMR3"/>
    <mergeCell ref="XCW3:XDJ3"/>
    <mergeCell ref="XDK3:XDX3"/>
    <mergeCell ref="XDY3:XEL3"/>
    <mergeCell ref="XEM3:XEZ3"/>
    <mergeCell ref="XFA3:XFD3"/>
    <mergeCell ref="XAE3:XAR3"/>
    <mergeCell ref="XAS3:XBF3"/>
    <mergeCell ref="XBG3:XBT3"/>
    <mergeCell ref="XBU3:XCH3"/>
    <mergeCell ref="XCI3:XCV3"/>
    <mergeCell ref="WXM3:WXZ3"/>
    <mergeCell ref="WYA3:WYN3"/>
    <mergeCell ref="WYO3:WZB3"/>
    <mergeCell ref="WZC3:WZP3"/>
    <mergeCell ref="WZQ3:XAD3"/>
    <mergeCell ref="WUU3:WVH3"/>
    <mergeCell ref="WVI3:WVV3"/>
    <mergeCell ref="WVW3:WWJ3"/>
    <mergeCell ref="WWK3:WWX3"/>
    <mergeCell ref="WWY3:WXL3"/>
  </mergeCells>
  <hyperlinks>
    <hyperlink ref="L1:N1" location="ÍNDICE!A1" display="VOLVER AL ÍNDICE"/>
  </hyperlinks>
  <printOptions horizontalCentered="1" verticalCentered="1"/>
  <pageMargins left="0.78740157480314965" right="0.78740157480314965" top="0" bottom="0.78740157480314965" header="0.51181102362204722" footer="0.31496062992125984"/>
  <pageSetup paperSize="9" scale="70" orientation="portrait" r:id="rId1"/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1"/>
  <sheetViews>
    <sheetView showGridLines="0" zoomScaleNormal="100" workbookViewId="0"/>
  </sheetViews>
  <sheetFormatPr baseColWidth="10" defaultColWidth="1.7109375" defaultRowHeight="12.75"/>
  <cols>
    <col min="1" max="1" width="8.7109375" style="46" customWidth="1"/>
    <col min="2" max="2" width="0.7109375" style="46" customWidth="1"/>
    <col min="3" max="8" width="5.42578125" style="46" customWidth="1"/>
    <col min="9" max="9" width="6.7109375" style="15" customWidth="1"/>
    <col min="10" max="10" width="6.140625" style="15" customWidth="1"/>
    <col min="11" max="11" width="6.42578125" style="15" customWidth="1"/>
    <col min="12" max="12" width="6.7109375" style="15" customWidth="1"/>
    <col min="13" max="13" width="6.28515625" style="15" customWidth="1"/>
    <col min="14" max="14" width="7" style="15" customWidth="1"/>
    <col min="15" max="15" width="0.28515625" style="15" customWidth="1"/>
    <col min="16" max="18" width="1.7109375" style="15" customWidth="1"/>
    <col min="19" max="16384" width="1.7109375" style="15"/>
  </cols>
  <sheetData>
    <row r="1" spans="1:15" s="14" customFormat="1" ht="49.5" customHeight="1">
      <c r="A1" s="13"/>
      <c r="B1" s="13"/>
      <c r="C1" s="13"/>
      <c r="D1" s="13"/>
      <c r="E1" s="13"/>
      <c r="F1" s="13"/>
      <c r="G1" s="13"/>
      <c r="H1" s="13"/>
      <c r="L1" s="143" t="s">
        <v>3</v>
      </c>
      <c r="M1" s="143"/>
      <c r="N1" s="143"/>
    </row>
    <row r="2" spans="1:15" s="14" customFormat="1" ht="13.5" customHeight="1">
      <c r="A2" s="13"/>
      <c r="B2" s="13"/>
      <c r="C2" s="13"/>
      <c r="D2" s="13"/>
      <c r="E2" s="13"/>
      <c r="F2" s="13"/>
      <c r="G2" s="13"/>
      <c r="H2" s="13"/>
      <c r="L2" s="9"/>
      <c r="M2" s="9"/>
      <c r="N2" s="9"/>
    </row>
    <row r="3" spans="1:15" s="14" customFormat="1" ht="13.5" customHeight="1" thickBot="1">
      <c r="A3" s="126" t="s">
        <v>2</v>
      </c>
      <c r="B3" s="13"/>
      <c r="C3" s="13"/>
      <c r="D3" s="13"/>
      <c r="E3" s="13"/>
      <c r="F3" s="13"/>
      <c r="G3" s="13"/>
      <c r="H3" s="13"/>
      <c r="L3" s="112"/>
      <c r="M3" s="112"/>
      <c r="N3" s="112"/>
    </row>
    <row r="4" spans="1:15" ht="27.75" customHeight="1" thickTop="1" thickBot="1">
      <c r="A4" s="148" t="s">
        <v>100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50"/>
    </row>
    <row r="5" spans="1:15" ht="15" customHeight="1" thickTop="1">
      <c r="A5" s="133" t="s">
        <v>4</v>
      </c>
      <c r="B5" s="16"/>
      <c r="C5" s="135" t="s">
        <v>79</v>
      </c>
      <c r="D5" s="136"/>
      <c r="E5" s="137"/>
      <c r="F5" s="135" t="s">
        <v>80</v>
      </c>
      <c r="G5" s="136"/>
      <c r="H5" s="137"/>
      <c r="I5" s="135" t="s">
        <v>81</v>
      </c>
      <c r="J5" s="136"/>
      <c r="K5" s="137"/>
      <c r="L5" s="135" t="s">
        <v>82</v>
      </c>
      <c r="M5" s="136"/>
      <c r="N5" s="147"/>
    </row>
    <row r="6" spans="1:15" ht="13.5" customHeight="1">
      <c r="A6" s="134"/>
      <c r="B6" s="17"/>
      <c r="C6" s="130" t="s">
        <v>83</v>
      </c>
      <c r="D6" s="130" t="s">
        <v>84</v>
      </c>
      <c r="E6" s="130" t="s">
        <v>85</v>
      </c>
      <c r="F6" s="130" t="s">
        <v>83</v>
      </c>
      <c r="G6" s="130" t="s">
        <v>84</v>
      </c>
      <c r="H6" s="130" t="s">
        <v>85</v>
      </c>
      <c r="I6" s="130" t="s">
        <v>83</v>
      </c>
      <c r="J6" s="130" t="s">
        <v>84</v>
      </c>
      <c r="K6" s="130" t="s">
        <v>85</v>
      </c>
      <c r="L6" s="130" t="s">
        <v>83</v>
      </c>
      <c r="M6" s="130" t="s">
        <v>84</v>
      </c>
      <c r="N6" s="131" t="s">
        <v>85</v>
      </c>
    </row>
    <row r="7" spans="1:15" ht="6.75" customHeight="1">
      <c r="A7" s="24"/>
      <c r="B7" s="25"/>
      <c r="C7" s="26"/>
      <c r="D7" s="26"/>
      <c r="E7" s="26"/>
      <c r="F7" s="26"/>
      <c r="G7" s="27"/>
      <c r="H7" s="27"/>
      <c r="I7" s="26"/>
      <c r="J7" s="27"/>
      <c r="K7" s="27"/>
      <c r="L7" s="26"/>
      <c r="M7" s="26"/>
      <c r="N7" s="29"/>
    </row>
    <row r="8" spans="1:15" ht="11.45" customHeight="1">
      <c r="A8" s="30" t="s">
        <v>5</v>
      </c>
      <c r="B8" s="31"/>
      <c r="C8" s="32">
        <v>261.90653000000009</v>
      </c>
      <c r="D8" s="32">
        <v>150.00279999999998</v>
      </c>
      <c r="E8" s="32">
        <v>111.90372999999998</v>
      </c>
      <c r="F8" s="32">
        <v>669.27134999999976</v>
      </c>
      <c r="G8" s="32">
        <v>368.67524999999978</v>
      </c>
      <c r="H8" s="33">
        <v>300.59610000000015</v>
      </c>
      <c r="I8" s="43">
        <v>2484.3898399999998</v>
      </c>
      <c r="J8" s="32">
        <v>1465.3994200000002</v>
      </c>
      <c r="K8" s="33">
        <v>1018.9904200000003</v>
      </c>
      <c r="L8" s="32">
        <v>2501.0979899999998</v>
      </c>
      <c r="M8" s="32">
        <v>1478.3904400000001</v>
      </c>
      <c r="N8" s="34">
        <v>1022.7075500000003</v>
      </c>
      <c r="O8" s="48"/>
    </row>
    <row r="9" spans="1:15" ht="11.45" customHeight="1">
      <c r="A9" s="36" t="s">
        <v>6</v>
      </c>
      <c r="B9" s="31"/>
      <c r="C9" s="37">
        <v>264.54239000000018</v>
      </c>
      <c r="D9" s="37">
        <v>149.52463</v>
      </c>
      <c r="E9" s="37">
        <v>115.01775999999995</v>
      </c>
      <c r="F9" s="37">
        <v>672.66080000000011</v>
      </c>
      <c r="G9" s="37">
        <v>366.44606000000016</v>
      </c>
      <c r="H9" s="38">
        <v>306.21474000000001</v>
      </c>
      <c r="I9" s="85">
        <v>2527.0768999999996</v>
      </c>
      <c r="J9" s="37">
        <v>1487.5493500000002</v>
      </c>
      <c r="K9" s="38">
        <v>1039.52755</v>
      </c>
      <c r="L9" s="37">
        <v>2542.0397499999995</v>
      </c>
      <c r="M9" s="37">
        <v>1498.3542900000002</v>
      </c>
      <c r="N9" s="39">
        <v>1043.6854599999999</v>
      </c>
      <c r="O9" s="48"/>
    </row>
    <row r="10" spans="1:15" ht="11.45" customHeight="1">
      <c r="A10" s="30" t="s">
        <v>7</v>
      </c>
      <c r="B10" s="31"/>
      <c r="C10" s="32">
        <v>269.64102000000014</v>
      </c>
      <c r="D10" s="32">
        <v>148.87611000000007</v>
      </c>
      <c r="E10" s="32">
        <v>120.76490999999994</v>
      </c>
      <c r="F10" s="32">
        <v>678.07928999999967</v>
      </c>
      <c r="G10" s="32">
        <v>364.33290000000011</v>
      </c>
      <c r="H10" s="33">
        <v>313.74638999999991</v>
      </c>
      <c r="I10" s="43">
        <v>2546.4901699999991</v>
      </c>
      <c r="J10" s="32">
        <v>1489.7726100000004</v>
      </c>
      <c r="K10" s="33">
        <v>1056.71756</v>
      </c>
      <c r="L10" s="32">
        <v>2560.3284999999992</v>
      </c>
      <c r="M10" s="32">
        <v>1498.7342300000005</v>
      </c>
      <c r="N10" s="34">
        <v>1061.5942700000001</v>
      </c>
      <c r="O10" s="48"/>
    </row>
    <row r="11" spans="1:15" ht="11.45" customHeight="1">
      <c r="A11" s="36" t="s">
        <v>8</v>
      </c>
      <c r="B11" s="31"/>
      <c r="C11" s="37">
        <v>256.03634999999997</v>
      </c>
      <c r="D11" s="37">
        <v>139.22432000000001</v>
      </c>
      <c r="E11" s="37">
        <v>116.81203000000002</v>
      </c>
      <c r="F11" s="37">
        <v>689.62380000000019</v>
      </c>
      <c r="G11" s="37">
        <v>370.75438000000008</v>
      </c>
      <c r="H11" s="38">
        <v>318.86941999999988</v>
      </c>
      <c r="I11" s="85">
        <v>2570.3704200000011</v>
      </c>
      <c r="J11" s="37">
        <v>1506.7068200000001</v>
      </c>
      <c r="K11" s="38">
        <v>1063.6635999999999</v>
      </c>
      <c r="L11" s="37">
        <v>2582.7599900000009</v>
      </c>
      <c r="M11" s="37">
        <v>1515.3831400000001</v>
      </c>
      <c r="N11" s="39">
        <v>1067.3768499999999</v>
      </c>
      <c r="O11" s="48"/>
    </row>
    <row r="12" spans="1:15" ht="11.45" customHeight="1">
      <c r="A12" s="30" t="s">
        <v>9</v>
      </c>
      <c r="B12" s="31"/>
      <c r="C12" s="32">
        <v>257.2529199999999</v>
      </c>
      <c r="D12" s="32">
        <v>136.67929999999993</v>
      </c>
      <c r="E12" s="32">
        <v>120.57361999999998</v>
      </c>
      <c r="F12" s="32">
        <v>683.68122999999991</v>
      </c>
      <c r="G12" s="32">
        <v>366.67371999999989</v>
      </c>
      <c r="H12" s="33">
        <v>317.00750999999997</v>
      </c>
      <c r="I12" s="43">
        <v>2580.4771099999989</v>
      </c>
      <c r="J12" s="32">
        <v>1509.0257600000002</v>
      </c>
      <c r="K12" s="33">
        <v>1071.4513499999998</v>
      </c>
      <c r="L12" s="32">
        <v>2592.4597199999989</v>
      </c>
      <c r="M12" s="32">
        <v>1517.3417800000002</v>
      </c>
      <c r="N12" s="34">
        <v>1075.1179399999999</v>
      </c>
      <c r="O12" s="48"/>
    </row>
    <row r="13" spans="1:15" ht="11.45" customHeight="1">
      <c r="A13" s="36" t="s">
        <v>10</v>
      </c>
      <c r="B13" s="31"/>
      <c r="C13" s="37">
        <v>266.9017399999999</v>
      </c>
      <c r="D13" s="37">
        <v>141.53775999999993</v>
      </c>
      <c r="E13" s="37">
        <v>125.36398</v>
      </c>
      <c r="F13" s="37">
        <v>711.83102999999983</v>
      </c>
      <c r="G13" s="37">
        <v>380.53796999999986</v>
      </c>
      <c r="H13" s="38">
        <v>331.29306000000014</v>
      </c>
      <c r="I13" s="85">
        <v>2621.3267500000006</v>
      </c>
      <c r="J13" s="37">
        <v>1537.8459999999995</v>
      </c>
      <c r="K13" s="38">
        <v>1083.4807499999999</v>
      </c>
      <c r="L13" s="37">
        <v>2633.9416000000006</v>
      </c>
      <c r="M13" s="37">
        <v>1546.4751899999997</v>
      </c>
      <c r="N13" s="39">
        <v>1087.46641</v>
      </c>
      <c r="O13" s="48"/>
    </row>
    <row r="14" spans="1:15" ht="11.45" customHeight="1">
      <c r="A14" s="30" t="s">
        <v>11</v>
      </c>
      <c r="B14" s="31"/>
      <c r="C14" s="32">
        <v>255.73876000000001</v>
      </c>
      <c r="D14" s="32">
        <v>135.81204000000005</v>
      </c>
      <c r="E14" s="32">
        <v>119.92672</v>
      </c>
      <c r="F14" s="32">
        <v>707.06457999999907</v>
      </c>
      <c r="G14" s="32">
        <v>376.62062000000026</v>
      </c>
      <c r="H14" s="33">
        <v>330.44395999999995</v>
      </c>
      <c r="I14" s="43">
        <v>2634.7884899999985</v>
      </c>
      <c r="J14" s="32">
        <v>1542.7549999999999</v>
      </c>
      <c r="K14" s="33">
        <v>1092.0334900000003</v>
      </c>
      <c r="L14" s="32">
        <v>2645.3609699999984</v>
      </c>
      <c r="M14" s="32">
        <v>1549.7025899999999</v>
      </c>
      <c r="N14" s="34">
        <v>1095.6583800000003</v>
      </c>
      <c r="O14" s="48"/>
    </row>
    <row r="15" spans="1:15" ht="11.45" customHeight="1">
      <c r="A15" s="36" t="s">
        <v>12</v>
      </c>
      <c r="B15" s="31"/>
      <c r="C15" s="37">
        <v>247.68039999999993</v>
      </c>
      <c r="D15" s="37">
        <v>128.2474</v>
      </c>
      <c r="E15" s="37">
        <v>119.43299999999999</v>
      </c>
      <c r="F15" s="37">
        <v>704.90451999999993</v>
      </c>
      <c r="G15" s="37">
        <v>369.84932000000003</v>
      </c>
      <c r="H15" s="38">
        <v>335.0551999999999</v>
      </c>
      <c r="I15" s="85">
        <v>2665.314710000001</v>
      </c>
      <c r="J15" s="37">
        <v>1544.2463699999996</v>
      </c>
      <c r="K15" s="38">
        <v>1121.0683399999996</v>
      </c>
      <c r="L15" s="37">
        <v>2677.6267000000012</v>
      </c>
      <c r="M15" s="37">
        <v>1553.1081899999997</v>
      </c>
      <c r="N15" s="39">
        <v>1124.5185099999997</v>
      </c>
      <c r="O15" s="48"/>
    </row>
    <row r="16" spans="1:15" ht="11.45" customHeight="1">
      <c r="A16" s="30" t="s">
        <v>13</v>
      </c>
      <c r="B16" s="31"/>
      <c r="C16" s="32">
        <v>252.45476999999988</v>
      </c>
      <c r="D16" s="32">
        <v>132.98627999999999</v>
      </c>
      <c r="E16" s="32">
        <v>119.46849000000002</v>
      </c>
      <c r="F16" s="32">
        <v>708.79576999999995</v>
      </c>
      <c r="G16" s="32">
        <v>371.48471999999992</v>
      </c>
      <c r="H16" s="33">
        <v>337.31105000000002</v>
      </c>
      <c r="I16" s="43">
        <v>2708.5477299999998</v>
      </c>
      <c r="J16" s="32">
        <v>1554.1022800000003</v>
      </c>
      <c r="K16" s="33">
        <v>1154.4454499999999</v>
      </c>
      <c r="L16" s="32">
        <v>2723.6125099999999</v>
      </c>
      <c r="M16" s="32">
        <v>1566.2677300000003</v>
      </c>
      <c r="N16" s="34">
        <v>1157.3447799999999</v>
      </c>
      <c r="O16" s="48"/>
    </row>
    <row r="17" spans="1:15" ht="11.45" customHeight="1">
      <c r="A17" s="36" t="s">
        <v>14</v>
      </c>
      <c r="B17" s="31"/>
      <c r="C17" s="37">
        <v>263.23155999999989</v>
      </c>
      <c r="D17" s="37">
        <v>135.44372000000001</v>
      </c>
      <c r="E17" s="37">
        <v>127.7878400000001</v>
      </c>
      <c r="F17" s="37">
        <v>710.8259000000005</v>
      </c>
      <c r="G17" s="37">
        <v>369.22627999999986</v>
      </c>
      <c r="H17" s="38">
        <v>341.59962000000007</v>
      </c>
      <c r="I17" s="85">
        <v>2741.8951099999999</v>
      </c>
      <c r="J17" s="37">
        <v>1561.8801900000001</v>
      </c>
      <c r="K17" s="38">
        <v>1180.0149200000003</v>
      </c>
      <c r="L17" s="37">
        <v>2756.5447300000001</v>
      </c>
      <c r="M17" s="37">
        <v>1572.22522</v>
      </c>
      <c r="N17" s="39">
        <v>1184.3195100000003</v>
      </c>
      <c r="O17" s="48"/>
    </row>
    <row r="18" spans="1:15" ht="11.45" customHeight="1">
      <c r="A18" s="30" t="s">
        <v>15</v>
      </c>
      <c r="B18" s="31"/>
      <c r="C18" s="32">
        <v>244.45416999999998</v>
      </c>
      <c r="D18" s="32">
        <v>137.07647999999995</v>
      </c>
      <c r="E18" s="32">
        <v>107.37768999999997</v>
      </c>
      <c r="F18" s="32">
        <v>686.38267000000019</v>
      </c>
      <c r="G18" s="32">
        <v>366.01382999999987</v>
      </c>
      <c r="H18" s="33">
        <v>320.36883999999998</v>
      </c>
      <c r="I18" s="43">
        <v>2751.4000900000001</v>
      </c>
      <c r="J18" s="32">
        <v>1576.7562000000003</v>
      </c>
      <c r="K18" s="33">
        <v>1174.6438899999996</v>
      </c>
      <c r="L18" s="32">
        <v>2766.2079200000003</v>
      </c>
      <c r="M18" s="32">
        <v>1588.0592200000003</v>
      </c>
      <c r="N18" s="34">
        <v>1178.1486999999995</v>
      </c>
      <c r="O18" s="48"/>
    </row>
    <row r="19" spans="1:15" ht="11.45" customHeight="1">
      <c r="A19" s="36" t="s">
        <v>16</v>
      </c>
      <c r="B19" s="31"/>
      <c r="C19" s="37">
        <v>251.03364000000013</v>
      </c>
      <c r="D19" s="37">
        <v>138.43569000000005</v>
      </c>
      <c r="E19" s="37">
        <v>112.59794999999994</v>
      </c>
      <c r="F19" s="37">
        <v>711.11622000000057</v>
      </c>
      <c r="G19" s="37">
        <v>370.89464000000004</v>
      </c>
      <c r="H19" s="38">
        <v>340.22158000000002</v>
      </c>
      <c r="I19" s="85">
        <v>2799.9801900000011</v>
      </c>
      <c r="J19" s="37">
        <v>1590.7421100000001</v>
      </c>
      <c r="K19" s="38">
        <v>1209.2380800000003</v>
      </c>
      <c r="L19" s="37">
        <v>2810.8761900000013</v>
      </c>
      <c r="M19" s="37">
        <v>1597.40281</v>
      </c>
      <c r="N19" s="39">
        <v>1213.4733800000004</v>
      </c>
      <c r="O19" s="48"/>
    </row>
    <row r="20" spans="1:15" ht="11.45" customHeight="1">
      <c r="A20" s="30" t="s">
        <v>17</v>
      </c>
      <c r="B20" s="31"/>
      <c r="C20" s="32">
        <v>257.74289000000022</v>
      </c>
      <c r="D20" s="32">
        <v>145.87845999999996</v>
      </c>
      <c r="E20" s="32">
        <v>111.86443000000006</v>
      </c>
      <c r="F20" s="32">
        <v>715.64629999999988</v>
      </c>
      <c r="G20" s="32">
        <v>380.97726999999986</v>
      </c>
      <c r="H20" s="33">
        <v>334.66903000000013</v>
      </c>
      <c r="I20" s="43">
        <v>2835.4260099999997</v>
      </c>
      <c r="J20" s="32">
        <v>1595.9272900000001</v>
      </c>
      <c r="K20" s="33">
        <v>1239.4987199999998</v>
      </c>
      <c r="L20" s="32">
        <v>2848.1341599999996</v>
      </c>
      <c r="M20" s="32">
        <v>1604.09852</v>
      </c>
      <c r="N20" s="34">
        <v>1244.0356399999998</v>
      </c>
      <c r="O20" s="48"/>
    </row>
    <row r="21" spans="1:15" ht="11.45" customHeight="1">
      <c r="A21" s="36" t="s">
        <v>18</v>
      </c>
      <c r="B21" s="31"/>
      <c r="C21" s="37">
        <v>296.09521000000007</v>
      </c>
      <c r="D21" s="37">
        <v>155.10670999999996</v>
      </c>
      <c r="E21" s="37">
        <v>140.98849999999999</v>
      </c>
      <c r="F21" s="37">
        <v>753.16570999999919</v>
      </c>
      <c r="G21" s="37">
        <v>386.65202000000011</v>
      </c>
      <c r="H21" s="38">
        <v>366.51369</v>
      </c>
      <c r="I21" s="85">
        <v>2923.5038999999992</v>
      </c>
      <c r="J21" s="37">
        <v>1614.2127499999999</v>
      </c>
      <c r="K21" s="38">
        <v>1309.2911499999998</v>
      </c>
      <c r="L21" s="37">
        <v>2942.9964099999993</v>
      </c>
      <c r="M21" s="37">
        <v>1627.78775</v>
      </c>
      <c r="N21" s="39">
        <v>1315.2086599999998</v>
      </c>
      <c r="O21" s="48"/>
    </row>
    <row r="22" spans="1:15" ht="11.45" customHeight="1">
      <c r="A22" s="30" t="s">
        <v>19</v>
      </c>
      <c r="B22" s="31"/>
      <c r="C22" s="32">
        <v>291.51218</v>
      </c>
      <c r="D22" s="32">
        <v>161.72854999999996</v>
      </c>
      <c r="E22" s="32">
        <v>129.78362999999996</v>
      </c>
      <c r="F22" s="32">
        <v>742.97879000000012</v>
      </c>
      <c r="G22" s="32">
        <v>388.01077000000009</v>
      </c>
      <c r="H22" s="33">
        <v>354.96802000000014</v>
      </c>
      <c r="I22" s="43">
        <v>2913.0401500000012</v>
      </c>
      <c r="J22" s="32">
        <v>1619.8669199999995</v>
      </c>
      <c r="K22" s="33">
        <v>1293.1732299999999</v>
      </c>
      <c r="L22" s="32">
        <v>2934.2086400000012</v>
      </c>
      <c r="M22" s="32">
        <v>1634.8996099999995</v>
      </c>
      <c r="N22" s="34">
        <v>1299.3090299999999</v>
      </c>
      <c r="O22" s="48"/>
    </row>
    <row r="23" spans="1:15" ht="11.45" customHeight="1">
      <c r="A23" s="36" t="s">
        <v>20</v>
      </c>
      <c r="B23" s="31"/>
      <c r="C23" s="37">
        <v>292.20375000000001</v>
      </c>
      <c r="D23" s="37">
        <v>155.62143000000003</v>
      </c>
      <c r="E23" s="37">
        <v>136.58232000000001</v>
      </c>
      <c r="F23" s="37">
        <v>731.80603000000019</v>
      </c>
      <c r="G23" s="37">
        <v>386.39844000000011</v>
      </c>
      <c r="H23" s="38">
        <v>345.40759000000014</v>
      </c>
      <c r="I23" s="85">
        <v>2927.4030600000001</v>
      </c>
      <c r="J23" s="37">
        <v>1626.0060899999996</v>
      </c>
      <c r="K23" s="38">
        <v>1301.3969699999998</v>
      </c>
      <c r="L23" s="37">
        <v>2951.9242600000002</v>
      </c>
      <c r="M23" s="37">
        <v>1644.0904399999997</v>
      </c>
      <c r="N23" s="39">
        <v>1307.8338199999998</v>
      </c>
      <c r="O23" s="48"/>
    </row>
    <row r="24" spans="1:15" ht="11.45" customHeight="1">
      <c r="A24" s="30" t="s">
        <v>21</v>
      </c>
      <c r="B24" s="31"/>
      <c r="C24" s="32">
        <v>286.33173000000011</v>
      </c>
      <c r="D24" s="32">
        <v>141.03326000000007</v>
      </c>
      <c r="E24" s="32">
        <v>145.29847000000004</v>
      </c>
      <c r="F24" s="32">
        <v>734.27189000000067</v>
      </c>
      <c r="G24" s="32">
        <v>373.75166000000002</v>
      </c>
      <c r="H24" s="33">
        <v>360.52022999999997</v>
      </c>
      <c r="I24" s="43">
        <v>2973.5418600000007</v>
      </c>
      <c r="J24" s="32">
        <v>1642.3792799999999</v>
      </c>
      <c r="K24" s="33">
        <v>1331.1625799999999</v>
      </c>
      <c r="L24" s="32">
        <v>2994.9566600000007</v>
      </c>
      <c r="M24" s="32">
        <v>1656.51677</v>
      </c>
      <c r="N24" s="34">
        <v>1338.4398899999999</v>
      </c>
      <c r="O24" s="45"/>
    </row>
    <row r="25" spans="1:15" ht="11.45" customHeight="1">
      <c r="A25" s="36" t="s">
        <v>22</v>
      </c>
      <c r="B25" s="31"/>
      <c r="C25" s="37">
        <v>284.74355999999989</v>
      </c>
      <c r="D25" s="37">
        <v>145.4442600000001</v>
      </c>
      <c r="E25" s="37">
        <v>139.29929999999996</v>
      </c>
      <c r="F25" s="37">
        <v>723.27311000000066</v>
      </c>
      <c r="G25" s="37">
        <v>381.7419900000001</v>
      </c>
      <c r="H25" s="38">
        <v>341.53111999999993</v>
      </c>
      <c r="I25" s="85">
        <v>2972.1787800000006</v>
      </c>
      <c r="J25" s="37">
        <v>1649.8398899999995</v>
      </c>
      <c r="K25" s="38">
        <v>1322.33889</v>
      </c>
      <c r="L25" s="37">
        <v>2998.3617500000005</v>
      </c>
      <c r="M25" s="37">
        <v>1669.4518499999995</v>
      </c>
      <c r="N25" s="39">
        <v>1328.9098999999999</v>
      </c>
      <c r="O25" s="45"/>
    </row>
    <row r="26" spans="1:15" ht="11.45" customHeight="1">
      <c r="A26" s="30" t="s">
        <v>23</v>
      </c>
      <c r="B26" s="31"/>
      <c r="C26" s="32">
        <v>302.94268999999997</v>
      </c>
      <c r="D26" s="32">
        <v>156.67902000000004</v>
      </c>
      <c r="E26" s="32">
        <v>146.26366999999999</v>
      </c>
      <c r="F26" s="32">
        <v>733.20196999999973</v>
      </c>
      <c r="G26" s="32">
        <v>390.65825000000007</v>
      </c>
      <c r="H26" s="33">
        <v>342.54372000000001</v>
      </c>
      <c r="I26" s="43">
        <v>2990.4536000000003</v>
      </c>
      <c r="J26" s="32">
        <v>1687.77838</v>
      </c>
      <c r="K26" s="33">
        <v>1302.6752200000001</v>
      </c>
      <c r="L26" s="32">
        <v>3017.0263300000001</v>
      </c>
      <c r="M26" s="32">
        <v>1708.366</v>
      </c>
      <c r="N26" s="34">
        <v>1308.6603300000002</v>
      </c>
      <c r="O26" s="45"/>
    </row>
    <row r="27" spans="1:15" ht="11.45" customHeight="1">
      <c r="A27" s="36" t="s">
        <v>24</v>
      </c>
      <c r="B27" s="31"/>
      <c r="C27" s="37">
        <v>296.10851000000014</v>
      </c>
      <c r="D27" s="37">
        <v>159.07653999999988</v>
      </c>
      <c r="E27" s="37">
        <v>137.03196999999994</v>
      </c>
      <c r="F27" s="37">
        <v>728.29721999999992</v>
      </c>
      <c r="G27" s="37">
        <v>381.54727999999989</v>
      </c>
      <c r="H27" s="38">
        <v>346.74993999999992</v>
      </c>
      <c r="I27" s="85">
        <v>3060.2276299999994</v>
      </c>
      <c r="J27" s="37">
        <v>1697.1274399999998</v>
      </c>
      <c r="K27" s="38">
        <v>1363.1001899999999</v>
      </c>
      <c r="L27" s="37">
        <v>3085.3430899999994</v>
      </c>
      <c r="M27" s="37">
        <v>1715.8283899999997</v>
      </c>
      <c r="N27" s="39">
        <v>1369.5146999999999</v>
      </c>
      <c r="O27" s="45"/>
    </row>
    <row r="28" spans="1:15" ht="11.45" customHeight="1">
      <c r="A28" s="30" t="s">
        <v>25</v>
      </c>
      <c r="B28" s="31"/>
      <c r="C28" s="32">
        <v>295.65474999999992</v>
      </c>
      <c r="D28" s="32">
        <v>164.04644000000002</v>
      </c>
      <c r="E28" s="32">
        <v>131.60830999999999</v>
      </c>
      <c r="F28" s="32">
        <v>729.92579000000092</v>
      </c>
      <c r="G28" s="32">
        <v>385.98461999999978</v>
      </c>
      <c r="H28" s="33">
        <v>343.94117000000011</v>
      </c>
      <c r="I28" s="43">
        <v>3069.0324200000005</v>
      </c>
      <c r="J28" s="32">
        <v>1701.52108</v>
      </c>
      <c r="K28" s="33">
        <v>1367.5113400000005</v>
      </c>
      <c r="L28" s="32">
        <v>3095.0969100000007</v>
      </c>
      <c r="M28" s="32">
        <v>1719.72891</v>
      </c>
      <c r="N28" s="34">
        <v>1375.3680000000004</v>
      </c>
      <c r="O28" s="45"/>
    </row>
    <row r="29" spans="1:15" ht="11.45" customHeight="1">
      <c r="A29" s="36" t="s">
        <v>26</v>
      </c>
      <c r="B29" s="31"/>
      <c r="C29" s="37">
        <v>281.04815999999994</v>
      </c>
      <c r="D29" s="37">
        <v>157.37407999999999</v>
      </c>
      <c r="E29" s="37">
        <v>123.67408</v>
      </c>
      <c r="F29" s="37">
        <v>723.48410999999999</v>
      </c>
      <c r="G29" s="37">
        <v>386.40831000000003</v>
      </c>
      <c r="H29" s="38">
        <v>337.07579999999996</v>
      </c>
      <c r="I29" s="85">
        <v>3086.2561499999983</v>
      </c>
      <c r="J29" s="37">
        <v>1713.34229</v>
      </c>
      <c r="K29" s="38">
        <v>1372.9138600000001</v>
      </c>
      <c r="L29" s="37">
        <v>3110.2734999999984</v>
      </c>
      <c r="M29" s="37">
        <v>1731.6831500000001</v>
      </c>
      <c r="N29" s="39">
        <v>1378.5903500000002</v>
      </c>
      <c r="O29" s="45"/>
    </row>
    <row r="30" spans="1:15" ht="11.45" customHeight="1">
      <c r="A30" s="30" t="s">
        <v>27</v>
      </c>
      <c r="B30" s="31"/>
      <c r="C30" s="32">
        <v>293.66089000000017</v>
      </c>
      <c r="D30" s="32">
        <v>153.52368000000001</v>
      </c>
      <c r="E30" s="32">
        <v>140.13721000000001</v>
      </c>
      <c r="F30" s="32">
        <v>749.10420999999963</v>
      </c>
      <c r="G30" s="32">
        <v>392.82878999999991</v>
      </c>
      <c r="H30" s="33">
        <v>356.27542000000017</v>
      </c>
      <c r="I30" s="43">
        <v>3126.7129200000008</v>
      </c>
      <c r="J30" s="32">
        <v>1734.9370099999994</v>
      </c>
      <c r="K30" s="33">
        <v>1391.7759099999998</v>
      </c>
      <c r="L30" s="32">
        <v>3151.793920000001</v>
      </c>
      <c r="M30" s="32">
        <v>1754.1163299999994</v>
      </c>
      <c r="N30" s="34">
        <v>1397.6775899999998</v>
      </c>
      <c r="O30" s="45"/>
    </row>
    <row r="31" spans="1:15" ht="11.45" customHeight="1">
      <c r="A31" s="36" t="s">
        <v>28</v>
      </c>
      <c r="B31" s="31"/>
      <c r="C31" s="37">
        <v>270.74936999999994</v>
      </c>
      <c r="D31" s="37">
        <v>142.00067000000001</v>
      </c>
      <c r="E31" s="37">
        <v>128.74869999999993</v>
      </c>
      <c r="F31" s="37">
        <v>713.41423000000032</v>
      </c>
      <c r="G31" s="37">
        <v>370.75511</v>
      </c>
      <c r="H31" s="38">
        <v>342.65911999999986</v>
      </c>
      <c r="I31" s="85">
        <v>3121.6222899999989</v>
      </c>
      <c r="J31" s="37">
        <v>1713.2550100000003</v>
      </c>
      <c r="K31" s="38">
        <v>1408.3672800000002</v>
      </c>
      <c r="L31" s="37">
        <v>3149.9604599999989</v>
      </c>
      <c r="M31" s="37">
        <v>1729.9152800000004</v>
      </c>
      <c r="N31" s="39">
        <v>1420.0451800000001</v>
      </c>
      <c r="O31" s="45"/>
    </row>
    <row r="32" spans="1:15" ht="11.45" customHeight="1">
      <c r="A32" s="30" t="s">
        <v>29</v>
      </c>
      <c r="B32" s="31"/>
      <c r="C32" s="32">
        <v>261.97604000000018</v>
      </c>
      <c r="D32" s="32">
        <v>137.49204000000003</v>
      </c>
      <c r="E32" s="32">
        <v>124.48399999999994</v>
      </c>
      <c r="F32" s="32">
        <v>697.6064200000003</v>
      </c>
      <c r="G32" s="32">
        <v>362.54122000000007</v>
      </c>
      <c r="H32" s="33">
        <v>335.0652</v>
      </c>
      <c r="I32" s="43">
        <v>3098.1221699999996</v>
      </c>
      <c r="J32" s="32">
        <v>1706.9066600000003</v>
      </c>
      <c r="K32" s="33">
        <v>1391.2155100000007</v>
      </c>
      <c r="L32" s="32">
        <v>3126.0772299999999</v>
      </c>
      <c r="M32" s="32">
        <v>1722.7391300000004</v>
      </c>
      <c r="N32" s="34">
        <v>1403.3381000000006</v>
      </c>
      <c r="O32" s="45"/>
    </row>
    <row r="33" spans="1:15" ht="11.45" customHeight="1">
      <c r="A33" s="36" t="s">
        <v>30</v>
      </c>
      <c r="B33" s="31"/>
      <c r="C33" s="37">
        <v>264.55259999999987</v>
      </c>
      <c r="D33" s="37">
        <v>141.98628000000008</v>
      </c>
      <c r="E33" s="37">
        <v>122.56631999999996</v>
      </c>
      <c r="F33" s="37">
        <v>697.7036999999998</v>
      </c>
      <c r="G33" s="37">
        <v>364.03582999999992</v>
      </c>
      <c r="H33" s="38">
        <v>333.66787000000005</v>
      </c>
      <c r="I33" s="85">
        <v>3100.4327099999982</v>
      </c>
      <c r="J33" s="37">
        <v>1697.4723300000003</v>
      </c>
      <c r="K33" s="38">
        <v>1402.9603800000004</v>
      </c>
      <c r="L33" s="37">
        <v>3128.8400199999983</v>
      </c>
      <c r="M33" s="37">
        <v>1713.8012100000003</v>
      </c>
      <c r="N33" s="39">
        <v>1415.0388100000005</v>
      </c>
      <c r="O33" s="45"/>
    </row>
    <row r="34" spans="1:15" ht="11.45" customHeight="1">
      <c r="A34" s="30" t="s">
        <v>31</v>
      </c>
      <c r="B34" s="31"/>
      <c r="C34" s="32">
        <v>273.46974</v>
      </c>
      <c r="D34" s="32">
        <v>145.31754000000004</v>
      </c>
      <c r="E34" s="32">
        <v>128.15219999999999</v>
      </c>
      <c r="F34" s="32">
        <v>700.17559999999969</v>
      </c>
      <c r="G34" s="32">
        <v>363.62606000000028</v>
      </c>
      <c r="H34" s="33">
        <v>336.54953999999998</v>
      </c>
      <c r="I34" s="43">
        <v>3119.8597899999982</v>
      </c>
      <c r="J34" s="32">
        <v>1706.8870299999999</v>
      </c>
      <c r="K34" s="33">
        <v>1412.9727600000001</v>
      </c>
      <c r="L34" s="32">
        <v>3150.624179999998</v>
      </c>
      <c r="M34" s="32">
        <v>1725.5524999999998</v>
      </c>
      <c r="N34" s="34">
        <v>1425.07168</v>
      </c>
      <c r="O34" s="45"/>
    </row>
    <row r="35" spans="1:15" ht="11.45" customHeight="1">
      <c r="A35" s="41" t="s">
        <v>32</v>
      </c>
      <c r="B35" s="44"/>
      <c r="C35" s="37">
        <v>250.46972000000005</v>
      </c>
      <c r="D35" s="37">
        <v>131.81567000000001</v>
      </c>
      <c r="E35" s="37">
        <v>118.65404999999998</v>
      </c>
      <c r="F35" s="37">
        <v>675.52973999999995</v>
      </c>
      <c r="G35" s="37">
        <v>339.13417999999996</v>
      </c>
      <c r="H35" s="38">
        <v>336.39556000000027</v>
      </c>
      <c r="I35" s="85">
        <v>3089.219720000001</v>
      </c>
      <c r="J35" s="37">
        <v>1663.2440299999998</v>
      </c>
      <c r="K35" s="38">
        <v>1425.9756900000002</v>
      </c>
      <c r="L35" s="37">
        <v>3121.1940900000009</v>
      </c>
      <c r="M35" s="37">
        <v>1684.4738399999999</v>
      </c>
      <c r="N35" s="39">
        <v>1436.7202500000003</v>
      </c>
      <c r="O35" s="45"/>
    </row>
    <row r="36" spans="1:15" ht="11.45" customHeight="1">
      <c r="A36" s="30" t="s">
        <v>33</v>
      </c>
      <c r="B36" s="31"/>
      <c r="C36" s="32">
        <v>223.36874999999992</v>
      </c>
      <c r="D36" s="32">
        <v>122.23537999999999</v>
      </c>
      <c r="E36" s="32">
        <v>101.13336999999996</v>
      </c>
      <c r="F36" s="32">
        <v>617.83614999999975</v>
      </c>
      <c r="G36" s="32">
        <v>325.92890999999992</v>
      </c>
      <c r="H36" s="33">
        <v>291.90723999999977</v>
      </c>
      <c r="I36" s="43">
        <v>2988.9587199999987</v>
      </c>
      <c r="J36" s="32">
        <v>1601.1714499999996</v>
      </c>
      <c r="K36" s="33">
        <v>1387.7872699999998</v>
      </c>
      <c r="L36" s="32">
        <v>3016.4680699999985</v>
      </c>
      <c r="M36" s="32">
        <v>1619.4251299999996</v>
      </c>
      <c r="N36" s="34">
        <v>1397.0429399999998</v>
      </c>
      <c r="O36" s="45"/>
    </row>
    <row r="37" spans="1:15" ht="11.45" customHeight="1">
      <c r="A37" s="36" t="s">
        <v>34</v>
      </c>
      <c r="B37" s="31"/>
      <c r="C37" s="37">
        <v>193.67569000000006</v>
      </c>
      <c r="D37" s="37">
        <v>94.454809999999995</v>
      </c>
      <c r="E37" s="37">
        <v>99.220880000000037</v>
      </c>
      <c r="F37" s="37">
        <v>589.90864000000056</v>
      </c>
      <c r="G37" s="37">
        <v>295.93792000000008</v>
      </c>
      <c r="H37" s="38">
        <v>293.97072000000003</v>
      </c>
      <c r="I37" s="85">
        <v>2989.5214900000019</v>
      </c>
      <c r="J37" s="37">
        <v>1594.6210099999998</v>
      </c>
      <c r="K37" s="38">
        <v>1394.9004800000002</v>
      </c>
      <c r="L37" s="37">
        <v>3014.727040000002</v>
      </c>
      <c r="M37" s="37">
        <v>1611.5311999999999</v>
      </c>
      <c r="N37" s="39">
        <v>1403.1958400000003</v>
      </c>
      <c r="O37" s="45"/>
    </row>
    <row r="38" spans="1:15" ht="11.45" customHeight="1">
      <c r="A38" s="30" t="s">
        <v>35</v>
      </c>
      <c r="B38" s="31"/>
      <c r="C38" s="32">
        <v>187.28065000000004</v>
      </c>
      <c r="D38" s="32">
        <v>91.676150000000035</v>
      </c>
      <c r="E38" s="32">
        <v>95.604499999999987</v>
      </c>
      <c r="F38" s="32">
        <v>567.23033000000055</v>
      </c>
      <c r="G38" s="32">
        <v>281.46954000000005</v>
      </c>
      <c r="H38" s="33">
        <v>285.76078999999993</v>
      </c>
      <c r="I38" s="43">
        <v>2930.8534199999999</v>
      </c>
      <c r="J38" s="32">
        <v>1556.8005199999996</v>
      </c>
      <c r="K38" s="33">
        <v>1374.0528999999995</v>
      </c>
      <c r="L38" s="32">
        <v>2959.5479299999997</v>
      </c>
      <c r="M38" s="32">
        <v>1575.6807999999996</v>
      </c>
      <c r="N38" s="34">
        <v>1383.8671299999994</v>
      </c>
      <c r="O38" s="45"/>
    </row>
    <row r="39" spans="1:15" ht="11.45" customHeight="1">
      <c r="A39" s="41" t="s">
        <v>36</v>
      </c>
      <c r="B39" s="44"/>
      <c r="C39" s="37">
        <v>193.08633000000015</v>
      </c>
      <c r="D39" s="37">
        <v>101.65171999999998</v>
      </c>
      <c r="E39" s="37">
        <v>91.434610000000021</v>
      </c>
      <c r="F39" s="37">
        <v>564.3003599999995</v>
      </c>
      <c r="G39" s="37">
        <v>288.8451500000001</v>
      </c>
      <c r="H39" s="38">
        <v>275.45521000000008</v>
      </c>
      <c r="I39" s="85">
        <v>2937.9872600000012</v>
      </c>
      <c r="J39" s="37">
        <v>1569.9567600000005</v>
      </c>
      <c r="K39" s="38">
        <v>1368.0305000000001</v>
      </c>
      <c r="L39" s="37">
        <v>2963.9870800000012</v>
      </c>
      <c r="M39" s="37">
        <v>1587.7874000000004</v>
      </c>
      <c r="N39" s="39">
        <v>1376.1996800000002</v>
      </c>
    </row>
    <row r="40" spans="1:15" ht="11.45" customHeight="1">
      <c r="A40" s="30" t="s">
        <v>87</v>
      </c>
      <c r="B40" s="31"/>
      <c r="C40" s="32">
        <v>185.69837000000001</v>
      </c>
      <c r="D40" s="32">
        <v>92.762190000000018</v>
      </c>
      <c r="E40" s="32">
        <v>92.936179999999993</v>
      </c>
      <c r="F40" s="32">
        <v>540.83574999999973</v>
      </c>
      <c r="G40" s="32">
        <v>266.97537</v>
      </c>
      <c r="H40" s="33">
        <v>273.86037999999996</v>
      </c>
      <c r="I40" s="43">
        <v>2908.0306199999995</v>
      </c>
      <c r="J40" s="32">
        <v>1529.0690199999999</v>
      </c>
      <c r="K40" s="33">
        <v>1378.9615999999999</v>
      </c>
      <c r="L40" s="32">
        <v>2930.0641199999995</v>
      </c>
      <c r="M40" s="32">
        <v>1542.3307199999999</v>
      </c>
      <c r="N40" s="34">
        <v>1387.7333999999998</v>
      </c>
    </row>
    <row r="41" spans="1:15" ht="11.45" customHeight="1">
      <c r="A41" s="36" t="s">
        <v>37</v>
      </c>
      <c r="B41" s="31"/>
      <c r="C41" s="37">
        <v>177.42153999999999</v>
      </c>
      <c r="D41" s="37">
        <v>92.245810000000006</v>
      </c>
      <c r="E41" s="37">
        <v>85.175729999999973</v>
      </c>
      <c r="F41" s="37">
        <v>529.0610200000001</v>
      </c>
      <c r="G41" s="37">
        <v>261.89891999999998</v>
      </c>
      <c r="H41" s="38">
        <v>267.16209999999995</v>
      </c>
      <c r="I41" s="85">
        <v>2912.7713799999983</v>
      </c>
      <c r="J41" s="37">
        <v>1548.3016200000002</v>
      </c>
      <c r="K41" s="38">
        <v>1364.4697600000004</v>
      </c>
      <c r="L41" s="37">
        <v>2935.6100799999981</v>
      </c>
      <c r="M41" s="37">
        <v>1563.4502000000002</v>
      </c>
      <c r="N41" s="39">
        <v>1372.1598800000004</v>
      </c>
    </row>
    <row r="42" spans="1:15" ht="11.45" customHeight="1">
      <c r="A42" s="30" t="s">
        <v>38</v>
      </c>
      <c r="B42" s="31"/>
      <c r="C42" s="32">
        <v>177.50228000000007</v>
      </c>
      <c r="D42" s="32">
        <v>90.800939999999983</v>
      </c>
      <c r="E42" s="32">
        <v>86.701340000000002</v>
      </c>
      <c r="F42" s="32">
        <v>520.8510100000002</v>
      </c>
      <c r="G42" s="32">
        <v>254.76700999999991</v>
      </c>
      <c r="H42" s="33">
        <v>266.08399999999995</v>
      </c>
      <c r="I42" s="43">
        <v>2908.0151399999991</v>
      </c>
      <c r="J42" s="32">
        <v>1538.16365</v>
      </c>
      <c r="K42" s="33">
        <v>1369.85149</v>
      </c>
      <c r="L42" s="32">
        <v>2933.0173099999993</v>
      </c>
      <c r="M42" s="32">
        <v>1555.9348499999999</v>
      </c>
      <c r="N42" s="34">
        <v>1377.0824600000001</v>
      </c>
    </row>
    <row r="43" spans="1:15" ht="11.45" customHeight="1">
      <c r="A43" s="41" t="s">
        <v>39</v>
      </c>
      <c r="B43" s="44"/>
      <c r="C43" s="37">
        <v>162.02990999999997</v>
      </c>
      <c r="D43" s="37">
        <v>81.713899999999995</v>
      </c>
      <c r="E43" s="37">
        <v>80.316009999999977</v>
      </c>
      <c r="F43" s="37">
        <v>511.59680999999989</v>
      </c>
      <c r="G43" s="37">
        <v>253.73267999999982</v>
      </c>
      <c r="H43" s="38">
        <v>257.86413000000005</v>
      </c>
      <c r="I43" s="85">
        <v>2934.0616199999986</v>
      </c>
      <c r="J43" s="37">
        <v>1545.9769599999993</v>
      </c>
      <c r="K43" s="38">
        <v>1388.0846599999998</v>
      </c>
      <c r="L43" s="37">
        <v>2963.2229899999984</v>
      </c>
      <c r="M43" s="37">
        <v>1561.6734899999992</v>
      </c>
      <c r="N43" s="39">
        <v>1401.5494999999999</v>
      </c>
    </row>
    <row r="44" spans="1:15" ht="11.45" customHeight="1">
      <c r="A44" s="30" t="s">
        <v>88</v>
      </c>
      <c r="B44" s="31"/>
      <c r="C44" s="32">
        <v>159.23062999999988</v>
      </c>
      <c r="D44" s="32">
        <v>79.744930000000025</v>
      </c>
      <c r="E44" s="32">
        <v>79.485699999999994</v>
      </c>
      <c r="F44" s="32">
        <v>491.2923500000004</v>
      </c>
      <c r="G44" s="32">
        <v>244.06795999999997</v>
      </c>
      <c r="H44" s="33">
        <v>247.22439000000008</v>
      </c>
      <c r="I44" s="43">
        <v>2906.8550800000012</v>
      </c>
      <c r="J44" s="32">
        <v>1537.1092500000007</v>
      </c>
      <c r="K44" s="33">
        <v>1369.7458300000001</v>
      </c>
      <c r="L44" s="32">
        <v>2930.349470000001</v>
      </c>
      <c r="M44" s="32">
        <v>1549.9734900000008</v>
      </c>
      <c r="N44" s="34">
        <v>1380.37598</v>
      </c>
    </row>
    <row r="45" spans="1:15" ht="11.45" customHeight="1">
      <c r="A45" s="36" t="s">
        <v>40</v>
      </c>
      <c r="B45" s="31"/>
      <c r="C45" s="37">
        <v>151.42212999999992</v>
      </c>
      <c r="D45" s="37">
        <v>72.87379</v>
      </c>
      <c r="E45" s="37">
        <v>78.548339999999996</v>
      </c>
      <c r="F45" s="37">
        <v>489.57435999999996</v>
      </c>
      <c r="G45" s="37">
        <v>239.47103000000004</v>
      </c>
      <c r="H45" s="38">
        <v>250.10332999999994</v>
      </c>
      <c r="I45" s="85">
        <v>2918.8163399999994</v>
      </c>
      <c r="J45" s="37">
        <v>1516.9218700000001</v>
      </c>
      <c r="K45" s="38">
        <v>1401.8944700000002</v>
      </c>
      <c r="L45" s="37">
        <v>2939.9376299999994</v>
      </c>
      <c r="M45" s="37">
        <v>1529.9788800000001</v>
      </c>
      <c r="N45" s="39">
        <v>1409.9587500000002</v>
      </c>
    </row>
    <row r="46" spans="1:15" ht="11.45" customHeight="1">
      <c r="A46" s="30" t="s">
        <v>41</v>
      </c>
      <c r="B46" s="31"/>
      <c r="C46" s="32">
        <v>144.83608000000004</v>
      </c>
      <c r="D46" s="32">
        <v>75.862090000000009</v>
      </c>
      <c r="E46" s="32">
        <v>68.973990000000001</v>
      </c>
      <c r="F46" s="32">
        <v>456.83564999999976</v>
      </c>
      <c r="G46" s="32">
        <v>230.17865999999998</v>
      </c>
      <c r="H46" s="33">
        <v>226.65699000000006</v>
      </c>
      <c r="I46" s="43">
        <v>2842.5592899999983</v>
      </c>
      <c r="J46" s="32">
        <v>1510.3151499999999</v>
      </c>
      <c r="K46" s="33">
        <v>1332.2441400000002</v>
      </c>
      <c r="L46" s="32">
        <v>2865.3613999999984</v>
      </c>
      <c r="M46" s="32">
        <v>1522.2841199999998</v>
      </c>
      <c r="N46" s="34">
        <v>1343.0772800000002</v>
      </c>
    </row>
    <row r="47" spans="1:15" ht="11.45" customHeight="1">
      <c r="A47" s="41" t="s">
        <v>42</v>
      </c>
      <c r="B47" s="44"/>
      <c r="C47" s="37">
        <v>137.51616000000001</v>
      </c>
      <c r="D47" s="37">
        <v>69.676299999999998</v>
      </c>
      <c r="E47" s="37">
        <v>67.839860000000002</v>
      </c>
      <c r="F47" s="37">
        <v>453.88907999999958</v>
      </c>
      <c r="G47" s="37">
        <v>225.39121000000011</v>
      </c>
      <c r="H47" s="38">
        <v>228.49787000000003</v>
      </c>
      <c r="I47" s="85">
        <v>2802.0275499999993</v>
      </c>
      <c r="J47" s="37">
        <v>1463.8092200000001</v>
      </c>
      <c r="K47" s="38">
        <v>1338.2183299999999</v>
      </c>
      <c r="L47" s="37">
        <v>2827.6380099999992</v>
      </c>
      <c r="M47" s="37">
        <v>1479.66371</v>
      </c>
      <c r="N47" s="39">
        <v>1347.9742999999999</v>
      </c>
    </row>
    <row r="48" spans="1:15" ht="11.45" customHeight="1">
      <c r="A48" s="30" t="s">
        <v>89</v>
      </c>
      <c r="B48" s="31"/>
      <c r="C48" s="32">
        <v>120.63497000000001</v>
      </c>
      <c r="D48" s="32">
        <v>55.490639999999992</v>
      </c>
      <c r="E48" s="32">
        <v>65.144330000000011</v>
      </c>
      <c r="F48" s="32">
        <v>435.89747000000028</v>
      </c>
      <c r="G48" s="32">
        <v>208.57494999999997</v>
      </c>
      <c r="H48" s="33">
        <v>227.32252000000017</v>
      </c>
      <c r="I48" s="43">
        <v>2809.3462000000009</v>
      </c>
      <c r="J48" s="32">
        <v>1442.8474200000001</v>
      </c>
      <c r="K48" s="33">
        <v>1366.4987800000001</v>
      </c>
      <c r="L48" s="32">
        <v>2837.313470000001</v>
      </c>
      <c r="M48" s="32">
        <v>1457.7257400000001</v>
      </c>
      <c r="N48" s="34">
        <v>1379.5877300000002</v>
      </c>
    </row>
    <row r="49" spans="1:14" ht="11.45" customHeight="1">
      <c r="A49" s="36" t="s">
        <v>43</v>
      </c>
      <c r="B49" s="31"/>
      <c r="C49" s="37">
        <v>131.43386999999998</v>
      </c>
      <c r="D49" s="37">
        <v>59.684910000000002</v>
      </c>
      <c r="E49" s="37">
        <v>71.748959999999983</v>
      </c>
      <c r="F49" s="37">
        <v>432.57412999999963</v>
      </c>
      <c r="G49" s="37">
        <v>205.41688000000005</v>
      </c>
      <c r="H49" s="38">
        <v>227.15725000000012</v>
      </c>
      <c r="I49" s="85">
        <v>2804.5092099999997</v>
      </c>
      <c r="J49" s="37">
        <v>1438.6048899999998</v>
      </c>
      <c r="K49" s="38">
        <v>1365.9043200000001</v>
      </c>
      <c r="L49" s="37">
        <v>2840.7736699999996</v>
      </c>
      <c r="M49" s="37">
        <v>1460.3609299999998</v>
      </c>
      <c r="N49" s="39">
        <v>1380.41274</v>
      </c>
    </row>
    <row r="50" spans="1:14" ht="11.45" customHeight="1">
      <c r="A50" s="30" t="s">
        <v>44</v>
      </c>
      <c r="B50" s="31"/>
      <c r="C50" s="32">
        <v>119.26981999999998</v>
      </c>
      <c r="D50" s="32">
        <v>59.661629999999995</v>
      </c>
      <c r="E50" s="32">
        <v>59.608190000000008</v>
      </c>
      <c r="F50" s="32">
        <v>415.54088000000019</v>
      </c>
      <c r="G50" s="32">
        <v>202.96582000000004</v>
      </c>
      <c r="H50" s="33">
        <v>212.57505999999998</v>
      </c>
      <c r="I50" s="43">
        <v>2781.4615899999994</v>
      </c>
      <c r="J50" s="32">
        <v>1436.4502199999995</v>
      </c>
      <c r="K50" s="33">
        <v>1345.0113699999999</v>
      </c>
      <c r="L50" s="32">
        <v>2822.5331299999993</v>
      </c>
      <c r="M50" s="32">
        <v>1462.4772699999994</v>
      </c>
      <c r="N50" s="34">
        <v>1360.0558599999999</v>
      </c>
    </row>
    <row r="51" spans="1:14" ht="11.45" customHeight="1">
      <c r="A51" s="41" t="s">
        <v>45</v>
      </c>
      <c r="B51" s="44"/>
      <c r="C51" s="37">
        <v>111.92245000000003</v>
      </c>
      <c r="D51" s="37">
        <v>54.277949999999997</v>
      </c>
      <c r="E51" s="37">
        <v>57.644500000000008</v>
      </c>
      <c r="F51" s="37">
        <v>384.54049999999995</v>
      </c>
      <c r="G51" s="37">
        <v>188.88071000000005</v>
      </c>
      <c r="H51" s="38">
        <v>195.65978999999999</v>
      </c>
      <c r="I51" s="85">
        <v>2739.989509999999</v>
      </c>
      <c r="J51" s="37">
        <v>1406.0445100000002</v>
      </c>
      <c r="K51" s="38">
        <v>1333.9449999999999</v>
      </c>
      <c r="L51" s="37">
        <v>2775.4227999999989</v>
      </c>
      <c r="M51" s="37">
        <v>1430.0912800000001</v>
      </c>
      <c r="N51" s="39">
        <v>1345.33152</v>
      </c>
    </row>
    <row r="52" spans="1:14" ht="11.45" customHeight="1">
      <c r="A52" s="30" t="s">
        <v>46</v>
      </c>
      <c r="B52" s="31"/>
      <c r="C52" s="32">
        <v>121.39582000000001</v>
      </c>
      <c r="D52" s="32">
        <v>54.92658999999999</v>
      </c>
      <c r="E52" s="32">
        <v>66.46923000000001</v>
      </c>
      <c r="F52" s="32">
        <v>405.20568999999983</v>
      </c>
      <c r="G52" s="32">
        <v>197.12272999999999</v>
      </c>
      <c r="H52" s="33">
        <v>208.08296000000004</v>
      </c>
      <c r="I52" s="43">
        <v>2732.5216999999998</v>
      </c>
      <c r="J52" s="32">
        <v>1399.2062599999999</v>
      </c>
      <c r="K52" s="33">
        <v>1333.3154399999999</v>
      </c>
      <c r="L52" s="32">
        <v>2760.7183099999997</v>
      </c>
      <c r="M52" s="32">
        <v>1420.66462</v>
      </c>
      <c r="N52" s="34">
        <v>1340.05369</v>
      </c>
    </row>
    <row r="53" spans="1:14" ht="11.45" customHeight="1">
      <c r="A53" s="36" t="s">
        <v>47</v>
      </c>
      <c r="B53" s="31"/>
      <c r="C53" s="37">
        <v>121.15569999999998</v>
      </c>
      <c r="D53" s="37">
        <v>60.059090000000005</v>
      </c>
      <c r="E53" s="37">
        <v>61.096610000000013</v>
      </c>
      <c r="F53" s="37">
        <v>390.88081</v>
      </c>
      <c r="G53" s="37">
        <v>195.70241000000001</v>
      </c>
      <c r="H53" s="38">
        <v>195.17840000000001</v>
      </c>
      <c r="I53" s="85">
        <v>2713.4483999999993</v>
      </c>
      <c r="J53" s="37">
        <v>1412.9814600000004</v>
      </c>
      <c r="K53" s="38">
        <v>1300.4669399999998</v>
      </c>
      <c r="L53" s="37">
        <v>2738.9643199999991</v>
      </c>
      <c r="M53" s="37">
        <v>1429.0569200000004</v>
      </c>
      <c r="N53" s="39">
        <v>1309.9073999999998</v>
      </c>
    </row>
    <row r="54" spans="1:14" ht="11.45" customHeight="1">
      <c r="A54" s="30" t="s">
        <v>48</v>
      </c>
      <c r="B54" s="31"/>
      <c r="C54" s="32">
        <v>107.47300999999999</v>
      </c>
      <c r="D54" s="32">
        <v>59.991320000000002</v>
      </c>
      <c r="E54" s="32">
        <v>47.481689999999993</v>
      </c>
      <c r="F54" s="32">
        <v>386.50442999999996</v>
      </c>
      <c r="G54" s="32">
        <v>198.61314000000002</v>
      </c>
      <c r="H54" s="33">
        <v>187.89129000000005</v>
      </c>
      <c r="I54" s="43">
        <v>2686.2938599999993</v>
      </c>
      <c r="J54" s="32">
        <v>1408.5671100000002</v>
      </c>
      <c r="K54" s="33">
        <v>1277.72675</v>
      </c>
      <c r="L54" s="32">
        <v>2706.1979099999994</v>
      </c>
      <c r="M54" s="32">
        <v>1422.2818800000002</v>
      </c>
      <c r="N54" s="34">
        <v>1283.9160300000001</v>
      </c>
    </row>
    <row r="55" spans="1:14" ht="11.45" customHeight="1">
      <c r="A55" s="36" t="s">
        <v>49</v>
      </c>
      <c r="B55" s="44"/>
      <c r="C55" s="37">
        <v>109.54552000000002</v>
      </c>
      <c r="D55" s="37">
        <v>58.71470999999999</v>
      </c>
      <c r="E55" s="37">
        <v>50.83081</v>
      </c>
      <c r="F55" s="37">
        <v>370.13344999999998</v>
      </c>
      <c r="G55" s="37">
        <v>182.69765999999998</v>
      </c>
      <c r="H55" s="38">
        <v>187.43578999999994</v>
      </c>
      <c r="I55" s="85">
        <v>2650.1854100000005</v>
      </c>
      <c r="J55" s="37">
        <v>1379.3115100000005</v>
      </c>
      <c r="K55" s="38">
        <v>1270.8738999999996</v>
      </c>
      <c r="L55" s="37">
        <v>2666.4429700000005</v>
      </c>
      <c r="M55" s="37">
        <v>1387.5413400000004</v>
      </c>
      <c r="N55" s="39">
        <v>1278.9016299999996</v>
      </c>
    </row>
    <row r="56" spans="1:14" ht="11.45" customHeight="1">
      <c r="A56" s="30" t="s">
        <v>50</v>
      </c>
      <c r="B56" s="31"/>
      <c r="C56" s="32">
        <v>99.557120000000026</v>
      </c>
      <c r="D56" s="32">
        <v>53.707910000000005</v>
      </c>
      <c r="E56" s="32">
        <v>45.849209999999999</v>
      </c>
      <c r="F56" s="32">
        <v>352.74518000000012</v>
      </c>
      <c r="G56" s="32">
        <v>181.21218999999999</v>
      </c>
      <c r="H56" s="33">
        <v>171.53298999999993</v>
      </c>
      <c r="I56" s="43">
        <v>2618.9633299999991</v>
      </c>
      <c r="J56" s="32">
        <v>1373.0528899999997</v>
      </c>
      <c r="K56" s="33">
        <v>1245.9104399999994</v>
      </c>
      <c r="L56" s="32">
        <v>2636.0651499999999</v>
      </c>
      <c r="M56" s="32">
        <v>1380.9138599999997</v>
      </c>
      <c r="N56" s="34">
        <v>1255.1512899999989</v>
      </c>
    </row>
    <row r="57" spans="1:14" ht="11.45" customHeight="1">
      <c r="A57" s="36" t="s">
        <v>51</v>
      </c>
      <c r="B57" s="31"/>
      <c r="C57" s="37">
        <v>109.69053999999998</v>
      </c>
      <c r="D57" s="37">
        <v>58.181880000000014</v>
      </c>
      <c r="E57" s="37">
        <v>51.508659999999999</v>
      </c>
      <c r="F57" s="37">
        <v>367.31751000000003</v>
      </c>
      <c r="G57" s="37">
        <v>193.06380999999996</v>
      </c>
      <c r="H57" s="38">
        <v>174.25370000000004</v>
      </c>
      <c r="I57" s="85">
        <v>2669.7412700000004</v>
      </c>
      <c r="J57" s="37">
        <v>1400.4115699999998</v>
      </c>
      <c r="K57" s="38">
        <v>1269.3297</v>
      </c>
      <c r="L57" s="37">
        <v>2688.474009999999</v>
      </c>
      <c r="M57" s="37">
        <v>1411.549500000001</v>
      </c>
      <c r="N57" s="39">
        <v>1276.9245099999994</v>
      </c>
    </row>
    <row r="58" spans="1:14" ht="11.45" customHeight="1">
      <c r="A58" s="30" t="s">
        <v>52</v>
      </c>
      <c r="B58" s="31"/>
      <c r="C58" s="32">
        <v>110.62801</v>
      </c>
      <c r="D58" s="32">
        <v>55.992659999999987</v>
      </c>
      <c r="E58" s="32">
        <v>54.635349999999988</v>
      </c>
      <c r="F58" s="32">
        <v>370.85657000000003</v>
      </c>
      <c r="G58" s="32">
        <v>189.78570999999999</v>
      </c>
      <c r="H58" s="33">
        <v>181.07086000000004</v>
      </c>
      <c r="I58" s="43">
        <v>2716.4897699999988</v>
      </c>
      <c r="J58" s="32">
        <v>1440.0045200000002</v>
      </c>
      <c r="K58" s="33">
        <v>1276.4852500000002</v>
      </c>
      <c r="L58" s="32">
        <v>2746.2299500000022</v>
      </c>
      <c r="M58" s="32">
        <v>1457.8493100000028</v>
      </c>
      <c r="N58" s="34">
        <v>1288.3806400000021</v>
      </c>
    </row>
    <row r="59" spans="1:14" ht="11.45" customHeight="1">
      <c r="A59" s="36" t="s">
        <v>53</v>
      </c>
      <c r="B59" s="44"/>
      <c r="C59" s="37">
        <v>118.55044000000004</v>
      </c>
      <c r="D59" s="37">
        <v>57.793570000000003</v>
      </c>
      <c r="E59" s="37">
        <v>60.756869999999992</v>
      </c>
      <c r="F59" s="37">
        <v>369.34078000000011</v>
      </c>
      <c r="G59" s="37">
        <v>175.99133000000012</v>
      </c>
      <c r="H59" s="38">
        <v>193.34944999999996</v>
      </c>
      <c r="I59" s="85">
        <v>2762.5605800000012</v>
      </c>
      <c r="J59" s="37">
        <v>1411.9567199999999</v>
      </c>
      <c r="K59" s="38">
        <v>1350.6038599999997</v>
      </c>
      <c r="L59" s="37">
        <v>2789.0250000000069</v>
      </c>
      <c r="M59" s="37">
        <v>1427.9239199999995</v>
      </c>
      <c r="N59" s="39">
        <v>1361.1010800000008</v>
      </c>
    </row>
    <row r="60" spans="1:14" ht="11.45" customHeight="1">
      <c r="A60" s="30" t="s">
        <v>54</v>
      </c>
      <c r="B60" s="31"/>
      <c r="C60" s="32">
        <v>112.74243000000003</v>
      </c>
      <c r="D60" s="32">
        <v>54.599620000000002</v>
      </c>
      <c r="E60" s="32">
        <v>58.142810000000019</v>
      </c>
      <c r="F60" s="32">
        <v>355.40167000000008</v>
      </c>
      <c r="G60" s="32">
        <v>174.00281000000001</v>
      </c>
      <c r="H60" s="33">
        <v>181.39886000000004</v>
      </c>
      <c r="I60" s="43">
        <v>2755.6234900000022</v>
      </c>
      <c r="J60" s="32">
        <v>1415.1811699999996</v>
      </c>
      <c r="K60" s="33">
        <v>1340.4423200000001</v>
      </c>
      <c r="L60" s="32">
        <v>2786.5757999999919</v>
      </c>
      <c r="M60" s="32">
        <v>1432.0728400000032</v>
      </c>
      <c r="N60" s="34">
        <v>1354.5029600000003</v>
      </c>
    </row>
    <row r="61" spans="1:14" ht="11.45" customHeight="1">
      <c r="A61" s="36" t="s">
        <v>55</v>
      </c>
      <c r="B61" s="31"/>
      <c r="C61" s="37">
        <v>128.70064999999994</v>
      </c>
      <c r="D61" s="37">
        <v>60.478739999999988</v>
      </c>
      <c r="E61" s="37">
        <v>68.221910000000008</v>
      </c>
      <c r="F61" s="37">
        <v>376.79152999999997</v>
      </c>
      <c r="G61" s="37">
        <v>184.96344999999991</v>
      </c>
      <c r="H61" s="38">
        <v>191.82807999999994</v>
      </c>
      <c r="I61" s="85">
        <v>2780.7992999999992</v>
      </c>
      <c r="J61" s="37">
        <v>1452.4907299999995</v>
      </c>
      <c r="K61" s="38">
        <v>1328.3085699999997</v>
      </c>
      <c r="L61" s="37">
        <v>2808.2748699999897</v>
      </c>
      <c r="M61" s="37">
        <v>1468.1651400000017</v>
      </c>
      <c r="N61" s="39">
        <v>1340.1097300000004</v>
      </c>
    </row>
    <row r="62" spans="1:14" ht="11.45" customHeight="1">
      <c r="A62" s="30" t="s">
        <v>56</v>
      </c>
      <c r="B62" s="31"/>
      <c r="C62" s="32">
        <v>125.95774000000002</v>
      </c>
      <c r="D62" s="32">
        <v>65.386199999999988</v>
      </c>
      <c r="E62" s="32">
        <v>60.571540000000027</v>
      </c>
      <c r="F62" s="32">
        <v>375.67599999999999</v>
      </c>
      <c r="G62" s="32">
        <v>194.71649000000002</v>
      </c>
      <c r="H62" s="33">
        <v>180.95951000000002</v>
      </c>
      <c r="I62" s="43">
        <v>2779.0061800000003</v>
      </c>
      <c r="J62" s="32">
        <v>1460.5509400000005</v>
      </c>
      <c r="K62" s="33">
        <v>1318.4552400000002</v>
      </c>
      <c r="L62" s="32">
        <v>2806.3630100000087</v>
      </c>
      <c r="M62" s="32">
        <v>1474.6058899999975</v>
      </c>
      <c r="N62" s="34">
        <v>1331.7571199999993</v>
      </c>
    </row>
    <row r="63" spans="1:14" ht="11.45" customHeight="1">
      <c r="A63" s="36" t="s">
        <v>57</v>
      </c>
      <c r="B63" s="44"/>
      <c r="C63" s="37">
        <v>123.57345999999998</v>
      </c>
      <c r="D63" s="37">
        <v>66.227149999999995</v>
      </c>
      <c r="E63" s="37">
        <v>57.346310000000003</v>
      </c>
      <c r="F63" s="37">
        <v>366.00702999999987</v>
      </c>
      <c r="G63" s="37">
        <v>180.67744000000002</v>
      </c>
      <c r="H63" s="38">
        <v>185.32959</v>
      </c>
      <c r="I63" s="85">
        <v>2814.1234599999993</v>
      </c>
      <c r="J63" s="37">
        <v>1447.83367</v>
      </c>
      <c r="K63" s="38">
        <v>1366.28979</v>
      </c>
      <c r="L63" s="37">
        <v>2845.7272800000005</v>
      </c>
      <c r="M63" s="37">
        <v>1463.8544499999978</v>
      </c>
      <c r="N63" s="39">
        <v>1381.8728299999984</v>
      </c>
    </row>
    <row r="64" spans="1:14" ht="11.45" customHeight="1">
      <c r="A64" s="30" t="s">
        <v>58</v>
      </c>
      <c r="B64" s="31"/>
      <c r="C64" s="32">
        <v>120.58004999999999</v>
      </c>
      <c r="D64" s="32">
        <v>63.330089999999984</v>
      </c>
      <c r="E64" s="32">
        <v>57.249960000000009</v>
      </c>
      <c r="F64" s="32">
        <v>351.17419999999981</v>
      </c>
      <c r="G64" s="32">
        <v>178.65038999999996</v>
      </c>
      <c r="H64" s="33">
        <v>172.52381000000005</v>
      </c>
      <c r="I64" s="43">
        <v>2795.9124799999995</v>
      </c>
      <c r="J64" s="32">
        <v>1450.1374399999997</v>
      </c>
      <c r="K64" s="33">
        <v>1345.7750399999995</v>
      </c>
      <c r="L64" s="32">
        <v>2816.9820000000018</v>
      </c>
      <c r="M64" s="32">
        <v>1461.1686100000031</v>
      </c>
      <c r="N64" s="34">
        <v>1355.8133900000039</v>
      </c>
    </row>
    <row r="65" spans="1:14" ht="11.45" customHeight="1">
      <c r="A65" s="36" t="s">
        <v>59</v>
      </c>
      <c r="B65" s="31"/>
      <c r="C65" s="37">
        <v>119.24034999999998</v>
      </c>
      <c r="D65" s="37">
        <v>59.588310000000014</v>
      </c>
      <c r="E65" s="37">
        <v>59.652040000000014</v>
      </c>
      <c r="F65" s="37">
        <v>359.89643999999998</v>
      </c>
      <c r="G65" s="37">
        <v>177.34365000000011</v>
      </c>
      <c r="H65" s="38">
        <v>182.55279000000002</v>
      </c>
      <c r="I65" s="85">
        <v>2805.9542099999981</v>
      </c>
      <c r="J65" s="37">
        <v>1447.4807900000003</v>
      </c>
      <c r="K65" s="38">
        <v>1358.4734200000003</v>
      </c>
      <c r="L65" s="37">
        <v>2830.9506399999918</v>
      </c>
      <c r="M65" s="37">
        <v>1460.7536100000045</v>
      </c>
      <c r="N65" s="39">
        <v>1370.1970300000046</v>
      </c>
    </row>
    <row r="66" spans="1:14" ht="11.45" customHeight="1">
      <c r="A66" s="30" t="s">
        <v>60</v>
      </c>
      <c r="B66" s="31"/>
      <c r="C66" s="32">
        <v>121.72618999999997</v>
      </c>
      <c r="D66" s="32">
        <v>58.261830000000003</v>
      </c>
      <c r="E66" s="32">
        <v>63.464359999999971</v>
      </c>
      <c r="F66" s="32">
        <v>366.87954000000002</v>
      </c>
      <c r="G66" s="32">
        <v>184.68299999999999</v>
      </c>
      <c r="H66" s="33">
        <v>182.19653999999997</v>
      </c>
      <c r="I66" s="43">
        <v>2808.0728099999992</v>
      </c>
      <c r="J66" s="32">
        <v>1463.6867199999997</v>
      </c>
      <c r="K66" s="33">
        <v>1344.38609</v>
      </c>
      <c r="L66" s="32">
        <v>2832.9996500000216</v>
      </c>
      <c r="M66" s="32">
        <v>1475.7683200000033</v>
      </c>
      <c r="N66" s="34">
        <v>1357.2313300000021</v>
      </c>
    </row>
    <row r="67" spans="1:14" ht="11.45" customHeight="1">
      <c r="A67" s="36" t="s">
        <v>61</v>
      </c>
      <c r="B67" s="44"/>
      <c r="C67" s="37">
        <v>115.99536000000002</v>
      </c>
      <c r="D67" s="37">
        <v>58.362650000000002</v>
      </c>
      <c r="E67" s="37">
        <v>57.63271000000001</v>
      </c>
      <c r="F67" s="37">
        <v>359.34006999999997</v>
      </c>
      <c r="G67" s="37">
        <v>178.92292999999998</v>
      </c>
      <c r="H67" s="38">
        <v>180.41713999999999</v>
      </c>
      <c r="I67" s="85">
        <v>2836.5141199999989</v>
      </c>
      <c r="J67" s="37">
        <v>1464.509059999999</v>
      </c>
      <c r="K67" s="38">
        <v>1372.0050599999993</v>
      </c>
      <c r="L67" s="37">
        <v>2860.8345799999911</v>
      </c>
      <c r="M67" s="37">
        <v>1477.3816600000016</v>
      </c>
      <c r="N67" s="39">
        <v>1383.4529200000011</v>
      </c>
    </row>
    <row r="68" spans="1:14" ht="11.45" customHeight="1">
      <c r="A68" s="30" t="s">
        <v>62</v>
      </c>
      <c r="B68" s="31"/>
      <c r="C68" s="32">
        <v>119.67056000000004</v>
      </c>
      <c r="D68" s="32">
        <v>57.002189999999992</v>
      </c>
      <c r="E68" s="32">
        <v>62.668369999999989</v>
      </c>
      <c r="F68" s="32">
        <v>352.88864000000012</v>
      </c>
      <c r="G68" s="32">
        <v>172.76877000000002</v>
      </c>
      <c r="H68" s="33">
        <v>180.11987000000002</v>
      </c>
      <c r="I68" s="43">
        <v>2832.1457100000007</v>
      </c>
      <c r="J68" s="32">
        <v>1466.6606299999999</v>
      </c>
      <c r="K68" s="33">
        <v>1365.4850800000002</v>
      </c>
      <c r="L68" s="32">
        <v>2856.6476500000113</v>
      </c>
      <c r="M68" s="32">
        <v>1482.0187199999987</v>
      </c>
      <c r="N68" s="34">
        <v>1374.6289299999994</v>
      </c>
    </row>
    <row r="69" spans="1:14" ht="11.45" customHeight="1">
      <c r="A69" s="36" t="s">
        <v>63</v>
      </c>
      <c r="B69" s="31"/>
      <c r="C69" s="37">
        <v>126.95238000000009</v>
      </c>
      <c r="D69" s="37">
        <v>63.331159999999997</v>
      </c>
      <c r="E69" s="37">
        <v>63.621219999999987</v>
      </c>
      <c r="F69" s="37">
        <v>368.01473000000021</v>
      </c>
      <c r="G69" s="37">
        <v>177.80947</v>
      </c>
      <c r="H69" s="38">
        <v>190.20526000000004</v>
      </c>
      <c r="I69" s="85">
        <v>2880.1363900000028</v>
      </c>
      <c r="J69" s="37">
        <v>1486.4920500000001</v>
      </c>
      <c r="K69" s="38">
        <v>1393.6443400000001</v>
      </c>
      <c r="L69" s="37">
        <v>2902.1819199999895</v>
      </c>
      <c r="M69" s="37">
        <v>1498.2547999999977</v>
      </c>
      <c r="N69" s="39">
        <v>1403.9271199999978</v>
      </c>
    </row>
    <row r="70" spans="1:14" ht="11.45" customHeight="1">
      <c r="A70" s="30" t="s">
        <v>64</v>
      </c>
      <c r="B70" s="31"/>
      <c r="C70" s="32">
        <v>139.30153000000004</v>
      </c>
      <c r="D70" s="32">
        <v>68.956339999999997</v>
      </c>
      <c r="E70" s="32">
        <v>70.345190000000031</v>
      </c>
      <c r="F70" s="32">
        <v>388.18608999999981</v>
      </c>
      <c r="G70" s="32">
        <v>185.55577000000002</v>
      </c>
      <c r="H70" s="33">
        <v>202.63031999999998</v>
      </c>
      <c r="I70" s="43">
        <v>2914.4654799999998</v>
      </c>
      <c r="J70" s="32">
        <v>1513.1461899999999</v>
      </c>
      <c r="K70" s="33">
        <v>1401.3192900000004</v>
      </c>
      <c r="L70" s="32">
        <v>2942.3841399999978</v>
      </c>
      <c r="M70" s="32">
        <v>1529.2368500000021</v>
      </c>
      <c r="N70" s="34">
        <v>1413.1472899999999</v>
      </c>
    </row>
    <row r="71" spans="1:14" ht="11.45" customHeight="1">
      <c r="A71" s="36" t="s">
        <v>65</v>
      </c>
      <c r="B71" s="44"/>
      <c r="C71" s="37">
        <v>132.4409</v>
      </c>
      <c r="D71" s="37">
        <v>69.818739999999991</v>
      </c>
      <c r="E71" s="37">
        <v>62.622160000000008</v>
      </c>
      <c r="F71" s="37">
        <v>385.40683999999987</v>
      </c>
      <c r="G71" s="37">
        <v>194.27788999999996</v>
      </c>
      <c r="H71" s="38">
        <v>191.12894999999997</v>
      </c>
      <c r="I71" s="85">
        <v>2895.4998199999991</v>
      </c>
      <c r="J71" s="37">
        <v>1492.4754699999999</v>
      </c>
      <c r="K71" s="38">
        <v>1403.0243499999999</v>
      </c>
      <c r="L71" s="37">
        <v>2926.9990100000005</v>
      </c>
      <c r="M71" s="37">
        <v>1507.1992499999997</v>
      </c>
      <c r="N71" s="39">
        <v>1419.7997600000026</v>
      </c>
    </row>
    <row r="72" spans="1:14" ht="11.45" customHeight="1">
      <c r="A72" s="30" t="s">
        <v>66</v>
      </c>
      <c r="B72" s="31"/>
      <c r="C72" s="32">
        <v>154.70947000000004</v>
      </c>
      <c r="D72" s="32">
        <v>80.341929999999977</v>
      </c>
      <c r="E72" s="32">
        <v>74.367540000000005</v>
      </c>
      <c r="F72" s="32">
        <v>421.26111000000014</v>
      </c>
      <c r="G72" s="32">
        <v>208.78025999999994</v>
      </c>
      <c r="H72" s="33">
        <v>212.48084999999998</v>
      </c>
      <c r="I72" s="43">
        <v>2918.6399200000014</v>
      </c>
      <c r="J72" s="32">
        <v>1510.0466599999995</v>
      </c>
      <c r="K72" s="33">
        <v>1408.5932599999996</v>
      </c>
      <c r="L72" s="32">
        <v>2948.9314199999903</v>
      </c>
      <c r="M72" s="32">
        <v>1525.789319999999</v>
      </c>
      <c r="N72" s="34">
        <v>1423.1420999999959</v>
      </c>
    </row>
    <row r="73" spans="1:14" ht="11.45" customHeight="1">
      <c r="A73" s="36" t="s">
        <v>67</v>
      </c>
      <c r="B73" s="44"/>
      <c r="C73" s="37">
        <v>155.20830999999993</v>
      </c>
      <c r="D73" s="37">
        <v>81.055760000000006</v>
      </c>
      <c r="E73" s="37">
        <v>74.152550000000033</v>
      </c>
      <c r="F73" s="37">
        <v>422.05355999999983</v>
      </c>
      <c r="G73" s="37">
        <v>215.54599999999994</v>
      </c>
      <c r="H73" s="38">
        <v>206.50755999999996</v>
      </c>
      <c r="I73" s="85">
        <v>2959.5172200000015</v>
      </c>
      <c r="J73" s="37">
        <v>1537.2349799999995</v>
      </c>
      <c r="K73" s="38">
        <v>1422.2822399999995</v>
      </c>
      <c r="L73" s="37">
        <v>2987.3917699999861</v>
      </c>
      <c r="M73" s="37">
        <v>1552.0938000000031</v>
      </c>
      <c r="N73" s="39">
        <v>1435.2979700000028</v>
      </c>
    </row>
    <row r="74" spans="1:14" ht="11.45" customHeight="1">
      <c r="A74" s="30" t="s">
        <v>68</v>
      </c>
      <c r="B74" s="31"/>
      <c r="C74" s="32">
        <v>155.08708999999996</v>
      </c>
      <c r="D74" s="32">
        <v>71.218859999999992</v>
      </c>
      <c r="E74" s="32">
        <v>83.868229999999983</v>
      </c>
      <c r="F74" s="32">
        <v>420.62389999999982</v>
      </c>
      <c r="G74" s="32">
        <v>209.02593999999993</v>
      </c>
      <c r="H74" s="33">
        <v>211.59795999999994</v>
      </c>
      <c r="I74" s="43">
        <v>2960.0184799999975</v>
      </c>
      <c r="J74" s="32">
        <v>1543.7676900000001</v>
      </c>
      <c r="K74" s="33">
        <v>1416.2507900000003</v>
      </c>
      <c r="L74" s="32">
        <v>2991.6661900000022</v>
      </c>
      <c r="M74" s="32">
        <v>1558.7010999999998</v>
      </c>
      <c r="N74" s="34">
        <v>1432.9650899999976</v>
      </c>
    </row>
    <row r="75" spans="1:14" ht="11.45" customHeight="1">
      <c r="A75" s="36" t="s">
        <v>69</v>
      </c>
      <c r="B75" s="44"/>
      <c r="C75" s="37">
        <v>149.93949999999998</v>
      </c>
      <c r="D75" s="37">
        <v>73.365579999999994</v>
      </c>
      <c r="E75" s="37">
        <v>76.573919999999973</v>
      </c>
      <c r="F75" s="37">
        <v>422.65817999999979</v>
      </c>
      <c r="G75" s="37">
        <v>212.25831000000011</v>
      </c>
      <c r="H75" s="38">
        <v>210.39986999999996</v>
      </c>
      <c r="I75" s="85">
        <v>3002.9326599999999</v>
      </c>
      <c r="J75" s="37">
        <v>1552.1503400000001</v>
      </c>
      <c r="K75" s="38">
        <v>1450.7823199999998</v>
      </c>
      <c r="L75" s="37">
        <v>3035.5915000000018</v>
      </c>
      <c r="M75" s="37">
        <v>1567.8312200000007</v>
      </c>
      <c r="N75" s="39">
        <v>1467.7602800000029</v>
      </c>
    </row>
    <row r="76" spans="1:14" ht="11.45" customHeight="1">
      <c r="A76" s="30" t="s">
        <v>70</v>
      </c>
      <c r="B76" s="31"/>
      <c r="C76" s="32">
        <v>134.32524999999998</v>
      </c>
      <c r="D76" s="32">
        <v>67.859279999999984</v>
      </c>
      <c r="E76" s="32">
        <v>66.465969999999999</v>
      </c>
      <c r="F76" s="32">
        <v>415.93432999999982</v>
      </c>
      <c r="G76" s="32">
        <v>209.34104000000002</v>
      </c>
      <c r="H76" s="33">
        <v>206.59328999999994</v>
      </c>
      <c r="I76" s="43">
        <v>2999.5313799999999</v>
      </c>
      <c r="J76" s="32">
        <v>1552.9198999999999</v>
      </c>
      <c r="K76" s="33">
        <v>1446.6114799999998</v>
      </c>
      <c r="L76" s="32">
        <v>3032.0147799999804</v>
      </c>
      <c r="M76" s="32">
        <v>1567.9011700000008</v>
      </c>
      <c r="N76" s="34">
        <v>1464.1136100000003</v>
      </c>
    </row>
    <row r="77" spans="1:14" ht="11.45" customHeight="1">
      <c r="A77" s="36" t="s">
        <v>71</v>
      </c>
      <c r="B77" s="44"/>
      <c r="C77" s="37">
        <v>146.33019000000002</v>
      </c>
      <c r="D77" s="37">
        <v>74.680900000000008</v>
      </c>
      <c r="E77" s="37">
        <v>71.649290000000008</v>
      </c>
      <c r="F77" s="37">
        <v>431.17136000000005</v>
      </c>
      <c r="G77" s="37">
        <v>215.55034000000018</v>
      </c>
      <c r="H77" s="38">
        <v>215.62102000000013</v>
      </c>
      <c r="I77" s="85">
        <v>3060.7478099999985</v>
      </c>
      <c r="J77" s="37">
        <v>1574.8523999999995</v>
      </c>
      <c r="K77" s="38">
        <v>1485.8954100000001</v>
      </c>
      <c r="L77" s="37">
        <v>3093.0920999999935</v>
      </c>
      <c r="M77" s="37">
        <v>1592.6304200000029</v>
      </c>
      <c r="N77" s="39">
        <v>1500.4616800000033</v>
      </c>
    </row>
    <row r="78" spans="1:14" ht="11.45" customHeight="1">
      <c r="A78" s="30" t="s">
        <v>72</v>
      </c>
      <c r="B78" s="31"/>
      <c r="C78" s="32">
        <v>150.96437</v>
      </c>
      <c r="D78" s="32">
        <v>78.007870000000025</v>
      </c>
      <c r="E78" s="32">
        <v>72.95650000000002</v>
      </c>
      <c r="F78" s="32">
        <v>442.3469799999998</v>
      </c>
      <c r="G78" s="32">
        <v>220.72264000000007</v>
      </c>
      <c r="H78" s="33">
        <v>221.62434000000013</v>
      </c>
      <c r="I78" s="43">
        <v>3059.7502399999998</v>
      </c>
      <c r="J78" s="32">
        <v>1587.76704</v>
      </c>
      <c r="K78" s="33">
        <v>1471.9831999999997</v>
      </c>
      <c r="L78" s="32">
        <v>3096.153489999986</v>
      </c>
      <c r="M78" s="32">
        <v>1607.5634000000011</v>
      </c>
      <c r="N78" s="34">
        <v>1488.5900899999986</v>
      </c>
    </row>
    <row r="79" spans="1:14" ht="11.45" customHeight="1">
      <c r="A79" s="10" t="s">
        <v>73</v>
      </c>
      <c r="B79" s="44"/>
      <c r="C79" s="37">
        <v>161.13080000000002</v>
      </c>
      <c r="D79" s="37">
        <v>85.159509999999983</v>
      </c>
      <c r="E79" s="37">
        <v>75.971289999999982</v>
      </c>
      <c r="F79" s="37">
        <v>462.53863000000035</v>
      </c>
      <c r="G79" s="37">
        <v>230.71788999999998</v>
      </c>
      <c r="H79" s="38">
        <v>231.82073999999994</v>
      </c>
      <c r="I79" s="85">
        <v>3134.4946399999999</v>
      </c>
      <c r="J79" s="37">
        <v>1601.4678100000001</v>
      </c>
      <c r="K79" s="38">
        <v>1533.0268299999996</v>
      </c>
      <c r="L79" s="37">
        <v>3174.527270000006</v>
      </c>
      <c r="M79" s="37">
        <v>1624.405330000003</v>
      </c>
      <c r="N79" s="39">
        <v>1550.1219400000027</v>
      </c>
    </row>
    <row r="80" spans="1:14" ht="11.45" customHeight="1">
      <c r="A80" s="30" t="s">
        <v>74</v>
      </c>
      <c r="B80" s="31"/>
      <c r="C80" s="32">
        <v>154.89605</v>
      </c>
      <c r="D80" s="32">
        <v>82.865250000000032</v>
      </c>
      <c r="E80" s="32">
        <v>72.030799999999971</v>
      </c>
      <c r="F80" s="32">
        <v>451.85075000000006</v>
      </c>
      <c r="G80" s="32">
        <v>225.72307999999998</v>
      </c>
      <c r="H80" s="33">
        <v>226.12766999999999</v>
      </c>
      <c r="I80" s="43">
        <v>3104.2446900000014</v>
      </c>
      <c r="J80" s="32">
        <v>1583.1687899999997</v>
      </c>
      <c r="K80" s="33">
        <v>1521.0759</v>
      </c>
      <c r="L80" s="32">
        <v>3147.0046799999932</v>
      </c>
      <c r="M80" s="32">
        <v>1608.2793699999977</v>
      </c>
      <c r="N80" s="34">
        <v>1538.7253099999996</v>
      </c>
    </row>
    <row r="81" spans="1:14" ht="11.45" customHeight="1">
      <c r="A81" s="10" t="s">
        <v>75</v>
      </c>
      <c r="B81" s="44"/>
      <c r="C81" s="37">
        <v>118.87642000000005</v>
      </c>
      <c r="D81" s="37">
        <v>63.098589999999987</v>
      </c>
      <c r="E81" s="37">
        <v>55.777829999999987</v>
      </c>
      <c r="F81" s="37">
        <v>379.04310000000015</v>
      </c>
      <c r="G81" s="37">
        <v>184.35944999999992</v>
      </c>
      <c r="H81" s="38">
        <v>194.68365</v>
      </c>
      <c r="I81" s="85">
        <v>2929.0742900000032</v>
      </c>
      <c r="J81" s="37">
        <v>1498.4969399999995</v>
      </c>
      <c r="K81" s="38">
        <v>1430.5773499999996</v>
      </c>
      <c r="L81" s="37">
        <v>2962.6167999999993</v>
      </c>
      <c r="M81" s="37">
        <v>1519.6346799999983</v>
      </c>
      <c r="N81" s="39">
        <v>1442.982119999999</v>
      </c>
    </row>
    <row r="82" spans="1:14" ht="11.45" customHeight="1">
      <c r="A82" s="30" t="s">
        <v>76</v>
      </c>
      <c r="B82" s="31"/>
      <c r="C82" s="32">
        <v>128.56246999999999</v>
      </c>
      <c r="D82" s="32">
        <v>70.979159999999993</v>
      </c>
      <c r="E82" s="32">
        <v>57.583310000000012</v>
      </c>
      <c r="F82" s="32">
        <v>389.85004000000015</v>
      </c>
      <c r="G82" s="32">
        <v>196.33710999999997</v>
      </c>
      <c r="H82" s="33">
        <v>193.51293000000001</v>
      </c>
      <c r="I82" s="43">
        <v>2968.0617800000018</v>
      </c>
      <c r="J82" s="32">
        <v>1532.5922799999996</v>
      </c>
      <c r="K82" s="33">
        <v>1435.4695000000002</v>
      </c>
      <c r="L82" s="32">
        <v>3005.3267100000007</v>
      </c>
      <c r="M82" s="32">
        <v>1554.8844599999968</v>
      </c>
      <c r="N82" s="34">
        <v>1450.4422499999976</v>
      </c>
    </row>
    <row r="83" spans="1:14" ht="11.45" customHeight="1">
      <c r="A83" s="10" t="s">
        <v>77</v>
      </c>
      <c r="B83" s="44"/>
      <c r="C83" s="37">
        <v>142.83265999999998</v>
      </c>
      <c r="D83" s="37">
        <v>70.139840000000007</v>
      </c>
      <c r="E83" s="37">
        <v>72.692820000000012</v>
      </c>
      <c r="F83" s="37">
        <v>424.63571999999988</v>
      </c>
      <c r="G83" s="37">
        <v>201.79591000000005</v>
      </c>
      <c r="H83" s="38">
        <v>222.83981000000009</v>
      </c>
      <c r="I83" s="85">
        <v>3028.9252999999999</v>
      </c>
      <c r="J83" s="37">
        <v>1545.2396500000004</v>
      </c>
      <c r="K83" s="38">
        <v>1483.6856499999999</v>
      </c>
      <c r="L83" s="37">
        <v>3067.4668799999922</v>
      </c>
      <c r="M83" s="37">
        <v>1566.5115799999996</v>
      </c>
      <c r="N83" s="39">
        <v>1500.9553000000024</v>
      </c>
    </row>
    <row r="84" spans="1:14">
      <c r="A84" s="141"/>
      <c r="B84" s="141"/>
      <c r="C84" s="141"/>
      <c r="D84" s="141"/>
      <c r="E84" s="141"/>
      <c r="F84" s="141"/>
      <c r="G84" s="141"/>
      <c r="H84" s="141"/>
    </row>
    <row r="85" spans="1:14" ht="12.75" customHeight="1">
      <c r="A85" s="142" t="s">
        <v>78</v>
      </c>
      <c r="B85" s="142"/>
      <c r="C85" s="142"/>
      <c r="D85" s="142"/>
      <c r="E85" s="142"/>
      <c r="F85" s="142"/>
      <c r="G85" s="142"/>
      <c r="H85" s="142"/>
    </row>
    <row r="87" spans="1:14">
      <c r="A87" s="132" t="s">
        <v>2</v>
      </c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9" spans="1:14">
      <c r="A89" s="15"/>
      <c r="B89" s="15"/>
      <c r="C89" s="15"/>
      <c r="D89" s="15"/>
      <c r="E89" s="15"/>
      <c r="F89" s="15"/>
      <c r="G89" s="15"/>
      <c r="H89" s="15"/>
    </row>
    <row r="91" spans="1:14">
      <c r="M91" s="151"/>
      <c r="N91" s="151"/>
    </row>
  </sheetData>
  <mergeCells count="11">
    <mergeCell ref="A84:H84"/>
    <mergeCell ref="A85:H85"/>
    <mergeCell ref="A87:N87"/>
    <mergeCell ref="M91:N91"/>
    <mergeCell ref="L1:N1"/>
    <mergeCell ref="A5:A6"/>
    <mergeCell ref="C5:E5"/>
    <mergeCell ref="F5:H5"/>
    <mergeCell ref="I5:K5"/>
    <mergeCell ref="L5:N5"/>
    <mergeCell ref="A4:N4"/>
  </mergeCells>
  <hyperlinks>
    <hyperlink ref="L1:N1" location="ÍNDICE!A1" display="VOLVER AL ÍNDICE"/>
  </hyperlinks>
  <printOptions horizontalCentered="1" verticalCentered="1"/>
  <pageMargins left="0.78740157480314965" right="0.78740157480314965" top="0" bottom="0.78740157480314965" header="0.51181102362204722" footer="0.31496062992125984"/>
  <pageSetup paperSize="9" scale="75" orientation="portrait" r:id="rId1"/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"/>
  <sheetViews>
    <sheetView showGridLines="0" topLeftCell="A58" zoomScaleNormal="100" workbookViewId="0">
      <selection activeCell="A84" sqref="A84:XFD84"/>
    </sheetView>
  </sheetViews>
  <sheetFormatPr baseColWidth="10" defaultColWidth="1.7109375" defaultRowHeight="12.75"/>
  <cols>
    <col min="1" max="1" width="8.7109375" style="46" customWidth="1"/>
    <col min="2" max="2" width="0.28515625" style="46" customWidth="1"/>
    <col min="3" max="3" width="5.85546875" style="46" customWidth="1"/>
    <col min="4" max="4" width="6" style="46" customWidth="1"/>
    <col min="5" max="6" width="6.28515625" style="46" customWidth="1"/>
    <col min="7" max="7" width="6.140625" style="46" customWidth="1"/>
    <col min="8" max="8" width="5.85546875" style="46" customWidth="1"/>
    <col min="9" max="9" width="7.140625" style="15" customWidth="1"/>
    <col min="10" max="10" width="6.7109375" style="15" customWidth="1"/>
    <col min="11" max="11" width="6.140625" style="15" customWidth="1"/>
    <col min="12" max="13" width="6.7109375" style="15" customWidth="1"/>
    <col min="14" max="14" width="5.85546875" style="15" customWidth="1"/>
    <col min="15" max="16" width="1.7109375" style="15" customWidth="1"/>
    <col min="17" max="16384" width="1.7109375" style="15"/>
  </cols>
  <sheetData>
    <row r="1" spans="1:15" s="14" customFormat="1" ht="49.5" customHeight="1">
      <c r="A1" s="13"/>
      <c r="B1" s="13"/>
      <c r="C1" s="13"/>
      <c r="D1" s="13"/>
      <c r="E1" s="13"/>
      <c r="F1" s="13"/>
      <c r="G1" s="13"/>
      <c r="H1" s="13"/>
      <c r="L1" s="143" t="s">
        <v>3</v>
      </c>
      <c r="M1" s="143"/>
      <c r="N1" s="143"/>
    </row>
    <row r="2" spans="1:15" s="14" customFormat="1" ht="13.5" customHeight="1">
      <c r="A2" s="13"/>
      <c r="B2" s="13"/>
      <c r="C2" s="13"/>
      <c r="D2" s="13"/>
      <c r="E2" s="13"/>
      <c r="F2" s="13"/>
      <c r="G2" s="13"/>
      <c r="H2" s="13"/>
      <c r="L2" s="47"/>
      <c r="M2" s="47"/>
      <c r="N2" s="47"/>
    </row>
    <row r="3" spans="1:15" s="14" customFormat="1" ht="13.5" customHeight="1" thickBot="1">
      <c r="A3" s="126" t="s">
        <v>2</v>
      </c>
      <c r="B3" s="13"/>
      <c r="C3" s="13"/>
      <c r="D3" s="13"/>
      <c r="E3" s="13"/>
      <c r="F3" s="13"/>
      <c r="G3" s="13"/>
      <c r="H3" s="13"/>
      <c r="L3" s="112"/>
      <c r="M3" s="112"/>
      <c r="N3" s="112"/>
    </row>
    <row r="4" spans="1:15" ht="27.75" customHeight="1" thickTop="1" thickBot="1">
      <c r="A4" s="148" t="s">
        <v>101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50"/>
    </row>
    <row r="5" spans="1:15" ht="15" customHeight="1" thickTop="1">
      <c r="A5" s="133" t="s">
        <v>4</v>
      </c>
      <c r="B5" s="16"/>
      <c r="C5" s="135" t="s">
        <v>79</v>
      </c>
      <c r="D5" s="136"/>
      <c r="E5" s="137"/>
      <c r="F5" s="135" t="s">
        <v>80</v>
      </c>
      <c r="G5" s="136"/>
      <c r="H5" s="137"/>
      <c r="I5" s="135" t="s">
        <v>81</v>
      </c>
      <c r="J5" s="136"/>
      <c r="K5" s="137"/>
      <c r="L5" s="135" t="s">
        <v>82</v>
      </c>
      <c r="M5" s="136"/>
      <c r="N5" s="147"/>
    </row>
    <row r="6" spans="1:15" ht="13.5" customHeight="1">
      <c r="A6" s="134"/>
      <c r="B6" s="17"/>
      <c r="C6" s="130" t="s">
        <v>83</v>
      </c>
      <c r="D6" s="130" t="s">
        <v>84</v>
      </c>
      <c r="E6" s="130" t="s">
        <v>85</v>
      </c>
      <c r="F6" s="130" t="s">
        <v>83</v>
      </c>
      <c r="G6" s="130" t="s">
        <v>84</v>
      </c>
      <c r="H6" s="130" t="s">
        <v>85</v>
      </c>
      <c r="I6" s="130" t="s">
        <v>83</v>
      </c>
      <c r="J6" s="130" t="s">
        <v>84</v>
      </c>
      <c r="K6" s="130" t="s">
        <v>85</v>
      </c>
      <c r="L6" s="130" t="s">
        <v>83</v>
      </c>
      <c r="M6" s="130" t="s">
        <v>84</v>
      </c>
      <c r="N6" s="131" t="s">
        <v>85</v>
      </c>
    </row>
    <row r="7" spans="1:15" ht="6.75" customHeight="1">
      <c r="A7" s="24"/>
      <c r="B7" s="25"/>
      <c r="C7" s="26"/>
      <c r="D7" s="26"/>
      <c r="E7" s="26"/>
      <c r="F7" s="26"/>
      <c r="G7" s="27"/>
      <c r="H7" s="27"/>
      <c r="I7" s="26"/>
      <c r="J7" s="27"/>
      <c r="K7" s="27"/>
      <c r="L7" s="26"/>
      <c r="M7" s="26"/>
      <c r="N7" s="29"/>
    </row>
    <row r="8" spans="1:15" ht="11.45" customHeight="1">
      <c r="A8" s="30" t="s">
        <v>5</v>
      </c>
      <c r="B8" s="31"/>
      <c r="C8" s="32">
        <v>1909.1</v>
      </c>
      <c r="D8" s="32">
        <v>1142.3</v>
      </c>
      <c r="E8" s="32">
        <v>766.8</v>
      </c>
      <c r="F8" s="32">
        <v>4417.7</v>
      </c>
      <c r="G8" s="32">
        <v>2570.6999999999998</v>
      </c>
      <c r="H8" s="33">
        <v>1847</v>
      </c>
      <c r="I8" s="32">
        <v>16373.3</v>
      </c>
      <c r="J8" s="32">
        <v>10181.799999999999</v>
      </c>
      <c r="K8" s="33">
        <v>6191.5</v>
      </c>
      <c r="L8" s="32">
        <v>16482.3</v>
      </c>
      <c r="M8" s="32">
        <v>10256.299999999999</v>
      </c>
      <c r="N8" s="34">
        <v>6226</v>
      </c>
      <c r="O8" s="48"/>
    </row>
    <row r="9" spans="1:15" ht="11.45" customHeight="1">
      <c r="A9" s="36" t="s">
        <v>6</v>
      </c>
      <c r="B9" s="31"/>
      <c r="C9" s="37">
        <v>1921.4</v>
      </c>
      <c r="D9" s="37">
        <v>1157.3</v>
      </c>
      <c r="E9" s="37">
        <v>764.1</v>
      </c>
      <c r="F9" s="37">
        <v>4467.5</v>
      </c>
      <c r="G9" s="37">
        <v>2610.1</v>
      </c>
      <c r="H9" s="38">
        <v>1857.4</v>
      </c>
      <c r="I9" s="37">
        <v>16663.100000000002</v>
      </c>
      <c r="J9" s="37">
        <v>10333.799999999999</v>
      </c>
      <c r="K9" s="38">
        <v>6329.3</v>
      </c>
      <c r="L9" s="37">
        <v>16766.900000000001</v>
      </c>
      <c r="M9" s="37">
        <v>10402.299999999999</v>
      </c>
      <c r="N9" s="39">
        <v>6364.6</v>
      </c>
      <c r="O9" s="48"/>
    </row>
    <row r="10" spans="1:15" ht="11.45" customHeight="1">
      <c r="A10" s="30" t="s">
        <v>7</v>
      </c>
      <c r="B10" s="31"/>
      <c r="C10" s="32">
        <v>1978.3</v>
      </c>
      <c r="D10" s="32">
        <v>1176.0999999999999</v>
      </c>
      <c r="E10" s="32">
        <v>802.3</v>
      </c>
      <c r="F10" s="32">
        <v>4557.8</v>
      </c>
      <c r="G10" s="32">
        <v>2651.6</v>
      </c>
      <c r="H10" s="33">
        <v>1906.3999999999999</v>
      </c>
      <c r="I10" s="32">
        <v>16815.5</v>
      </c>
      <c r="J10" s="32">
        <v>10422.9</v>
      </c>
      <c r="K10" s="33">
        <v>6392.6</v>
      </c>
      <c r="L10" s="32">
        <v>16919.3</v>
      </c>
      <c r="M10" s="32">
        <v>10491.8</v>
      </c>
      <c r="N10" s="34">
        <v>6427.5</v>
      </c>
      <c r="O10" s="48"/>
    </row>
    <row r="11" spans="1:15" ht="11.45" customHeight="1">
      <c r="A11" s="36" t="s">
        <v>8</v>
      </c>
      <c r="B11" s="31"/>
      <c r="C11" s="37">
        <v>1883.1</v>
      </c>
      <c r="D11" s="37">
        <v>1113.0999999999999</v>
      </c>
      <c r="E11" s="37">
        <v>770</v>
      </c>
      <c r="F11" s="37">
        <v>4461.7</v>
      </c>
      <c r="G11" s="37">
        <v>2580.1999999999998</v>
      </c>
      <c r="H11" s="38">
        <v>1881.5</v>
      </c>
      <c r="I11" s="37">
        <v>16892.7</v>
      </c>
      <c r="J11" s="37">
        <v>10414.9</v>
      </c>
      <c r="K11" s="38">
        <v>6477.7000000000007</v>
      </c>
      <c r="L11" s="37">
        <v>16991.900000000001</v>
      </c>
      <c r="M11" s="37">
        <v>10480.799999999999</v>
      </c>
      <c r="N11" s="39">
        <v>6511.1</v>
      </c>
      <c r="O11" s="48"/>
    </row>
    <row r="12" spans="1:15" ht="11.45" customHeight="1">
      <c r="A12" s="30" t="s">
        <v>9</v>
      </c>
      <c r="B12" s="31"/>
      <c r="C12" s="32">
        <v>1852.6</v>
      </c>
      <c r="D12" s="32">
        <v>1101.4000000000001</v>
      </c>
      <c r="E12" s="32">
        <v>751.1</v>
      </c>
      <c r="F12" s="32">
        <v>4456.1000000000004</v>
      </c>
      <c r="G12" s="32">
        <v>2576.4</v>
      </c>
      <c r="H12" s="33">
        <v>1879.6</v>
      </c>
      <c r="I12" s="32">
        <v>16984</v>
      </c>
      <c r="J12" s="32">
        <v>10469.300000000001</v>
      </c>
      <c r="K12" s="33">
        <v>6514.8</v>
      </c>
      <c r="L12" s="32">
        <v>17092.7</v>
      </c>
      <c r="M12" s="32">
        <v>10540.6</v>
      </c>
      <c r="N12" s="34">
        <v>6552.2</v>
      </c>
      <c r="O12" s="48"/>
    </row>
    <row r="13" spans="1:15" ht="11.45" customHeight="1">
      <c r="A13" s="36" t="s">
        <v>10</v>
      </c>
      <c r="B13" s="31"/>
      <c r="C13" s="37">
        <v>1899.5</v>
      </c>
      <c r="D13" s="37">
        <v>1126.4000000000001</v>
      </c>
      <c r="E13" s="37">
        <v>773.1</v>
      </c>
      <c r="F13" s="37">
        <v>4563.7</v>
      </c>
      <c r="G13" s="37">
        <v>2628.6000000000004</v>
      </c>
      <c r="H13" s="38">
        <v>1935.1999999999998</v>
      </c>
      <c r="I13" s="37">
        <v>17311.400000000001</v>
      </c>
      <c r="J13" s="37">
        <v>10624.1</v>
      </c>
      <c r="K13" s="38">
        <v>6687.3</v>
      </c>
      <c r="L13" s="37">
        <v>17423.2</v>
      </c>
      <c r="M13" s="37">
        <v>10696.6</v>
      </c>
      <c r="N13" s="39">
        <v>6726.6</v>
      </c>
      <c r="O13" s="48"/>
    </row>
    <row r="14" spans="1:15" ht="11.45" customHeight="1">
      <c r="A14" s="30" t="s">
        <v>11</v>
      </c>
      <c r="B14" s="31"/>
      <c r="C14" s="32">
        <v>1973.5</v>
      </c>
      <c r="D14" s="32">
        <v>1167.1000000000001</v>
      </c>
      <c r="E14" s="32">
        <v>806.4</v>
      </c>
      <c r="F14" s="32">
        <v>4679.5</v>
      </c>
      <c r="G14" s="32">
        <v>2691</v>
      </c>
      <c r="H14" s="33">
        <v>1988.4</v>
      </c>
      <c r="I14" s="32">
        <v>17538.599999999999</v>
      </c>
      <c r="J14" s="32">
        <v>10739.5</v>
      </c>
      <c r="K14" s="33">
        <v>6799</v>
      </c>
      <c r="L14" s="32">
        <v>17646</v>
      </c>
      <c r="M14" s="32">
        <v>10810.3</v>
      </c>
      <c r="N14" s="34">
        <v>6835.7</v>
      </c>
      <c r="O14" s="48"/>
    </row>
    <row r="15" spans="1:15" ht="11.45" customHeight="1">
      <c r="A15" s="36" t="s">
        <v>12</v>
      </c>
      <c r="B15" s="31"/>
      <c r="C15" s="37">
        <v>1871.5</v>
      </c>
      <c r="D15" s="37">
        <v>1114.2</v>
      </c>
      <c r="E15" s="37">
        <v>757.3</v>
      </c>
      <c r="F15" s="37">
        <v>4591.3</v>
      </c>
      <c r="G15" s="37">
        <v>2640.7</v>
      </c>
      <c r="H15" s="38">
        <v>1950.6</v>
      </c>
      <c r="I15" s="37">
        <v>17634.400000000001</v>
      </c>
      <c r="J15" s="37">
        <v>10740.599999999999</v>
      </c>
      <c r="K15" s="38">
        <v>6893.6</v>
      </c>
      <c r="L15" s="37">
        <v>17740.5</v>
      </c>
      <c r="M15" s="37">
        <v>10811.8</v>
      </c>
      <c r="N15" s="39">
        <v>6928.6</v>
      </c>
      <c r="O15" s="48"/>
    </row>
    <row r="16" spans="1:15" ht="11.45" customHeight="1">
      <c r="A16" s="30" t="s">
        <v>13</v>
      </c>
      <c r="B16" s="31"/>
      <c r="C16" s="32">
        <v>1850.5</v>
      </c>
      <c r="D16" s="32">
        <v>1099.8999999999999</v>
      </c>
      <c r="E16" s="32">
        <v>750.6</v>
      </c>
      <c r="F16" s="32">
        <v>4556.7</v>
      </c>
      <c r="G16" s="32">
        <v>2612.3999999999996</v>
      </c>
      <c r="H16" s="33">
        <v>1944.3000000000002</v>
      </c>
      <c r="I16" s="32">
        <v>17661.600000000002</v>
      </c>
      <c r="J16" s="32">
        <v>10731.8</v>
      </c>
      <c r="K16" s="33">
        <v>6929.8</v>
      </c>
      <c r="L16" s="32">
        <v>17770.2</v>
      </c>
      <c r="M16" s="32">
        <v>10803</v>
      </c>
      <c r="N16" s="34">
        <v>6967.2</v>
      </c>
      <c r="O16" s="48"/>
    </row>
    <row r="17" spans="1:15" ht="11.45" customHeight="1">
      <c r="A17" s="36" t="s">
        <v>14</v>
      </c>
      <c r="B17" s="31"/>
      <c r="C17" s="37">
        <v>1865.6</v>
      </c>
      <c r="D17" s="37">
        <v>1097.7</v>
      </c>
      <c r="E17" s="37">
        <v>767.80000000000007</v>
      </c>
      <c r="F17" s="37">
        <v>4617.8999999999996</v>
      </c>
      <c r="G17" s="37">
        <v>2634.1000000000004</v>
      </c>
      <c r="H17" s="38">
        <v>1983.7000000000003</v>
      </c>
      <c r="I17" s="37">
        <v>17903.900000000001</v>
      </c>
      <c r="J17" s="37">
        <v>10850</v>
      </c>
      <c r="K17" s="38">
        <v>7053.9</v>
      </c>
      <c r="L17" s="37">
        <v>18018.900000000001</v>
      </c>
      <c r="M17" s="37">
        <v>10925.2</v>
      </c>
      <c r="N17" s="39">
        <v>7093.7</v>
      </c>
      <c r="O17" s="48"/>
    </row>
    <row r="18" spans="1:15" ht="11.45" customHeight="1">
      <c r="A18" s="30" t="s">
        <v>15</v>
      </c>
      <c r="B18" s="31"/>
      <c r="C18" s="32">
        <v>1960.1</v>
      </c>
      <c r="D18" s="32">
        <v>1163.0999999999999</v>
      </c>
      <c r="E18" s="32">
        <v>796.9</v>
      </c>
      <c r="F18" s="32">
        <v>4744.3999999999996</v>
      </c>
      <c r="G18" s="32">
        <v>2710.1</v>
      </c>
      <c r="H18" s="33">
        <v>2034.1999999999998</v>
      </c>
      <c r="I18" s="32">
        <v>18179.399999999998</v>
      </c>
      <c r="J18" s="32">
        <v>10998.8</v>
      </c>
      <c r="K18" s="33">
        <v>7180.6</v>
      </c>
      <c r="L18" s="32">
        <v>18289.099999999999</v>
      </c>
      <c r="M18" s="32">
        <v>11069</v>
      </c>
      <c r="N18" s="34">
        <v>7220.1</v>
      </c>
      <c r="O18" s="48"/>
    </row>
    <row r="19" spans="1:15" ht="11.45" customHeight="1">
      <c r="A19" s="36" t="s">
        <v>16</v>
      </c>
      <c r="B19" s="31"/>
      <c r="C19" s="37">
        <v>1879.6000000000001</v>
      </c>
      <c r="D19" s="37">
        <v>1121.9000000000001</v>
      </c>
      <c r="E19" s="37">
        <v>757.6</v>
      </c>
      <c r="F19" s="37">
        <v>4699.3</v>
      </c>
      <c r="G19" s="37">
        <v>2688.9</v>
      </c>
      <c r="H19" s="38">
        <v>2010.4</v>
      </c>
      <c r="I19" s="37">
        <v>18383.2</v>
      </c>
      <c r="J19" s="37">
        <v>11086.2</v>
      </c>
      <c r="K19" s="38">
        <v>7297</v>
      </c>
      <c r="L19" s="37">
        <v>18490.8</v>
      </c>
      <c r="M19" s="37">
        <v>11155.1</v>
      </c>
      <c r="N19" s="39">
        <v>7335.7</v>
      </c>
      <c r="O19" s="48"/>
    </row>
    <row r="20" spans="1:15" ht="11.45" customHeight="1">
      <c r="A20" s="30" t="s">
        <v>17</v>
      </c>
      <c r="B20" s="31"/>
      <c r="C20" s="32">
        <v>1933.4</v>
      </c>
      <c r="D20" s="32">
        <v>1147.5</v>
      </c>
      <c r="E20" s="32">
        <v>785.9</v>
      </c>
      <c r="F20" s="32">
        <v>4766.5</v>
      </c>
      <c r="G20" s="32">
        <v>2719.1</v>
      </c>
      <c r="H20" s="33">
        <v>2047.4</v>
      </c>
      <c r="I20" s="32">
        <v>18596.899999999998</v>
      </c>
      <c r="J20" s="32">
        <v>11171.1</v>
      </c>
      <c r="K20" s="33">
        <v>7425.8</v>
      </c>
      <c r="L20" s="32">
        <v>18736.099999999999</v>
      </c>
      <c r="M20" s="32">
        <v>11263.6</v>
      </c>
      <c r="N20" s="34">
        <v>7472.5</v>
      </c>
      <c r="O20" s="48"/>
    </row>
    <row r="21" spans="1:15" ht="11.45" customHeight="1">
      <c r="A21" s="36" t="s">
        <v>18</v>
      </c>
      <c r="B21" s="31"/>
      <c r="C21" s="37">
        <v>2014.7</v>
      </c>
      <c r="D21" s="37">
        <v>1166.0999999999999</v>
      </c>
      <c r="E21" s="37">
        <v>848.6</v>
      </c>
      <c r="F21" s="37">
        <v>4844.8999999999996</v>
      </c>
      <c r="G21" s="37">
        <v>2732.8999999999996</v>
      </c>
      <c r="H21" s="38">
        <v>2112.1</v>
      </c>
      <c r="I21" s="37">
        <v>19026.699999999997</v>
      </c>
      <c r="J21" s="37">
        <v>11342.8</v>
      </c>
      <c r="K21" s="38">
        <v>7683.9000000000005</v>
      </c>
      <c r="L21" s="37">
        <v>19160.599999999999</v>
      </c>
      <c r="M21" s="37">
        <v>11433.8</v>
      </c>
      <c r="N21" s="39">
        <v>7726.8</v>
      </c>
      <c r="O21" s="48"/>
    </row>
    <row r="22" spans="1:15" ht="11.45" customHeight="1">
      <c r="A22" s="30" t="s">
        <v>19</v>
      </c>
      <c r="B22" s="31"/>
      <c r="C22" s="32">
        <v>2145.5</v>
      </c>
      <c r="D22" s="32">
        <v>1247.8</v>
      </c>
      <c r="E22" s="32">
        <v>897.7</v>
      </c>
      <c r="F22" s="32">
        <v>5013.3</v>
      </c>
      <c r="G22" s="32">
        <v>2836</v>
      </c>
      <c r="H22" s="33">
        <v>2177.3000000000002</v>
      </c>
      <c r="I22" s="32">
        <v>19286.3</v>
      </c>
      <c r="J22" s="32">
        <v>11530.1</v>
      </c>
      <c r="K22" s="33">
        <v>7756.2</v>
      </c>
      <c r="L22" s="32">
        <v>19422.099999999999</v>
      </c>
      <c r="M22" s="32">
        <v>11620.7</v>
      </c>
      <c r="N22" s="34">
        <v>7801.4</v>
      </c>
      <c r="O22" s="48"/>
    </row>
    <row r="23" spans="1:15" ht="11.45" customHeight="1">
      <c r="A23" s="36" t="s">
        <v>20</v>
      </c>
      <c r="B23" s="31"/>
      <c r="C23" s="37">
        <v>2014.1000000000001</v>
      </c>
      <c r="D23" s="37">
        <v>1167.2</v>
      </c>
      <c r="E23" s="37">
        <v>846.9</v>
      </c>
      <c r="F23" s="37">
        <v>4879.2</v>
      </c>
      <c r="G23" s="37">
        <v>2755.2</v>
      </c>
      <c r="H23" s="38">
        <v>2124</v>
      </c>
      <c r="I23" s="37">
        <v>19362.2</v>
      </c>
      <c r="J23" s="37">
        <v>11519.5</v>
      </c>
      <c r="K23" s="38">
        <v>7842.9</v>
      </c>
      <c r="L23" s="37">
        <v>19509.2</v>
      </c>
      <c r="M23" s="37">
        <v>11622</v>
      </c>
      <c r="N23" s="39">
        <v>7887.2</v>
      </c>
      <c r="O23" s="48"/>
    </row>
    <row r="24" spans="1:15" ht="11.45" customHeight="1">
      <c r="A24" s="30" t="s">
        <v>21</v>
      </c>
      <c r="B24" s="31"/>
      <c r="C24" s="32">
        <v>1982.3000000000002</v>
      </c>
      <c r="D24" s="32">
        <v>1125.3</v>
      </c>
      <c r="E24" s="32">
        <v>857</v>
      </c>
      <c r="F24" s="32">
        <v>4821.3</v>
      </c>
      <c r="G24" s="32">
        <v>2709.5</v>
      </c>
      <c r="H24" s="33">
        <v>2111.6999999999998</v>
      </c>
      <c r="I24" s="32">
        <v>19437.600000000002</v>
      </c>
      <c r="J24" s="32">
        <v>11542</v>
      </c>
      <c r="K24" s="33">
        <v>7895.8</v>
      </c>
      <c r="L24" s="32">
        <v>19578.400000000001</v>
      </c>
      <c r="M24" s="32">
        <v>11637.3</v>
      </c>
      <c r="N24" s="34">
        <v>7941.2</v>
      </c>
      <c r="O24" s="45"/>
    </row>
    <row r="25" spans="1:15" ht="11.45" customHeight="1">
      <c r="A25" s="36" t="s">
        <v>22</v>
      </c>
      <c r="B25" s="31"/>
      <c r="C25" s="37">
        <v>2035.6999999999998</v>
      </c>
      <c r="D25" s="37">
        <v>1157.3</v>
      </c>
      <c r="E25" s="37">
        <v>878.4</v>
      </c>
      <c r="F25" s="37">
        <v>4913.6000000000004</v>
      </c>
      <c r="G25" s="37">
        <v>2753.1</v>
      </c>
      <c r="H25" s="38">
        <v>2160.5</v>
      </c>
      <c r="I25" s="37">
        <v>19734.699999999997</v>
      </c>
      <c r="J25" s="37">
        <v>11663.1</v>
      </c>
      <c r="K25" s="38">
        <v>8071.5999999999995</v>
      </c>
      <c r="L25" s="37">
        <v>19891.599999999999</v>
      </c>
      <c r="M25" s="37">
        <v>11772.7</v>
      </c>
      <c r="N25" s="39">
        <v>8118.9</v>
      </c>
      <c r="O25" s="45"/>
    </row>
    <row r="26" spans="1:15" ht="11.45" customHeight="1">
      <c r="A26" s="30" t="s">
        <v>23</v>
      </c>
      <c r="B26" s="31"/>
      <c r="C26" s="32">
        <v>2138.1999999999998</v>
      </c>
      <c r="D26" s="32">
        <v>1240.3</v>
      </c>
      <c r="E26" s="32">
        <v>897.9</v>
      </c>
      <c r="F26" s="32">
        <v>5042.1000000000004</v>
      </c>
      <c r="G26" s="32">
        <v>2846.3999999999996</v>
      </c>
      <c r="H26" s="33">
        <v>2195.6999999999998</v>
      </c>
      <c r="I26" s="32">
        <v>19939.7</v>
      </c>
      <c r="J26" s="32">
        <v>11821.8</v>
      </c>
      <c r="K26" s="33">
        <v>8117.7</v>
      </c>
      <c r="L26" s="32">
        <v>20091</v>
      </c>
      <c r="M26" s="32">
        <v>11928.9</v>
      </c>
      <c r="N26" s="34">
        <v>8162</v>
      </c>
      <c r="O26" s="45"/>
    </row>
    <row r="27" spans="1:15" ht="11.45" customHeight="1">
      <c r="A27" s="36" t="s">
        <v>24</v>
      </c>
      <c r="B27" s="31"/>
      <c r="C27" s="37">
        <v>2010.6000000000001</v>
      </c>
      <c r="D27" s="37">
        <v>1166.4000000000001</v>
      </c>
      <c r="E27" s="37">
        <v>844.2</v>
      </c>
      <c r="F27" s="37">
        <v>4905.1000000000004</v>
      </c>
      <c r="G27" s="37">
        <v>2757.1000000000004</v>
      </c>
      <c r="H27" s="38">
        <v>2148</v>
      </c>
      <c r="I27" s="37">
        <v>20057.400000000001</v>
      </c>
      <c r="J27" s="37">
        <v>11801.900000000001</v>
      </c>
      <c r="K27" s="38">
        <v>8255.3000000000011</v>
      </c>
      <c r="L27" s="37">
        <v>20195.400000000001</v>
      </c>
      <c r="M27" s="37">
        <v>11895.2</v>
      </c>
      <c r="N27" s="39">
        <v>8300.2000000000007</v>
      </c>
      <c r="O27" s="45"/>
    </row>
    <row r="28" spans="1:15" ht="11.45" customHeight="1">
      <c r="A28" s="30" t="s">
        <v>25</v>
      </c>
      <c r="B28" s="31"/>
      <c r="C28" s="32">
        <v>1964.4</v>
      </c>
      <c r="D28" s="32">
        <v>1155.2</v>
      </c>
      <c r="E28" s="32">
        <v>809.1</v>
      </c>
      <c r="F28" s="32">
        <v>4852.3999999999996</v>
      </c>
      <c r="G28" s="32">
        <v>2736</v>
      </c>
      <c r="H28" s="33">
        <v>2116.3000000000002</v>
      </c>
      <c r="I28" s="32">
        <v>20123.7</v>
      </c>
      <c r="J28" s="32">
        <v>11823.1</v>
      </c>
      <c r="K28" s="33">
        <v>8300.5999999999985</v>
      </c>
      <c r="L28" s="32">
        <v>20267.5</v>
      </c>
      <c r="M28" s="32">
        <v>11923.7</v>
      </c>
      <c r="N28" s="34">
        <v>8343.7999999999993</v>
      </c>
      <c r="O28" s="45"/>
    </row>
    <row r="29" spans="1:15" ht="11.45" customHeight="1">
      <c r="A29" s="36" t="s">
        <v>26</v>
      </c>
      <c r="B29" s="31"/>
      <c r="C29" s="37">
        <v>2010</v>
      </c>
      <c r="D29" s="37">
        <v>1170.5999999999999</v>
      </c>
      <c r="E29" s="37">
        <v>839.59999999999991</v>
      </c>
      <c r="F29" s="37">
        <v>4935.3</v>
      </c>
      <c r="G29" s="37">
        <v>2781.3</v>
      </c>
      <c r="H29" s="38">
        <v>2154.1999999999998</v>
      </c>
      <c r="I29" s="37">
        <v>20448.2</v>
      </c>
      <c r="J29" s="37">
        <v>11990.8</v>
      </c>
      <c r="K29" s="38">
        <v>8457.4000000000015</v>
      </c>
      <c r="L29" s="37">
        <v>20580.900000000001</v>
      </c>
      <c r="M29" s="37">
        <v>12083.3</v>
      </c>
      <c r="N29" s="39">
        <v>8497.7000000000007</v>
      </c>
      <c r="O29" s="45"/>
    </row>
    <row r="30" spans="1:15" ht="11.45" customHeight="1">
      <c r="A30" s="30" t="s">
        <v>27</v>
      </c>
      <c r="B30" s="31"/>
      <c r="C30" s="32">
        <v>2122.5</v>
      </c>
      <c r="D30" s="32">
        <v>1211.3000000000002</v>
      </c>
      <c r="E30" s="32">
        <v>911.1</v>
      </c>
      <c r="F30" s="32">
        <v>5027.6000000000004</v>
      </c>
      <c r="G30" s="32">
        <v>2809.3</v>
      </c>
      <c r="H30" s="33">
        <v>2218.1</v>
      </c>
      <c r="I30" s="32">
        <v>20606</v>
      </c>
      <c r="J30" s="32">
        <v>12074.3</v>
      </c>
      <c r="K30" s="33">
        <v>8531.7000000000007</v>
      </c>
      <c r="L30" s="32">
        <v>20753.400000000001</v>
      </c>
      <c r="M30" s="32">
        <v>12175.9</v>
      </c>
      <c r="N30" s="34">
        <v>8577.5</v>
      </c>
      <c r="O30" s="45"/>
    </row>
    <row r="31" spans="1:15" ht="11.45" customHeight="1">
      <c r="A31" s="36" t="s">
        <v>28</v>
      </c>
      <c r="B31" s="31"/>
      <c r="C31" s="37">
        <v>1958.2</v>
      </c>
      <c r="D31" s="37">
        <v>1117.5</v>
      </c>
      <c r="E31" s="37">
        <v>840.7</v>
      </c>
      <c r="F31" s="37">
        <v>4820.2</v>
      </c>
      <c r="G31" s="37">
        <v>2688.6</v>
      </c>
      <c r="H31" s="38">
        <v>2131.6000000000004</v>
      </c>
      <c r="I31" s="37">
        <v>20569.600000000002</v>
      </c>
      <c r="J31" s="37">
        <v>11983.800000000001</v>
      </c>
      <c r="K31" s="38">
        <v>8585.7999999999993</v>
      </c>
      <c r="L31" s="37">
        <v>20717.900000000001</v>
      </c>
      <c r="M31" s="37">
        <v>12086.6</v>
      </c>
      <c r="N31" s="39">
        <v>8631.2999999999993</v>
      </c>
      <c r="O31" s="45"/>
    </row>
    <row r="32" spans="1:15" ht="11.45" customHeight="1">
      <c r="A32" s="30" t="s">
        <v>29</v>
      </c>
      <c r="B32" s="31"/>
      <c r="C32" s="32">
        <v>1871.7</v>
      </c>
      <c r="D32" s="32">
        <v>1070.8</v>
      </c>
      <c r="E32" s="32">
        <v>800.90000000000009</v>
      </c>
      <c r="F32" s="32">
        <v>4680.2</v>
      </c>
      <c r="G32" s="32">
        <v>2590.8000000000002</v>
      </c>
      <c r="H32" s="33">
        <v>2089.4</v>
      </c>
      <c r="I32" s="32">
        <v>20473.2</v>
      </c>
      <c r="J32" s="32">
        <v>11917.3</v>
      </c>
      <c r="K32" s="33">
        <v>8555.7999999999993</v>
      </c>
      <c r="L32" s="32">
        <v>20620</v>
      </c>
      <c r="M32" s="32">
        <v>12014</v>
      </c>
      <c r="N32" s="34">
        <v>8605.9</v>
      </c>
      <c r="O32" s="45"/>
    </row>
    <row r="33" spans="1:15" ht="11.45" customHeight="1">
      <c r="A33" s="36" t="s">
        <v>30</v>
      </c>
      <c r="B33" s="31"/>
      <c r="C33" s="37">
        <v>1853.1</v>
      </c>
      <c r="D33" s="37">
        <v>1042.3</v>
      </c>
      <c r="E33" s="37">
        <v>810.80000000000007</v>
      </c>
      <c r="F33" s="37">
        <v>4628</v>
      </c>
      <c r="G33" s="37">
        <v>2527.8000000000002</v>
      </c>
      <c r="H33" s="38">
        <v>2100.2000000000003</v>
      </c>
      <c r="I33" s="37">
        <v>20493.800000000003</v>
      </c>
      <c r="J33" s="37">
        <v>11849.400000000001</v>
      </c>
      <c r="K33" s="38">
        <v>8644.4</v>
      </c>
      <c r="L33" s="37">
        <v>20646.900000000001</v>
      </c>
      <c r="M33" s="37">
        <v>11950.2</v>
      </c>
      <c r="N33" s="39">
        <v>8696.7999999999993</v>
      </c>
      <c r="O33" s="45"/>
    </row>
    <row r="34" spans="1:15" ht="11.45" customHeight="1">
      <c r="A34" s="30" t="s">
        <v>31</v>
      </c>
      <c r="B34" s="31"/>
      <c r="C34" s="32">
        <v>1936.2</v>
      </c>
      <c r="D34" s="32">
        <v>1076.3</v>
      </c>
      <c r="E34" s="32">
        <v>859.8</v>
      </c>
      <c r="F34" s="32">
        <v>4622.3</v>
      </c>
      <c r="G34" s="32">
        <v>2504.8999999999996</v>
      </c>
      <c r="H34" s="33">
        <v>2117.3000000000002</v>
      </c>
      <c r="I34" s="32">
        <v>20399.400000000001</v>
      </c>
      <c r="J34" s="32">
        <v>11743</v>
      </c>
      <c r="K34" s="33">
        <v>8656.6</v>
      </c>
      <c r="L34" s="32">
        <v>20556.400000000001</v>
      </c>
      <c r="M34" s="32">
        <v>11841.6</v>
      </c>
      <c r="N34" s="34">
        <v>8714.9</v>
      </c>
      <c r="O34" s="45"/>
    </row>
    <row r="35" spans="1:15" ht="11.45" customHeight="1">
      <c r="A35" s="41" t="s">
        <v>32</v>
      </c>
      <c r="B35" s="31"/>
      <c r="C35" s="37">
        <v>1686.3</v>
      </c>
      <c r="D35" s="37">
        <v>914.6</v>
      </c>
      <c r="E35" s="37">
        <v>771.6</v>
      </c>
      <c r="F35" s="37">
        <v>4276.3</v>
      </c>
      <c r="G35" s="37">
        <v>2264.8000000000002</v>
      </c>
      <c r="H35" s="38">
        <v>2011.4</v>
      </c>
      <c r="I35" s="37">
        <v>19899.5</v>
      </c>
      <c r="J35" s="37">
        <v>11322.699999999999</v>
      </c>
      <c r="K35" s="38">
        <v>8576.7999999999993</v>
      </c>
      <c r="L35" s="37">
        <v>20055.3</v>
      </c>
      <c r="M35" s="37">
        <v>11414.9</v>
      </c>
      <c r="N35" s="39">
        <v>8640.4</v>
      </c>
      <c r="O35" s="45"/>
    </row>
    <row r="36" spans="1:15" ht="11.45" customHeight="1">
      <c r="A36" s="30" t="s">
        <v>33</v>
      </c>
      <c r="B36" s="31"/>
      <c r="C36" s="32">
        <v>1475.2</v>
      </c>
      <c r="D36" s="32">
        <v>801.6</v>
      </c>
      <c r="E36" s="32">
        <v>673.6</v>
      </c>
      <c r="F36" s="32">
        <v>3913.1000000000004</v>
      </c>
      <c r="G36" s="32">
        <v>2064.6999999999998</v>
      </c>
      <c r="H36" s="33">
        <v>1848.4</v>
      </c>
      <c r="I36" s="32">
        <v>19135.300000000003</v>
      </c>
      <c r="J36" s="32">
        <v>10811.1</v>
      </c>
      <c r="K36" s="33">
        <v>8324</v>
      </c>
      <c r="L36" s="32">
        <v>19284.400000000001</v>
      </c>
      <c r="M36" s="32">
        <v>10899.2</v>
      </c>
      <c r="N36" s="34">
        <v>8385.2000000000007</v>
      </c>
      <c r="O36" s="45"/>
    </row>
    <row r="37" spans="1:15" ht="11.45" customHeight="1">
      <c r="A37" s="36" t="s">
        <v>34</v>
      </c>
      <c r="B37" s="31"/>
      <c r="C37" s="37">
        <v>1400.5</v>
      </c>
      <c r="D37" s="37">
        <v>747.9</v>
      </c>
      <c r="E37" s="37">
        <v>652.6</v>
      </c>
      <c r="F37" s="37">
        <v>3792.5</v>
      </c>
      <c r="G37" s="37">
        <v>1986.6</v>
      </c>
      <c r="H37" s="38">
        <v>1805.9</v>
      </c>
      <c r="I37" s="37">
        <v>19010</v>
      </c>
      <c r="J37" s="37">
        <v>10691.5</v>
      </c>
      <c r="K37" s="38">
        <v>8318.7000000000007</v>
      </c>
      <c r="L37" s="37">
        <v>19154.2</v>
      </c>
      <c r="M37" s="37">
        <v>10777.1</v>
      </c>
      <c r="N37" s="39">
        <v>8377.2000000000007</v>
      </c>
      <c r="O37" s="45"/>
    </row>
    <row r="38" spans="1:15" ht="11.45" customHeight="1">
      <c r="A38" s="30" t="s">
        <v>35</v>
      </c>
      <c r="B38" s="31"/>
      <c r="C38" s="32">
        <v>1420.1000000000001</v>
      </c>
      <c r="D38" s="32">
        <v>760.09999999999991</v>
      </c>
      <c r="E38" s="32">
        <v>660.1</v>
      </c>
      <c r="F38" s="32">
        <v>3743.1000000000004</v>
      </c>
      <c r="G38" s="32">
        <v>1958.6</v>
      </c>
      <c r="H38" s="33">
        <v>1784.6</v>
      </c>
      <c r="I38" s="32">
        <v>18952.5</v>
      </c>
      <c r="J38" s="32">
        <v>10614.8</v>
      </c>
      <c r="K38" s="33">
        <v>8337.7000000000007</v>
      </c>
      <c r="L38" s="32">
        <v>19098.400000000001</v>
      </c>
      <c r="M38" s="32">
        <v>10705.3</v>
      </c>
      <c r="N38" s="34">
        <v>8393.2000000000007</v>
      </c>
      <c r="O38" s="45"/>
    </row>
    <row r="39" spans="1:15" ht="11.45" customHeight="1">
      <c r="A39" s="41" t="s">
        <v>36</v>
      </c>
      <c r="B39" s="31"/>
      <c r="C39" s="37">
        <v>1292.8999999999999</v>
      </c>
      <c r="D39" s="37">
        <v>683.6</v>
      </c>
      <c r="E39" s="37">
        <v>609.29999999999995</v>
      </c>
      <c r="F39" s="37">
        <v>3566.5</v>
      </c>
      <c r="G39" s="37">
        <v>1854.5</v>
      </c>
      <c r="H39" s="38">
        <v>1711.8999999999999</v>
      </c>
      <c r="I39" s="37">
        <v>18732.100000000002</v>
      </c>
      <c r="J39" s="37">
        <v>10455.799999999999</v>
      </c>
      <c r="K39" s="38">
        <v>8276.4000000000015</v>
      </c>
      <c r="L39" s="37">
        <v>18890.400000000001</v>
      </c>
      <c r="M39" s="37">
        <v>10550.8</v>
      </c>
      <c r="N39" s="39">
        <v>8339.7000000000007</v>
      </c>
    </row>
    <row r="40" spans="1:15" ht="11.45" customHeight="1">
      <c r="A40" s="30" t="s">
        <v>87</v>
      </c>
      <c r="B40" s="31"/>
      <c r="C40" s="32">
        <v>1223.5</v>
      </c>
      <c r="D40" s="32">
        <v>635.20000000000005</v>
      </c>
      <c r="E40" s="32">
        <v>588.29999999999995</v>
      </c>
      <c r="F40" s="32">
        <v>3427.2</v>
      </c>
      <c r="G40" s="32">
        <v>1753.3</v>
      </c>
      <c r="H40" s="33">
        <v>1673.8999999999999</v>
      </c>
      <c r="I40" s="32">
        <v>18506.400000000001</v>
      </c>
      <c r="J40" s="32">
        <v>10285</v>
      </c>
      <c r="K40" s="33">
        <v>8221.2999999999993</v>
      </c>
      <c r="L40" s="32">
        <v>18652.900000000001</v>
      </c>
      <c r="M40" s="32">
        <v>10369.299999999999</v>
      </c>
      <c r="N40" s="34">
        <v>8283.5</v>
      </c>
    </row>
    <row r="41" spans="1:15" ht="11.45" customHeight="1">
      <c r="A41" s="36" t="s">
        <v>37</v>
      </c>
      <c r="B41" s="31"/>
      <c r="C41" s="37">
        <v>1215.0999999999999</v>
      </c>
      <c r="D41" s="37">
        <v>648.69999999999993</v>
      </c>
      <c r="E41" s="37">
        <v>566.5</v>
      </c>
      <c r="F41" s="37">
        <v>3402.5</v>
      </c>
      <c r="G41" s="37">
        <v>1765.5</v>
      </c>
      <c r="H41" s="38">
        <v>1637.1</v>
      </c>
      <c r="I41" s="37">
        <v>18598.699999999997</v>
      </c>
      <c r="J41" s="37">
        <v>10383.900000000001</v>
      </c>
      <c r="K41" s="38">
        <v>8214.7999999999993</v>
      </c>
      <c r="L41" s="37">
        <v>18751.099999999999</v>
      </c>
      <c r="M41" s="37">
        <v>10470.200000000001</v>
      </c>
      <c r="N41" s="39">
        <v>8280.9</v>
      </c>
    </row>
    <row r="42" spans="1:15" ht="11.45" customHeight="1">
      <c r="A42" s="30" t="s">
        <v>38</v>
      </c>
      <c r="B42" s="31"/>
      <c r="C42" s="32">
        <v>1268.5</v>
      </c>
      <c r="D42" s="32">
        <v>668.5</v>
      </c>
      <c r="E42" s="32">
        <v>600</v>
      </c>
      <c r="F42" s="32">
        <v>3425.2</v>
      </c>
      <c r="G42" s="32">
        <v>1779.9</v>
      </c>
      <c r="H42" s="33">
        <v>1645.3</v>
      </c>
      <c r="I42" s="32">
        <v>18669</v>
      </c>
      <c r="J42" s="32">
        <v>10426.300000000001</v>
      </c>
      <c r="K42" s="33">
        <v>8242.6999999999989</v>
      </c>
      <c r="L42" s="32">
        <v>18819</v>
      </c>
      <c r="M42" s="32">
        <v>10514.1</v>
      </c>
      <c r="N42" s="34">
        <v>8304.9</v>
      </c>
    </row>
    <row r="43" spans="1:15" ht="11.45" customHeight="1">
      <c r="A43" s="41" t="s">
        <v>39</v>
      </c>
      <c r="B43" s="31"/>
      <c r="C43" s="37">
        <v>1134.8</v>
      </c>
      <c r="D43" s="37">
        <v>588.4</v>
      </c>
      <c r="E43" s="37">
        <v>546.4</v>
      </c>
      <c r="F43" s="37">
        <v>3231</v>
      </c>
      <c r="G43" s="37">
        <v>1661.3000000000002</v>
      </c>
      <c r="H43" s="38">
        <v>1569.6999999999998</v>
      </c>
      <c r="I43" s="37">
        <v>18520.900000000001</v>
      </c>
      <c r="J43" s="37">
        <v>10255</v>
      </c>
      <c r="K43" s="38">
        <v>8265.7999999999993</v>
      </c>
      <c r="L43" s="37">
        <v>18674.900000000001</v>
      </c>
      <c r="M43" s="37">
        <v>10341.1</v>
      </c>
      <c r="N43" s="39">
        <v>8333.7999999999993</v>
      </c>
    </row>
    <row r="44" spans="1:15" ht="11.45" customHeight="1">
      <c r="A44" s="30" t="s">
        <v>88</v>
      </c>
      <c r="B44" s="31"/>
      <c r="C44" s="32">
        <v>1054</v>
      </c>
      <c r="D44" s="32">
        <v>539.1</v>
      </c>
      <c r="E44" s="32">
        <v>514.79999999999995</v>
      </c>
      <c r="F44" s="32">
        <v>3066.4</v>
      </c>
      <c r="G44" s="32">
        <v>1568.8000000000002</v>
      </c>
      <c r="H44" s="33">
        <v>1497.5</v>
      </c>
      <c r="I44" s="32">
        <v>18277.8</v>
      </c>
      <c r="J44" s="32">
        <v>10116.799999999999</v>
      </c>
      <c r="K44" s="33">
        <v>8161.0000000000009</v>
      </c>
      <c r="L44" s="32">
        <v>18426.2</v>
      </c>
      <c r="M44" s="32">
        <v>10196.5</v>
      </c>
      <c r="N44" s="34">
        <v>8229.7000000000007</v>
      </c>
    </row>
    <row r="45" spans="1:15" ht="11.45" customHeight="1">
      <c r="A45" s="36" t="s">
        <v>40</v>
      </c>
      <c r="B45" s="31"/>
      <c r="C45" s="37">
        <v>1053.2</v>
      </c>
      <c r="D45" s="37">
        <v>532</v>
      </c>
      <c r="E45" s="37">
        <v>521.20000000000005</v>
      </c>
      <c r="F45" s="37">
        <v>3093.9</v>
      </c>
      <c r="G45" s="37">
        <v>1582.8</v>
      </c>
      <c r="H45" s="38">
        <v>1511.1</v>
      </c>
      <c r="I45" s="37">
        <v>18475.8</v>
      </c>
      <c r="J45" s="37">
        <v>10146.700000000001</v>
      </c>
      <c r="K45" s="38">
        <v>8329</v>
      </c>
      <c r="L45" s="37">
        <v>18622</v>
      </c>
      <c r="M45" s="37">
        <v>10229.1</v>
      </c>
      <c r="N45" s="39">
        <v>8392.9</v>
      </c>
    </row>
    <row r="46" spans="1:15" ht="11.45" customHeight="1">
      <c r="A46" s="30" t="s">
        <v>41</v>
      </c>
      <c r="B46" s="31"/>
      <c r="C46" s="32">
        <v>1103.5</v>
      </c>
      <c r="D46" s="32">
        <v>567.6</v>
      </c>
      <c r="E46" s="32">
        <v>535.9</v>
      </c>
      <c r="F46" s="32">
        <v>3106.3</v>
      </c>
      <c r="G46" s="32">
        <v>1599.5</v>
      </c>
      <c r="H46" s="33">
        <v>1506.6999999999998</v>
      </c>
      <c r="I46" s="32">
        <v>18337.900000000001</v>
      </c>
      <c r="J46" s="32">
        <v>10120.799999999999</v>
      </c>
      <c r="K46" s="33">
        <v>8217</v>
      </c>
      <c r="L46" s="32">
        <v>18484.5</v>
      </c>
      <c r="M46" s="32">
        <v>10204</v>
      </c>
      <c r="N46" s="34">
        <v>8280.4</v>
      </c>
    </row>
    <row r="47" spans="1:15" ht="11.45" customHeight="1">
      <c r="A47" s="41" t="s">
        <v>42</v>
      </c>
      <c r="B47" s="31"/>
      <c r="C47" s="37">
        <v>956.09999999999991</v>
      </c>
      <c r="D47" s="37">
        <v>486.2</v>
      </c>
      <c r="E47" s="37">
        <v>469.90000000000003</v>
      </c>
      <c r="F47" s="37">
        <v>2895.1</v>
      </c>
      <c r="G47" s="37">
        <v>1479.6</v>
      </c>
      <c r="H47" s="38">
        <v>1415.5</v>
      </c>
      <c r="I47" s="37">
        <v>17992.400000000001</v>
      </c>
      <c r="J47" s="37">
        <v>9888</v>
      </c>
      <c r="K47" s="38">
        <v>8104.5</v>
      </c>
      <c r="L47" s="37">
        <v>18153</v>
      </c>
      <c r="M47" s="37">
        <v>9980.2999999999993</v>
      </c>
      <c r="N47" s="39">
        <v>8172.8</v>
      </c>
    </row>
    <row r="48" spans="1:15" ht="11.45" customHeight="1">
      <c r="A48" s="30" t="s">
        <v>89</v>
      </c>
      <c r="B48" s="31"/>
      <c r="C48" s="32">
        <v>869.69999999999993</v>
      </c>
      <c r="D48" s="32">
        <v>436.5</v>
      </c>
      <c r="E48" s="32">
        <v>433.1</v>
      </c>
      <c r="F48" s="32">
        <v>2699.2999999999997</v>
      </c>
      <c r="G48" s="32">
        <v>1360.7</v>
      </c>
      <c r="H48" s="33">
        <v>1338.5</v>
      </c>
      <c r="I48" s="32">
        <v>17615.5</v>
      </c>
      <c r="J48" s="32">
        <v>9604.6</v>
      </c>
      <c r="K48" s="33">
        <v>8011</v>
      </c>
      <c r="L48" s="32">
        <v>17765.099999999999</v>
      </c>
      <c r="M48" s="32">
        <v>9688</v>
      </c>
      <c r="N48" s="34">
        <v>8077.1</v>
      </c>
    </row>
    <row r="49" spans="1:14" ht="11.45" customHeight="1">
      <c r="A49" s="36" t="s">
        <v>43</v>
      </c>
      <c r="B49" s="31"/>
      <c r="C49" s="37">
        <v>857</v>
      </c>
      <c r="D49" s="37">
        <v>438.2</v>
      </c>
      <c r="E49" s="37">
        <v>418.8</v>
      </c>
      <c r="F49" s="37">
        <v>2671.4</v>
      </c>
      <c r="G49" s="37">
        <v>1338</v>
      </c>
      <c r="H49" s="38">
        <v>1333.4</v>
      </c>
      <c r="I49" s="37">
        <v>17601.400000000001</v>
      </c>
      <c r="J49" s="37">
        <v>9575</v>
      </c>
      <c r="K49" s="38">
        <v>8026.2999999999993</v>
      </c>
      <c r="L49" s="37">
        <v>17758.5</v>
      </c>
      <c r="M49" s="37">
        <v>9663.1</v>
      </c>
      <c r="N49" s="39">
        <v>8095.4</v>
      </c>
    </row>
    <row r="50" spans="1:14" ht="11.45" customHeight="1">
      <c r="A50" s="30" t="s">
        <v>44</v>
      </c>
      <c r="B50" s="31"/>
      <c r="C50" s="32">
        <v>905.5</v>
      </c>
      <c r="D50" s="32">
        <v>475.29999999999995</v>
      </c>
      <c r="E50" s="32">
        <v>430.2</v>
      </c>
      <c r="F50" s="32">
        <v>2663.3</v>
      </c>
      <c r="G50" s="32">
        <v>1355.9</v>
      </c>
      <c r="H50" s="33">
        <v>1307.4000000000001</v>
      </c>
      <c r="I50" s="32">
        <v>17506.7</v>
      </c>
      <c r="J50" s="32">
        <v>9555.4</v>
      </c>
      <c r="K50" s="33">
        <v>7951.2999999999993</v>
      </c>
      <c r="L50" s="32">
        <v>17667.7</v>
      </c>
      <c r="M50" s="32">
        <v>9645.7999999999993</v>
      </c>
      <c r="N50" s="34">
        <v>8021.9</v>
      </c>
    </row>
    <row r="51" spans="1:14" ht="11.45" customHeight="1">
      <c r="A51" s="41" t="s">
        <v>45</v>
      </c>
      <c r="B51" s="31"/>
      <c r="C51" s="37">
        <v>779</v>
      </c>
      <c r="D51" s="37">
        <v>403.2</v>
      </c>
      <c r="E51" s="37">
        <v>375.8</v>
      </c>
      <c r="F51" s="37">
        <v>2462.1</v>
      </c>
      <c r="G51" s="37">
        <v>1263.0999999999999</v>
      </c>
      <c r="H51" s="38">
        <v>1199</v>
      </c>
      <c r="I51" s="37">
        <v>17183.800000000003</v>
      </c>
      <c r="J51" s="37">
        <v>9346</v>
      </c>
      <c r="K51" s="38">
        <v>7837.8</v>
      </c>
      <c r="L51" s="37">
        <v>17339.400000000001</v>
      </c>
      <c r="M51" s="37">
        <v>9435.7000000000007</v>
      </c>
      <c r="N51" s="39">
        <v>7903.7</v>
      </c>
    </row>
    <row r="52" spans="1:14" ht="11.45" customHeight="1">
      <c r="A52" s="30" t="s">
        <v>46</v>
      </c>
      <c r="B52" s="31"/>
      <c r="C52" s="32">
        <v>742.2</v>
      </c>
      <c r="D52" s="32">
        <v>375.9</v>
      </c>
      <c r="E52" s="32">
        <v>366.20000000000005</v>
      </c>
      <c r="F52" s="32">
        <v>2359.9</v>
      </c>
      <c r="G52" s="32">
        <v>1194.3</v>
      </c>
      <c r="H52" s="33">
        <v>1165.5999999999999</v>
      </c>
      <c r="I52" s="32">
        <v>16887.600000000002</v>
      </c>
      <c r="J52" s="32">
        <v>9155.2999999999993</v>
      </c>
      <c r="K52" s="33">
        <v>7732.2999999999993</v>
      </c>
      <c r="L52" s="32">
        <v>17030.2</v>
      </c>
      <c r="M52" s="32">
        <v>9238.2999999999993</v>
      </c>
      <c r="N52" s="34">
        <v>7791.9</v>
      </c>
    </row>
    <row r="53" spans="1:14" ht="11.45" customHeight="1">
      <c r="A53" s="36" t="s">
        <v>47</v>
      </c>
      <c r="B53" s="31"/>
      <c r="C53" s="37">
        <v>751</v>
      </c>
      <c r="D53" s="37">
        <v>401.3</v>
      </c>
      <c r="E53" s="37">
        <v>349.8</v>
      </c>
      <c r="F53" s="37">
        <v>2369</v>
      </c>
      <c r="G53" s="37">
        <v>1227.3</v>
      </c>
      <c r="H53" s="38">
        <v>1141.8</v>
      </c>
      <c r="I53" s="37">
        <v>17018.5</v>
      </c>
      <c r="J53" s="37">
        <v>9253.3000000000011</v>
      </c>
      <c r="K53" s="38">
        <v>7765.2</v>
      </c>
      <c r="L53" s="37">
        <v>17160.599999999999</v>
      </c>
      <c r="M53" s="37">
        <v>9333.2000000000007</v>
      </c>
      <c r="N53" s="39">
        <v>7827.4</v>
      </c>
    </row>
    <row r="54" spans="1:14" ht="11.45" customHeight="1">
      <c r="A54" s="30" t="s">
        <v>48</v>
      </c>
      <c r="B54" s="31"/>
      <c r="C54" s="32">
        <v>814.6</v>
      </c>
      <c r="D54" s="32">
        <v>435.90000000000003</v>
      </c>
      <c r="E54" s="32">
        <v>378.7</v>
      </c>
      <c r="F54" s="32">
        <v>2477.1</v>
      </c>
      <c r="G54" s="32">
        <v>1270.4000000000001</v>
      </c>
      <c r="H54" s="33">
        <v>1206.7</v>
      </c>
      <c r="I54" s="32">
        <v>17094.8</v>
      </c>
      <c r="J54" s="32">
        <v>9307.1999999999989</v>
      </c>
      <c r="K54" s="33">
        <v>7787.5999999999995</v>
      </c>
      <c r="L54" s="32">
        <v>17230</v>
      </c>
      <c r="M54" s="32">
        <v>9384.7999999999993</v>
      </c>
      <c r="N54" s="34">
        <v>7845.2</v>
      </c>
    </row>
    <row r="55" spans="1:14" ht="11.45" customHeight="1">
      <c r="A55" s="36" t="s">
        <v>49</v>
      </c>
      <c r="B55" s="31"/>
      <c r="C55" s="37">
        <v>745.4</v>
      </c>
      <c r="D55" s="37">
        <v>391.8</v>
      </c>
      <c r="E55" s="37">
        <v>353.6</v>
      </c>
      <c r="F55" s="37">
        <v>2359.3000000000002</v>
      </c>
      <c r="G55" s="37">
        <v>1197</v>
      </c>
      <c r="H55" s="38">
        <v>1162.3000000000002</v>
      </c>
      <c r="I55" s="37">
        <v>17005.2</v>
      </c>
      <c r="J55" s="37">
        <v>9231.5999999999985</v>
      </c>
      <c r="K55" s="38">
        <v>7773.5999999999995</v>
      </c>
      <c r="L55" s="37">
        <v>17135.2</v>
      </c>
      <c r="M55" s="37">
        <v>9306.7999999999993</v>
      </c>
      <c r="N55" s="39">
        <v>7828.4</v>
      </c>
    </row>
    <row r="56" spans="1:14" ht="11.45" customHeight="1">
      <c r="A56" s="30" t="s">
        <v>50</v>
      </c>
      <c r="B56" s="31"/>
      <c r="C56" s="32">
        <v>707.1</v>
      </c>
      <c r="D56" s="32">
        <v>373</v>
      </c>
      <c r="E56" s="32">
        <v>334.1</v>
      </c>
      <c r="F56" s="32">
        <v>2283.6</v>
      </c>
      <c r="G56" s="32">
        <v>1169.3</v>
      </c>
      <c r="H56" s="33">
        <v>1114.3000000000002</v>
      </c>
      <c r="I56" s="32">
        <v>16823.599999999999</v>
      </c>
      <c r="J56" s="32">
        <v>9092.5</v>
      </c>
      <c r="K56" s="33">
        <v>7731</v>
      </c>
      <c r="L56" s="32">
        <v>16950.599999999999</v>
      </c>
      <c r="M56" s="32">
        <v>9165.6</v>
      </c>
      <c r="N56" s="34">
        <v>7785</v>
      </c>
    </row>
    <row r="57" spans="1:14" ht="11.45" customHeight="1">
      <c r="A57" s="36" t="s">
        <v>51</v>
      </c>
      <c r="B57" s="31"/>
      <c r="C57" s="37">
        <v>741.8</v>
      </c>
      <c r="D57" s="37">
        <v>393.5</v>
      </c>
      <c r="E57" s="37">
        <v>348.3</v>
      </c>
      <c r="F57" s="37">
        <v>2374.3000000000002</v>
      </c>
      <c r="G57" s="37">
        <v>1226.5</v>
      </c>
      <c r="H57" s="38">
        <v>1147.8</v>
      </c>
      <c r="I57" s="37">
        <v>17223</v>
      </c>
      <c r="J57" s="37">
        <v>9361.6</v>
      </c>
      <c r="K57" s="38">
        <v>7861.7000000000007</v>
      </c>
      <c r="L57" s="37">
        <v>17353</v>
      </c>
      <c r="M57" s="37">
        <v>9441</v>
      </c>
      <c r="N57" s="39">
        <v>7912.1</v>
      </c>
    </row>
    <row r="58" spans="1:14" ht="11.45" customHeight="1">
      <c r="A58" s="30" t="s">
        <v>52</v>
      </c>
      <c r="B58" s="31"/>
      <c r="C58" s="32">
        <v>788.30000000000007</v>
      </c>
      <c r="D58" s="32">
        <v>424.3</v>
      </c>
      <c r="E58" s="32">
        <v>364</v>
      </c>
      <c r="F58" s="32">
        <v>2437.5</v>
      </c>
      <c r="G58" s="32">
        <v>1275.2</v>
      </c>
      <c r="H58" s="33">
        <v>1162.4000000000001</v>
      </c>
      <c r="I58" s="32">
        <v>17361.900000000001</v>
      </c>
      <c r="J58" s="32">
        <v>9519.6999999999989</v>
      </c>
      <c r="K58" s="33">
        <v>7842.2000000000007</v>
      </c>
      <c r="L58" s="32">
        <v>17504</v>
      </c>
      <c r="M58" s="32">
        <v>9605.9</v>
      </c>
      <c r="N58" s="34">
        <v>7898.1</v>
      </c>
    </row>
    <row r="59" spans="1:14" ht="11.45" customHeight="1">
      <c r="A59" s="36" t="s">
        <v>53</v>
      </c>
      <c r="B59" s="31"/>
      <c r="C59" s="37">
        <v>757</v>
      </c>
      <c r="D59" s="37">
        <v>401.4</v>
      </c>
      <c r="E59" s="37">
        <v>355.7</v>
      </c>
      <c r="F59" s="37">
        <v>2366</v>
      </c>
      <c r="G59" s="37">
        <v>1225.0999999999999</v>
      </c>
      <c r="H59" s="38">
        <v>1141</v>
      </c>
      <c r="I59" s="37">
        <v>17433.699999999997</v>
      </c>
      <c r="J59" s="37">
        <v>9481.2999999999993</v>
      </c>
      <c r="K59" s="38">
        <v>7952.3</v>
      </c>
      <c r="L59" s="37">
        <v>17569.099999999999</v>
      </c>
      <c r="M59" s="37">
        <v>9558.2999999999993</v>
      </c>
      <c r="N59" s="39">
        <v>8010.8</v>
      </c>
    </row>
    <row r="60" spans="1:14" ht="11.45" customHeight="1">
      <c r="A60" s="30" t="s">
        <v>54</v>
      </c>
      <c r="B60" s="31"/>
      <c r="C60" s="32">
        <v>740.6</v>
      </c>
      <c r="D60" s="32">
        <v>389.3</v>
      </c>
      <c r="E60" s="32">
        <v>351.3</v>
      </c>
      <c r="F60" s="32">
        <v>2309.4</v>
      </c>
      <c r="G60" s="32">
        <v>1198.4000000000001</v>
      </c>
      <c r="H60" s="33">
        <v>1111.0999999999999</v>
      </c>
      <c r="I60" s="32">
        <v>17316.8</v>
      </c>
      <c r="J60" s="32">
        <v>9437.7000000000007</v>
      </c>
      <c r="K60" s="33">
        <v>7879.2000000000007</v>
      </c>
      <c r="L60" s="32">
        <v>17454.8</v>
      </c>
      <c r="M60" s="32">
        <v>9520.2000000000007</v>
      </c>
      <c r="N60" s="34">
        <v>7934.6</v>
      </c>
    </row>
    <row r="61" spans="1:14" ht="11.45" customHeight="1">
      <c r="A61" s="36" t="s">
        <v>55</v>
      </c>
      <c r="B61" s="31"/>
      <c r="C61" s="37">
        <v>791.59999999999991</v>
      </c>
      <c r="D61" s="37">
        <v>411.70000000000005</v>
      </c>
      <c r="E61" s="37">
        <v>379.9</v>
      </c>
      <c r="F61" s="37">
        <v>2374.6</v>
      </c>
      <c r="G61" s="37">
        <v>1215.7</v>
      </c>
      <c r="H61" s="38">
        <v>1158.8</v>
      </c>
      <c r="I61" s="37">
        <v>17723.2</v>
      </c>
      <c r="J61" s="37">
        <v>9677.7999999999993</v>
      </c>
      <c r="K61" s="38">
        <v>8045.5999999999995</v>
      </c>
      <c r="L61" s="37">
        <v>17866.5</v>
      </c>
      <c r="M61" s="37">
        <v>9761.4</v>
      </c>
      <c r="N61" s="39">
        <v>8105.2</v>
      </c>
    </row>
    <row r="62" spans="1:14" ht="11.45" customHeight="1">
      <c r="A62" s="30" t="s">
        <v>56</v>
      </c>
      <c r="B62" s="31"/>
      <c r="C62" s="32">
        <v>879.19999999999993</v>
      </c>
      <c r="D62" s="32">
        <v>467.1</v>
      </c>
      <c r="E62" s="32">
        <v>412.09999999999997</v>
      </c>
      <c r="F62" s="32">
        <v>2463.6</v>
      </c>
      <c r="G62" s="32">
        <v>1285.2</v>
      </c>
      <c r="H62" s="33">
        <v>1178.3999999999999</v>
      </c>
      <c r="I62" s="32">
        <v>17897.7</v>
      </c>
      <c r="J62" s="32">
        <v>9816</v>
      </c>
      <c r="K62" s="33">
        <v>8081.7</v>
      </c>
      <c r="L62" s="32">
        <v>18048.7</v>
      </c>
      <c r="M62" s="32">
        <v>9896.5</v>
      </c>
      <c r="N62" s="34">
        <v>8152.2</v>
      </c>
    </row>
    <row r="63" spans="1:14" ht="11.45" customHeight="1">
      <c r="A63" s="36" t="s">
        <v>57</v>
      </c>
      <c r="B63" s="31"/>
      <c r="C63" s="37">
        <v>799.30000000000007</v>
      </c>
      <c r="D63" s="37">
        <v>438.5</v>
      </c>
      <c r="E63" s="37">
        <v>360.9</v>
      </c>
      <c r="F63" s="37">
        <v>2373.7000000000003</v>
      </c>
      <c r="G63" s="37">
        <v>1229.3</v>
      </c>
      <c r="H63" s="38">
        <v>1144.5</v>
      </c>
      <c r="I63" s="37">
        <v>17932.3</v>
      </c>
      <c r="J63" s="37">
        <v>9772.7999999999993</v>
      </c>
      <c r="K63" s="38">
        <v>8159.4</v>
      </c>
      <c r="L63" s="37">
        <v>18094.2</v>
      </c>
      <c r="M63" s="37">
        <v>9863.2999999999993</v>
      </c>
      <c r="N63" s="39">
        <v>8230.7999999999993</v>
      </c>
    </row>
    <row r="64" spans="1:14" ht="11.45" customHeight="1">
      <c r="A64" s="30" t="s">
        <v>58</v>
      </c>
      <c r="B64" s="31"/>
      <c r="C64" s="32">
        <v>771.1</v>
      </c>
      <c r="D64" s="32">
        <v>424.5</v>
      </c>
      <c r="E64" s="32">
        <v>346.6</v>
      </c>
      <c r="F64" s="32">
        <v>2307.3000000000002</v>
      </c>
      <c r="G64" s="32">
        <v>1217.8</v>
      </c>
      <c r="H64" s="33">
        <v>1089.5</v>
      </c>
      <c r="I64" s="32">
        <v>17880.8</v>
      </c>
      <c r="J64" s="32">
        <v>9764.6999999999989</v>
      </c>
      <c r="K64" s="33">
        <v>8116.0999999999995</v>
      </c>
      <c r="L64" s="32">
        <v>18029.599999999999</v>
      </c>
      <c r="M64" s="32">
        <v>9847.4</v>
      </c>
      <c r="N64" s="34">
        <v>8182.2</v>
      </c>
    </row>
    <row r="65" spans="1:14" ht="11.45" customHeight="1">
      <c r="A65" s="36" t="s">
        <v>59</v>
      </c>
      <c r="B65" s="31"/>
      <c r="C65" s="37">
        <v>797.59999999999991</v>
      </c>
      <c r="D65" s="37">
        <v>436.7</v>
      </c>
      <c r="E65" s="37">
        <v>361</v>
      </c>
      <c r="F65" s="37">
        <v>2382.5</v>
      </c>
      <c r="G65" s="37">
        <v>1252.7</v>
      </c>
      <c r="H65" s="38">
        <v>1129.9000000000001</v>
      </c>
      <c r="I65" s="37">
        <v>18138.400000000001</v>
      </c>
      <c r="J65" s="37">
        <v>9881.6</v>
      </c>
      <c r="K65" s="38">
        <v>8256.7999999999993</v>
      </c>
      <c r="L65" s="37">
        <v>18301</v>
      </c>
      <c r="M65" s="37">
        <v>9971.1</v>
      </c>
      <c r="N65" s="39">
        <v>8329.9</v>
      </c>
    </row>
    <row r="66" spans="1:14" ht="11.45" customHeight="1">
      <c r="A66" s="30" t="s">
        <v>60</v>
      </c>
      <c r="B66" s="31"/>
      <c r="C66" s="32">
        <v>896.30000000000007</v>
      </c>
      <c r="D66" s="32">
        <v>476.09999999999997</v>
      </c>
      <c r="E66" s="32">
        <v>420.09999999999997</v>
      </c>
      <c r="F66" s="32">
        <v>2532.9</v>
      </c>
      <c r="G66" s="32">
        <v>1332.1</v>
      </c>
      <c r="H66" s="33">
        <v>1200.7</v>
      </c>
      <c r="I66" s="32">
        <v>18367.5</v>
      </c>
      <c r="J66" s="32">
        <v>10019.799999999999</v>
      </c>
      <c r="K66" s="33">
        <v>8347.9</v>
      </c>
      <c r="L66" s="32">
        <v>18527.5</v>
      </c>
      <c r="M66" s="32">
        <v>10112.799999999999</v>
      </c>
      <c r="N66" s="34">
        <v>8414.7999999999993</v>
      </c>
    </row>
    <row r="67" spans="1:14" ht="11.45" customHeight="1">
      <c r="A67" s="36" t="s">
        <v>61</v>
      </c>
      <c r="B67" s="31"/>
      <c r="C67" s="37">
        <v>816.5</v>
      </c>
      <c r="D67" s="37">
        <v>442.8</v>
      </c>
      <c r="E67" s="37">
        <v>373.79999999999995</v>
      </c>
      <c r="F67" s="37">
        <v>2429</v>
      </c>
      <c r="G67" s="37">
        <v>1277.3</v>
      </c>
      <c r="H67" s="38">
        <v>1151.8</v>
      </c>
      <c r="I67" s="37">
        <v>18343.899999999998</v>
      </c>
      <c r="J67" s="37">
        <v>9974.6999999999989</v>
      </c>
      <c r="K67" s="38">
        <v>8369.3000000000011</v>
      </c>
      <c r="L67" s="37">
        <v>18508.099999999999</v>
      </c>
      <c r="M67" s="37">
        <v>10071.9</v>
      </c>
      <c r="N67" s="39">
        <v>8436.2000000000007</v>
      </c>
    </row>
    <row r="68" spans="1:14" ht="11.45" customHeight="1">
      <c r="A68" s="30" t="s">
        <v>62</v>
      </c>
      <c r="B68" s="31"/>
      <c r="C68" s="32">
        <v>828.9</v>
      </c>
      <c r="D68" s="32">
        <v>442.5</v>
      </c>
      <c r="E68" s="32">
        <v>386.4</v>
      </c>
      <c r="F68" s="32">
        <v>2410.5</v>
      </c>
      <c r="G68" s="32">
        <v>1259.5</v>
      </c>
      <c r="H68" s="33">
        <v>1151</v>
      </c>
      <c r="I68" s="32">
        <v>18269.899999999998</v>
      </c>
      <c r="J68" s="32">
        <v>9947.7000000000007</v>
      </c>
      <c r="K68" s="33">
        <v>8322.2999999999993</v>
      </c>
      <c r="L68" s="32">
        <v>18438.3</v>
      </c>
      <c r="M68" s="32">
        <v>10048.5</v>
      </c>
      <c r="N68" s="34">
        <v>8389.7999999999993</v>
      </c>
    </row>
    <row r="69" spans="1:14" ht="11.45" customHeight="1">
      <c r="A69" s="36" t="s">
        <v>63</v>
      </c>
      <c r="B69" s="31"/>
      <c r="C69" s="37">
        <v>893</v>
      </c>
      <c r="D69" s="37">
        <v>470.90000000000003</v>
      </c>
      <c r="E69" s="37">
        <v>422.09999999999997</v>
      </c>
      <c r="F69" s="37">
        <v>2528.8000000000002</v>
      </c>
      <c r="G69" s="37">
        <v>1315.8</v>
      </c>
      <c r="H69" s="38">
        <v>1213</v>
      </c>
      <c r="I69" s="37">
        <v>18635.8</v>
      </c>
      <c r="J69" s="37">
        <v>10152.4</v>
      </c>
      <c r="K69" s="38">
        <v>8483.2999999999993</v>
      </c>
      <c r="L69" s="37">
        <v>18813.3</v>
      </c>
      <c r="M69" s="37">
        <v>10256.9</v>
      </c>
      <c r="N69" s="39">
        <v>8556.4</v>
      </c>
    </row>
    <row r="70" spans="1:14" ht="11.45" customHeight="1">
      <c r="A70" s="30" t="s">
        <v>64</v>
      </c>
      <c r="B70" s="31"/>
      <c r="C70" s="32">
        <v>1030.8</v>
      </c>
      <c r="D70" s="32">
        <v>548.20000000000005</v>
      </c>
      <c r="E70" s="32">
        <v>482.7</v>
      </c>
      <c r="F70" s="32">
        <v>2672.1</v>
      </c>
      <c r="G70" s="32">
        <v>1403.8000000000002</v>
      </c>
      <c r="H70" s="33">
        <v>1268.3</v>
      </c>
      <c r="I70" s="32">
        <v>18868.2</v>
      </c>
      <c r="J70" s="32">
        <v>10313.4</v>
      </c>
      <c r="K70" s="33">
        <v>8554.8000000000011</v>
      </c>
      <c r="L70" s="32">
        <v>19049.2</v>
      </c>
      <c r="M70" s="32">
        <v>10420.5</v>
      </c>
      <c r="N70" s="34">
        <v>8628.7000000000007</v>
      </c>
    </row>
    <row r="71" spans="1:14" ht="11.45" customHeight="1">
      <c r="A71" s="36" t="s">
        <v>65</v>
      </c>
      <c r="B71" s="31"/>
      <c r="C71" s="37">
        <v>931.7</v>
      </c>
      <c r="D71" s="37">
        <v>491.1</v>
      </c>
      <c r="E71" s="37">
        <v>440.5</v>
      </c>
      <c r="F71" s="37">
        <v>2577.1999999999998</v>
      </c>
      <c r="G71" s="37">
        <v>1344.7</v>
      </c>
      <c r="H71" s="38">
        <v>1232.4000000000001</v>
      </c>
      <c r="I71" s="37">
        <v>18820.400000000001</v>
      </c>
      <c r="J71" s="37">
        <v>10234.300000000001</v>
      </c>
      <c r="K71" s="38">
        <v>8586</v>
      </c>
      <c r="L71" s="37">
        <v>18998.400000000001</v>
      </c>
      <c r="M71" s="37">
        <v>10339.200000000001</v>
      </c>
      <c r="N71" s="39">
        <v>8659.1</v>
      </c>
    </row>
    <row r="72" spans="1:14" ht="11.45" customHeight="1">
      <c r="A72" s="30" t="s">
        <v>66</v>
      </c>
      <c r="B72" s="31"/>
      <c r="C72" s="32">
        <v>902.5953899999995</v>
      </c>
      <c r="D72" s="32">
        <v>480.06708999999978</v>
      </c>
      <c r="E72" s="32">
        <v>422.52830000000017</v>
      </c>
      <c r="F72" s="32">
        <v>2531.8723199999931</v>
      </c>
      <c r="G72" s="32">
        <v>1322.9901799999993</v>
      </c>
      <c r="H72" s="33">
        <v>1208.8821400000002</v>
      </c>
      <c r="I72" s="32">
        <v>18692.860479999959</v>
      </c>
      <c r="J72" s="32">
        <v>10173.849020000009</v>
      </c>
      <c r="K72" s="33">
        <v>8519.0114600000124</v>
      </c>
      <c r="L72" s="32">
        <v>18874.20521000004</v>
      </c>
      <c r="M72" s="32">
        <v>10284.028880000005</v>
      </c>
      <c r="N72" s="34">
        <v>8590.1763300001003</v>
      </c>
    </row>
    <row r="73" spans="1:14" ht="11.45" customHeight="1">
      <c r="A73" s="36" t="s">
        <v>67</v>
      </c>
      <c r="B73" s="31"/>
      <c r="C73" s="37">
        <v>984.34259999999938</v>
      </c>
      <c r="D73" s="37">
        <v>528.51951999999983</v>
      </c>
      <c r="E73" s="37">
        <v>455.82308000000035</v>
      </c>
      <c r="F73" s="37">
        <v>2656.7897799999973</v>
      </c>
      <c r="G73" s="37">
        <v>1392.5799700000014</v>
      </c>
      <c r="H73" s="38">
        <v>1264.2098099999998</v>
      </c>
      <c r="I73" s="37">
        <v>19156.098920000029</v>
      </c>
      <c r="J73" s="37">
        <v>10418.002039999992</v>
      </c>
      <c r="K73" s="38">
        <v>8738.0968799999955</v>
      </c>
      <c r="L73" s="37">
        <v>19344.066299999995</v>
      </c>
      <c r="M73" s="37">
        <v>10528.346020000008</v>
      </c>
      <c r="N73" s="39">
        <v>8815.7202800000559</v>
      </c>
    </row>
    <row r="74" spans="1:14" ht="11.45" customHeight="1">
      <c r="A74" s="42" t="s">
        <v>68</v>
      </c>
      <c r="B74" s="31"/>
      <c r="C74" s="43">
        <v>1073.4523200000017</v>
      </c>
      <c r="D74" s="32">
        <v>577.7925799999997</v>
      </c>
      <c r="E74" s="32">
        <v>495.65974000000011</v>
      </c>
      <c r="F74" s="32">
        <v>2768.4071799999956</v>
      </c>
      <c r="G74" s="32">
        <v>1471.2698199999993</v>
      </c>
      <c r="H74" s="33">
        <v>1297.1373599999986</v>
      </c>
      <c r="I74" s="32">
        <v>19330.575949999973</v>
      </c>
      <c r="J74" s="32">
        <v>10546.955200000004</v>
      </c>
      <c r="K74" s="33">
        <v>8783.6207499999855</v>
      </c>
      <c r="L74" s="32">
        <v>19527.980249999695</v>
      </c>
      <c r="M74" s="32">
        <v>10662.37245999995</v>
      </c>
      <c r="N74" s="34">
        <v>8865.607790000151</v>
      </c>
    </row>
    <row r="75" spans="1:14" ht="11.45" customHeight="1">
      <c r="A75" s="36" t="s">
        <v>69</v>
      </c>
      <c r="B75" s="44"/>
      <c r="C75" s="37">
        <v>996.7822000000042</v>
      </c>
      <c r="D75" s="37">
        <v>535.84556999999961</v>
      </c>
      <c r="E75" s="37">
        <v>460.93663000000004</v>
      </c>
      <c r="F75" s="37">
        <v>2692.0811000000076</v>
      </c>
      <c r="G75" s="37">
        <v>1430.2873499999996</v>
      </c>
      <c r="H75" s="38">
        <v>1261.7937500000025</v>
      </c>
      <c r="I75" s="37">
        <v>19365.834719999923</v>
      </c>
      <c r="J75" s="37">
        <v>10539.58072</v>
      </c>
      <c r="K75" s="38">
        <v>8826.253999999999</v>
      </c>
      <c r="L75" s="37">
        <v>19564.553190000221</v>
      </c>
      <c r="M75" s="37">
        <v>10653.097600000081</v>
      </c>
      <c r="N75" s="39">
        <v>8911.4555899999541</v>
      </c>
    </row>
    <row r="76" spans="1:14" ht="11.45" customHeight="1">
      <c r="A76" s="42" t="s">
        <v>70</v>
      </c>
      <c r="B76" s="31"/>
      <c r="C76" s="43">
        <v>946.25926000000072</v>
      </c>
      <c r="D76" s="32">
        <v>522.40367000000026</v>
      </c>
      <c r="E76" s="32">
        <v>423.85559000000023</v>
      </c>
      <c r="F76" s="32">
        <v>2622.1036400000048</v>
      </c>
      <c r="G76" s="32">
        <v>1407.2776000000003</v>
      </c>
      <c r="H76" s="33">
        <v>1214.8260399999967</v>
      </c>
      <c r="I76" s="32">
        <v>19276.372269999938</v>
      </c>
      <c r="J76" s="32">
        <v>10487.363350000007</v>
      </c>
      <c r="K76" s="33">
        <v>8789.0089199999984</v>
      </c>
      <c r="L76" s="32">
        <v>19471.131659999857</v>
      </c>
      <c r="M76" s="32">
        <v>10599.113849999958</v>
      </c>
      <c r="N76" s="34">
        <v>8872.0178100000339</v>
      </c>
    </row>
    <row r="77" spans="1:14" ht="11.45" customHeight="1">
      <c r="A77" s="36" t="s">
        <v>71</v>
      </c>
      <c r="B77" s="44"/>
      <c r="C77" s="37">
        <v>1021.8733799999994</v>
      </c>
      <c r="D77" s="37">
        <v>571.77586999999994</v>
      </c>
      <c r="E77" s="37">
        <v>450.09751000000006</v>
      </c>
      <c r="F77" s="37">
        <v>2721.8243199999956</v>
      </c>
      <c r="G77" s="37">
        <v>1451.12716</v>
      </c>
      <c r="H77" s="38">
        <v>1270.6971600000006</v>
      </c>
      <c r="I77" s="37">
        <v>19593.055019999963</v>
      </c>
      <c r="J77" s="37">
        <v>10628.29890999999</v>
      </c>
      <c r="K77" s="38">
        <v>8964.7561099999966</v>
      </c>
      <c r="L77" s="37">
        <v>19804.909599999937</v>
      </c>
      <c r="M77" s="37">
        <v>10750.197470000139</v>
      </c>
      <c r="N77" s="39">
        <v>9054.7121300000254</v>
      </c>
    </row>
    <row r="78" spans="1:14" ht="11.45" customHeight="1">
      <c r="A78" s="42" t="s">
        <v>72</v>
      </c>
      <c r="B78" s="31"/>
      <c r="C78" s="43">
        <v>1132.5519299999976</v>
      </c>
      <c r="D78" s="32">
        <v>638.01857000000086</v>
      </c>
      <c r="E78" s="32">
        <v>494.53336000000041</v>
      </c>
      <c r="F78" s="32">
        <v>2845.37032</v>
      </c>
      <c r="G78" s="32">
        <v>1527.5438900000004</v>
      </c>
      <c r="H78" s="33">
        <v>1317.8264300000003</v>
      </c>
      <c r="I78" s="32">
        <v>19653.662359999918</v>
      </c>
      <c r="J78" s="32">
        <v>10697.034830000011</v>
      </c>
      <c r="K78" s="33">
        <v>8956.627530000007</v>
      </c>
      <c r="L78" s="32">
        <v>19874.323490000123</v>
      </c>
      <c r="M78" s="32">
        <v>10824.533859999972</v>
      </c>
      <c r="N78" s="34">
        <v>9049.7896299999011</v>
      </c>
    </row>
    <row r="79" spans="1:14" ht="11.45" customHeight="1">
      <c r="A79" s="10" t="s">
        <v>73</v>
      </c>
      <c r="B79" s="44"/>
      <c r="C79" s="37">
        <v>1053.8496199999997</v>
      </c>
      <c r="D79" s="37">
        <v>593.21247000000074</v>
      </c>
      <c r="E79" s="37">
        <v>460.63715000000013</v>
      </c>
      <c r="F79" s="37">
        <v>2772.1829200000025</v>
      </c>
      <c r="G79" s="37">
        <v>1487.29854</v>
      </c>
      <c r="H79" s="38">
        <v>1284.8843800000018</v>
      </c>
      <c r="I79" s="37">
        <v>19748.62347999998</v>
      </c>
      <c r="J79" s="37">
        <v>10678.595240000004</v>
      </c>
      <c r="K79" s="38">
        <v>9070.0282400000051</v>
      </c>
      <c r="L79" s="37">
        <v>19966.883919999829</v>
      </c>
      <c r="M79" s="37">
        <v>10808.624529999912</v>
      </c>
      <c r="N79" s="39">
        <v>9158.2593899999501</v>
      </c>
    </row>
    <row r="80" spans="1:14" ht="11.45" customHeight="1">
      <c r="A80" s="42" t="s">
        <v>74</v>
      </c>
      <c r="B80" s="31"/>
      <c r="C80" s="43">
        <v>987.41945000000112</v>
      </c>
      <c r="D80" s="32">
        <v>552.81321000000025</v>
      </c>
      <c r="E80" s="32">
        <v>434.60623999999996</v>
      </c>
      <c r="F80" s="32">
        <v>2670.3007800000059</v>
      </c>
      <c r="G80" s="32">
        <v>1432.9317699999997</v>
      </c>
      <c r="H80" s="33">
        <v>1237.3690099999999</v>
      </c>
      <c r="I80" s="32">
        <v>19449.162210000006</v>
      </c>
      <c r="J80" s="32">
        <v>10525.394869999995</v>
      </c>
      <c r="K80" s="33">
        <v>8923.7673400000131</v>
      </c>
      <c r="L80" s="32">
        <v>19681.264619999882</v>
      </c>
      <c r="M80" s="32">
        <v>10661.23011999996</v>
      </c>
      <c r="N80" s="34">
        <v>9020.0344999999325</v>
      </c>
    </row>
    <row r="81" spans="1:16" ht="11.45" customHeight="1">
      <c r="A81" s="10" t="s">
        <v>75</v>
      </c>
      <c r="B81" s="44"/>
      <c r="C81" s="37">
        <v>777.91440999999963</v>
      </c>
      <c r="D81" s="37">
        <v>445.48518000000018</v>
      </c>
      <c r="E81" s="37">
        <v>332.42922999999996</v>
      </c>
      <c r="F81" s="37">
        <v>2279.8359899999969</v>
      </c>
      <c r="G81" s="37">
        <v>1225.2984200000005</v>
      </c>
      <c r="H81" s="38">
        <v>1054.5375700000009</v>
      </c>
      <c r="I81" s="37">
        <v>18377.491439999958</v>
      </c>
      <c r="J81" s="37">
        <v>10000.266149999999</v>
      </c>
      <c r="K81" s="38">
        <v>8377.2252900000021</v>
      </c>
      <c r="L81" s="37">
        <v>18607.220190000229</v>
      </c>
      <c r="M81" s="37">
        <v>10133.407869999994</v>
      </c>
      <c r="N81" s="39">
        <v>8473.8123199999936</v>
      </c>
    </row>
    <row r="82" spans="1:16" ht="11.45" customHeight="1">
      <c r="A82" s="42" t="s">
        <v>76</v>
      </c>
      <c r="B82" s="31"/>
      <c r="C82" s="43">
        <v>916.27959000000158</v>
      </c>
      <c r="D82" s="32">
        <v>518.49201999999968</v>
      </c>
      <c r="E82" s="32">
        <v>397.78756999999956</v>
      </c>
      <c r="F82" s="32">
        <v>2480.0411100000015</v>
      </c>
      <c r="G82" s="32">
        <v>1318.7042499999998</v>
      </c>
      <c r="H82" s="33">
        <v>1161.336859999999</v>
      </c>
      <c r="I82" s="32">
        <v>18926.408280000003</v>
      </c>
      <c r="J82" s="32">
        <v>10309.854710000011</v>
      </c>
      <c r="K82" s="33">
        <v>8616.5535700000019</v>
      </c>
      <c r="L82" s="32">
        <v>19176.869360000041</v>
      </c>
      <c r="M82" s="32">
        <v>10454.205129999975</v>
      </c>
      <c r="N82" s="34">
        <v>8722.6642299999803</v>
      </c>
    </row>
    <row r="83" spans="1:16" ht="11.45" customHeight="1">
      <c r="A83" s="10" t="s">
        <v>77</v>
      </c>
      <c r="B83" s="44"/>
      <c r="C83" s="37">
        <v>853.75187000000096</v>
      </c>
      <c r="D83" s="37">
        <v>476.28883000000036</v>
      </c>
      <c r="E83" s="37">
        <v>377.46303999999998</v>
      </c>
      <c r="F83" s="37">
        <v>2483.3145900000022</v>
      </c>
      <c r="G83" s="37">
        <v>1316.1217200000021</v>
      </c>
      <c r="H83" s="38">
        <v>1167.192870000001</v>
      </c>
      <c r="I83" s="37">
        <v>19077.117169999998</v>
      </c>
      <c r="J83" s="37">
        <v>10318.165690000007</v>
      </c>
      <c r="K83" s="38">
        <v>8758.9514800000125</v>
      </c>
      <c r="L83" s="37">
        <v>19344.287009999898</v>
      </c>
      <c r="M83" s="37">
        <v>10469.80248999986</v>
      </c>
      <c r="N83" s="39">
        <v>8874.4845199999618</v>
      </c>
    </row>
    <row r="84" spans="1:16">
      <c r="A84" s="141"/>
      <c r="B84" s="141"/>
      <c r="C84" s="141"/>
      <c r="D84" s="141"/>
      <c r="E84" s="141"/>
      <c r="F84" s="141"/>
      <c r="G84" s="141"/>
      <c r="H84" s="141"/>
    </row>
    <row r="85" spans="1:16" ht="12.75" customHeight="1">
      <c r="A85" s="142" t="s">
        <v>78</v>
      </c>
      <c r="B85" s="142"/>
      <c r="C85" s="142"/>
      <c r="D85" s="142"/>
      <c r="E85" s="142"/>
      <c r="F85" s="142"/>
      <c r="G85" s="142"/>
      <c r="H85" s="142"/>
    </row>
    <row r="90" spans="1:16">
      <c r="A90" s="132" t="s">
        <v>2</v>
      </c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2" spans="1:16">
      <c r="N92" s="146"/>
      <c r="O92" s="146"/>
      <c r="P92" s="146"/>
    </row>
  </sheetData>
  <mergeCells count="11">
    <mergeCell ref="A84:H84"/>
    <mergeCell ref="A85:H85"/>
    <mergeCell ref="A90:N90"/>
    <mergeCell ref="N92:P92"/>
    <mergeCell ref="L1:N1"/>
    <mergeCell ref="A5:A6"/>
    <mergeCell ref="C5:E5"/>
    <mergeCell ref="F5:H5"/>
    <mergeCell ref="I5:K5"/>
    <mergeCell ref="L5:N5"/>
    <mergeCell ref="A4:N4"/>
  </mergeCells>
  <hyperlinks>
    <hyperlink ref="L1:N1" location="ÍNDICE!A1" display="VOLVER AL ÍNDICE"/>
  </hyperlinks>
  <printOptions horizontalCentered="1" verticalCentered="1"/>
  <pageMargins left="0.78740157480314965" right="0.78740157480314965" top="0" bottom="0.78740157480314965" header="0.51181102362204722" footer="0.31496062992125984"/>
  <pageSetup paperSize="9" scale="71" orientation="portrait" r:id="rId1"/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2"/>
  <sheetViews>
    <sheetView showGridLines="0" topLeftCell="A58" zoomScaleNormal="100" workbookViewId="0">
      <selection activeCell="A85" sqref="A85:XFD85"/>
    </sheetView>
  </sheetViews>
  <sheetFormatPr baseColWidth="10" defaultColWidth="1.7109375" defaultRowHeight="12.75"/>
  <cols>
    <col min="1" max="1" width="8.7109375" style="46" customWidth="1"/>
    <col min="2" max="2" width="0.28515625" style="46" customWidth="1"/>
    <col min="3" max="3" width="5.85546875" style="46" customWidth="1"/>
    <col min="4" max="4" width="6" style="46" customWidth="1"/>
    <col min="5" max="6" width="6.28515625" style="46" customWidth="1"/>
    <col min="7" max="7" width="6.140625" style="46" customWidth="1"/>
    <col min="8" max="8" width="5.85546875" style="46" customWidth="1"/>
    <col min="9" max="9" width="7.140625" style="15" customWidth="1"/>
    <col min="10" max="10" width="6.7109375" style="15" customWidth="1"/>
    <col min="11" max="11" width="6.140625" style="15" customWidth="1"/>
    <col min="12" max="12" width="7" style="15" customWidth="1"/>
    <col min="13" max="13" width="6.42578125" style="15" customWidth="1"/>
    <col min="14" max="14" width="5.7109375" style="15" customWidth="1"/>
    <col min="15" max="15" width="1.7109375" style="15" hidden="1" customWidth="1"/>
    <col min="16" max="16384" width="1.7109375" style="15"/>
  </cols>
  <sheetData>
    <row r="1" spans="1:14" s="14" customFormat="1" ht="49.5" customHeight="1">
      <c r="A1" s="13"/>
      <c r="B1" s="13"/>
      <c r="C1" s="13"/>
      <c r="D1" s="13"/>
      <c r="E1" s="13"/>
      <c r="F1" s="13"/>
      <c r="G1" s="13"/>
      <c r="H1" s="13"/>
      <c r="K1" s="47"/>
      <c r="L1" s="143" t="s">
        <v>3</v>
      </c>
      <c r="M1" s="143"/>
      <c r="N1" s="143"/>
    </row>
    <row r="2" spans="1:14" s="14" customFormat="1" ht="13.5" customHeight="1">
      <c r="A2" s="13"/>
      <c r="B2" s="13"/>
      <c r="C2" s="13"/>
      <c r="D2" s="13"/>
      <c r="E2" s="13"/>
      <c r="F2" s="13"/>
      <c r="G2" s="13"/>
      <c r="H2" s="13"/>
      <c r="K2" s="9"/>
      <c r="L2" s="9"/>
      <c r="M2" s="9"/>
    </row>
    <row r="3" spans="1:14" s="14" customFormat="1" ht="13.5" customHeight="1" thickBot="1">
      <c r="A3" s="126" t="s">
        <v>2</v>
      </c>
      <c r="B3" s="13"/>
      <c r="C3" s="13"/>
      <c r="D3" s="13"/>
      <c r="E3" s="13"/>
      <c r="F3" s="13"/>
      <c r="G3" s="13"/>
      <c r="H3" s="13"/>
      <c r="L3" s="112"/>
      <c r="M3" s="112"/>
      <c r="N3" s="112"/>
    </row>
    <row r="4" spans="1:14" ht="27.75" customHeight="1" thickTop="1" thickBot="1">
      <c r="A4" s="148" t="s">
        <v>102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50"/>
    </row>
    <row r="5" spans="1:14" ht="15" customHeight="1" thickTop="1">
      <c r="A5" s="133" t="s">
        <v>4</v>
      </c>
      <c r="B5" s="16"/>
      <c r="C5" s="135" t="s">
        <v>79</v>
      </c>
      <c r="D5" s="136"/>
      <c r="E5" s="137"/>
      <c r="F5" s="135" t="s">
        <v>80</v>
      </c>
      <c r="G5" s="136"/>
      <c r="H5" s="137"/>
      <c r="I5" s="135" t="s">
        <v>81</v>
      </c>
      <c r="J5" s="136"/>
      <c r="K5" s="137"/>
      <c r="L5" s="135" t="s">
        <v>82</v>
      </c>
      <c r="M5" s="136"/>
      <c r="N5" s="147"/>
    </row>
    <row r="6" spans="1:14" ht="13.5" customHeight="1">
      <c r="A6" s="134"/>
      <c r="B6" s="17"/>
      <c r="C6" s="130" t="s">
        <v>83</v>
      </c>
      <c r="D6" s="130" t="s">
        <v>84</v>
      </c>
      <c r="E6" s="130" t="s">
        <v>85</v>
      </c>
      <c r="F6" s="130" t="s">
        <v>83</v>
      </c>
      <c r="G6" s="130" t="s">
        <v>84</v>
      </c>
      <c r="H6" s="130" t="s">
        <v>85</v>
      </c>
      <c r="I6" s="130" t="s">
        <v>83</v>
      </c>
      <c r="J6" s="130" t="s">
        <v>84</v>
      </c>
      <c r="K6" s="130" t="s">
        <v>85</v>
      </c>
      <c r="L6" s="130" t="s">
        <v>83</v>
      </c>
      <c r="M6" s="130" t="s">
        <v>84</v>
      </c>
      <c r="N6" s="131" t="s">
        <v>85</v>
      </c>
    </row>
    <row r="7" spans="1:14" ht="6.75" customHeight="1">
      <c r="A7" s="24"/>
      <c r="B7" s="25"/>
      <c r="C7" s="26"/>
      <c r="D7" s="26"/>
      <c r="E7" s="26"/>
      <c r="F7" s="26"/>
      <c r="G7" s="27"/>
      <c r="H7" s="27"/>
      <c r="I7" s="28"/>
      <c r="J7" s="27"/>
      <c r="K7" s="27"/>
      <c r="L7" s="26"/>
      <c r="M7" s="26"/>
      <c r="N7" s="29"/>
    </row>
    <row r="8" spans="1:14" ht="11.45" customHeight="1">
      <c r="A8" s="30" t="s">
        <v>5</v>
      </c>
      <c r="B8" s="31"/>
      <c r="C8" s="78">
        <v>37.557710917031635</v>
      </c>
      <c r="D8" s="78">
        <v>42.459175981281149</v>
      </c>
      <c r="E8" s="78">
        <v>32.524754393245935</v>
      </c>
      <c r="F8" s="78">
        <v>54.664849371269327</v>
      </c>
      <c r="G8" s="78">
        <v>59.584616433392902</v>
      </c>
      <c r="H8" s="79">
        <v>49.638111017818758</v>
      </c>
      <c r="I8" s="78">
        <v>64.484867135427208</v>
      </c>
      <c r="J8" s="78">
        <v>77.470211003002092</v>
      </c>
      <c r="K8" s="79">
        <v>51.959985009887824</v>
      </c>
      <c r="L8" s="78">
        <v>54.027253839074653</v>
      </c>
      <c r="M8" s="78">
        <v>66.985482288985565</v>
      </c>
      <c r="N8" s="80">
        <v>42.220595803468051</v>
      </c>
    </row>
    <row r="9" spans="1:14" ht="11.45" customHeight="1">
      <c r="A9" s="36" t="s">
        <v>6</v>
      </c>
      <c r="B9" s="31"/>
      <c r="C9" s="73">
        <v>38.033444831825051</v>
      </c>
      <c r="D9" s="73">
        <v>42.448543664293986</v>
      </c>
      <c r="E9" s="73">
        <v>33.503291131821868</v>
      </c>
      <c r="F9" s="73">
        <v>54.777706247639735</v>
      </c>
      <c r="G9" s="73">
        <v>59.04714844243729</v>
      </c>
      <c r="H9" s="74">
        <v>50.415370053559201</v>
      </c>
      <c r="I9" s="73">
        <v>65.095797039119532</v>
      </c>
      <c r="J9" s="73">
        <v>78.010136261487617</v>
      </c>
      <c r="K9" s="74">
        <v>52.628378908048454</v>
      </c>
      <c r="L9" s="73">
        <v>54.520949612176672</v>
      </c>
      <c r="M9" s="73">
        <v>67.372745496469648</v>
      </c>
      <c r="N9" s="76">
        <v>42.799885035372895</v>
      </c>
    </row>
    <row r="10" spans="1:14" ht="11.45" customHeight="1">
      <c r="A10" s="30" t="s">
        <v>7</v>
      </c>
      <c r="B10" s="31"/>
      <c r="C10" s="78">
        <v>38.95173820751927</v>
      </c>
      <c r="D10" s="78">
        <v>42.487125105821065</v>
      </c>
      <c r="E10" s="78">
        <v>35.327802555217247</v>
      </c>
      <c r="F10" s="78">
        <v>55.17302446366557</v>
      </c>
      <c r="G10" s="78">
        <v>58.658636917632542</v>
      </c>
      <c r="H10" s="79">
        <v>51.611673870807046</v>
      </c>
      <c r="I10" s="78">
        <v>65.187903468345652</v>
      </c>
      <c r="J10" s="78">
        <v>77.61050208072696</v>
      </c>
      <c r="K10" s="79">
        <v>53.185995022916437</v>
      </c>
      <c r="L10" s="78">
        <v>54.58072114419015</v>
      </c>
      <c r="M10" s="78">
        <v>66.956349277067375</v>
      </c>
      <c r="N10" s="80">
        <v>43.285721813225344</v>
      </c>
    </row>
    <row r="11" spans="1:14" ht="11.45" customHeight="1">
      <c r="A11" s="36" t="s">
        <v>8</v>
      </c>
      <c r="B11" s="31"/>
      <c r="C11" s="73">
        <v>37.094514371279544</v>
      </c>
      <c r="D11" s="73">
        <v>39.85672977978566</v>
      </c>
      <c r="E11" s="73">
        <v>34.264264199080223</v>
      </c>
      <c r="F11" s="73">
        <v>55.960022358243599</v>
      </c>
      <c r="G11" s="73">
        <v>59.52300186452895</v>
      </c>
      <c r="H11" s="74">
        <v>52.318702085608038</v>
      </c>
      <c r="I11" s="73">
        <v>65.335317498727917</v>
      </c>
      <c r="J11" s="73">
        <v>77.904455434241086</v>
      </c>
      <c r="K11" s="74">
        <v>53.181146352963466</v>
      </c>
      <c r="L11" s="73">
        <v>54.685990235672463</v>
      </c>
      <c r="M11" s="73">
        <v>67.212547676409883</v>
      </c>
      <c r="N11" s="76">
        <v>43.243784697417745</v>
      </c>
    </row>
    <row r="12" spans="1:14" ht="11.45" customHeight="1">
      <c r="A12" s="30" t="s">
        <v>9</v>
      </c>
      <c r="B12" s="31"/>
      <c r="C12" s="78">
        <v>37.411974150677082</v>
      </c>
      <c r="D12" s="78">
        <v>39.268680573045252</v>
      </c>
      <c r="E12" s="78">
        <v>35.508779861657459</v>
      </c>
      <c r="F12" s="78">
        <v>55.39896268935032</v>
      </c>
      <c r="G12" s="78">
        <v>58.766441018024366</v>
      </c>
      <c r="H12" s="79">
        <v>51.955337889517324</v>
      </c>
      <c r="I12" s="78">
        <v>65.165866898497057</v>
      </c>
      <c r="J12" s="78">
        <v>77.487503851330231</v>
      </c>
      <c r="K12" s="79">
        <v>53.242040910030525</v>
      </c>
      <c r="L12" s="78">
        <v>54.563713386926985</v>
      </c>
      <c r="M12" s="78">
        <v>66.873689238179921</v>
      </c>
      <c r="N12" s="80">
        <v>43.311613297035592</v>
      </c>
    </row>
    <row r="13" spans="1:14" ht="11.45" customHeight="1">
      <c r="A13" s="36" t="s">
        <v>10</v>
      </c>
      <c r="B13" s="31"/>
      <c r="C13" s="73">
        <v>38.992611627602763</v>
      </c>
      <c r="D13" s="73">
        <v>40.860099951494817</v>
      </c>
      <c r="E13" s="73">
        <v>37.079283941781348</v>
      </c>
      <c r="F13" s="73">
        <v>57.688441131848457</v>
      </c>
      <c r="G13" s="73">
        <v>60.998896807570567</v>
      </c>
      <c r="H13" s="74">
        <v>54.303293410479412</v>
      </c>
      <c r="I13" s="73">
        <v>65.803216100936027</v>
      </c>
      <c r="J13" s="73">
        <v>78.479381868784969</v>
      </c>
      <c r="K13" s="74">
        <v>53.530854116922917</v>
      </c>
      <c r="L13" s="73">
        <v>55.13471838124029</v>
      </c>
      <c r="M13" s="73">
        <v>67.768059545315879</v>
      </c>
      <c r="N13" s="76">
        <v>43.581090555759353</v>
      </c>
    </row>
    <row r="14" spans="1:14" ht="11.45" customHeight="1">
      <c r="A14" s="30" t="s">
        <v>11</v>
      </c>
      <c r="B14" s="31"/>
      <c r="C14" s="78">
        <v>37.601613545491929</v>
      </c>
      <c r="D14" s="78">
        <v>39.45340898652713</v>
      </c>
      <c r="E14" s="78">
        <v>35.70383447281786</v>
      </c>
      <c r="F14" s="78">
        <v>57.402416463223972</v>
      </c>
      <c r="G14" s="78">
        <v>60.472165091340102</v>
      </c>
      <c r="H14" s="79">
        <v>54.26294231777463</v>
      </c>
      <c r="I14" s="78">
        <v>65.796844711863244</v>
      </c>
      <c r="J14" s="78">
        <v>78.296207373949741</v>
      </c>
      <c r="K14" s="79">
        <v>53.688394376911013</v>
      </c>
      <c r="L14" s="78">
        <v>55.109637485356032</v>
      </c>
      <c r="M14" s="78">
        <v>67.558598081698278</v>
      </c>
      <c r="N14" s="80">
        <v>43.715923465875527</v>
      </c>
    </row>
    <row r="15" spans="1:14" ht="11.45" customHeight="1">
      <c r="A15" s="36" t="s">
        <v>12</v>
      </c>
      <c r="B15" s="31"/>
      <c r="C15" s="73">
        <v>36.652611539489612</v>
      </c>
      <c r="D15" s="73">
        <v>37.486857046080431</v>
      </c>
      <c r="E15" s="73">
        <v>35.79717493861461</v>
      </c>
      <c r="F15" s="73">
        <v>57.303718564764743</v>
      </c>
      <c r="G15" s="73">
        <v>59.460834176989593</v>
      </c>
      <c r="H15" s="74">
        <v>55.097332725334383</v>
      </c>
      <c r="I15" s="73">
        <v>66.202264389594916</v>
      </c>
      <c r="J15" s="73">
        <v>77.928731747772645</v>
      </c>
      <c r="K15" s="74">
        <v>54.835954350916602</v>
      </c>
      <c r="L15" s="73">
        <v>55.498641941502697</v>
      </c>
      <c r="M15" s="73">
        <v>67.341691697885011</v>
      </c>
      <c r="N15" s="76">
        <v>44.652798814390579</v>
      </c>
    </row>
    <row r="16" spans="1:14" ht="11.45" customHeight="1">
      <c r="A16" s="30" t="s">
        <v>13</v>
      </c>
      <c r="B16" s="31"/>
      <c r="C16" s="78">
        <v>37.682295575505904</v>
      </c>
      <c r="D16" s="78">
        <v>39.190962044352545</v>
      </c>
      <c r="E16" s="78">
        <v>36.133921561208403</v>
      </c>
      <c r="F16" s="78">
        <v>57.878976640344931</v>
      </c>
      <c r="G16" s="78">
        <v>59.976480825731393</v>
      </c>
      <c r="H16" s="79">
        <v>55.732430509652666</v>
      </c>
      <c r="I16" s="78">
        <v>66.997328999486044</v>
      </c>
      <c r="J16" s="78">
        <v>78.070865857329025</v>
      </c>
      <c r="K16" s="79">
        <v>56.2557015496403</v>
      </c>
      <c r="L16" s="78">
        <v>56.247245307634515</v>
      </c>
      <c r="M16" s="78">
        <v>67.637321598084597</v>
      </c>
      <c r="N16" s="80">
        <v>45.807692608956891</v>
      </c>
    </row>
    <row r="17" spans="1:14" ht="11.45" customHeight="1">
      <c r="A17" s="36" t="s">
        <v>14</v>
      </c>
      <c r="B17" s="31"/>
      <c r="C17" s="73">
        <v>39.648792376607936</v>
      </c>
      <c r="D17" s="73">
        <v>40.267727845561204</v>
      </c>
      <c r="E17" s="73">
        <v>39.013213701779762</v>
      </c>
      <c r="F17" s="73">
        <v>58.4074262221448</v>
      </c>
      <c r="G17" s="73">
        <v>59.974005100936097</v>
      </c>
      <c r="H17" s="74">
        <v>56.803661086499005</v>
      </c>
      <c r="I17" s="73">
        <v>67.565282917972198</v>
      </c>
      <c r="J17" s="73">
        <v>78.139239226537683</v>
      </c>
      <c r="K17" s="74">
        <v>57.30175887710174</v>
      </c>
      <c r="L17" s="73">
        <v>56.737202533696468</v>
      </c>
      <c r="M17" s="73">
        <v>67.645137322847205</v>
      </c>
      <c r="N17" s="76">
        <v>46.733132611067987</v>
      </c>
    </row>
    <row r="18" spans="1:14" ht="11.45" customHeight="1">
      <c r="A18" s="30" t="s">
        <v>15</v>
      </c>
      <c r="B18" s="31"/>
      <c r="C18" s="78">
        <v>37.153751410093413</v>
      </c>
      <c r="D18" s="78">
        <v>41.10610652770518</v>
      </c>
      <c r="E18" s="78">
        <v>33.09193187599756</v>
      </c>
      <c r="F18" s="78">
        <v>56.74784458985512</v>
      </c>
      <c r="G18" s="78">
        <v>59.79671844414819</v>
      </c>
      <c r="H18" s="79">
        <v>53.624141928186631</v>
      </c>
      <c r="I18" s="78">
        <v>67.553098209046496</v>
      </c>
      <c r="J18" s="78">
        <v>78.568019990236735</v>
      </c>
      <c r="K18" s="79">
        <v>56.853838617972642</v>
      </c>
      <c r="L18" s="78">
        <v>56.75379396138824</v>
      </c>
      <c r="M18" s="78">
        <v>68.082965912314549</v>
      </c>
      <c r="N18" s="80">
        <v>46.356175338524494</v>
      </c>
    </row>
    <row r="19" spans="1:14" ht="11.45" customHeight="1">
      <c r="A19" s="36" t="s">
        <v>16</v>
      </c>
      <c r="B19" s="31"/>
      <c r="C19" s="73">
        <v>38.317088657829999</v>
      </c>
      <c r="D19" s="73">
        <v>41.677662437755529</v>
      </c>
      <c r="E19" s="73">
        <v>34.861125731446755</v>
      </c>
      <c r="F19" s="73">
        <v>58.884241529517901</v>
      </c>
      <c r="G19" s="73">
        <v>60.654721662187754</v>
      </c>
      <c r="H19" s="74">
        <v>57.068266695401377</v>
      </c>
      <c r="I19" s="73">
        <v>68.321948298859169</v>
      </c>
      <c r="J19" s="73">
        <v>78.734294806053342</v>
      </c>
      <c r="K19" s="74">
        <v>58.19738889264174</v>
      </c>
      <c r="L19" s="73">
        <v>57.357779126995325</v>
      </c>
      <c r="M19" s="73">
        <v>68.075565159266603</v>
      </c>
      <c r="N19" s="76">
        <v>47.511037700238369</v>
      </c>
    </row>
    <row r="20" spans="1:14" ht="11.45" customHeight="1">
      <c r="A20" s="30" t="s">
        <v>17</v>
      </c>
      <c r="B20" s="31"/>
      <c r="C20" s="78">
        <v>39.496301986803871</v>
      </c>
      <c r="D20" s="78">
        <v>44.086187169418075</v>
      </c>
      <c r="E20" s="78">
        <v>34.774963664306625</v>
      </c>
      <c r="F20" s="78">
        <v>59.370724968375676</v>
      </c>
      <c r="G20" s="78">
        <v>62.402511960703634</v>
      </c>
      <c r="H20" s="79">
        <v>56.25919717908068</v>
      </c>
      <c r="I20" s="78">
        <v>68.814229766824042</v>
      </c>
      <c r="J20" s="78">
        <v>78.543605382964515</v>
      </c>
      <c r="K20" s="79">
        <v>59.348560132298537</v>
      </c>
      <c r="L20" s="78">
        <v>57.839823193289</v>
      </c>
      <c r="M20" s="78">
        <v>68.007775931736347</v>
      </c>
      <c r="N20" s="80">
        <v>48.491408646329425</v>
      </c>
    </row>
    <row r="21" spans="1:14" ht="11.45" customHeight="1">
      <c r="A21" s="36" t="s">
        <v>18</v>
      </c>
      <c r="B21" s="31"/>
      <c r="C21" s="73">
        <v>45.615361567362399</v>
      </c>
      <c r="D21" s="73">
        <v>47.124140549522664</v>
      </c>
      <c r="E21" s="73">
        <v>44.063309827025812</v>
      </c>
      <c r="F21" s="73">
        <v>62.749115415473483</v>
      </c>
      <c r="G21" s="73">
        <v>63.598265287218496</v>
      </c>
      <c r="H21" s="74">
        <v>61.877545484248309</v>
      </c>
      <c r="I21" s="73">
        <v>70.710482207549106</v>
      </c>
      <c r="J21" s="73">
        <v>79.15042006637843</v>
      </c>
      <c r="K21" s="74">
        <v>62.49461915209973</v>
      </c>
      <c r="L21" s="73">
        <v>59.528971091533329</v>
      </c>
      <c r="M21" s="73">
        <v>68.714862122979895</v>
      </c>
      <c r="N21" s="76">
        <v>51.077983411306853</v>
      </c>
    </row>
    <row r="22" spans="1:14" ht="11.45" customHeight="1">
      <c r="A22" s="30" t="s">
        <v>19</v>
      </c>
      <c r="B22" s="31"/>
      <c r="C22" s="78">
        <v>45.310267003412825</v>
      </c>
      <c r="D22" s="78">
        <v>49.599488132864124</v>
      </c>
      <c r="E22" s="78">
        <v>40.902506946581823</v>
      </c>
      <c r="F22" s="78">
        <v>62.39812166046093</v>
      </c>
      <c r="G22" s="78">
        <v>64.363062154894791</v>
      </c>
      <c r="H22" s="79">
        <v>60.383086782854996</v>
      </c>
      <c r="I22" s="78">
        <v>70.363593556248389</v>
      </c>
      <c r="J22" s="78">
        <v>79.326736094265385</v>
      </c>
      <c r="K22" s="79">
        <v>61.639462320594873</v>
      </c>
      <c r="L22" s="78">
        <v>59.206647784034985</v>
      </c>
      <c r="M22" s="78">
        <v>68.851761440015181</v>
      </c>
      <c r="N22" s="80">
        <v>50.3343624578632</v>
      </c>
    </row>
    <row r="23" spans="1:14" ht="11.45" customHeight="1">
      <c r="A23" s="36" t="s">
        <v>20</v>
      </c>
      <c r="B23" s="31"/>
      <c r="C23" s="73">
        <v>45.716123320617044</v>
      </c>
      <c r="D23" s="73">
        <v>48.063641705614174</v>
      </c>
      <c r="E23" s="73">
        <v>43.306125892745627</v>
      </c>
      <c r="F23" s="73">
        <v>61.831343110778214</v>
      </c>
      <c r="G23" s="73">
        <v>64.512429236182612</v>
      </c>
      <c r="H23" s="74">
        <v>59.08443613304388</v>
      </c>
      <c r="I23" s="73">
        <v>70.554243347780442</v>
      </c>
      <c r="J23" s="73">
        <v>79.459001844839534</v>
      </c>
      <c r="K23" s="74">
        <v>61.88857786379468</v>
      </c>
      <c r="L23" s="73">
        <v>59.372209621852548</v>
      </c>
      <c r="M23" s="73">
        <v>69.021191736540572</v>
      </c>
      <c r="N23" s="76">
        <v>50.497710058728508</v>
      </c>
    </row>
    <row r="24" spans="1:14" ht="11.45" customHeight="1">
      <c r="A24" s="30" t="s">
        <v>21</v>
      </c>
      <c r="B24" s="31"/>
      <c r="C24" s="78">
        <v>45.076424882558847</v>
      </c>
      <c r="D24" s="78">
        <v>43.833457597261628</v>
      </c>
      <c r="E24" s="78">
        <v>46.352232312561149</v>
      </c>
      <c r="F24" s="78">
        <v>62.408685343735314</v>
      </c>
      <c r="G24" s="78">
        <v>62.787233096437404</v>
      </c>
      <c r="H24" s="79">
        <v>62.021033532762054</v>
      </c>
      <c r="I24" s="78">
        <v>71.447094207572349</v>
      </c>
      <c r="J24" s="78">
        <v>80.015658790374232</v>
      </c>
      <c r="K24" s="79">
        <v>63.109000903571655</v>
      </c>
      <c r="L24" s="78">
        <v>60.028987786321487</v>
      </c>
      <c r="M24" s="78">
        <v>69.299343623259233</v>
      </c>
      <c r="N24" s="80">
        <v>51.502122929348538</v>
      </c>
    </row>
    <row r="25" spans="1:14" ht="11.45" customHeight="1">
      <c r="A25" s="36" t="s">
        <v>22</v>
      </c>
      <c r="B25" s="31"/>
      <c r="C25" s="73">
        <v>45.054725046906661</v>
      </c>
      <c r="D25" s="73">
        <v>45.441534339206072</v>
      </c>
      <c r="E25" s="73">
        <v>44.657817770181943</v>
      </c>
      <c r="F25" s="73">
        <v>61.811720601114395</v>
      </c>
      <c r="G25" s="73">
        <v>64.498469567462905</v>
      </c>
      <c r="H25" s="74">
        <v>59.061776672647859</v>
      </c>
      <c r="I25" s="73">
        <v>71.148249380420907</v>
      </c>
      <c r="J25" s="73">
        <v>80.078258806616603</v>
      </c>
      <c r="K25" s="74">
        <v>62.458137735050748</v>
      </c>
      <c r="L25" s="73">
        <v>59.876909723651266</v>
      </c>
      <c r="M25" s="73">
        <v>69.575841600858453</v>
      </c>
      <c r="N25" s="76">
        <v>50.953727504455401</v>
      </c>
    </row>
    <row r="26" spans="1:14" ht="11.45" customHeight="1">
      <c r="A26" s="30" t="s">
        <v>23</v>
      </c>
      <c r="B26" s="31"/>
      <c r="C26" s="78">
        <v>48.11103758629126</v>
      </c>
      <c r="D26" s="78">
        <v>49.121836648994474</v>
      </c>
      <c r="E26" s="78">
        <v>47.073412888387338</v>
      </c>
      <c r="F26" s="78">
        <v>62.917976717768092</v>
      </c>
      <c r="G26" s="78">
        <v>66.273920198147479</v>
      </c>
      <c r="H26" s="79">
        <v>59.482835236419568</v>
      </c>
      <c r="I26" s="78">
        <v>71.274417998225971</v>
      </c>
      <c r="J26" s="78">
        <v>81.556282543381329</v>
      </c>
      <c r="K26" s="79">
        <v>61.26703369517675</v>
      </c>
      <c r="L26" s="78">
        <v>59.99898179613561</v>
      </c>
      <c r="M26" s="78">
        <v>70.887288420531817</v>
      </c>
      <c r="N26" s="80">
        <v>49.97772015290731</v>
      </c>
    </row>
    <row r="27" spans="1:14" ht="11.45" customHeight="1">
      <c r="A27" s="36" t="s">
        <v>24</v>
      </c>
      <c r="B27" s="31"/>
      <c r="C27" s="73">
        <v>47.014196863250895</v>
      </c>
      <c r="D27" s="73">
        <v>49.877262205497694</v>
      </c>
      <c r="E27" s="73">
        <v>44.077051612832427</v>
      </c>
      <c r="F27" s="73">
        <v>62.499025567562477</v>
      </c>
      <c r="G27" s="73">
        <v>64.742888976751814</v>
      </c>
      <c r="H27" s="74">
        <v>60.203113446870773</v>
      </c>
      <c r="I27" s="73">
        <v>72.477891559156078</v>
      </c>
      <c r="J27" s="73">
        <v>81.479924981300272</v>
      </c>
      <c r="K27" s="74">
        <v>63.713741821483964</v>
      </c>
      <c r="L27" s="73">
        <v>60.99511649508171</v>
      </c>
      <c r="M27" s="73">
        <v>70.758370036860612</v>
      </c>
      <c r="N27" s="76">
        <v>52.004935050178766</v>
      </c>
    </row>
    <row r="28" spans="1:14" ht="11.45" customHeight="1">
      <c r="A28" s="30" t="s">
        <v>25</v>
      </c>
      <c r="B28" s="31"/>
      <c r="C28" s="78">
        <v>46.810601081051807</v>
      </c>
      <c r="D28" s="78">
        <v>51.297700509176309</v>
      </c>
      <c r="E28" s="78">
        <v>42.208547217092971</v>
      </c>
      <c r="F28" s="78">
        <v>62.505533158411957</v>
      </c>
      <c r="G28" s="78">
        <v>65.33684636132557</v>
      </c>
      <c r="H28" s="79">
        <v>59.606779947469846</v>
      </c>
      <c r="I28" s="78">
        <v>72.169180851484171</v>
      </c>
      <c r="J28" s="78">
        <v>81.080729306954368</v>
      </c>
      <c r="K28" s="79">
        <v>63.487036906470372</v>
      </c>
      <c r="L28" s="78">
        <v>60.791349665335602</v>
      </c>
      <c r="M28" s="78">
        <v>70.428088734656512</v>
      </c>
      <c r="N28" s="80">
        <v>51.910046560100014</v>
      </c>
    </row>
    <row r="29" spans="1:14" ht="11.45" customHeight="1">
      <c r="A29" s="36" t="s">
        <v>26</v>
      </c>
      <c r="B29" s="31"/>
      <c r="C29" s="73">
        <v>44.512044700806804</v>
      </c>
      <c r="D29" s="73">
        <v>49.234490317509668</v>
      </c>
      <c r="E29" s="73">
        <v>39.670144663747678</v>
      </c>
      <c r="F29" s="73">
        <v>61.988991181681712</v>
      </c>
      <c r="G29" s="73">
        <v>65.454325830623219</v>
      </c>
      <c r="H29" s="74">
        <v>58.442071825348187</v>
      </c>
      <c r="I29" s="73">
        <v>72.151776343737012</v>
      </c>
      <c r="J29" s="73">
        <v>81.14164917418141</v>
      </c>
      <c r="K29" s="74">
        <v>63.387533259362414</v>
      </c>
      <c r="L29" s="73">
        <v>60.746239981660388</v>
      </c>
      <c r="M29" s="73">
        <v>70.49056025251376</v>
      </c>
      <c r="N29" s="76">
        <v>51.758765086841386</v>
      </c>
    </row>
    <row r="30" spans="1:14" ht="11.45" customHeight="1">
      <c r="A30" s="30" t="s">
        <v>27</v>
      </c>
      <c r="B30" s="31"/>
      <c r="C30" s="78">
        <v>46.60847994012245</v>
      </c>
      <c r="D30" s="78">
        <v>48.139683513626018</v>
      </c>
      <c r="E30" s="78">
        <v>45.039053853787422</v>
      </c>
      <c r="F30" s="78">
        <v>64.29062712034613</v>
      </c>
      <c r="G30" s="78">
        <v>66.671883370501433</v>
      </c>
      <c r="H30" s="79">
        <v>61.854757890493687</v>
      </c>
      <c r="I30" s="78">
        <v>72.708070723883182</v>
      </c>
      <c r="J30" s="78">
        <v>81.716651668486875</v>
      </c>
      <c r="K30" s="79">
        <v>63.923496075551618</v>
      </c>
      <c r="L30" s="78">
        <v>61.229499780267432</v>
      </c>
      <c r="M30" s="78">
        <v>71.006114281562702</v>
      </c>
      <c r="N30" s="80">
        <v>52.207956653784407</v>
      </c>
    </row>
    <row r="31" spans="1:14" ht="11.45" customHeight="1">
      <c r="A31" s="36" t="s">
        <v>28</v>
      </c>
      <c r="B31" s="31"/>
      <c r="C31" s="73">
        <v>43.000723064995107</v>
      </c>
      <c r="D31" s="73">
        <v>44.586418023830007</v>
      </c>
      <c r="E31" s="73">
        <v>41.377677496200683</v>
      </c>
      <c r="F31" s="73">
        <v>61.240788130044869</v>
      </c>
      <c r="G31" s="73">
        <v>62.98426352857426</v>
      </c>
      <c r="H31" s="74">
        <v>59.459915314259284</v>
      </c>
      <c r="I31" s="73">
        <v>72.15490926156177</v>
      </c>
      <c r="J31" s="73">
        <v>80.207997866382229</v>
      </c>
      <c r="K31" s="74">
        <v>64.301278265968463</v>
      </c>
      <c r="L31" s="73">
        <v>60.831577288724056</v>
      </c>
      <c r="M31" s="73">
        <v>69.603109507444941</v>
      </c>
      <c r="N31" s="76">
        <v>52.735533678226354</v>
      </c>
    </row>
    <row r="32" spans="1:14" ht="11.45" customHeight="1">
      <c r="A32" s="30" t="s">
        <v>29</v>
      </c>
      <c r="B32" s="31"/>
      <c r="C32" s="78">
        <v>41.709142902367546</v>
      </c>
      <c r="D32" s="78">
        <v>43.294471120805724</v>
      </c>
      <c r="E32" s="78">
        <v>40.087842625236476</v>
      </c>
      <c r="F32" s="78">
        <v>60.069390184538435</v>
      </c>
      <c r="G32" s="78">
        <v>61.818027736343112</v>
      </c>
      <c r="H32" s="79">
        <v>58.285479539097828</v>
      </c>
      <c r="I32" s="78">
        <v>71.293214142928861</v>
      </c>
      <c r="J32" s="78">
        <v>79.549206022887432</v>
      </c>
      <c r="K32" s="79">
        <v>63.240470686229877</v>
      </c>
      <c r="L32" s="78">
        <v>60.091795119445081</v>
      </c>
      <c r="M32" s="78">
        <v>68.985387315139619</v>
      </c>
      <c r="N32" s="80">
        <v>51.880992987594148</v>
      </c>
    </row>
    <row r="33" spans="1:14" ht="11.45" customHeight="1">
      <c r="A33" s="36" t="s">
        <v>30</v>
      </c>
      <c r="B33" s="31"/>
      <c r="C33" s="73">
        <v>42.223083930334667</v>
      </c>
      <c r="D33" s="73">
        <v>44.820722356997308</v>
      </c>
      <c r="E33" s="73">
        <v>39.566619361986945</v>
      </c>
      <c r="F33" s="73">
        <v>60.341562741841713</v>
      </c>
      <c r="G33" s="73">
        <v>62.369696998770905</v>
      </c>
      <c r="H33" s="74">
        <v>58.274142794234969</v>
      </c>
      <c r="I33" s="73">
        <v>71.108189767472467</v>
      </c>
      <c r="J33" s="73">
        <v>78.84326970036642</v>
      </c>
      <c r="K33" s="74">
        <v>63.563128960594881</v>
      </c>
      <c r="L33" s="73">
        <v>59.909351042878804</v>
      </c>
      <c r="M33" s="73">
        <v>68.353595764929395</v>
      </c>
      <c r="N33" s="76">
        <v>52.112278086410697</v>
      </c>
    </row>
    <row r="34" spans="1:14" ht="11.45" customHeight="1">
      <c r="A34" s="30" t="s">
        <v>31</v>
      </c>
      <c r="B34" s="31"/>
      <c r="C34" s="78">
        <v>43.868796129493873</v>
      </c>
      <c r="D34" s="78">
        <v>46.120553716263338</v>
      </c>
      <c r="E34" s="78">
        <v>41.567497532022898</v>
      </c>
      <c r="F34" s="78">
        <v>60.974171487621426</v>
      </c>
      <c r="G34" s="78">
        <v>62.76621687895296</v>
      </c>
      <c r="H34" s="79">
        <v>59.14951857006551</v>
      </c>
      <c r="I34" s="78">
        <v>71.402694569969867</v>
      </c>
      <c r="J34" s="78">
        <v>79.119602896210139</v>
      </c>
      <c r="K34" s="79">
        <v>63.87656354352378</v>
      </c>
      <c r="L34" s="78">
        <v>60.148422969650717</v>
      </c>
      <c r="M34" s="78">
        <v>68.623447453670138</v>
      </c>
      <c r="N34" s="80">
        <v>52.323866548203043</v>
      </c>
    </row>
    <row r="35" spans="1:14" ht="11.45" customHeight="1">
      <c r="A35" s="41" t="s">
        <v>32</v>
      </c>
      <c r="B35" s="44"/>
      <c r="C35" s="73">
        <v>40.366690543643706</v>
      </c>
      <c r="D35" s="73">
        <v>42.080149963742912</v>
      </c>
      <c r="E35" s="73">
        <v>38.619702458449922</v>
      </c>
      <c r="F35" s="73">
        <v>59.192800145084732</v>
      </c>
      <c r="G35" s="73">
        <v>58.993070813200063</v>
      </c>
      <c r="H35" s="74">
        <v>59.395529159705319</v>
      </c>
      <c r="I35" s="73">
        <v>70.530851360937646</v>
      </c>
      <c r="J35" s="73">
        <v>76.95737072904781</v>
      </c>
      <c r="K35" s="74">
        <v>64.270730908091096</v>
      </c>
      <c r="L35" s="73">
        <v>59.390422264742021</v>
      </c>
      <c r="M35" s="73">
        <v>66.806188074297509</v>
      </c>
      <c r="N35" s="76">
        <v>52.551098392090061</v>
      </c>
    </row>
    <row r="36" spans="1:14" ht="11.45" customHeight="1">
      <c r="A36" s="30" t="s">
        <v>33</v>
      </c>
      <c r="B36" s="31"/>
      <c r="C36" s="78">
        <v>36.264051241746728</v>
      </c>
      <c r="D36" s="78">
        <v>39.356363901200197</v>
      </c>
      <c r="E36" s="78">
        <v>33.118865289140672</v>
      </c>
      <c r="F36" s="78">
        <v>54.615932041530243</v>
      </c>
      <c r="G36" s="78">
        <v>57.281798815835927</v>
      </c>
      <c r="H36" s="79">
        <v>51.918078185903873</v>
      </c>
      <c r="I36" s="78">
        <v>68.174754732629552</v>
      </c>
      <c r="J36" s="78">
        <v>74.061144355833989</v>
      </c>
      <c r="K36" s="79">
        <v>62.448199591496483</v>
      </c>
      <c r="L36" s="78">
        <v>57.294605052492102</v>
      </c>
      <c r="M36" s="78">
        <v>64.147389844629927</v>
      </c>
      <c r="N36" s="80">
        <v>50.981385965312022</v>
      </c>
    </row>
    <row r="37" spans="1:14" ht="11.45" customHeight="1">
      <c r="A37" s="36" t="s">
        <v>34</v>
      </c>
      <c r="B37" s="31"/>
      <c r="C37" s="73">
        <v>31.687053799852809</v>
      </c>
      <c r="D37" s="73">
        <v>30.682895993040582</v>
      </c>
      <c r="E37" s="73">
        <v>32.706006789551211</v>
      </c>
      <c r="F37" s="73">
        <v>52.631645909322586</v>
      </c>
      <c r="G37" s="73">
        <v>52.576048153275984</v>
      </c>
      <c r="H37" s="74">
        <v>52.687734611471512</v>
      </c>
      <c r="I37" s="73">
        <v>68.150719703243183</v>
      </c>
      <c r="J37" s="73">
        <v>73.765657209021853</v>
      </c>
      <c r="K37" s="74">
        <v>62.695163799924664</v>
      </c>
      <c r="L37" s="73">
        <v>57.168156769332008</v>
      </c>
      <c r="M37" s="73">
        <v>63.768619527365011</v>
      </c>
      <c r="N37" s="76">
        <v>51.094353668656346</v>
      </c>
    </row>
    <row r="38" spans="1:14" ht="11.45" customHeight="1">
      <c r="A38" s="30" t="s">
        <v>35</v>
      </c>
      <c r="B38" s="31"/>
      <c r="C38" s="78">
        <v>30.933950842971193</v>
      </c>
      <c r="D38" s="78">
        <v>30.079846512843751</v>
      </c>
      <c r="E38" s="78">
        <v>31.79979075658186</v>
      </c>
      <c r="F38" s="78">
        <v>51.188019243644746</v>
      </c>
      <c r="G38" s="78">
        <v>50.641508433209395</v>
      </c>
      <c r="H38" s="79">
        <v>51.737978281443105</v>
      </c>
      <c r="I38" s="78">
        <v>66.860215722146435</v>
      </c>
      <c r="J38" s="78">
        <v>72.112461643888707</v>
      </c>
      <c r="K38" s="79">
        <v>61.763437834560136</v>
      </c>
      <c r="L38" s="78">
        <v>56.087385874133432</v>
      </c>
      <c r="M38" s="78">
        <v>62.349754531205015</v>
      </c>
      <c r="N38" s="80">
        <v>50.331435409928453</v>
      </c>
    </row>
    <row r="39" spans="1:14" ht="11.45" customHeight="1">
      <c r="A39" s="41" t="s">
        <v>36</v>
      </c>
      <c r="B39" s="44"/>
      <c r="C39" s="73">
        <v>32.142425162026136</v>
      </c>
      <c r="D39" s="73">
        <v>33.65438042671839</v>
      </c>
      <c r="E39" s="73">
        <v>30.613405397377154</v>
      </c>
      <c r="F39" s="73">
        <v>51.41536955390584</v>
      </c>
      <c r="G39" s="73">
        <v>52.570140637907024</v>
      </c>
      <c r="H39" s="74">
        <v>50.257729057378256</v>
      </c>
      <c r="I39" s="73">
        <v>67.017532724828271</v>
      </c>
      <c r="J39" s="73">
        <v>72.77440200322205</v>
      </c>
      <c r="K39" s="74">
        <v>61.439897405563258</v>
      </c>
      <c r="L39" s="73">
        <v>56.096474455965406</v>
      </c>
      <c r="M39" s="73">
        <v>62.789766066403509</v>
      </c>
      <c r="N39" s="76">
        <v>49.952882863319083</v>
      </c>
    </row>
    <row r="40" spans="1:14" ht="11.45" customHeight="1">
      <c r="A40" s="30" t="s">
        <v>87</v>
      </c>
      <c r="B40" s="31"/>
      <c r="C40" s="78">
        <v>31.201994377744455</v>
      </c>
      <c r="D40" s="78">
        <v>31.014293921903608</v>
      </c>
      <c r="E40" s="78">
        <v>31.391622773785098</v>
      </c>
      <c r="F40" s="78">
        <v>49.839706543890429</v>
      </c>
      <c r="G40" s="78">
        <v>49.203879658102132</v>
      </c>
      <c r="H40" s="79">
        <v>50.475568364045529</v>
      </c>
      <c r="I40" s="78">
        <v>66.38782991116652</v>
      </c>
      <c r="J40" s="78">
        <v>70.978344078214491</v>
      </c>
      <c r="K40" s="79">
        <v>61.945410854203743</v>
      </c>
      <c r="L40" s="78">
        <v>55.430383435448313</v>
      </c>
      <c r="M40" s="78">
        <v>60.999480970923948</v>
      </c>
      <c r="N40" s="80">
        <v>50.32408664307448</v>
      </c>
    </row>
    <row r="41" spans="1:14" ht="11.45" customHeight="1">
      <c r="A41" s="36" t="s">
        <v>37</v>
      </c>
      <c r="B41" s="31"/>
      <c r="C41" s="73">
        <v>30.069253421424069</v>
      </c>
      <c r="D41" s="73">
        <v>31.115659207170737</v>
      </c>
      <c r="E41" s="73">
        <v>29.012585921480195</v>
      </c>
      <c r="F41" s="73">
        <v>49.287376028947435</v>
      </c>
      <c r="G41" s="73">
        <v>48.845979598410544</v>
      </c>
      <c r="H41" s="74">
        <v>49.727889178632999</v>
      </c>
      <c r="I41" s="73">
        <v>66.549999222608491</v>
      </c>
      <c r="J41" s="73">
        <v>71.96644261698512</v>
      </c>
      <c r="K41" s="74">
        <v>61.313601189103146</v>
      </c>
      <c r="L41" s="73">
        <v>55.506155721387699</v>
      </c>
      <c r="M41" s="73">
        <v>61.832331185922513</v>
      </c>
      <c r="N41" s="76">
        <v>49.711091570181949</v>
      </c>
    </row>
    <row r="42" spans="1:14" ht="11.45" customHeight="1">
      <c r="A42" s="30" t="s">
        <v>38</v>
      </c>
      <c r="B42" s="31"/>
      <c r="C42" s="78">
        <v>30.386359914568711</v>
      </c>
      <c r="D42" s="78">
        <v>30.92907668260608</v>
      </c>
      <c r="E42" s="78">
        <v>29.838031207689241</v>
      </c>
      <c r="F42" s="78">
        <v>49.147021759005561</v>
      </c>
      <c r="G42" s="78">
        <v>48.16220294766272</v>
      </c>
      <c r="H42" s="79">
        <v>50.128450339028845</v>
      </c>
      <c r="I42" s="78">
        <v>66.569940680173502</v>
      </c>
      <c r="J42" s="78">
        <v>71.672364005616203</v>
      </c>
      <c r="K42" s="79">
        <v>61.64236704866024</v>
      </c>
      <c r="L42" s="78">
        <v>55.480365549250948</v>
      </c>
      <c r="M42" s="78">
        <v>61.592870923623188</v>
      </c>
      <c r="N42" s="80">
        <v>49.886600997249857</v>
      </c>
    </row>
    <row r="43" spans="1:14" ht="11.45" customHeight="1">
      <c r="A43" s="41" t="s">
        <v>39</v>
      </c>
      <c r="B43" s="44"/>
      <c r="C43" s="73">
        <v>27.939371168777317</v>
      </c>
      <c r="D43" s="73">
        <v>28.058580057753769</v>
      </c>
      <c r="E43" s="73">
        <v>27.819122523552533</v>
      </c>
      <c r="F43" s="73">
        <v>48.758251308532436</v>
      </c>
      <c r="G43" s="73">
        <v>48.513933512273205</v>
      </c>
      <c r="H43" s="74">
        <v>49.001068615124417</v>
      </c>
      <c r="I43" s="73">
        <v>67.226728246889422</v>
      </c>
      <c r="J43" s="73">
        <v>72.152848407751918</v>
      </c>
      <c r="K43" s="74">
        <v>62.476085282378676</v>
      </c>
      <c r="L43" s="73">
        <v>56.021600068957049</v>
      </c>
      <c r="M43" s="73">
        <v>61.828055953721169</v>
      </c>
      <c r="N43" s="76">
        <v>50.71469681681041</v>
      </c>
    </row>
    <row r="44" spans="1:14" ht="11.45" customHeight="1">
      <c r="A44" s="30" t="s">
        <v>88</v>
      </c>
      <c r="B44" s="31"/>
      <c r="C44" s="78">
        <v>27.672980251045381</v>
      </c>
      <c r="D44" s="78">
        <v>27.598839023854758</v>
      </c>
      <c r="E44" s="78">
        <v>27.747764655087529</v>
      </c>
      <c r="F44" s="78">
        <v>47.302777779248764</v>
      </c>
      <c r="G44" s="78">
        <v>47.191706487600037</v>
      </c>
      <c r="H44" s="79">
        <v>47.412945034563165</v>
      </c>
      <c r="I44" s="78">
        <v>66.659902653894918</v>
      </c>
      <c r="J44" s="78">
        <v>71.832972869908843</v>
      </c>
      <c r="K44" s="79">
        <v>61.675618480122047</v>
      </c>
      <c r="L44" s="78">
        <v>55.383920067105798</v>
      </c>
      <c r="M44" s="78">
        <v>61.372294108665834</v>
      </c>
      <c r="N44" s="80">
        <v>49.915080148708846</v>
      </c>
    </row>
    <row r="45" spans="1:14" ht="11.45" customHeight="1">
      <c r="A45" s="36" t="s">
        <v>40</v>
      </c>
      <c r="B45" s="31"/>
      <c r="C45" s="73">
        <v>26.487317061967076</v>
      </c>
      <c r="D45" s="73">
        <v>25.386089202363678</v>
      </c>
      <c r="E45" s="73">
        <v>27.598008643014648</v>
      </c>
      <c r="F45" s="73">
        <v>47.590176880838307</v>
      </c>
      <c r="G45" s="73">
        <v>46.783935262424372</v>
      </c>
      <c r="H45" s="74">
        <v>48.388622289596057</v>
      </c>
      <c r="I45" s="73">
        <v>66.949439993938</v>
      </c>
      <c r="J45" s="73">
        <v>70.945758570682045</v>
      </c>
      <c r="K45" s="74">
        <v>63.103228723485891</v>
      </c>
      <c r="L45" s="73">
        <v>55.516201412995457</v>
      </c>
      <c r="M45" s="73">
        <v>60.55776346183923</v>
      </c>
      <c r="N45" s="76">
        <v>50.916468720997067</v>
      </c>
    </row>
    <row r="46" spans="1:14" ht="11.45" customHeight="1">
      <c r="A46" s="30" t="s">
        <v>41</v>
      </c>
      <c r="B46" s="31"/>
      <c r="C46" s="78">
        <v>25.529610090398499</v>
      </c>
      <c r="D46" s="78">
        <v>26.62192392950951</v>
      </c>
      <c r="E46" s="78">
        <v>24.427253529032846</v>
      </c>
      <c r="F46" s="78">
        <v>44.90581205228856</v>
      </c>
      <c r="G46" s="78">
        <v>45.504064332501635</v>
      </c>
      <c r="H46" s="79">
        <v>44.314151583587261</v>
      </c>
      <c r="I46" s="78">
        <v>65.280529017503895</v>
      </c>
      <c r="J46" s="78">
        <v>70.759125310356936</v>
      </c>
      <c r="K46" s="79">
        <v>60.012899598083223</v>
      </c>
      <c r="L46" s="78">
        <v>54.100319978419435</v>
      </c>
      <c r="M46" s="78">
        <v>60.273643851435047</v>
      </c>
      <c r="N46" s="80">
        <v>48.473178581563687</v>
      </c>
    </row>
    <row r="47" spans="1:14" ht="11.45" customHeight="1">
      <c r="A47" s="41" t="s">
        <v>42</v>
      </c>
      <c r="B47" s="44"/>
      <c r="C47" s="73">
        <v>24.334025465051315</v>
      </c>
      <c r="D47" s="73">
        <v>24.565309663264287</v>
      </c>
      <c r="E47" s="73">
        <v>24.100970485273905</v>
      </c>
      <c r="F47" s="73">
        <v>44.947354181986988</v>
      </c>
      <c r="G47" s="73">
        <v>44.950504353757772</v>
      </c>
      <c r="H47" s="74">
        <v>44.944247272532444</v>
      </c>
      <c r="I47" s="73">
        <v>64.345849588719872</v>
      </c>
      <c r="J47" s="73">
        <v>68.619967024558633</v>
      </c>
      <c r="K47" s="74">
        <v>60.241456804120141</v>
      </c>
      <c r="L47" s="73">
        <v>53.322679589072273</v>
      </c>
      <c r="M47" s="73">
        <v>58.547747973322601</v>
      </c>
      <c r="N47" s="76">
        <v>48.565085837939861</v>
      </c>
    </row>
    <row r="48" spans="1:14" ht="11.45" customHeight="1">
      <c r="A48" s="30" t="s">
        <v>89</v>
      </c>
      <c r="B48" s="31"/>
      <c r="C48" s="78">
        <v>21.468242733446942</v>
      </c>
      <c r="D48" s="78">
        <v>19.691222202216181</v>
      </c>
      <c r="E48" s="78">
        <v>23.255952515886555</v>
      </c>
      <c r="F48" s="78">
        <v>43.563130798344872</v>
      </c>
      <c r="G48" s="78">
        <v>42.030812043543897</v>
      </c>
      <c r="H48" s="79">
        <v>45.070764896449347</v>
      </c>
      <c r="I48" s="78">
        <v>64.584623501642369</v>
      </c>
      <c r="J48" s="78">
        <v>67.767226045408705</v>
      </c>
      <c r="K48" s="79">
        <v>61.533328058528745</v>
      </c>
      <c r="L48" s="78">
        <v>53.504324861164591</v>
      </c>
      <c r="M48" s="78">
        <v>57.721029169991183</v>
      </c>
      <c r="N48" s="80">
        <v>49.670239028882229</v>
      </c>
    </row>
    <row r="49" spans="1:14" ht="11.45" customHeight="1">
      <c r="A49" s="36" t="s">
        <v>43</v>
      </c>
      <c r="B49" s="31"/>
      <c r="C49" s="73">
        <v>23.525324795375681</v>
      </c>
      <c r="D49" s="73">
        <v>21.29838824645504</v>
      </c>
      <c r="E49" s="73">
        <v>25.766441544308087</v>
      </c>
      <c r="F49" s="73">
        <v>43.663835103870078</v>
      </c>
      <c r="G49" s="73">
        <v>41.832427445845326</v>
      </c>
      <c r="H49" s="74">
        <v>45.463727427924731</v>
      </c>
      <c r="I49" s="73">
        <v>64.595813231680921</v>
      </c>
      <c r="J49" s="73">
        <v>67.738491155994524</v>
      </c>
      <c r="K49" s="74">
        <v>61.586475301108273</v>
      </c>
      <c r="L49" s="73">
        <v>53.59133659566016</v>
      </c>
      <c r="M49" s="73">
        <v>57.88145664381981</v>
      </c>
      <c r="N49" s="76">
        <v>49.694688286608596</v>
      </c>
    </row>
    <row r="50" spans="1:14" ht="11.45" customHeight="1">
      <c r="A50" s="30" t="s">
        <v>44</v>
      </c>
      <c r="B50" s="31"/>
      <c r="C50" s="78">
        <v>21.520225524076093</v>
      </c>
      <c r="D50" s="78">
        <v>21.445746762485246</v>
      </c>
      <c r="E50" s="78">
        <v>21.595290873598607</v>
      </c>
      <c r="F50" s="78">
        <v>42.480944033882288</v>
      </c>
      <c r="G50" s="78">
        <v>41.859335217911863</v>
      </c>
      <c r="H50" s="79">
        <v>43.091930208992409</v>
      </c>
      <c r="I50" s="78">
        <v>64.282414213656267</v>
      </c>
      <c r="J50" s="78">
        <v>67.897564629188267</v>
      </c>
      <c r="K50" s="79">
        <v>60.823738010018495</v>
      </c>
      <c r="L50" s="78">
        <v>53.323871701939346</v>
      </c>
      <c r="M50" s="78">
        <v>58.076556901022656</v>
      </c>
      <c r="N50" s="80">
        <v>49.011021981982019</v>
      </c>
    </row>
    <row r="51" spans="1:14" ht="11.45" customHeight="1">
      <c r="A51" s="41" t="s">
        <v>45</v>
      </c>
      <c r="B51" s="44"/>
      <c r="C51" s="73">
        <v>20.275329762632211</v>
      </c>
      <c r="D51" s="73">
        <v>19.599317478903941</v>
      </c>
      <c r="E51" s="73">
        <v>20.955920350598188</v>
      </c>
      <c r="F51" s="73">
        <v>39.660765680336304</v>
      </c>
      <c r="G51" s="73">
        <v>39.326466010416027</v>
      </c>
      <c r="H51" s="74">
        <v>39.988918933181324</v>
      </c>
      <c r="I51" s="73">
        <v>63.484345576254377</v>
      </c>
      <c r="J51" s="73">
        <v>66.671037132501013</v>
      </c>
      <c r="K51" s="74">
        <v>60.439369470682593</v>
      </c>
      <c r="L51" s="73">
        <v>52.469071887592314</v>
      </c>
      <c r="M51" s="73">
        <v>56.864947197387558</v>
      </c>
      <c r="N51" s="76">
        <v>48.484869453195827</v>
      </c>
    </row>
    <row r="52" spans="1:14" ht="11.45" customHeight="1">
      <c r="A52" s="30" t="s">
        <v>46</v>
      </c>
      <c r="B52" s="31"/>
      <c r="C52" s="78">
        <v>22.164532809604275</v>
      </c>
      <c r="D52" s="78">
        <v>19.978241896497686</v>
      </c>
      <c r="E52" s="78">
        <v>24.368144867604876</v>
      </c>
      <c r="F52" s="78">
        <v>42.313388541922912</v>
      </c>
      <c r="G52" s="78">
        <v>41.554199558454791</v>
      </c>
      <c r="H52" s="79">
        <v>43.058627145446096</v>
      </c>
      <c r="I52" s="78">
        <v>63.587017097004093</v>
      </c>
      <c r="J52" s="78">
        <v>66.663476121489808</v>
      </c>
      <c r="K52" s="79">
        <v>60.649765579066063</v>
      </c>
      <c r="L52" s="78">
        <v>52.308046700152261</v>
      </c>
      <c r="M52" s="78">
        <v>56.64271145664032</v>
      </c>
      <c r="N52" s="80">
        <v>48.382759143615864</v>
      </c>
    </row>
    <row r="53" spans="1:14" ht="11.45" customHeight="1">
      <c r="A53" s="36" t="s">
        <v>47</v>
      </c>
      <c r="B53" s="31"/>
      <c r="C53" s="73">
        <v>22.272991263735989</v>
      </c>
      <c r="D53" s="73">
        <v>21.97487369653015</v>
      </c>
      <c r="E53" s="73">
        <v>22.574036695596913</v>
      </c>
      <c r="F53" s="73">
        <v>41.302388798504289</v>
      </c>
      <c r="G53" s="73">
        <v>41.711226652604246</v>
      </c>
      <c r="H53" s="74">
        <v>40.9004218490428</v>
      </c>
      <c r="I53" s="73">
        <v>63.433621836770648</v>
      </c>
      <c r="J53" s="73">
        <v>67.640505498634923</v>
      </c>
      <c r="K53" s="74">
        <v>59.418380832679112</v>
      </c>
      <c r="L53" s="73">
        <v>52.013385180029402</v>
      </c>
      <c r="M53" s="73">
        <v>57.121234735872449</v>
      </c>
      <c r="N53" s="76">
        <v>47.390232058984886</v>
      </c>
    </row>
    <row r="54" spans="1:14" ht="11.45" customHeight="1">
      <c r="A54" s="30" t="s">
        <v>48</v>
      </c>
      <c r="B54" s="31"/>
      <c r="C54" s="78">
        <v>19.940336517847179</v>
      </c>
      <c r="D54" s="78">
        <v>22.133510574615574</v>
      </c>
      <c r="E54" s="78">
        <v>17.721680610920885</v>
      </c>
      <c r="F54" s="78">
        <v>41.458156429796183</v>
      </c>
      <c r="G54" s="78">
        <v>42.960655985283438</v>
      </c>
      <c r="H54" s="79">
        <v>39.980107750853215</v>
      </c>
      <c r="I54" s="78">
        <v>63.22944798922795</v>
      </c>
      <c r="J54" s="78">
        <v>67.928741192730101</v>
      </c>
      <c r="K54" s="79">
        <v>58.749023284026023</v>
      </c>
      <c r="L54" s="78">
        <v>51.613060731151229</v>
      </c>
      <c r="M54" s="78">
        <v>57.13028224952329</v>
      </c>
      <c r="N54" s="80">
        <v>46.625101471154103</v>
      </c>
    </row>
    <row r="55" spans="1:14" ht="11.45" customHeight="1">
      <c r="A55" s="36" t="s">
        <v>49</v>
      </c>
      <c r="B55" s="44"/>
      <c r="C55" s="73">
        <v>20.386972283135957</v>
      </c>
      <c r="D55" s="73">
        <v>21.728566216925241</v>
      </c>
      <c r="E55" s="73">
        <v>19.029773314947541</v>
      </c>
      <c r="F55" s="73">
        <v>40.017713671035239</v>
      </c>
      <c r="G55" s="73">
        <v>39.835180972433037</v>
      </c>
      <c r="H55" s="74">
        <v>40.197249313190412</v>
      </c>
      <c r="I55" s="73">
        <v>62.649844042115504</v>
      </c>
      <c r="J55" s="73">
        <v>66.842108979312187</v>
      </c>
      <c r="K55" s="74">
        <v>58.657034635154062</v>
      </c>
      <c r="L55" s="73">
        <v>50.953441059409357</v>
      </c>
      <c r="M55" s="73">
        <v>55.875974126300669</v>
      </c>
      <c r="N55" s="76">
        <v>46.508138906662161</v>
      </c>
    </row>
    <row r="56" spans="1:14" ht="11.45" customHeight="1">
      <c r="A56" s="30" t="s">
        <v>50</v>
      </c>
      <c r="B56" s="31"/>
      <c r="C56" s="78">
        <v>18.621267366900945</v>
      </c>
      <c r="D56" s="78">
        <v>19.973037766984756</v>
      </c>
      <c r="E56" s="78">
        <v>17.253411944519002</v>
      </c>
      <c r="F56" s="78">
        <v>38.531847408478569</v>
      </c>
      <c r="G56" s="78">
        <v>39.909917570641475</v>
      </c>
      <c r="H56" s="79">
        <v>37.175752703219395</v>
      </c>
      <c r="I56" s="78">
        <v>62.206350383934485</v>
      </c>
      <c r="J56" s="78">
        <v>66.879711827250645</v>
      </c>
      <c r="K56" s="79">
        <v>57.75848901164732</v>
      </c>
      <c r="L56" s="78">
        <v>50.497731152402167</v>
      </c>
      <c r="M56" s="78">
        <v>55.771980583581119</v>
      </c>
      <c r="N56" s="80">
        <v>45.738894750616701</v>
      </c>
    </row>
    <row r="57" spans="1:14" ht="11.45" customHeight="1">
      <c r="A57" s="36" t="s">
        <v>51</v>
      </c>
      <c r="B57" s="31"/>
      <c r="C57" s="73">
        <v>20.558473650769425</v>
      </c>
      <c r="D57" s="73">
        <v>21.688376211162357</v>
      </c>
      <c r="E57" s="73">
        <v>19.415912981577392</v>
      </c>
      <c r="F57" s="73">
        <v>40.39346061817087</v>
      </c>
      <c r="G57" s="73">
        <v>42.752960394745564</v>
      </c>
      <c r="H57" s="74">
        <v>38.065861039030231</v>
      </c>
      <c r="I57" s="73">
        <v>63.398847415515078</v>
      </c>
      <c r="J57" s="73">
        <v>68.163179902693429</v>
      </c>
      <c r="K57" s="74">
        <v>58.859920996837907</v>
      </c>
      <c r="L57" s="73">
        <v>51.415493306497233</v>
      </c>
      <c r="M57" s="73">
        <v>56.89752486307453</v>
      </c>
      <c r="N57" s="76">
        <v>46.466477948969938</v>
      </c>
    </row>
    <row r="58" spans="1:14" ht="11.45" customHeight="1">
      <c r="A58" s="30" t="s">
        <v>52</v>
      </c>
      <c r="B58" s="31"/>
      <c r="C58" s="78">
        <v>20.762778483218629</v>
      </c>
      <c r="D58" s="78">
        <v>20.893723799660524</v>
      </c>
      <c r="E58" s="78">
        <v>20.630272207212016</v>
      </c>
      <c r="F58" s="78">
        <v>41.016115248674332</v>
      </c>
      <c r="G58" s="78">
        <v>42.248503304201918</v>
      </c>
      <c r="H58" s="79">
        <v>39.799294869832181</v>
      </c>
      <c r="I58" s="78">
        <v>64.578187998589343</v>
      </c>
      <c r="J58" s="78">
        <v>70.167629257942309</v>
      </c>
      <c r="K58" s="79">
        <v>59.25350572903308</v>
      </c>
      <c r="L58" s="78">
        <v>52.496896404792352</v>
      </c>
      <c r="M58" s="78">
        <v>58.743855233087331</v>
      </c>
      <c r="N58" s="80">
        <v>46.858414003465576</v>
      </c>
    </row>
    <row r="59" spans="1:14" ht="11.45" customHeight="1">
      <c r="A59" s="36" t="s">
        <v>53</v>
      </c>
      <c r="B59" s="44"/>
      <c r="C59" s="73">
        <v>22.159513285807918</v>
      </c>
      <c r="D59" s="73">
        <v>21.496683804802217</v>
      </c>
      <c r="E59" s="73">
        <v>22.829094346543439</v>
      </c>
      <c r="F59" s="73">
        <v>40.77636831287851</v>
      </c>
      <c r="G59" s="73">
        <v>39.155234480658997</v>
      </c>
      <c r="H59" s="74">
        <v>42.373236273399243</v>
      </c>
      <c r="I59" s="73">
        <v>65.520524641089793</v>
      </c>
      <c r="J59" s="73">
        <v>68.669196383823731</v>
      </c>
      <c r="K59" s="74">
        <v>62.523422375518059</v>
      </c>
      <c r="L59" s="73">
        <v>53.148742943545798</v>
      </c>
      <c r="M59" s="73">
        <v>57.382321806251461</v>
      </c>
      <c r="N59" s="76">
        <v>49.33053111300331</v>
      </c>
    </row>
    <row r="60" spans="1:14" ht="11.45" customHeight="1">
      <c r="A60" s="30" t="s">
        <v>54</v>
      </c>
      <c r="B60" s="31"/>
      <c r="C60" s="78">
        <v>21.067522589357619</v>
      </c>
      <c r="D60" s="78">
        <v>20.300350611059674</v>
      </c>
      <c r="E60" s="78">
        <v>21.842677808423506</v>
      </c>
      <c r="F60" s="78">
        <v>39.348517169059136</v>
      </c>
      <c r="G60" s="78">
        <v>38.821376605647963</v>
      </c>
      <c r="H60" s="79">
        <v>39.867794573370055</v>
      </c>
      <c r="I60" s="78">
        <v>65.402110457037878</v>
      </c>
      <c r="J60" s="78">
        <v>68.887493456160826</v>
      </c>
      <c r="K60" s="79">
        <v>62.085719264828079</v>
      </c>
      <c r="L60" s="78">
        <v>53.079690340157953</v>
      </c>
      <c r="M60" s="78">
        <v>57.537082511251619</v>
      </c>
      <c r="N60" s="80">
        <v>49.061256472368136</v>
      </c>
    </row>
    <row r="61" spans="1:14" ht="11.45" customHeight="1">
      <c r="A61" s="36" t="s">
        <v>55</v>
      </c>
      <c r="B61" s="31"/>
      <c r="C61" s="73">
        <v>24.132065671888036</v>
      </c>
      <c r="D61" s="73">
        <v>22.518460831136171</v>
      </c>
      <c r="E61" s="73">
        <v>25.769014711421562</v>
      </c>
      <c r="F61" s="73">
        <v>42.02406101102882</v>
      </c>
      <c r="G61" s="73">
        <v>41.491436325931822</v>
      </c>
      <c r="H61" s="74">
        <v>42.550737154591765</v>
      </c>
      <c r="I61" s="73">
        <v>66.191111214669604</v>
      </c>
      <c r="J61" s="73">
        <v>70.873396270579505</v>
      </c>
      <c r="K61" s="74">
        <v>61.731511197070233</v>
      </c>
      <c r="L61" s="73">
        <v>53.564859616314997</v>
      </c>
      <c r="M61" s="73">
        <v>59.045852590133698</v>
      </c>
      <c r="N61" s="76">
        <v>48.620357751444352</v>
      </c>
    </row>
    <row r="62" spans="1:14" ht="11.45" customHeight="1">
      <c r="A62" s="30" t="s">
        <v>56</v>
      </c>
      <c r="B62" s="31"/>
      <c r="C62" s="78">
        <v>23.612049244715823</v>
      </c>
      <c r="D62" s="78">
        <v>24.317444888721962</v>
      </c>
      <c r="E62" s="78">
        <v>22.895121690317808</v>
      </c>
      <c r="F62" s="78">
        <v>42.049390090988439</v>
      </c>
      <c r="G62" s="78">
        <v>43.814891796283163</v>
      </c>
      <c r="H62" s="79">
        <v>40.301982844662668</v>
      </c>
      <c r="I62" s="78">
        <v>66.241564418327698</v>
      </c>
      <c r="J62" s="78">
        <v>71.384010814918724</v>
      </c>
      <c r="K62" s="79">
        <v>61.345962143580245</v>
      </c>
      <c r="L62" s="78">
        <v>53.532367853238597</v>
      </c>
      <c r="M62" s="78">
        <v>59.324615087736298</v>
      </c>
      <c r="N62" s="80">
        <v>48.309645385664552</v>
      </c>
    </row>
    <row r="63" spans="1:14" ht="11.45" customHeight="1">
      <c r="A63" s="36" t="s">
        <v>57</v>
      </c>
      <c r="B63" s="44"/>
      <c r="C63" s="73">
        <v>23.019883466057674</v>
      </c>
      <c r="D63" s="73">
        <v>24.466964445233234</v>
      </c>
      <c r="E63" s="73">
        <v>21.548073369316484</v>
      </c>
      <c r="F63" s="73">
        <v>40.86209755765681</v>
      </c>
      <c r="G63" s="73">
        <v>40.568500551436763</v>
      </c>
      <c r="H63" s="74">
        <v>41.152444642256484</v>
      </c>
      <c r="I63" s="73">
        <v>66.840952067924135</v>
      </c>
      <c r="J63" s="73">
        <v>70.531430423550631</v>
      </c>
      <c r="K63" s="74">
        <v>63.329537271720504</v>
      </c>
      <c r="L63" s="73">
        <v>54.057831082050377</v>
      </c>
      <c r="M63" s="73">
        <v>58.653527221320047</v>
      </c>
      <c r="N63" s="76">
        <v>49.914816427998062</v>
      </c>
    </row>
    <row r="64" spans="1:14" ht="11.45" customHeight="1">
      <c r="A64" s="30" t="s">
        <v>58</v>
      </c>
      <c r="B64" s="31"/>
      <c r="C64" s="78">
        <v>22.398410720293249</v>
      </c>
      <c r="D64" s="78">
        <v>23.31964657732108</v>
      </c>
      <c r="E64" s="78">
        <v>21.460578370675762</v>
      </c>
      <c r="F64" s="78">
        <v>39.235279943564073</v>
      </c>
      <c r="G64" s="78">
        <v>40.124883457850459</v>
      </c>
      <c r="H64" s="79">
        <v>38.354724905632615</v>
      </c>
      <c r="I64" s="78">
        <v>66.385374451017796</v>
      </c>
      <c r="J64" s="78">
        <v>70.62664796533393</v>
      </c>
      <c r="K64" s="79">
        <v>62.350724278853122</v>
      </c>
      <c r="L64" s="78">
        <v>53.441064732808705</v>
      </c>
      <c r="M64" s="78">
        <v>58.474407004670702</v>
      </c>
      <c r="N64" s="80">
        <v>48.90437799188966</v>
      </c>
    </row>
    <row r="65" spans="1:14" ht="11.45" customHeight="1">
      <c r="A65" s="36" t="s">
        <v>59</v>
      </c>
      <c r="B65" s="31"/>
      <c r="C65" s="73">
        <v>22.093499288550266</v>
      </c>
      <c r="D65" s="73">
        <v>21.873700994215255</v>
      </c>
      <c r="E65" s="73">
        <v>22.317517694492579</v>
      </c>
      <c r="F65" s="73">
        <v>40.249089191790269</v>
      </c>
      <c r="G65" s="73">
        <v>39.841321398047114</v>
      </c>
      <c r="H65" s="74">
        <v>40.653294583500617</v>
      </c>
      <c r="I65" s="73">
        <v>66.613864623547315</v>
      </c>
      <c r="J65" s="73">
        <v>70.484168288509821</v>
      </c>
      <c r="K65" s="74">
        <v>62.931849079292753</v>
      </c>
      <c r="L65" s="73">
        <v>53.625194652100923</v>
      </c>
      <c r="M65" s="73">
        <v>58.368512387348375</v>
      </c>
      <c r="N65" s="76">
        <v>49.34973906331971</v>
      </c>
    </row>
    <row r="66" spans="1:14" ht="11.45" customHeight="1">
      <c r="A66" s="30" t="s">
        <v>60</v>
      </c>
      <c r="B66" s="31"/>
      <c r="C66" s="78">
        <v>22.508708367247838</v>
      </c>
      <c r="D66" s="78">
        <v>21.327190446158063</v>
      </c>
      <c r="E66" s="78">
        <v>23.714800131337931</v>
      </c>
      <c r="F66" s="78">
        <v>41.076940930718358</v>
      </c>
      <c r="G66" s="78">
        <v>41.504690956210013</v>
      </c>
      <c r="H66" s="79">
        <v>40.6522584621503</v>
      </c>
      <c r="I66" s="78">
        <v>66.644224109933148</v>
      </c>
      <c r="J66" s="78">
        <v>71.24671843871333</v>
      </c>
      <c r="K66" s="79">
        <v>62.265006220914628</v>
      </c>
      <c r="L66" s="78">
        <v>53.554500137943919</v>
      </c>
      <c r="M66" s="78">
        <v>58.843405290006011</v>
      </c>
      <c r="N66" s="80">
        <v>48.786543092711888</v>
      </c>
    </row>
    <row r="67" spans="1:14" ht="11.45" customHeight="1">
      <c r="A67" s="36" t="s">
        <v>61</v>
      </c>
      <c r="B67" s="44"/>
      <c r="C67" s="73">
        <v>21.367016958537672</v>
      </c>
      <c r="D67" s="73">
        <v>21.27577939782946</v>
      </c>
      <c r="E67" s="73">
        <v>21.460210997984326</v>
      </c>
      <c r="F67" s="73">
        <v>40.204885101813865</v>
      </c>
      <c r="G67" s="73">
        <v>40.163896633309548</v>
      </c>
      <c r="H67" s="74">
        <v>40.245616812111138</v>
      </c>
      <c r="I67" s="73">
        <v>67.25667234439932</v>
      </c>
      <c r="J67" s="73">
        <v>71.231502321991556</v>
      </c>
      <c r="K67" s="74">
        <v>63.475808454663351</v>
      </c>
      <c r="L67" s="73">
        <v>53.95930325295754</v>
      </c>
      <c r="M67" s="73">
        <v>58.783462455765303</v>
      </c>
      <c r="N67" s="76">
        <v>49.611433152526267</v>
      </c>
    </row>
    <row r="68" spans="1:14" ht="11.45" customHeight="1">
      <c r="A68" s="30" t="s">
        <v>62</v>
      </c>
      <c r="B68" s="31"/>
      <c r="C68" s="78">
        <v>21.917967586981348</v>
      </c>
      <c r="D68" s="78">
        <v>20.668919903325381</v>
      </c>
      <c r="E68" s="78">
        <v>23.192813867405885</v>
      </c>
      <c r="F68" s="78">
        <v>39.350461642385042</v>
      </c>
      <c r="G68" s="78">
        <v>38.652375350459536</v>
      </c>
      <c r="H68" s="79">
        <v>40.044168224756163</v>
      </c>
      <c r="I68" s="78">
        <v>67.050167818148665</v>
      </c>
      <c r="J68" s="78">
        <v>71.248128508394728</v>
      </c>
      <c r="K68" s="79">
        <v>63.05939175280173</v>
      </c>
      <c r="L68" s="78">
        <v>53.751010681744823</v>
      </c>
      <c r="M68" s="78">
        <v>58.843002990663337</v>
      </c>
      <c r="N68" s="80">
        <v>49.164206937355324</v>
      </c>
    </row>
    <row r="69" spans="1:14" ht="11.45" customHeight="1">
      <c r="A69" s="36" t="s">
        <v>63</v>
      </c>
      <c r="B69" s="31"/>
      <c r="C69" s="73">
        <v>23.113730970172988</v>
      </c>
      <c r="D69" s="73">
        <v>22.837842603736103</v>
      </c>
      <c r="E69" s="73">
        <v>23.395062214154176</v>
      </c>
      <c r="F69" s="73">
        <v>40.84555187989902</v>
      </c>
      <c r="G69" s="73">
        <v>39.595306304377168</v>
      </c>
      <c r="H69" s="74">
        <v>42.087893909222586</v>
      </c>
      <c r="I69" s="73">
        <v>68.068294999191338</v>
      </c>
      <c r="J69" s="73">
        <v>72.102190551931628</v>
      </c>
      <c r="K69" s="74">
        <v>64.235114018216763</v>
      </c>
      <c r="L69" s="73">
        <v>54.469911414821354</v>
      </c>
      <c r="M69" s="73">
        <v>59.347159334592227</v>
      </c>
      <c r="N69" s="76">
        <v>50.077912471328055</v>
      </c>
    </row>
    <row r="70" spans="1:14" ht="11.45" customHeight="1">
      <c r="A70" s="30" t="s">
        <v>64</v>
      </c>
      <c r="B70" s="31"/>
      <c r="C70" s="78">
        <v>25.221395431432487</v>
      </c>
      <c r="D70" s="78">
        <v>24.729190058467047</v>
      </c>
      <c r="E70" s="78">
        <v>25.723278533335716</v>
      </c>
      <c r="F70" s="78">
        <v>42.870137988259138</v>
      </c>
      <c r="G70" s="78">
        <v>41.108920008206908</v>
      </c>
      <c r="H70" s="79">
        <v>44.620724987093077</v>
      </c>
      <c r="I70" s="78">
        <v>68.745366237356961</v>
      </c>
      <c r="J70" s="78">
        <v>73.261452313142939</v>
      </c>
      <c r="K70" s="79">
        <v>64.455067412435199</v>
      </c>
      <c r="L70" s="78">
        <v>55.087016668686246</v>
      </c>
      <c r="M70" s="78">
        <v>60.429935590599008</v>
      </c>
      <c r="N70" s="80">
        <v>50.276630510294325</v>
      </c>
    </row>
    <row r="71" spans="1:14" ht="11.45" customHeight="1">
      <c r="A71" s="36" t="s">
        <v>65</v>
      </c>
      <c r="B71" s="44"/>
      <c r="C71" s="73">
        <v>23.800954209784035</v>
      </c>
      <c r="D71" s="73">
        <v>24.857138300037271</v>
      </c>
      <c r="E71" s="73">
        <v>22.724426086509077</v>
      </c>
      <c r="F71" s="73">
        <v>42.257938183851806</v>
      </c>
      <c r="G71" s="73">
        <v>42.736744514027698</v>
      </c>
      <c r="H71" s="74">
        <v>41.782114813151637</v>
      </c>
      <c r="I71" s="73">
        <v>68.089456961749718</v>
      </c>
      <c r="J71" s="73">
        <v>72.049905196214496</v>
      </c>
      <c r="K71" s="74">
        <v>64.328025586942815</v>
      </c>
      <c r="L71" s="73">
        <v>54.617826659320208</v>
      </c>
      <c r="M71" s="73">
        <v>59.370098773742029</v>
      </c>
      <c r="N71" s="76">
        <v>50.340298418388905</v>
      </c>
    </row>
    <row r="72" spans="1:14" ht="11.45" customHeight="1">
      <c r="A72" s="30" t="s">
        <v>66</v>
      </c>
      <c r="B72" s="31"/>
      <c r="C72" s="86">
        <v>27.517259842830057</v>
      </c>
      <c r="D72" s="86">
        <v>28.326311980211958</v>
      </c>
      <c r="E72" s="86">
        <v>26.693591581646007</v>
      </c>
      <c r="F72" s="86">
        <v>45.734567457723017</v>
      </c>
      <c r="G72" s="86">
        <v>45.503042835118045</v>
      </c>
      <c r="H72" s="86">
        <v>45.964366207076047</v>
      </c>
      <c r="I72" s="78">
        <v>68.360406027619874</v>
      </c>
      <c r="J72" s="78">
        <v>72.626171737774271</v>
      </c>
      <c r="K72" s="79">
        <v>64.31097767252426</v>
      </c>
      <c r="L72" s="78">
        <v>54.790648017356958</v>
      </c>
      <c r="M72" s="78">
        <v>59.858238081810129</v>
      </c>
      <c r="N72" s="80">
        <v>50.231343064456574</v>
      </c>
    </row>
    <row r="73" spans="1:14" ht="11.45" customHeight="1">
      <c r="A73" s="36" t="s">
        <v>67</v>
      </c>
      <c r="B73" s="44"/>
      <c r="C73" s="73">
        <v>27.304357818383895</v>
      </c>
      <c r="D73" s="73">
        <v>28.275343695431907</v>
      </c>
      <c r="E73" s="73">
        <v>26.316507672870284</v>
      </c>
      <c r="F73" s="73">
        <v>45.333700482547123</v>
      </c>
      <c r="G73" s="73">
        <v>46.508414435616665</v>
      </c>
      <c r="H73" s="74">
        <v>44.16924058038267</v>
      </c>
      <c r="I73" s="73">
        <v>69.015945843867385</v>
      </c>
      <c r="J73" s="73">
        <v>73.626207045746966</v>
      </c>
      <c r="K73" s="74">
        <v>64.641160769223674</v>
      </c>
      <c r="L73" s="73">
        <v>55.252597041048695</v>
      </c>
      <c r="M73" s="73">
        <v>60.623341285773392</v>
      </c>
      <c r="N73" s="76">
        <v>50.422104008086855</v>
      </c>
    </row>
    <row r="74" spans="1:14" ht="10.5" customHeight="1">
      <c r="A74" s="30" t="s">
        <v>68</v>
      </c>
      <c r="B74" s="31"/>
      <c r="C74" s="86">
        <v>27.057969572969963</v>
      </c>
      <c r="D74" s="86">
        <v>24.626844769346651</v>
      </c>
      <c r="E74" s="86">
        <v>29.533765497234711</v>
      </c>
      <c r="F74" s="86">
        <v>44.824666599252318</v>
      </c>
      <c r="G74" s="86">
        <v>44.742731787018059</v>
      </c>
      <c r="H74" s="86">
        <v>44.905900645543412</v>
      </c>
      <c r="I74" s="78">
        <v>68.776774183750604</v>
      </c>
      <c r="J74" s="78">
        <v>73.668458057840937</v>
      </c>
      <c r="K74" s="79">
        <v>64.134704223475694</v>
      </c>
      <c r="L74" s="78">
        <v>55.112117979885518</v>
      </c>
      <c r="M74" s="78">
        <v>60.640515508522142</v>
      </c>
      <c r="N74" s="80">
        <v>50.139932133091079</v>
      </c>
    </row>
    <row r="75" spans="1:14" ht="11.45" customHeight="1">
      <c r="A75" s="36" t="s">
        <v>69</v>
      </c>
      <c r="B75" s="44"/>
      <c r="C75" s="73">
        <v>25.920775342521782</v>
      </c>
      <c r="D75" s="73">
        <v>25.130625812547045</v>
      </c>
      <c r="E75" s="73">
        <v>26.725874519071439</v>
      </c>
      <c r="F75" s="73">
        <v>44.649056021126356</v>
      </c>
      <c r="G75" s="73">
        <v>45.039080614888306</v>
      </c>
      <c r="H75" s="74">
        <v>44.262371850729778</v>
      </c>
      <c r="I75" s="73">
        <v>69.497606574192446</v>
      </c>
      <c r="J75" s="73">
        <v>73.777150475009421</v>
      </c>
      <c r="K75" s="74">
        <v>65.436651312982022</v>
      </c>
      <c r="L75" s="73">
        <v>55.677254361943767</v>
      </c>
      <c r="M75" s="73">
        <v>60.732592784909883</v>
      </c>
      <c r="N75" s="76">
        <v>51.130969764970374</v>
      </c>
    </row>
    <row r="76" spans="1:14" ht="10.5" customHeight="1">
      <c r="A76" s="30" t="s">
        <v>70</v>
      </c>
      <c r="B76" s="31"/>
      <c r="C76" s="86">
        <v>22.980441264368263</v>
      </c>
      <c r="D76" s="86">
        <v>22.999953057363729</v>
      </c>
      <c r="E76" s="86">
        <v>22.960554574367304</v>
      </c>
      <c r="F76" s="86">
        <v>43.5318291723434</v>
      </c>
      <c r="G76" s="86">
        <v>44.002788553042748</v>
      </c>
      <c r="H76" s="86">
        <v>43.064778889468343</v>
      </c>
      <c r="I76" s="78">
        <v>69.138909601852532</v>
      </c>
      <c r="J76" s="78">
        <v>73.5123332791091</v>
      </c>
      <c r="K76" s="79">
        <v>64.988463650903341</v>
      </c>
      <c r="L76" s="78">
        <v>55.372100693410928</v>
      </c>
      <c r="M76" s="78">
        <v>60.473146886186903</v>
      </c>
      <c r="N76" s="80">
        <v>50.784634032752862</v>
      </c>
    </row>
    <row r="77" spans="1:14" ht="11.45" customHeight="1">
      <c r="A77" s="36" t="s">
        <v>71</v>
      </c>
      <c r="B77" s="44"/>
      <c r="C77" s="73">
        <v>24.782529479198015</v>
      </c>
      <c r="D77" s="73">
        <v>25.046074596627399</v>
      </c>
      <c r="E77" s="73">
        <v>24.513672486631709</v>
      </c>
      <c r="F77" s="73">
        <v>44.747836663698507</v>
      </c>
      <c r="G77" s="73">
        <v>44.898178361611741</v>
      </c>
      <c r="H77" s="74">
        <v>44.598547234327135</v>
      </c>
      <c r="I77" s="73">
        <v>70.238676920525663</v>
      </c>
      <c r="J77" s="73">
        <v>74.205908229740047</v>
      </c>
      <c r="K77" s="74">
        <v>66.47215571705523</v>
      </c>
      <c r="L77" s="73">
        <v>56.230438075807484</v>
      </c>
      <c r="M77" s="73">
        <v>61.135853909612145</v>
      </c>
      <c r="N77" s="76">
        <v>51.817326140971701</v>
      </c>
    </row>
    <row r="78" spans="1:14" ht="10.5" customHeight="1">
      <c r="A78" s="30" t="s">
        <v>72</v>
      </c>
      <c r="B78" s="31"/>
      <c r="C78" s="86">
        <v>25.288475596657424</v>
      </c>
      <c r="D78" s="86">
        <v>25.859619636742156</v>
      </c>
      <c r="E78" s="86">
        <v>24.70505235785415</v>
      </c>
      <c r="F78" s="86">
        <v>45.435054426862543</v>
      </c>
      <c r="G78" s="86">
        <v>45.474393908284178</v>
      </c>
      <c r="H78" s="86">
        <v>45.395942593302969</v>
      </c>
      <c r="I78" s="78">
        <v>69.80989471806275</v>
      </c>
      <c r="J78" s="78">
        <v>74.367606371947659</v>
      </c>
      <c r="K78" s="79">
        <v>65.481137894022666</v>
      </c>
      <c r="L78" s="78">
        <v>55.965480084681559</v>
      </c>
      <c r="M78" s="78">
        <v>61.34635923717201</v>
      </c>
      <c r="N78" s="80">
        <v>51.122939708804473</v>
      </c>
    </row>
    <row r="79" spans="1:14" ht="11.45" customHeight="1">
      <c r="A79" s="10" t="s">
        <v>73</v>
      </c>
      <c r="B79" s="44"/>
      <c r="C79" s="73">
        <v>26.650715681378237</v>
      </c>
      <c r="D79" s="73">
        <v>27.873254515764877</v>
      </c>
      <c r="E79" s="73">
        <v>25.401827382517695</v>
      </c>
      <c r="F79" s="73">
        <v>46.913312645800126</v>
      </c>
      <c r="G79" s="73">
        <v>46.943954587005685</v>
      </c>
      <c r="H79" s="74">
        <v>46.882856170036781</v>
      </c>
      <c r="I79" s="73">
        <v>71.117303829110554</v>
      </c>
      <c r="J79" s="73">
        <v>74.602302689328951</v>
      </c>
      <c r="K79" s="74">
        <v>67.808267654125288</v>
      </c>
      <c r="L79" s="73">
        <v>57.061966507439344</v>
      </c>
      <c r="M79" s="73">
        <v>61.64980617302308</v>
      </c>
      <c r="N79" s="76">
        <v>52.933968194576643</v>
      </c>
    </row>
    <row r="80" spans="1:14" ht="10.5" customHeight="1">
      <c r="A80" s="30" t="s">
        <v>74</v>
      </c>
      <c r="B80" s="31"/>
      <c r="C80" s="86">
        <v>25.307868099870305</v>
      </c>
      <c r="D80" s="86">
        <v>26.793124400296914</v>
      </c>
      <c r="E80" s="86">
        <v>23.790681059555062</v>
      </c>
      <c r="F80" s="86">
        <v>45.293004152525093</v>
      </c>
      <c r="G80" s="86">
        <v>45.383135236198186</v>
      </c>
      <c r="H80" s="86">
        <v>45.203390667047842</v>
      </c>
      <c r="I80" s="78">
        <v>70.09324988892935</v>
      </c>
      <c r="J80" s="78">
        <v>73.405540486974388</v>
      </c>
      <c r="K80" s="79">
        <v>66.94897949186155</v>
      </c>
      <c r="L80" s="78">
        <v>56.284707163220979</v>
      </c>
      <c r="M80" s="78">
        <v>60.738853539074817</v>
      </c>
      <c r="N80" s="80">
        <v>52.277745916483724</v>
      </c>
    </row>
    <row r="81" spans="1:15" ht="11.45" customHeight="1">
      <c r="A81" s="10" t="s">
        <v>75</v>
      </c>
      <c r="B81" s="44"/>
      <c r="C81" s="73">
        <v>19.287731369495003</v>
      </c>
      <c r="D81" s="73">
        <v>20.24448440172538</v>
      </c>
      <c r="E81" s="73">
        <v>18.308888145738361</v>
      </c>
      <c r="F81" s="73">
        <v>37.779454569565786</v>
      </c>
      <c r="G81" s="73">
        <v>36.820862176361494</v>
      </c>
      <c r="H81" s="74">
        <v>38.734386985203464</v>
      </c>
      <c r="I81" s="73">
        <v>65.979392601638821</v>
      </c>
      <c r="J81" s="73">
        <v>69.30342158558976</v>
      </c>
      <c r="K81" s="74">
        <v>62.823122514256809</v>
      </c>
      <c r="L81" s="73">
        <v>52.852987215130078</v>
      </c>
      <c r="M81" s="73">
        <v>57.240140992101821</v>
      </c>
      <c r="N81" s="76">
        <v>48.905522033618702</v>
      </c>
    </row>
    <row r="82" spans="1:15" ht="10.5" customHeight="1">
      <c r="A82" s="30" t="s">
        <v>76</v>
      </c>
      <c r="B82" s="31"/>
      <c r="C82" s="86">
        <v>20.801097052339252</v>
      </c>
      <c r="D82" s="86">
        <v>22.684651992610419</v>
      </c>
      <c r="E82" s="86">
        <v>18.869805563696978</v>
      </c>
      <c r="F82" s="86">
        <v>38.827554770923989</v>
      </c>
      <c r="G82" s="86">
        <v>39.142630596542531</v>
      </c>
      <c r="H82" s="86">
        <v>38.513022592020718</v>
      </c>
      <c r="I82" s="78">
        <v>66.887475174203871</v>
      </c>
      <c r="J82" s="78">
        <v>70.899697873520623</v>
      </c>
      <c r="K82" s="79">
        <v>63.076460462443464</v>
      </c>
      <c r="L82" s="78">
        <v>53.604494489924221</v>
      </c>
      <c r="M82" s="78">
        <v>58.55113557991514</v>
      </c>
      <c r="N82" s="80">
        <v>49.152840697952016</v>
      </c>
    </row>
    <row r="83" spans="1:15" ht="11.45" customHeight="1">
      <c r="A83" s="10" t="s">
        <v>77</v>
      </c>
      <c r="B83" s="44"/>
      <c r="C83" s="73">
        <v>23.045403989315364</v>
      </c>
      <c r="D83" s="73">
        <v>22.331406727735281</v>
      </c>
      <c r="E83" s="73">
        <v>23.778983171093092</v>
      </c>
      <c r="F83" s="73">
        <v>42.294854020774238</v>
      </c>
      <c r="G83" s="73">
        <v>40.193175343333472</v>
      </c>
      <c r="H83" s="74">
        <v>44.397123644102479</v>
      </c>
      <c r="I83" s="73">
        <v>68.380355864301919</v>
      </c>
      <c r="J83" s="73">
        <v>71.600833593585577</v>
      </c>
      <c r="K83" s="74">
        <v>65.32046836826936</v>
      </c>
      <c r="L83" s="73">
        <v>54.763191450444602</v>
      </c>
      <c r="M83" s="73">
        <v>59.043179278888353</v>
      </c>
      <c r="N83" s="76">
        <v>50.911474824866033</v>
      </c>
    </row>
    <row r="84" spans="1:15" ht="11.45" customHeight="1">
      <c r="A84" s="10"/>
      <c r="B84" s="31"/>
      <c r="C84" s="73"/>
      <c r="D84" s="73"/>
      <c r="E84" s="73"/>
      <c r="F84" s="73"/>
      <c r="G84" s="73"/>
      <c r="H84" s="74"/>
      <c r="I84" s="73"/>
      <c r="J84" s="73"/>
      <c r="K84" s="74"/>
      <c r="L84" s="73"/>
      <c r="M84" s="73"/>
      <c r="N84" s="76"/>
    </row>
    <row r="85" spans="1:15" ht="12.75" customHeight="1">
      <c r="A85" s="142" t="s">
        <v>78</v>
      </c>
      <c r="B85" s="142"/>
      <c r="C85" s="142"/>
      <c r="D85" s="142"/>
      <c r="E85" s="142"/>
      <c r="F85" s="142"/>
      <c r="G85" s="142"/>
      <c r="H85" s="142"/>
    </row>
    <row r="90" spans="1:15">
      <c r="A90" s="132" t="s">
        <v>2</v>
      </c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2" spans="1:15">
      <c r="N92" s="146"/>
      <c r="O92" s="146"/>
    </row>
  </sheetData>
  <mergeCells count="10">
    <mergeCell ref="A85:H85"/>
    <mergeCell ref="A90:N90"/>
    <mergeCell ref="N92:O92"/>
    <mergeCell ref="L1:N1"/>
    <mergeCell ref="A5:A6"/>
    <mergeCell ref="C5:E5"/>
    <mergeCell ref="F5:H5"/>
    <mergeCell ref="I5:K5"/>
    <mergeCell ref="L5:N5"/>
    <mergeCell ref="A4:N4"/>
  </mergeCells>
  <hyperlinks>
    <hyperlink ref="L1:N1" location="ÍNDICE!A1" display="VOLVER AL ÍNDICE"/>
  </hyperlinks>
  <printOptions horizontalCentered="1" verticalCentered="1"/>
  <pageMargins left="0.78740157480314965" right="0.78740157480314965" top="0" bottom="0.78740157480314965" header="0.51181102362204722" footer="0.31496062992125984"/>
  <pageSetup paperSize="9" scale="72" orientation="portrait" r:id="rId1"/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"/>
  <sheetViews>
    <sheetView showGridLines="0" topLeftCell="A64" zoomScaleNormal="100" workbookViewId="0">
      <selection activeCell="A84" sqref="A84:XFD84"/>
    </sheetView>
  </sheetViews>
  <sheetFormatPr baseColWidth="10" defaultColWidth="1.7109375" defaultRowHeight="12.75"/>
  <cols>
    <col min="1" max="1" width="8.7109375" style="46" customWidth="1"/>
    <col min="2" max="2" width="0.28515625" style="46" customWidth="1"/>
    <col min="3" max="3" width="5.85546875" style="46" customWidth="1"/>
    <col min="4" max="4" width="6" style="46" customWidth="1"/>
    <col min="5" max="6" width="6.28515625" style="46" customWidth="1"/>
    <col min="7" max="7" width="6.140625" style="46" customWidth="1"/>
    <col min="8" max="8" width="5.85546875" style="46" customWidth="1"/>
    <col min="9" max="9" width="6.5703125" style="15" customWidth="1"/>
    <col min="10" max="10" width="6.7109375" style="15" customWidth="1"/>
    <col min="11" max="12" width="7" style="15" customWidth="1"/>
    <col min="13" max="13" width="5.85546875" style="15" customWidth="1"/>
    <col min="14" max="14" width="6.5703125" style="15" customWidth="1"/>
    <col min="15" max="16" width="1.7109375" style="15" hidden="1" customWidth="1"/>
    <col min="17" max="16384" width="1.7109375" style="15"/>
  </cols>
  <sheetData>
    <row r="1" spans="1:15" s="14" customFormat="1" ht="49.5" customHeight="1">
      <c r="A1" s="13"/>
      <c r="B1" s="13"/>
      <c r="C1" s="13"/>
      <c r="D1" s="13"/>
      <c r="E1" s="13"/>
      <c r="F1" s="13"/>
      <c r="G1" s="13"/>
      <c r="H1" s="13"/>
      <c r="K1" s="47"/>
      <c r="L1" s="143" t="s">
        <v>3</v>
      </c>
      <c r="M1" s="143"/>
      <c r="N1" s="143"/>
    </row>
    <row r="2" spans="1:15" s="14" customFormat="1" ht="13.5" customHeight="1">
      <c r="A2" s="13"/>
      <c r="B2" s="13"/>
      <c r="C2" s="13"/>
      <c r="D2" s="13"/>
      <c r="E2" s="13"/>
      <c r="F2" s="13"/>
      <c r="G2" s="13"/>
      <c r="H2" s="13"/>
      <c r="K2" s="9"/>
      <c r="L2" s="9"/>
      <c r="M2" s="9"/>
    </row>
    <row r="3" spans="1:15" s="14" customFormat="1" ht="13.5" customHeight="1" thickBot="1">
      <c r="A3" s="126" t="s">
        <v>2</v>
      </c>
      <c r="B3" s="13"/>
      <c r="C3" s="13"/>
      <c r="D3" s="13"/>
      <c r="E3" s="13"/>
      <c r="F3" s="13"/>
      <c r="G3" s="13"/>
      <c r="H3" s="13"/>
      <c r="L3" s="112"/>
      <c r="M3" s="112"/>
      <c r="N3" s="112"/>
    </row>
    <row r="4" spans="1:15" ht="27.75" customHeight="1" thickTop="1" thickBot="1">
      <c r="A4" s="152" t="s">
        <v>103</v>
      </c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4"/>
    </row>
    <row r="5" spans="1:15" ht="15" customHeight="1" thickTop="1">
      <c r="A5" s="133" t="s">
        <v>4</v>
      </c>
      <c r="B5" s="16"/>
      <c r="C5" s="135" t="s">
        <v>79</v>
      </c>
      <c r="D5" s="136"/>
      <c r="E5" s="137"/>
      <c r="F5" s="135" t="s">
        <v>80</v>
      </c>
      <c r="G5" s="136"/>
      <c r="H5" s="137"/>
      <c r="I5" s="135" t="s">
        <v>81</v>
      </c>
      <c r="J5" s="136"/>
      <c r="K5" s="137"/>
      <c r="L5" s="135" t="s">
        <v>82</v>
      </c>
      <c r="M5" s="136"/>
      <c r="N5" s="147"/>
    </row>
    <row r="6" spans="1:15" ht="13.5" customHeight="1">
      <c r="A6" s="134"/>
      <c r="B6" s="17"/>
      <c r="C6" s="130" t="s">
        <v>83</v>
      </c>
      <c r="D6" s="130" t="s">
        <v>84</v>
      </c>
      <c r="E6" s="130" t="s">
        <v>85</v>
      </c>
      <c r="F6" s="130" t="s">
        <v>83</v>
      </c>
      <c r="G6" s="130" t="s">
        <v>84</v>
      </c>
      <c r="H6" s="130" t="s">
        <v>85</v>
      </c>
      <c r="I6" s="130" t="s">
        <v>83</v>
      </c>
      <c r="J6" s="130" t="s">
        <v>84</v>
      </c>
      <c r="K6" s="130" t="s">
        <v>85</v>
      </c>
      <c r="L6" s="130" t="s">
        <v>83</v>
      </c>
      <c r="M6" s="130" t="s">
        <v>84</v>
      </c>
      <c r="N6" s="131" t="s">
        <v>85</v>
      </c>
    </row>
    <row r="7" spans="1:15" ht="6.75" customHeight="1">
      <c r="A7" s="24"/>
      <c r="B7" s="25"/>
      <c r="C7" s="26"/>
      <c r="D7" s="26"/>
      <c r="E7" s="26"/>
      <c r="F7" s="26"/>
      <c r="G7" s="27"/>
      <c r="H7" s="27"/>
      <c r="I7" s="28"/>
      <c r="J7" s="27"/>
      <c r="K7" s="27"/>
      <c r="L7" s="26"/>
      <c r="M7" s="26"/>
      <c r="N7" s="29"/>
    </row>
    <row r="8" spans="1:15" ht="11.45" customHeight="1">
      <c r="A8" s="42" t="s">
        <v>5</v>
      </c>
      <c r="B8" s="31"/>
      <c r="C8" s="77">
        <v>36.848098822621111</v>
      </c>
      <c r="D8" s="78">
        <v>43.040693293142425</v>
      </c>
      <c r="E8" s="78">
        <v>30.344281757024138</v>
      </c>
      <c r="F8" s="78">
        <v>50.677388640978279</v>
      </c>
      <c r="G8" s="78">
        <v>57.606722689075632</v>
      </c>
      <c r="H8" s="79">
        <v>43.408775764412802</v>
      </c>
      <c r="I8" s="78">
        <v>59.22</v>
      </c>
      <c r="J8" s="78">
        <v>73.319999999999993</v>
      </c>
      <c r="K8" s="79">
        <v>44.99</v>
      </c>
      <c r="L8" s="78">
        <v>47.82</v>
      </c>
      <c r="M8" s="78">
        <v>61.11</v>
      </c>
      <c r="N8" s="80">
        <v>35.200000000000003</v>
      </c>
      <c r="O8" s="48"/>
    </row>
    <row r="9" spans="1:15" ht="11.45" customHeight="1">
      <c r="A9" s="41" t="s">
        <v>6</v>
      </c>
      <c r="B9" s="31"/>
      <c r="C9" s="75">
        <v>37.258818282301384</v>
      </c>
      <c r="D9" s="73">
        <v>43.805594458533626</v>
      </c>
      <c r="E9" s="73">
        <v>30.381709741550694</v>
      </c>
      <c r="F9" s="73">
        <v>51.222812066454928</v>
      </c>
      <c r="G9" s="73">
        <v>58.429406102393045</v>
      </c>
      <c r="H9" s="74">
        <v>43.655251839142601</v>
      </c>
      <c r="I9" s="73">
        <v>59.95</v>
      </c>
      <c r="J9" s="73">
        <v>73.98</v>
      </c>
      <c r="K9" s="74">
        <v>45.78</v>
      </c>
      <c r="L9" s="73">
        <v>48.4</v>
      </c>
      <c r="M9" s="73">
        <v>61.65</v>
      </c>
      <c r="N9" s="76">
        <v>35.83</v>
      </c>
      <c r="O9" s="48"/>
    </row>
    <row r="10" spans="1:15" ht="11.45" customHeight="1">
      <c r="A10" s="42" t="s">
        <v>7</v>
      </c>
      <c r="B10" s="31"/>
      <c r="C10" s="77">
        <v>38.57237560442988</v>
      </c>
      <c r="D10" s="78">
        <v>44.762883458932777</v>
      </c>
      <c r="E10" s="78">
        <v>32.075320833166749</v>
      </c>
      <c r="F10" s="78">
        <v>52.276741678709882</v>
      </c>
      <c r="G10" s="78">
        <v>59.357091690544415</v>
      </c>
      <c r="H10" s="79">
        <v>44.843808806925097</v>
      </c>
      <c r="I10" s="78">
        <v>60.21</v>
      </c>
      <c r="J10" s="78">
        <v>74.22</v>
      </c>
      <c r="K10" s="79">
        <v>46.03</v>
      </c>
      <c r="L10" s="78">
        <v>48.61</v>
      </c>
      <c r="M10" s="78">
        <v>61.85</v>
      </c>
      <c r="N10" s="80">
        <v>36.020000000000003</v>
      </c>
      <c r="O10" s="48"/>
    </row>
    <row r="11" spans="1:15" ht="11.45" customHeight="1">
      <c r="A11" s="41" t="s">
        <v>8</v>
      </c>
      <c r="B11" s="31"/>
      <c r="C11" s="75">
        <v>36.897484128850216</v>
      </c>
      <c r="D11" s="73">
        <v>42.578991660928772</v>
      </c>
      <c r="E11" s="73">
        <v>30.931148067807502</v>
      </c>
      <c r="F11" s="73">
        <v>51.167457969219477</v>
      </c>
      <c r="G11" s="73">
        <v>57.739387293843848</v>
      </c>
      <c r="H11" s="74">
        <v>44.259132930300389</v>
      </c>
      <c r="I11" s="73">
        <v>60.17</v>
      </c>
      <c r="J11" s="73">
        <v>73.75</v>
      </c>
      <c r="K11" s="74">
        <v>46.43</v>
      </c>
      <c r="L11" s="73">
        <v>48.57</v>
      </c>
      <c r="M11" s="73">
        <v>61.45</v>
      </c>
      <c r="N11" s="76">
        <v>36.32</v>
      </c>
      <c r="O11" s="48"/>
    </row>
    <row r="12" spans="1:15" ht="11.45" customHeight="1">
      <c r="A12" s="42" t="s">
        <v>9</v>
      </c>
      <c r="B12" s="31"/>
      <c r="C12" s="77">
        <v>36.498680011032739</v>
      </c>
      <c r="D12" s="78">
        <v>42.359909234260222</v>
      </c>
      <c r="E12" s="78">
        <v>30.338894050167632</v>
      </c>
      <c r="F12" s="78">
        <v>51.133142850585791</v>
      </c>
      <c r="G12" s="78">
        <v>57.66338406445837</v>
      </c>
      <c r="H12" s="79">
        <v>44.260249134622178</v>
      </c>
      <c r="I12" s="78">
        <v>60.2</v>
      </c>
      <c r="J12" s="78">
        <v>73.739999999999995</v>
      </c>
      <c r="K12" s="79">
        <v>46.49</v>
      </c>
      <c r="L12" s="78">
        <v>48.65</v>
      </c>
      <c r="M12" s="78">
        <v>61.5</v>
      </c>
      <c r="N12" s="80">
        <v>36.409999999999997</v>
      </c>
      <c r="O12" s="48"/>
    </row>
    <row r="13" spans="1:15" ht="11.45" customHeight="1">
      <c r="A13" s="41" t="s">
        <v>10</v>
      </c>
      <c r="B13" s="31"/>
      <c r="C13" s="75">
        <v>37.642186199516473</v>
      </c>
      <c r="D13" s="73">
        <v>43.587957588421958</v>
      </c>
      <c r="E13" s="73">
        <v>31.401299756295696</v>
      </c>
      <c r="F13" s="73">
        <v>52.418965794491278</v>
      </c>
      <c r="G13" s="73">
        <v>58.898922225458797</v>
      </c>
      <c r="H13" s="74">
        <v>45.606014187071374</v>
      </c>
      <c r="I13" s="73">
        <v>61.06</v>
      </c>
      <c r="J13" s="73">
        <v>74.44</v>
      </c>
      <c r="K13" s="74">
        <v>47.49</v>
      </c>
      <c r="L13" s="73">
        <v>49.37</v>
      </c>
      <c r="M13" s="73">
        <v>62.12</v>
      </c>
      <c r="N13" s="76">
        <v>37.229999999999997</v>
      </c>
      <c r="O13" s="48"/>
    </row>
    <row r="14" spans="1:15" ht="11.45" customHeight="1">
      <c r="A14" s="42" t="s">
        <v>11</v>
      </c>
      <c r="B14" s="31"/>
      <c r="C14" s="77">
        <v>39.373927616615461</v>
      </c>
      <c r="D14" s="78">
        <v>45.483242400623539</v>
      </c>
      <c r="E14" s="78">
        <v>32.964068184605317</v>
      </c>
      <c r="F14" s="78">
        <v>53.854209823689168</v>
      </c>
      <c r="G14" s="78">
        <v>60.425742129608842</v>
      </c>
      <c r="H14" s="79">
        <v>46.941618074081077</v>
      </c>
      <c r="I14" s="78">
        <v>61.58</v>
      </c>
      <c r="J14" s="78">
        <v>74.88</v>
      </c>
      <c r="K14" s="79">
        <v>48.08</v>
      </c>
      <c r="L14" s="78">
        <v>49.8</v>
      </c>
      <c r="M14" s="78">
        <v>62.51</v>
      </c>
      <c r="N14" s="80">
        <v>37.69</v>
      </c>
      <c r="O14" s="48"/>
    </row>
    <row r="15" spans="1:15" ht="11.45" customHeight="1">
      <c r="A15" s="41" t="s">
        <v>12</v>
      </c>
      <c r="B15" s="31"/>
      <c r="C15" s="75">
        <v>37.584849580270721</v>
      </c>
      <c r="D15" s="73">
        <v>43.716404441479973</v>
      </c>
      <c r="E15" s="73">
        <v>31.155634179454477</v>
      </c>
      <c r="F15" s="73">
        <v>52.914669002397204</v>
      </c>
      <c r="G15" s="73">
        <v>59.381605576793341</v>
      </c>
      <c r="H15" s="74">
        <v>46.115655586552563</v>
      </c>
      <c r="I15" s="73">
        <v>61.62</v>
      </c>
      <c r="J15" s="73">
        <v>74.510000000000005</v>
      </c>
      <c r="K15" s="74">
        <v>48.53</v>
      </c>
      <c r="L15" s="73">
        <v>49.86</v>
      </c>
      <c r="M15" s="73">
        <v>62.23</v>
      </c>
      <c r="N15" s="76">
        <v>38.049999999999997</v>
      </c>
      <c r="O15" s="48"/>
    </row>
    <row r="16" spans="1:15" ht="11.45" customHeight="1">
      <c r="A16" s="42" t="s">
        <v>13</v>
      </c>
      <c r="B16" s="31"/>
      <c r="C16" s="77">
        <v>37.426179111722355</v>
      </c>
      <c r="D16" s="78">
        <v>43.455414641855313</v>
      </c>
      <c r="E16" s="78">
        <v>31.102639539220156</v>
      </c>
      <c r="F16" s="78">
        <v>52.667044233058633</v>
      </c>
      <c r="G16" s="78">
        <v>58.896203444855246</v>
      </c>
      <c r="H16" s="79">
        <v>46.113891326518512</v>
      </c>
      <c r="I16" s="78">
        <v>61.45</v>
      </c>
      <c r="J16" s="78">
        <v>74.099999999999994</v>
      </c>
      <c r="K16" s="79">
        <v>48.6</v>
      </c>
      <c r="L16" s="78">
        <v>49.77</v>
      </c>
      <c r="M16" s="78">
        <v>61.94</v>
      </c>
      <c r="N16" s="80">
        <v>38.15</v>
      </c>
      <c r="O16" s="48"/>
    </row>
    <row r="17" spans="1:15" ht="11.45" customHeight="1">
      <c r="A17" s="41" t="s">
        <v>14</v>
      </c>
      <c r="B17" s="31"/>
      <c r="C17" s="75">
        <v>37.982775820998839</v>
      </c>
      <c r="D17" s="73">
        <v>43.661747742730995</v>
      </c>
      <c r="E17" s="73">
        <v>32.023690357023696</v>
      </c>
      <c r="F17" s="73">
        <v>53.557635433700987</v>
      </c>
      <c r="G17" s="73">
        <v>59.584238146941736</v>
      </c>
      <c r="H17" s="74">
        <v>47.214090205878861</v>
      </c>
      <c r="I17" s="73">
        <v>62</v>
      </c>
      <c r="J17" s="73">
        <v>74.55</v>
      </c>
      <c r="K17" s="74">
        <v>49.26</v>
      </c>
      <c r="L17" s="73">
        <v>50.28</v>
      </c>
      <c r="M17" s="73">
        <v>62.38</v>
      </c>
      <c r="N17" s="76">
        <v>38.71</v>
      </c>
      <c r="O17" s="48"/>
    </row>
    <row r="18" spans="1:15" ht="11.45" customHeight="1">
      <c r="A18" s="42" t="s">
        <v>15</v>
      </c>
      <c r="B18" s="31"/>
      <c r="C18" s="77">
        <v>40.155286501546719</v>
      </c>
      <c r="D18" s="78">
        <v>46.55006803810133</v>
      </c>
      <c r="E18" s="78">
        <v>33.445251185629751</v>
      </c>
      <c r="F18" s="78">
        <v>55.189902867446051</v>
      </c>
      <c r="G18" s="78">
        <v>61.47721343828686</v>
      </c>
      <c r="H18" s="79">
        <v>48.568631664398445</v>
      </c>
      <c r="I18" s="78">
        <v>62.65</v>
      </c>
      <c r="J18" s="78">
        <v>75.180000000000007</v>
      </c>
      <c r="K18" s="79">
        <v>49.92</v>
      </c>
      <c r="L18" s="78">
        <v>50.82</v>
      </c>
      <c r="M18" s="78">
        <v>62.92</v>
      </c>
      <c r="N18" s="80">
        <v>39.25</v>
      </c>
      <c r="O18" s="48"/>
    </row>
    <row r="19" spans="1:15" ht="11.45" customHeight="1">
      <c r="A19" s="41" t="s">
        <v>16</v>
      </c>
      <c r="B19" s="31"/>
      <c r="C19" s="75">
        <v>38.636737378720611</v>
      </c>
      <c r="D19" s="73">
        <v>45.029098936383711</v>
      </c>
      <c r="E19" s="73">
        <v>31.920451672705823</v>
      </c>
      <c r="F19" s="73">
        <v>54.660819801795938</v>
      </c>
      <c r="G19" s="73">
        <v>60.942387017814248</v>
      </c>
      <c r="H19" s="74">
        <v>48.035936155978213</v>
      </c>
      <c r="I19" s="73">
        <v>62.95</v>
      </c>
      <c r="J19" s="73">
        <v>75.23</v>
      </c>
      <c r="K19" s="74">
        <v>50.44</v>
      </c>
      <c r="L19" s="73">
        <v>51.1</v>
      </c>
      <c r="M19" s="73">
        <v>63.02</v>
      </c>
      <c r="N19" s="76">
        <v>39.69</v>
      </c>
      <c r="O19" s="48"/>
    </row>
    <row r="20" spans="1:15" ht="11.45" customHeight="1">
      <c r="A20" s="42" t="s">
        <v>17</v>
      </c>
      <c r="B20" s="31"/>
      <c r="C20" s="77">
        <v>39.862273720671318</v>
      </c>
      <c r="D20" s="78">
        <v>46.160344342089381</v>
      </c>
      <c r="E20" s="78">
        <v>33.24028253605718</v>
      </c>
      <c r="F20" s="78">
        <v>55.441824758935951</v>
      </c>
      <c r="G20" s="78">
        <v>61.564063667444024</v>
      </c>
      <c r="H20" s="79">
        <v>48.973831507439122</v>
      </c>
      <c r="I20" s="78">
        <v>63.32</v>
      </c>
      <c r="J20" s="78">
        <v>75.31</v>
      </c>
      <c r="K20" s="79">
        <v>51.08</v>
      </c>
      <c r="L20" s="78">
        <v>51.54</v>
      </c>
      <c r="M20" s="78">
        <v>63.28</v>
      </c>
      <c r="N20" s="80">
        <v>40.28</v>
      </c>
      <c r="O20" s="48"/>
    </row>
    <row r="21" spans="1:15" ht="11.45" customHeight="1">
      <c r="A21" s="41" t="s">
        <v>18</v>
      </c>
      <c r="B21" s="31"/>
      <c r="C21" s="75">
        <v>41.693224618186328</v>
      </c>
      <c r="D21" s="73">
        <v>47.05811138014527</v>
      </c>
      <c r="E21" s="73">
        <v>36.046215274827972</v>
      </c>
      <c r="F21" s="73">
        <v>56.437108310229945</v>
      </c>
      <c r="G21" s="73">
        <v>61.918571719872205</v>
      </c>
      <c r="H21" s="74">
        <v>50.638950825960826</v>
      </c>
      <c r="I21" s="73">
        <v>64.48</v>
      </c>
      <c r="J21" s="73">
        <v>76.05</v>
      </c>
      <c r="K21" s="74">
        <v>52.66</v>
      </c>
      <c r="L21" s="73">
        <v>52.47</v>
      </c>
      <c r="M21" s="73">
        <v>63.89</v>
      </c>
      <c r="N21" s="76">
        <v>41.49</v>
      </c>
      <c r="O21" s="48"/>
    </row>
    <row r="22" spans="1:15" ht="11.45" customHeight="1">
      <c r="A22" s="42" t="s">
        <v>19</v>
      </c>
      <c r="B22" s="31"/>
      <c r="C22" s="77">
        <v>44.700710461070479</v>
      </c>
      <c r="D22" s="78">
        <v>50.717392187944554</v>
      </c>
      <c r="E22" s="78">
        <v>38.374727482580255</v>
      </c>
      <c r="F22" s="78">
        <v>58.674890569040983</v>
      </c>
      <c r="G22" s="78">
        <v>64.58812544125351</v>
      </c>
      <c r="H22" s="79">
        <v>52.423374184383512</v>
      </c>
      <c r="I22" s="78">
        <v>65.17</v>
      </c>
      <c r="J22" s="78">
        <v>77.069999999999993</v>
      </c>
      <c r="K22" s="79">
        <v>53.01</v>
      </c>
      <c r="L22" s="78">
        <v>52.99</v>
      </c>
      <c r="M22" s="78">
        <v>64.69</v>
      </c>
      <c r="N22" s="80">
        <v>41.75</v>
      </c>
      <c r="O22" s="48"/>
    </row>
    <row r="23" spans="1:15" ht="11.45" customHeight="1">
      <c r="A23" s="41" t="s">
        <v>20</v>
      </c>
      <c r="B23" s="31"/>
      <c r="C23" s="75">
        <v>42.203968736248768</v>
      </c>
      <c r="D23" s="73">
        <v>47.738241308793455</v>
      </c>
      <c r="E23" s="73">
        <v>36.391371605362671</v>
      </c>
      <c r="F23" s="73">
        <v>57.318061674008817</v>
      </c>
      <c r="G23" s="73">
        <v>63.017771780151413</v>
      </c>
      <c r="H23" s="74">
        <v>51.300630389102253</v>
      </c>
      <c r="I23" s="73">
        <v>65.209999999999994</v>
      </c>
      <c r="J23" s="73">
        <v>76.739999999999995</v>
      </c>
      <c r="K23" s="74">
        <v>53.42</v>
      </c>
      <c r="L23" s="73">
        <v>53.02</v>
      </c>
      <c r="M23" s="73">
        <v>64.430000000000007</v>
      </c>
      <c r="N23" s="76">
        <v>42.04</v>
      </c>
      <c r="O23" s="48"/>
    </row>
    <row r="24" spans="1:15" ht="11.45" customHeight="1">
      <c r="A24" s="42" t="s">
        <v>21</v>
      </c>
      <c r="B24" s="31"/>
      <c r="C24" s="77">
        <v>41.769564667706184</v>
      </c>
      <c r="D24" s="78">
        <v>46.293401349350006</v>
      </c>
      <c r="E24" s="78">
        <v>37.021037625815367</v>
      </c>
      <c r="F24" s="78">
        <v>56.880441707368867</v>
      </c>
      <c r="G24" s="78">
        <v>62.247289101268144</v>
      </c>
      <c r="H24" s="79">
        <v>51.213833579899593</v>
      </c>
      <c r="I24" s="78">
        <v>65.25</v>
      </c>
      <c r="J24" s="78">
        <v>76.62</v>
      </c>
      <c r="K24" s="79">
        <v>53.61</v>
      </c>
      <c r="L24" s="78">
        <v>53.03</v>
      </c>
      <c r="M24" s="78">
        <v>64.290000000000006</v>
      </c>
      <c r="N24" s="80">
        <v>42.2</v>
      </c>
      <c r="O24" s="45"/>
    </row>
    <row r="25" spans="1:15" ht="11.45" customHeight="1">
      <c r="A25" s="41" t="s">
        <v>22</v>
      </c>
      <c r="B25" s="31"/>
      <c r="C25" s="75">
        <v>43.084509725073545</v>
      </c>
      <c r="D25" s="73">
        <v>47.838128306878311</v>
      </c>
      <c r="E25" s="73">
        <v>38.096890315305551</v>
      </c>
      <c r="F25" s="73">
        <v>58.195944665529652</v>
      </c>
      <c r="G25" s="73">
        <v>63.510115573600309</v>
      </c>
      <c r="H25" s="74">
        <v>52.588661976973448</v>
      </c>
      <c r="I25" s="73">
        <v>65.97</v>
      </c>
      <c r="J25" s="73">
        <v>77.099999999999994</v>
      </c>
      <c r="K25" s="74">
        <v>54.59</v>
      </c>
      <c r="L25" s="73">
        <v>53.68</v>
      </c>
      <c r="M25" s="73">
        <v>64.790000000000006</v>
      </c>
      <c r="N25" s="76">
        <v>42.99</v>
      </c>
      <c r="O25" s="45"/>
    </row>
    <row r="26" spans="1:15" ht="11.45" customHeight="1">
      <c r="A26" s="42" t="s">
        <v>23</v>
      </c>
      <c r="B26" s="31"/>
      <c r="C26" s="77">
        <v>45.436579612826449</v>
      </c>
      <c r="D26" s="78">
        <v>51.498920445108787</v>
      </c>
      <c r="E26" s="78">
        <v>39.079909470752085</v>
      </c>
      <c r="F26" s="78">
        <v>59.932960096993902</v>
      </c>
      <c r="G26" s="78">
        <v>65.919407132931909</v>
      </c>
      <c r="H26" s="79">
        <v>53.619047619047613</v>
      </c>
      <c r="I26" s="78">
        <v>66.36</v>
      </c>
      <c r="J26" s="78">
        <v>77.8</v>
      </c>
      <c r="K26" s="79">
        <v>54.66</v>
      </c>
      <c r="L26" s="78">
        <v>53.99</v>
      </c>
      <c r="M26" s="78">
        <v>65.36</v>
      </c>
      <c r="N26" s="80">
        <v>43.05</v>
      </c>
      <c r="O26" s="45"/>
    </row>
    <row r="27" spans="1:15" ht="11.45" customHeight="1">
      <c r="A27" s="41" t="s">
        <v>24</v>
      </c>
      <c r="B27" s="31"/>
      <c r="C27" s="75">
        <v>42.824281150159749</v>
      </c>
      <c r="D27" s="73">
        <v>48.56559936711497</v>
      </c>
      <c r="E27" s="73">
        <v>36.814792202695045</v>
      </c>
      <c r="F27" s="73">
        <v>58.416301448170735</v>
      </c>
      <c r="G27" s="73">
        <v>64.008450573431787</v>
      </c>
      <c r="H27" s="74">
        <v>52.529896554253995</v>
      </c>
      <c r="I27" s="73">
        <v>66.41</v>
      </c>
      <c r="J27" s="73">
        <v>77.260000000000005</v>
      </c>
      <c r="K27" s="74">
        <v>55.3</v>
      </c>
      <c r="L27" s="73">
        <v>54.01</v>
      </c>
      <c r="M27" s="73">
        <v>64.849999999999994</v>
      </c>
      <c r="N27" s="76">
        <v>43.58</v>
      </c>
      <c r="O27" s="45"/>
    </row>
    <row r="28" spans="1:15" ht="11.45" customHeight="1">
      <c r="A28" s="42" t="s">
        <v>25</v>
      </c>
      <c r="B28" s="31"/>
      <c r="C28" s="77">
        <v>41.859870439822707</v>
      </c>
      <c r="D28" s="78">
        <v>48.111282328932575</v>
      </c>
      <c r="E28" s="78">
        <v>35.305668281188638</v>
      </c>
      <c r="F28" s="78">
        <v>57.825869342421996</v>
      </c>
      <c r="G28" s="78">
        <v>63.542198894514371</v>
      </c>
      <c r="H28" s="79">
        <v>51.799001370667717</v>
      </c>
      <c r="I28" s="78">
        <v>66.25</v>
      </c>
      <c r="J28" s="78">
        <v>76.930000000000007</v>
      </c>
      <c r="K28" s="79">
        <v>55.31</v>
      </c>
      <c r="L28" s="78">
        <v>53.94</v>
      </c>
      <c r="M28" s="78">
        <v>64.66</v>
      </c>
      <c r="N28" s="80">
        <v>43.61</v>
      </c>
      <c r="O28" s="45"/>
    </row>
    <row r="29" spans="1:15" ht="11.45" customHeight="1">
      <c r="A29" s="41" t="s">
        <v>26</v>
      </c>
      <c r="B29" s="31"/>
      <c r="C29" s="75">
        <v>42.882744495647721</v>
      </c>
      <c r="D29" s="73">
        <v>48.803468690069209</v>
      </c>
      <c r="E29" s="73">
        <v>36.686183693087479</v>
      </c>
      <c r="F29" s="73">
        <v>58.91136974037601</v>
      </c>
      <c r="G29" s="73">
        <v>64.697945986182532</v>
      </c>
      <c r="H29" s="74">
        <v>52.815848186922295</v>
      </c>
      <c r="I29" s="73">
        <v>66.98</v>
      </c>
      <c r="J29" s="73">
        <v>77.599999999999994</v>
      </c>
      <c r="K29" s="74">
        <v>56.1</v>
      </c>
      <c r="L29" s="73">
        <v>54.53</v>
      </c>
      <c r="M29" s="73">
        <v>65.2</v>
      </c>
      <c r="N29" s="76">
        <v>44.23</v>
      </c>
      <c r="O29" s="45"/>
    </row>
    <row r="30" spans="1:15" ht="11.45" customHeight="1">
      <c r="A30" s="42" t="s">
        <v>27</v>
      </c>
      <c r="B30" s="31"/>
      <c r="C30" s="77">
        <v>45.379714359018223</v>
      </c>
      <c r="D30" s="78">
        <v>50.603667961732889</v>
      </c>
      <c r="E30" s="78">
        <v>39.897530215449294</v>
      </c>
      <c r="F30" s="78">
        <v>60.160344621275584</v>
      </c>
      <c r="G30" s="78">
        <v>65.516919704284163</v>
      </c>
      <c r="H30" s="79">
        <v>54.509485894033226</v>
      </c>
      <c r="I30" s="78">
        <v>67.180000000000007</v>
      </c>
      <c r="J30" s="78">
        <v>77.75</v>
      </c>
      <c r="K30" s="79">
        <v>56.34</v>
      </c>
      <c r="L30" s="78">
        <v>54.73</v>
      </c>
      <c r="M30" s="78">
        <v>65.38</v>
      </c>
      <c r="N30" s="80">
        <v>44.46</v>
      </c>
      <c r="O30" s="45"/>
    </row>
    <row r="31" spans="1:15" ht="11.45" customHeight="1">
      <c r="A31" s="41" t="s">
        <v>28</v>
      </c>
      <c r="B31" s="31"/>
      <c r="C31" s="75">
        <v>41.903661381096057</v>
      </c>
      <c r="D31" s="73">
        <v>46.722133957688769</v>
      </c>
      <c r="E31" s="73">
        <v>36.853410485709283</v>
      </c>
      <c r="F31" s="73">
        <v>57.762226030269971</v>
      </c>
      <c r="G31" s="73">
        <v>62.794282511210753</v>
      </c>
      <c r="H31" s="74">
        <v>52.462405552410729</v>
      </c>
      <c r="I31" s="73">
        <v>66.72</v>
      </c>
      <c r="J31" s="73">
        <v>76.75</v>
      </c>
      <c r="K31" s="74">
        <v>56.43</v>
      </c>
      <c r="L31" s="73">
        <v>54.38</v>
      </c>
      <c r="M31" s="73">
        <v>64.56</v>
      </c>
      <c r="N31" s="76">
        <v>44.54</v>
      </c>
      <c r="O31" s="45"/>
    </row>
    <row r="32" spans="1:15" ht="11.45" customHeight="1">
      <c r="A32" s="42" t="s">
        <v>29</v>
      </c>
      <c r="B32" s="31"/>
      <c r="C32" s="77">
        <v>40.162650473145511</v>
      </c>
      <c r="D32" s="78">
        <v>44.882219800486205</v>
      </c>
      <c r="E32" s="78">
        <v>35.212134535062653</v>
      </c>
      <c r="F32" s="78">
        <v>56.30586735000783</v>
      </c>
      <c r="G32" s="78">
        <v>60.752725993668669</v>
      </c>
      <c r="H32" s="79">
        <v>51.619438199471311</v>
      </c>
      <c r="I32" s="78">
        <v>66.180000000000007</v>
      </c>
      <c r="J32" s="78">
        <v>76.040000000000006</v>
      </c>
      <c r="K32" s="79">
        <v>56.06</v>
      </c>
      <c r="L32" s="78">
        <v>53.94</v>
      </c>
      <c r="M32" s="78">
        <v>63.94</v>
      </c>
      <c r="N32" s="80">
        <v>44.28</v>
      </c>
      <c r="O32" s="45"/>
    </row>
    <row r="33" spans="1:15" ht="11.45" customHeight="1">
      <c r="A33" s="41" t="s">
        <v>30</v>
      </c>
      <c r="B33" s="31"/>
      <c r="C33" s="75">
        <v>39.871334208318082</v>
      </c>
      <c r="D33" s="73">
        <v>43.803320025215378</v>
      </c>
      <c r="E33" s="73">
        <v>35.746406842430126</v>
      </c>
      <c r="F33" s="73">
        <v>55.942365341843136</v>
      </c>
      <c r="G33" s="73">
        <v>59.572963800904986</v>
      </c>
      <c r="H33" s="74">
        <v>52.120610497580358</v>
      </c>
      <c r="I33" s="73">
        <v>66.069999999999993</v>
      </c>
      <c r="J33" s="73">
        <v>75.39</v>
      </c>
      <c r="K33" s="74">
        <v>56.49</v>
      </c>
      <c r="L33" s="73">
        <v>53.85</v>
      </c>
      <c r="M33" s="73">
        <v>63.4</v>
      </c>
      <c r="N33" s="76">
        <v>44.62</v>
      </c>
      <c r="O33" s="45"/>
    </row>
    <row r="34" spans="1:15" ht="11.45" customHeight="1">
      <c r="A34" s="42" t="s">
        <v>31</v>
      </c>
      <c r="B34" s="31"/>
      <c r="C34" s="77">
        <v>41.834838598159116</v>
      </c>
      <c r="D34" s="78">
        <v>45.434589894043647</v>
      </c>
      <c r="E34" s="78">
        <v>38.054350712578554</v>
      </c>
      <c r="F34" s="78">
        <v>56.208427068766341</v>
      </c>
      <c r="G34" s="78">
        <v>59.416955263532415</v>
      </c>
      <c r="H34" s="79">
        <v>52.829482509107237</v>
      </c>
      <c r="I34" s="78">
        <v>65.62</v>
      </c>
      <c r="J34" s="78">
        <v>74.56</v>
      </c>
      <c r="K34" s="79">
        <v>56.45</v>
      </c>
      <c r="L34" s="78">
        <v>53.47</v>
      </c>
      <c r="M34" s="78">
        <v>62.64</v>
      </c>
      <c r="N34" s="80">
        <v>44.59</v>
      </c>
      <c r="O34" s="45"/>
    </row>
    <row r="35" spans="1:15" ht="11.45" customHeight="1">
      <c r="A35" s="41" t="s">
        <v>32</v>
      </c>
      <c r="B35" s="31"/>
      <c r="C35" s="75">
        <v>36.586318370180727</v>
      </c>
      <c r="D35" s="73">
        <v>38.793688496776383</v>
      </c>
      <c r="E35" s="73">
        <v>34.270486342438375</v>
      </c>
      <c r="F35" s="73">
        <v>52.322280680288756</v>
      </c>
      <c r="G35" s="73">
        <v>54.11320574391322</v>
      </c>
      <c r="H35" s="74">
        <v>50.440103317701933</v>
      </c>
      <c r="I35" s="73">
        <v>63.9</v>
      </c>
      <c r="J35" s="73">
        <v>71.78</v>
      </c>
      <c r="K35" s="74">
        <v>55.81</v>
      </c>
      <c r="L35" s="73">
        <v>52.03</v>
      </c>
      <c r="M35" s="73">
        <v>60.24</v>
      </c>
      <c r="N35" s="76">
        <v>44.09</v>
      </c>
      <c r="O35" s="45"/>
    </row>
    <row r="36" spans="1:15" ht="11.45" customHeight="1">
      <c r="A36" s="42" t="s">
        <v>33</v>
      </c>
      <c r="B36" s="31"/>
      <c r="C36" s="77">
        <v>32.199061442758925</v>
      </c>
      <c r="D36" s="78">
        <v>34.219850586979724</v>
      </c>
      <c r="E36" s="78">
        <v>30.086203046138731</v>
      </c>
      <c r="F36" s="78">
        <v>48.266377215595824</v>
      </c>
      <c r="G36" s="78">
        <v>49.774595597984614</v>
      </c>
      <c r="H36" s="79">
        <v>46.687378444596</v>
      </c>
      <c r="I36" s="78">
        <v>61.4</v>
      </c>
      <c r="J36" s="78">
        <v>68.510000000000005</v>
      </c>
      <c r="K36" s="79">
        <v>54.11</v>
      </c>
      <c r="L36" s="78">
        <v>49.97</v>
      </c>
      <c r="M36" s="78">
        <v>57.47</v>
      </c>
      <c r="N36" s="80">
        <v>42.73</v>
      </c>
      <c r="O36" s="45"/>
    </row>
    <row r="37" spans="1:15" ht="11.45" customHeight="1">
      <c r="A37" s="41" t="s">
        <v>34</v>
      </c>
      <c r="B37" s="31"/>
      <c r="C37" s="75">
        <v>30.765344229163922</v>
      </c>
      <c r="D37" s="73">
        <v>32.147001934235973</v>
      </c>
      <c r="E37" s="73">
        <v>29.319795129840955</v>
      </c>
      <c r="F37" s="73">
        <v>47.17802629778447</v>
      </c>
      <c r="G37" s="73">
        <v>48.33459039926035</v>
      </c>
      <c r="H37" s="74">
        <v>45.965689268987987</v>
      </c>
      <c r="I37" s="73">
        <v>60.98</v>
      </c>
      <c r="J37" s="73">
        <v>67.760000000000005</v>
      </c>
      <c r="K37" s="74">
        <v>54.04</v>
      </c>
      <c r="L37" s="73">
        <v>49.58</v>
      </c>
      <c r="M37" s="73">
        <v>56.78</v>
      </c>
      <c r="N37" s="76">
        <v>42.63</v>
      </c>
      <c r="O37" s="45"/>
    </row>
    <row r="38" spans="1:15" ht="11.45" customHeight="1">
      <c r="A38" s="42" t="s">
        <v>35</v>
      </c>
      <c r="B38" s="31"/>
      <c r="C38" s="77">
        <v>31.41675147117385</v>
      </c>
      <c r="D38" s="78">
        <v>32.916161441191754</v>
      </c>
      <c r="E38" s="78">
        <v>29.853918863913886</v>
      </c>
      <c r="F38" s="78">
        <v>46.994350282485883</v>
      </c>
      <c r="G38" s="78">
        <v>48.138225968982724</v>
      </c>
      <c r="H38" s="79">
        <v>45.801252438148026</v>
      </c>
      <c r="I38" s="78">
        <v>60.8</v>
      </c>
      <c r="J38" s="78">
        <v>67.3</v>
      </c>
      <c r="K38" s="79">
        <v>54.14</v>
      </c>
      <c r="L38" s="78">
        <v>49.39</v>
      </c>
      <c r="M38" s="78">
        <v>56.37</v>
      </c>
      <c r="N38" s="80">
        <v>42.65</v>
      </c>
      <c r="O38" s="45"/>
    </row>
    <row r="39" spans="1:15" ht="11.45" customHeight="1">
      <c r="A39" s="41" t="s">
        <v>36</v>
      </c>
      <c r="B39" s="31"/>
      <c r="C39" s="75">
        <v>28.788047471666179</v>
      </c>
      <c r="D39" s="73">
        <v>29.81117264837992</v>
      </c>
      <c r="E39" s="73">
        <v>27.720655141037305</v>
      </c>
      <c r="F39" s="73">
        <v>45.175877487428274</v>
      </c>
      <c r="G39" s="73">
        <v>46.039075494650078</v>
      </c>
      <c r="H39" s="74">
        <v>44.274039207572542</v>
      </c>
      <c r="I39" s="73">
        <v>60.09</v>
      </c>
      <c r="J39" s="73">
        <v>66.31</v>
      </c>
      <c r="K39" s="74">
        <v>53.72</v>
      </c>
      <c r="L39" s="73">
        <v>48.8</v>
      </c>
      <c r="M39" s="73">
        <v>55.51</v>
      </c>
      <c r="N39" s="76">
        <v>42.32</v>
      </c>
    </row>
    <row r="40" spans="1:15" ht="11.45" customHeight="1">
      <c r="A40" s="42" t="s">
        <v>87</v>
      </c>
      <c r="B40" s="31"/>
      <c r="C40" s="77">
        <v>27.443811403705531</v>
      </c>
      <c r="D40" s="78">
        <v>27.912290723733364</v>
      </c>
      <c r="E40" s="78">
        <v>26.956561583577709</v>
      </c>
      <c r="F40" s="78">
        <v>43.846271941047029</v>
      </c>
      <c r="G40" s="78">
        <v>43.993074722737994</v>
      </c>
      <c r="H40" s="79">
        <v>43.694693153044973</v>
      </c>
      <c r="I40" s="78">
        <v>59.4</v>
      </c>
      <c r="J40" s="78">
        <v>65.290000000000006</v>
      </c>
      <c r="K40" s="79">
        <v>53.37</v>
      </c>
      <c r="L40" s="78">
        <v>48.17</v>
      </c>
      <c r="M40" s="78">
        <v>54.55</v>
      </c>
      <c r="N40" s="80">
        <v>42.01</v>
      </c>
    </row>
    <row r="41" spans="1:15" ht="11.45" customHeight="1">
      <c r="A41" s="41" t="s">
        <v>37</v>
      </c>
      <c r="B41" s="31"/>
      <c r="C41" s="75">
        <v>27.445621484877915</v>
      </c>
      <c r="D41" s="73">
        <v>28.71116225546605</v>
      </c>
      <c r="E41" s="73">
        <v>26.130073800738007</v>
      </c>
      <c r="F41" s="73">
        <v>43.946889167301705</v>
      </c>
      <c r="G41" s="73">
        <v>44.753986159344976</v>
      </c>
      <c r="H41" s="74">
        <v>43.109940750493742</v>
      </c>
      <c r="I41" s="73">
        <v>59.73</v>
      </c>
      <c r="J41" s="73">
        <v>65.98</v>
      </c>
      <c r="K41" s="74">
        <v>53.34</v>
      </c>
      <c r="L41" s="73">
        <v>48.4</v>
      </c>
      <c r="M41" s="73">
        <v>55.07</v>
      </c>
      <c r="N41" s="76">
        <v>41.96</v>
      </c>
    </row>
    <row r="42" spans="1:15" ht="11.45" customHeight="1">
      <c r="A42" s="42" t="s">
        <v>38</v>
      </c>
      <c r="B42" s="31"/>
      <c r="C42" s="77">
        <v>28.853152579383135</v>
      </c>
      <c r="D42" s="78">
        <v>29.799848437569647</v>
      </c>
      <c r="E42" s="78">
        <v>27.865502507895229</v>
      </c>
      <c r="F42" s="78">
        <v>44.67807575915684</v>
      </c>
      <c r="G42" s="78">
        <v>45.596372579157702</v>
      </c>
      <c r="H42" s="79">
        <v>43.724255228680008</v>
      </c>
      <c r="I42" s="78">
        <v>59.99</v>
      </c>
      <c r="J42" s="78">
        <v>66.31</v>
      </c>
      <c r="K42" s="79">
        <v>53.54</v>
      </c>
      <c r="L42" s="78">
        <v>48.54</v>
      </c>
      <c r="M42" s="78">
        <v>55.29</v>
      </c>
      <c r="N42" s="80">
        <v>42.05</v>
      </c>
    </row>
    <row r="43" spans="1:15" ht="11.45" customHeight="1">
      <c r="A43" s="41" t="s">
        <v>39</v>
      </c>
      <c r="B43" s="31"/>
      <c r="C43" s="75">
        <v>25.963210396266128</v>
      </c>
      <c r="D43" s="73">
        <v>26.392751412936217</v>
      </c>
      <c r="E43" s="73">
        <v>25.517209171998317</v>
      </c>
      <c r="F43" s="73">
        <v>42.518192943901248</v>
      </c>
      <c r="G43" s="73">
        <v>42.980958294525514</v>
      </c>
      <c r="H43" s="74">
        <v>42.040280679200812</v>
      </c>
      <c r="I43" s="73">
        <v>59.53</v>
      </c>
      <c r="J43" s="73">
        <v>65.27</v>
      </c>
      <c r="K43" s="74">
        <v>53.68</v>
      </c>
      <c r="L43" s="73">
        <v>48.13</v>
      </c>
      <c r="M43" s="73">
        <v>54.35</v>
      </c>
      <c r="N43" s="76">
        <v>42.14</v>
      </c>
    </row>
    <row r="44" spans="1:15" ht="11.45" customHeight="1">
      <c r="A44" s="42" t="s">
        <v>88</v>
      </c>
      <c r="B44" s="31"/>
      <c r="C44" s="77">
        <v>24.270615055150021</v>
      </c>
      <c r="D44" s="78">
        <v>24.336403033586134</v>
      </c>
      <c r="E44" s="78">
        <v>24.197414806110455</v>
      </c>
      <c r="F44" s="78">
        <v>40.727311365236218</v>
      </c>
      <c r="G44" s="78">
        <v>40.986518967499222</v>
      </c>
      <c r="H44" s="79">
        <v>40.456571660137783</v>
      </c>
      <c r="I44" s="78">
        <v>58.79</v>
      </c>
      <c r="J44" s="78">
        <v>64.45</v>
      </c>
      <c r="K44" s="79">
        <v>53.02</v>
      </c>
      <c r="L44" s="78">
        <v>47.48</v>
      </c>
      <c r="M44" s="78">
        <v>53.59</v>
      </c>
      <c r="N44" s="80">
        <v>41.6</v>
      </c>
    </row>
    <row r="45" spans="1:15" ht="11.45" customHeight="1">
      <c r="A45" s="41" t="s">
        <v>40</v>
      </c>
      <c r="B45" s="31"/>
      <c r="C45" s="75">
        <v>24.392616439307968</v>
      </c>
      <c r="D45" s="73">
        <v>24.157660521296886</v>
      </c>
      <c r="E45" s="73">
        <v>24.637201607185062</v>
      </c>
      <c r="F45" s="73">
        <v>41.449853969614963</v>
      </c>
      <c r="G45" s="73">
        <v>41.735003295978906</v>
      </c>
      <c r="H45" s="74">
        <v>41.15644405708683</v>
      </c>
      <c r="I45" s="73">
        <v>59.45</v>
      </c>
      <c r="J45" s="73">
        <v>64.69</v>
      </c>
      <c r="K45" s="74">
        <v>54.11</v>
      </c>
      <c r="L45" s="73">
        <v>47.96</v>
      </c>
      <c r="M45" s="73">
        <v>53.76</v>
      </c>
      <c r="N45" s="76">
        <v>42.39</v>
      </c>
    </row>
    <row r="46" spans="1:15" ht="11.45" customHeight="1">
      <c r="A46" s="42" t="s">
        <v>41</v>
      </c>
      <c r="B46" s="31"/>
      <c r="C46" s="77">
        <v>25.704036710069644</v>
      </c>
      <c r="D46" s="78">
        <v>25.923726878282714</v>
      </c>
      <c r="E46" s="78">
        <v>25.475375546681871</v>
      </c>
      <c r="F46" s="78">
        <v>41.975892543444772</v>
      </c>
      <c r="G46" s="78">
        <v>42.57159586926435</v>
      </c>
      <c r="H46" s="79">
        <v>41.358770244304132</v>
      </c>
      <c r="I46" s="78">
        <v>59.03</v>
      </c>
      <c r="J46" s="78">
        <v>64.58</v>
      </c>
      <c r="K46" s="79">
        <v>53.39</v>
      </c>
      <c r="L46" s="78">
        <v>47.58</v>
      </c>
      <c r="M46" s="78">
        <v>53.61</v>
      </c>
      <c r="N46" s="80">
        <v>41.78</v>
      </c>
    </row>
    <row r="47" spans="1:15" ht="11.45" customHeight="1">
      <c r="A47" s="41" t="s">
        <v>42</v>
      </c>
      <c r="B47" s="31"/>
      <c r="C47" s="75">
        <v>22.372238861849493</v>
      </c>
      <c r="D47" s="73">
        <v>22.317084366106673</v>
      </c>
      <c r="E47" s="73">
        <v>22.43066494820755</v>
      </c>
      <c r="F47" s="73">
        <v>39.432034867883409</v>
      </c>
      <c r="G47" s="73">
        <v>39.742143432715551</v>
      </c>
      <c r="H47" s="74">
        <v>39.114095443366772</v>
      </c>
      <c r="I47" s="73">
        <v>57.93</v>
      </c>
      <c r="J47" s="73">
        <v>63.13</v>
      </c>
      <c r="K47" s="74">
        <v>52.64</v>
      </c>
      <c r="L47" s="73">
        <v>46.69</v>
      </c>
      <c r="M47" s="73">
        <v>52.41</v>
      </c>
      <c r="N47" s="76">
        <v>41.19</v>
      </c>
    </row>
    <row r="48" spans="1:15" ht="11.45" customHeight="1">
      <c r="A48" s="42" t="s">
        <v>89</v>
      </c>
      <c r="B48" s="31"/>
      <c r="C48" s="77">
        <v>20.472681904851576</v>
      </c>
      <c r="D48" s="78">
        <v>20.157007619487416</v>
      </c>
      <c r="E48" s="78">
        <v>20.796120234322483</v>
      </c>
      <c r="F48" s="78">
        <v>37.104800131962385</v>
      </c>
      <c r="G48" s="78">
        <v>36.902340465923579</v>
      </c>
      <c r="H48" s="79">
        <v>37.311144561520884</v>
      </c>
      <c r="I48" s="78">
        <v>56.8</v>
      </c>
      <c r="J48" s="78">
        <v>61.45</v>
      </c>
      <c r="K48" s="79">
        <v>52.08</v>
      </c>
      <c r="L48" s="78">
        <v>45.72</v>
      </c>
      <c r="M48" s="78">
        <v>50.94</v>
      </c>
      <c r="N48" s="80">
        <v>40.72</v>
      </c>
    </row>
    <row r="49" spans="1:14" ht="11.45" customHeight="1">
      <c r="A49" s="41" t="s">
        <v>43</v>
      </c>
      <c r="B49" s="31"/>
      <c r="C49" s="75">
        <v>20.290266827662951</v>
      </c>
      <c r="D49" s="73">
        <v>20.354886659234484</v>
      </c>
      <c r="E49" s="73">
        <v>20.224067993046166</v>
      </c>
      <c r="F49" s="73">
        <v>37.054401198435379</v>
      </c>
      <c r="G49" s="73">
        <v>36.645486415425061</v>
      </c>
      <c r="H49" s="74">
        <v>37.475056912397065</v>
      </c>
      <c r="I49" s="73">
        <v>56.86</v>
      </c>
      <c r="J49" s="73">
        <v>61.4</v>
      </c>
      <c r="K49" s="74">
        <v>52.24</v>
      </c>
      <c r="L49" s="73">
        <v>45.74</v>
      </c>
      <c r="M49" s="73">
        <v>50.87</v>
      </c>
      <c r="N49" s="76">
        <v>40.83</v>
      </c>
    </row>
    <row r="50" spans="1:14" ht="11.45" customHeight="1">
      <c r="A50" s="42" t="s">
        <v>44</v>
      </c>
      <c r="B50" s="31"/>
      <c r="C50" s="77">
        <v>21.576990897393124</v>
      </c>
      <c r="D50" s="78">
        <v>22.219625075966526</v>
      </c>
      <c r="E50" s="78">
        <v>20.907853810264388</v>
      </c>
      <c r="F50" s="78">
        <v>37.303732754394566</v>
      </c>
      <c r="G50" s="78">
        <v>37.522138587558118</v>
      </c>
      <c r="H50" s="79">
        <v>37.078842881452076</v>
      </c>
      <c r="I50" s="78">
        <v>56.67</v>
      </c>
      <c r="J50" s="78">
        <v>61.44</v>
      </c>
      <c r="K50" s="79">
        <v>51.83</v>
      </c>
      <c r="L50" s="78">
        <v>45.54</v>
      </c>
      <c r="M50" s="78">
        <v>50.84</v>
      </c>
      <c r="N50" s="80">
        <v>40.46</v>
      </c>
    </row>
    <row r="51" spans="1:14" ht="11.45" customHeight="1">
      <c r="A51" s="41" t="s">
        <v>45</v>
      </c>
      <c r="B51" s="31"/>
      <c r="C51" s="75">
        <v>18.654661270624299</v>
      </c>
      <c r="D51" s="73">
        <v>18.948258846750317</v>
      </c>
      <c r="E51" s="73">
        <v>18.349609375</v>
      </c>
      <c r="F51" s="73">
        <v>34.785741533505707</v>
      </c>
      <c r="G51" s="73">
        <v>35.270300457947059</v>
      </c>
      <c r="H51" s="74">
        <v>34.288492335849917</v>
      </c>
      <c r="I51" s="73">
        <v>55.73</v>
      </c>
      <c r="J51" s="73">
        <v>60.24</v>
      </c>
      <c r="K51" s="74">
        <v>51.16</v>
      </c>
      <c r="L51" s="73">
        <v>44.71</v>
      </c>
      <c r="M51" s="73">
        <v>49.78</v>
      </c>
      <c r="N51" s="76">
        <v>39.86</v>
      </c>
    </row>
    <row r="52" spans="1:14" ht="11.45" customHeight="1">
      <c r="A52" s="42" t="s">
        <v>46</v>
      </c>
      <c r="B52" s="31"/>
      <c r="C52" s="77">
        <v>17.88433734939759</v>
      </c>
      <c r="D52" s="78">
        <v>17.772209351803696</v>
      </c>
      <c r="E52" s="78">
        <v>17.996854727737372</v>
      </c>
      <c r="F52" s="78">
        <v>33.657562575768381</v>
      </c>
      <c r="G52" s="78">
        <v>33.672606292996498</v>
      </c>
      <c r="H52" s="79">
        <v>33.643133406453849</v>
      </c>
      <c r="I52" s="78">
        <v>54.91</v>
      </c>
      <c r="J52" s="78">
        <v>59.2</v>
      </c>
      <c r="K52" s="79">
        <v>50.58</v>
      </c>
      <c r="L52" s="78">
        <v>43.97</v>
      </c>
      <c r="M52" s="78">
        <v>48.82</v>
      </c>
      <c r="N52" s="80">
        <v>39.33</v>
      </c>
    </row>
    <row r="53" spans="1:14" ht="11.45" customHeight="1">
      <c r="A53" s="41" t="s">
        <v>47</v>
      </c>
      <c r="B53" s="31"/>
      <c r="C53" s="75">
        <v>18.200324746140609</v>
      </c>
      <c r="D53" s="73">
        <v>19.079541672609707</v>
      </c>
      <c r="E53" s="73">
        <v>17.29200652528548</v>
      </c>
      <c r="F53" s="73">
        <v>34.089273894149137</v>
      </c>
      <c r="G53" s="73">
        <v>34.914087391898043</v>
      </c>
      <c r="H53" s="74">
        <v>33.248886171049179</v>
      </c>
      <c r="I53" s="73">
        <v>55.5</v>
      </c>
      <c r="J53" s="73">
        <v>60.04</v>
      </c>
      <c r="K53" s="74">
        <v>50.92</v>
      </c>
      <c r="L53" s="73">
        <v>44.36</v>
      </c>
      <c r="M53" s="73">
        <v>49.41</v>
      </c>
      <c r="N53" s="76">
        <v>39.549999999999997</v>
      </c>
    </row>
    <row r="54" spans="1:14" ht="11.45" customHeight="1">
      <c r="A54" s="42" t="s">
        <v>48</v>
      </c>
      <c r="B54" s="31"/>
      <c r="C54" s="77">
        <v>19.886724281040962</v>
      </c>
      <c r="D54" s="78">
        <v>20.878436631861288</v>
      </c>
      <c r="E54" s="78">
        <v>18.855805616411072</v>
      </c>
      <c r="F54" s="78">
        <v>36.018495630552685</v>
      </c>
      <c r="G54" s="78">
        <v>36.538295608156695</v>
      </c>
      <c r="H54" s="79">
        <v>35.487001529231854</v>
      </c>
      <c r="I54" s="78">
        <v>55.98</v>
      </c>
      <c r="J54" s="78">
        <v>60.68</v>
      </c>
      <c r="K54" s="79">
        <v>51.24</v>
      </c>
      <c r="L54" s="78">
        <v>44.64</v>
      </c>
      <c r="M54" s="78">
        <v>49.82</v>
      </c>
      <c r="N54" s="80">
        <v>39.700000000000003</v>
      </c>
    </row>
    <row r="55" spans="1:14" ht="11.45" customHeight="1">
      <c r="A55" s="41" t="s">
        <v>49</v>
      </c>
      <c r="B55" s="31"/>
      <c r="C55" s="75">
        <v>18.290229179957795</v>
      </c>
      <c r="D55" s="73">
        <v>18.864654051711689</v>
      </c>
      <c r="E55" s="73">
        <v>17.694155324259409</v>
      </c>
      <c r="F55" s="73">
        <v>34.582179030532231</v>
      </c>
      <c r="G55" s="73">
        <v>34.722826559916456</v>
      </c>
      <c r="H55" s="74">
        <v>34.439538949302204</v>
      </c>
      <c r="I55" s="73">
        <v>55.87</v>
      </c>
      <c r="J55" s="73">
        <v>60.42</v>
      </c>
      <c r="K55" s="74">
        <v>51.28</v>
      </c>
      <c r="L55" s="73">
        <v>44.46</v>
      </c>
      <c r="M55" s="73">
        <v>49.51</v>
      </c>
      <c r="N55" s="76">
        <v>39.64</v>
      </c>
    </row>
    <row r="56" spans="1:14" ht="11.45" customHeight="1">
      <c r="A56" s="42" t="s">
        <v>50</v>
      </c>
      <c r="B56" s="31"/>
      <c r="C56" s="77">
        <v>17.442032560434139</v>
      </c>
      <c r="D56" s="78">
        <v>18.051589798189998</v>
      </c>
      <c r="E56" s="78">
        <v>16.808371484630477</v>
      </c>
      <c r="F56" s="78">
        <v>33.758093604943376</v>
      </c>
      <c r="G56" s="78">
        <v>34.21807327636661</v>
      </c>
      <c r="H56" s="79">
        <v>33.288522435322946</v>
      </c>
      <c r="I56" s="78">
        <v>55.45</v>
      </c>
      <c r="J56" s="78">
        <v>59.74</v>
      </c>
      <c r="K56" s="79">
        <v>51.13</v>
      </c>
      <c r="L56" s="78">
        <v>44.05</v>
      </c>
      <c r="M56" s="78">
        <v>48.86</v>
      </c>
      <c r="N56" s="80">
        <v>39.47</v>
      </c>
    </row>
    <row r="57" spans="1:14" ht="11.45" customHeight="1">
      <c r="A57" s="41" t="s">
        <v>51</v>
      </c>
      <c r="B57" s="31"/>
      <c r="C57" s="75">
        <v>18.333704060700427</v>
      </c>
      <c r="D57" s="73">
        <v>19.069542040222924</v>
      </c>
      <c r="E57" s="73">
        <v>17.567840209825484</v>
      </c>
      <c r="F57" s="73">
        <v>35.274628950066109</v>
      </c>
      <c r="G57" s="73">
        <v>36.037491919844861</v>
      </c>
      <c r="H57" s="74">
        <v>34.494365138993238</v>
      </c>
      <c r="I57" s="73">
        <v>56.77</v>
      </c>
      <c r="J57" s="73">
        <v>61.48</v>
      </c>
      <c r="K57" s="74">
        <v>52.02</v>
      </c>
      <c r="L57" s="73">
        <v>45.04</v>
      </c>
      <c r="M57" s="73">
        <v>50.25</v>
      </c>
      <c r="N57" s="76">
        <v>40.08</v>
      </c>
    </row>
    <row r="58" spans="1:14" ht="11.45" customHeight="1">
      <c r="A58" s="42" t="s">
        <v>52</v>
      </c>
      <c r="B58" s="31"/>
      <c r="C58" s="77">
        <v>19.543820503284991</v>
      </c>
      <c r="D58" s="78">
        <v>20.62010983136512</v>
      </c>
      <c r="E58" s="78">
        <v>18.422917299321796</v>
      </c>
      <c r="F58" s="78">
        <v>36.424088463837414</v>
      </c>
      <c r="G58" s="78">
        <v>37.680988121269429</v>
      </c>
      <c r="H58" s="79">
        <v>35.141181449906284</v>
      </c>
      <c r="I58" s="78">
        <v>57.31</v>
      </c>
      <c r="J58" s="78">
        <v>62.62</v>
      </c>
      <c r="K58" s="79">
        <v>51.95</v>
      </c>
      <c r="L58" s="78">
        <v>45.44</v>
      </c>
      <c r="M58" s="78">
        <v>51.15</v>
      </c>
      <c r="N58" s="80">
        <v>40</v>
      </c>
    </row>
    <row r="59" spans="1:14" ht="11.45" customHeight="1">
      <c r="A59" s="41" t="s">
        <v>53</v>
      </c>
      <c r="B59" s="31"/>
      <c r="C59" s="75">
        <v>18.805117376723388</v>
      </c>
      <c r="D59" s="73">
        <v>19.549018652900209</v>
      </c>
      <c r="E59" s="73">
        <v>18.036610719537546</v>
      </c>
      <c r="F59" s="73">
        <v>35.505267264923916</v>
      </c>
      <c r="G59" s="73">
        <v>36.372543198147369</v>
      </c>
      <c r="H59" s="74">
        <v>34.621920135938822</v>
      </c>
      <c r="I59" s="73">
        <v>57.6</v>
      </c>
      <c r="J59" s="73">
        <v>62.45</v>
      </c>
      <c r="K59" s="74">
        <v>52.71</v>
      </c>
      <c r="L59" s="73">
        <v>45.61</v>
      </c>
      <c r="M59" s="73">
        <v>50.91</v>
      </c>
      <c r="N59" s="76">
        <v>40.56</v>
      </c>
    </row>
    <row r="60" spans="1:14" ht="11.45" customHeight="1">
      <c r="A60" s="42" t="s">
        <v>54</v>
      </c>
      <c r="B60" s="31"/>
      <c r="C60" s="77">
        <v>18.435267468200035</v>
      </c>
      <c r="D60" s="78">
        <v>18.995803649848735</v>
      </c>
      <c r="E60" s="78">
        <v>17.85151684536816</v>
      </c>
      <c r="F60" s="78">
        <v>34.788503253796101</v>
      </c>
      <c r="G60" s="78">
        <v>35.71662742526749</v>
      </c>
      <c r="H60" s="79">
        <v>33.84301422436112</v>
      </c>
      <c r="I60" s="78">
        <v>57.28</v>
      </c>
      <c r="J60" s="78">
        <v>62.25</v>
      </c>
      <c r="K60" s="79">
        <v>52.27</v>
      </c>
      <c r="L60" s="78">
        <v>45.32</v>
      </c>
      <c r="M60" s="78">
        <v>50.73</v>
      </c>
      <c r="N60" s="80">
        <v>40.18</v>
      </c>
    </row>
    <row r="61" spans="1:14" ht="11.45" customHeight="1">
      <c r="A61" s="41" t="s">
        <v>55</v>
      </c>
      <c r="B61" s="31"/>
      <c r="C61" s="75">
        <v>19.735234723641888</v>
      </c>
      <c r="D61" s="73">
        <v>20.107448107448107</v>
      </c>
      <c r="E61" s="73">
        <v>19.347117539213691</v>
      </c>
      <c r="F61" s="73">
        <v>35.92381355803996</v>
      </c>
      <c r="G61" s="73">
        <v>36.353577943243323</v>
      </c>
      <c r="H61" s="74">
        <v>35.479624016411009</v>
      </c>
      <c r="I61" s="73">
        <v>58.7</v>
      </c>
      <c r="J61" s="73">
        <v>63.92</v>
      </c>
      <c r="K61" s="74">
        <v>53.46</v>
      </c>
      <c r="L61" s="73">
        <v>46.41</v>
      </c>
      <c r="M61" s="73">
        <v>52.04</v>
      </c>
      <c r="N61" s="76">
        <v>41.06</v>
      </c>
    </row>
    <row r="62" spans="1:14" ht="11.45" customHeight="1">
      <c r="A62" s="42" t="s">
        <v>56</v>
      </c>
      <c r="B62" s="31"/>
      <c r="C62" s="77">
        <v>21.956396873361133</v>
      </c>
      <c r="D62" s="78">
        <v>22.850014675667744</v>
      </c>
      <c r="E62" s="78">
        <v>21.026582988928006</v>
      </c>
      <c r="F62" s="78">
        <v>37.418551314570394</v>
      </c>
      <c r="G62" s="78">
        <v>38.57837545776551</v>
      </c>
      <c r="H62" s="79">
        <v>36.232819850567282</v>
      </c>
      <c r="I62" s="78">
        <v>59.36</v>
      </c>
      <c r="J62" s="78">
        <v>64.94</v>
      </c>
      <c r="K62" s="79">
        <v>53.75</v>
      </c>
      <c r="L62" s="78">
        <v>46.9</v>
      </c>
      <c r="M62" s="78">
        <v>52.79</v>
      </c>
      <c r="N62" s="80">
        <v>41.3</v>
      </c>
    </row>
    <row r="63" spans="1:14" ht="11.45" customHeight="1">
      <c r="A63" s="41" t="s">
        <v>57</v>
      </c>
      <c r="B63" s="31"/>
      <c r="C63" s="75">
        <v>19.992496248124063</v>
      </c>
      <c r="D63" s="73">
        <v>21.478252351097179</v>
      </c>
      <c r="E63" s="73">
        <v>18.446204957832862</v>
      </c>
      <c r="F63" s="73">
        <v>36.226420853427761</v>
      </c>
      <c r="G63" s="73">
        <v>37.081837651956199</v>
      </c>
      <c r="H63" s="74">
        <v>35.352443318712545</v>
      </c>
      <c r="I63" s="73">
        <v>59.53</v>
      </c>
      <c r="J63" s="73">
        <v>64.760000000000005</v>
      </c>
      <c r="K63" s="74">
        <v>54.29</v>
      </c>
      <c r="L63" s="73">
        <v>47.01</v>
      </c>
      <c r="M63" s="73">
        <v>52.63</v>
      </c>
      <c r="N63" s="76">
        <v>41.68</v>
      </c>
    </row>
    <row r="64" spans="1:14" ht="11.45" customHeight="1">
      <c r="A64" s="42" t="s">
        <v>58</v>
      </c>
      <c r="B64" s="31"/>
      <c r="C64" s="77">
        <v>19.297279711704498</v>
      </c>
      <c r="D64" s="78">
        <v>20.801685696084675</v>
      </c>
      <c r="E64" s="78">
        <v>17.72708674304419</v>
      </c>
      <c r="F64" s="78">
        <v>35.317618245828868</v>
      </c>
      <c r="G64" s="78">
        <v>36.839398614514323</v>
      </c>
      <c r="H64" s="79">
        <v>33.758869643355126</v>
      </c>
      <c r="I64" s="78">
        <v>59.42</v>
      </c>
      <c r="J64" s="78">
        <v>64.78</v>
      </c>
      <c r="K64" s="79">
        <v>54.03</v>
      </c>
      <c r="L64" s="78">
        <v>46.84</v>
      </c>
      <c r="M64" s="78">
        <v>52.55</v>
      </c>
      <c r="N64" s="80">
        <v>41.42</v>
      </c>
    </row>
    <row r="65" spans="1:14" ht="11.45" customHeight="1">
      <c r="A65" s="41" t="s">
        <v>59</v>
      </c>
      <c r="B65" s="31"/>
      <c r="C65" s="75">
        <v>19.962457764985604</v>
      </c>
      <c r="D65" s="73">
        <v>21.396374326310632</v>
      </c>
      <c r="E65" s="73">
        <v>18.469252020873835</v>
      </c>
      <c r="F65" s="73">
        <v>36.556549491353778</v>
      </c>
      <c r="G65" s="73">
        <v>37.964057338545928</v>
      </c>
      <c r="H65" s="74">
        <v>35.114053079743925</v>
      </c>
      <c r="I65" s="73">
        <v>60.32</v>
      </c>
      <c r="J65" s="73">
        <v>65.62</v>
      </c>
      <c r="K65" s="74">
        <v>55.01</v>
      </c>
      <c r="L65" s="73">
        <v>47.53</v>
      </c>
      <c r="M65" s="73">
        <v>53.2</v>
      </c>
      <c r="N65" s="76">
        <v>42.15</v>
      </c>
    </row>
    <row r="66" spans="1:14" ht="11.45" customHeight="1">
      <c r="A66" s="42" t="s">
        <v>60</v>
      </c>
      <c r="B66" s="31"/>
      <c r="C66" s="77">
        <v>22.433298293036994</v>
      </c>
      <c r="D66" s="78">
        <v>23.318802958319047</v>
      </c>
      <c r="E66" s="78">
        <v>21.502789578748015</v>
      </c>
      <c r="F66" s="78">
        <v>38.949116575171836</v>
      </c>
      <c r="G66" s="78">
        <v>40.435284118504121</v>
      </c>
      <c r="H66" s="79">
        <v>37.420138997101631</v>
      </c>
      <c r="I66" s="78">
        <v>61.12</v>
      </c>
      <c r="J66" s="78">
        <v>66.59</v>
      </c>
      <c r="K66" s="79">
        <v>55.64</v>
      </c>
      <c r="L66" s="78">
        <v>48.07</v>
      </c>
      <c r="M66" s="78">
        <v>53.91</v>
      </c>
      <c r="N66" s="80">
        <v>42.53</v>
      </c>
    </row>
    <row r="67" spans="1:14" ht="11.45" customHeight="1">
      <c r="A67" s="41" t="s">
        <v>61</v>
      </c>
      <c r="B67" s="31"/>
      <c r="C67" s="75">
        <v>20.418114981619947</v>
      </c>
      <c r="D67" s="73">
        <v>21.663405088062625</v>
      </c>
      <c r="E67" s="73">
        <v>19.121182669190237</v>
      </c>
      <c r="F67" s="73">
        <v>37.392817007650983</v>
      </c>
      <c r="G67" s="73">
        <v>38.791872931029246</v>
      </c>
      <c r="H67" s="74">
        <v>35.95779220779221</v>
      </c>
      <c r="I67" s="73">
        <v>61.05</v>
      </c>
      <c r="J67" s="73">
        <v>66.31</v>
      </c>
      <c r="K67" s="74">
        <v>55.79</v>
      </c>
      <c r="L67" s="73">
        <v>47.97</v>
      </c>
      <c r="M67" s="73">
        <v>53.64</v>
      </c>
      <c r="N67" s="76">
        <v>42.59</v>
      </c>
    </row>
    <row r="68" spans="1:14" ht="11.45" customHeight="1">
      <c r="A68" s="42" t="s">
        <v>62</v>
      </c>
      <c r="B68" s="31"/>
      <c r="C68" s="77">
        <v>20.694562340839866</v>
      </c>
      <c r="D68" s="78">
        <v>21.614888628370458</v>
      </c>
      <c r="E68" s="78">
        <v>19.732407312838319</v>
      </c>
      <c r="F68" s="78">
        <v>37.114878285371148</v>
      </c>
      <c r="G68" s="78">
        <v>38.254768557890898</v>
      </c>
      <c r="H68" s="79">
        <v>35.942916029104076</v>
      </c>
      <c r="I68" s="78">
        <v>60.82</v>
      </c>
      <c r="J68" s="78">
        <v>66.16</v>
      </c>
      <c r="K68" s="79">
        <v>55.47</v>
      </c>
      <c r="L68" s="78">
        <v>47.76</v>
      </c>
      <c r="M68" s="78">
        <v>53.49</v>
      </c>
      <c r="N68" s="80">
        <v>42.32</v>
      </c>
    </row>
    <row r="69" spans="1:14" ht="11.45" customHeight="1">
      <c r="A69" s="41" t="s">
        <v>63</v>
      </c>
      <c r="B69" s="31"/>
      <c r="C69" s="75">
        <v>22.255451713395637</v>
      </c>
      <c r="D69" s="73">
        <v>22.961771016188802</v>
      </c>
      <c r="E69" s="73">
        <v>21.517051536932254</v>
      </c>
      <c r="F69" s="73">
        <v>38.92018345799859</v>
      </c>
      <c r="G69" s="73">
        <v>39.942929998178613</v>
      </c>
      <c r="H69" s="74">
        <v>37.869563860010615</v>
      </c>
      <c r="I69" s="73">
        <v>62.04</v>
      </c>
      <c r="J69" s="73">
        <v>67.55</v>
      </c>
      <c r="K69" s="74">
        <v>56.53</v>
      </c>
      <c r="L69" s="73">
        <v>48.7</v>
      </c>
      <c r="M69" s="73">
        <v>54.58</v>
      </c>
      <c r="N69" s="76">
        <v>43.13</v>
      </c>
    </row>
    <row r="70" spans="1:14" ht="11.45" customHeight="1">
      <c r="A70" s="42" t="s">
        <v>64</v>
      </c>
      <c r="B70" s="31"/>
      <c r="C70" s="77">
        <v>25.637964482912995</v>
      </c>
      <c r="D70" s="78">
        <v>26.671207550841693</v>
      </c>
      <c r="E70" s="78">
        <v>24.56363543840008</v>
      </c>
      <c r="F70" s="78">
        <v>41.070056254034611</v>
      </c>
      <c r="G70" s="78">
        <v>42.535527073296379</v>
      </c>
      <c r="H70" s="79">
        <v>39.562667664857443</v>
      </c>
      <c r="I70" s="78">
        <v>62.8</v>
      </c>
      <c r="J70" s="78">
        <v>68.61</v>
      </c>
      <c r="K70" s="79">
        <v>56.98</v>
      </c>
      <c r="L70" s="78">
        <v>49.27</v>
      </c>
      <c r="M70" s="78">
        <v>55.41</v>
      </c>
      <c r="N70" s="80">
        <v>43.45</v>
      </c>
    </row>
    <row r="71" spans="1:14" ht="11.45" customHeight="1">
      <c r="A71" s="41" t="s">
        <v>65</v>
      </c>
      <c r="B71" s="31"/>
      <c r="C71" s="75">
        <v>23.105346691796449</v>
      </c>
      <c r="D71" s="73">
        <v>23.815527859948592</v>
      </c>
      <c r="E71" s="73">
        <v>22.358136229824382</v>
      </c>
      <c r="F71" s="73">
        <v>39.532457970303099</v>
      </c>
      <c r="G71" s="73">
        <v>40.640111218568663</v>
      </c>
      <c r="H71" s="74">
        <v>38.387739845502125</v>
      </c>
      <c r="I71" s="73">
        <v>62.57</v>
      </c>
      <c r="J71" s="73">
        <v>68.02</v>
      </c>
      <c r="K71" s="74">
        <v>57.12</v>
      </c>
      <c r="L71" s="73">
        <v>49.07</v>
      </c>
      <c r="M71" s="73">
        <v>54.91</v>
      </c>
      <c r="N71" s="76">
        <v>43.54</v>
      </c>
    </row>
    <row r="72" spans="1:14" ht="11.45" customHeight="1">
      <c r="A72" s="42" t="s">
        <v>66</v>
      </c>
      <c r="B72" s="31"/>
      <c r="C72" s="77">
        <v>22.292135787293891</v>
      </c>
      <c r="D72" s="78">
        <v>23.181724745745186</v>
      </c>
      <c r="E72" s="78">
        <v>21.360797957650153</v>
      </c>
      <c r="F72" s="78">
        <v>38.710202616818577</v>
      </c>
      <c r="G72" s="78">
        <v>39.846953912387924</v>
      </c>
      <c r="H72" s="79">
        <v>37.538231789824174</v>
      </c>
      <c r="I72" s="78">
        <v>62.072255233802963</v>
      </c>
      <c r="J72" s="78">
        <v>67.546216392666139</v>
      </c>
      <c r="K72" s="79">
        <v>56.594863670335066</v>
      </c>
      <c r="L72" s="78">
        <v>48.670155064123854</v>
      </c>
      <c r="M72" s="78">
        <v>54.529746201087299</v>
      </c>
      <c r="N72" s="80">
        <v>43.12261853481904</v>
      </c>
    </row>
    <row r="73" spans="1:14" ht="11.45" customHeight="1">
      <c r="A73" s="41" t="s">
        <v>67</v>
      </c>
      <c r="B73" s="31"/>
      <c r="C73" s="75">
        <v>24.194828532639111</v>
      </c>
      <c r="D73" s="73">
        <v>25.395978231919266</v>
      </c>
      <c r="E73" s="73">
        <v>22.936966821148363</v>
      </c>
      <c r="F73" s="73">
        <v>40.478971990561405</v>
      </c>
      <c r="G73" s="73">
        <v>41.78269296719899</v>
      </c>
      <c r="H73" s="74">
        <v>39.133909534457601</v>
      </c>
      <c r="I73" s="73">
        <v>63.533439116073829</v>
      </c>
      <c r="J73" s="73">
        <v>69.096864738070096</v>
      </c>
      <c r="K73" s="74">
        <v>57.968696732044435</v>
      </c>
      <c r="L73" s="73">
        <v>49.810428413828255</v>
      </c>
      <c r="M73" s="73">
        <v>55.752559893707513</v>
      </c>
      <c r="N73" s="76">
        <v>44.186159836320421</v>
      </c>
    </row>
    <row r="74" spans="1:14" ht="11.45" customHeight="1">
      <c r="A74" s="42" t="s">
        <v>68</v>
      </c>
      <c r="B74" s="31"/>
      <c r="C74" s="77">
        <v>26.26892939990325</v>
      </c>
      <c r="D74" s="78">
        <v>27.629103245293116</v>
      </c>
      <c r="E74" s="78">
        <v>24.843242296731351</v>
      </c>
      <c r="F74" s="78">
        <v>42.04570946047226</v>
      </c>
      <c r="G74" s="78">
        <v>43.984980726825874</v>
      </c>
      <c r="H74" s="79">
        <v>40.04322320875044</v>
      </c>
      <c r="I74" s="78">
        <v>64.014059390657536</v>
      </c>
      <c r="J74" s="78">
        <v>69.854338897897691</v>
      </c>
      <c r="K74" s="79">
        <v>58.17393359845299</v>
      </c>
      <c r="L74" s="78">
        <v>50.18446296110664</v>
      </c>
      <c r="M74" s="78">
        <v>56.35468103343463</v>
      </c>
      <c r="N74" s="80">
        <v>44.345147285651862</v>
      </c>
    </row>
    <row r="75" spans="1:14" ht="11.45" customHeight="1">
      <c r="A75" s="36" t="s">
        <v>69</v>
      </c>
      <c r="B75" s="44"/>
      <c r="C75" s="73">
        <v>24.263909350636066</v>
      </c>
      <c r="D75" s="73">
        <v>25.474933876941179</v>
      </c>
      <c r="E75" s="73">
        <v>22.993223603930257</v>
      </c>
      <c r="F75" s="73">
        <v>40.718781304834465</v>
      </c>
      <c r="G75" s="73">
        <v>42.558591153503599</v>
      </c>
      <c r="H75" s="74">
        <v>38.816657595558326</v>
      </c>
      <c r="I75" s="73">
        <v>64.000068084016078</v>
      </c>
      <c r="J75" s="73">
        <v>69.669147109039699</v>
      </c>
      <c r="K75" s="74">
        <v>58.33211016326274</v>
      </c>
      <c r="L75" s="73">
        <v>50.140497728929084</v>
      </c>
      <c r="M75" s="73">
        <v>56.153106470182294</v>
      </c>
      <c r="N75" s="76">
        <v>44.450720992787843</v>
      </c>
    </row>
    <row r="76" spans="1:14" ht="11.45" customHeight="1">
      <c r="A76" s="42" t="s">
        <v>70</v>
      </c>
      <c r="B76" s="31"/>
      <c r="C76" s="77">
        <v>22.884875472016901</v>
      </c>
      <c r="D76" s="78">
        <v>24.660789075128193</v>
      </c>
      <c r="E76" s="78">
        <v>21.01926608901314</v>
      </c>
      <c r="F76" s="78">
        <v>39.466584942256048</v>
      </c>
      <c r="G76" s="78">
        <v>41.639334100318479</v>
      </c>
      <c r="H76" s="79">
        <v>37.216948890830977</v>
      </c>
      <c r="I76" s="78">
        <v>63.576745337699805</v>
      </c>
      <c r="J76" s="78">
        <v>69.186102060677783</v>
      </c>
      <c r="K76" s="79">
        <v>57.968668784833127</v>
      </c>
      <c r="L76" s="78">
        <v>49.779552482963041</v>
      </c>
      <c r="M76" s="78">
        <v>55.731384458407064</v>
      </c>
      <c r="N76" s="80">
        <v>44.147069792117001</v>
      </c>
    </row>
    <row r="77" spans="1:14" ht="11.45" customHeight="1">
      <c r="A77" s="36" t="s">
        <v>71</v>
      </c>
      <c r="B77" s="44"/>
      <c r="C77" s="73">
        <v>24.546239155052039</v>
      </c>
      <c r="D77" s="73">
        <v>26.790395632360852</v>
      </c>
      <c r="E77" s="73">
        <v>22.185429059945836</v>
      </c>
      <c r="F77" s="73">
        <v>40.773759131132699</v>
      </c>
      <c r="G77" s="73">
        <v>42.696799173766031</v>
      </c>
      <c r="H77" s="74">
        <v>38.779163528918112</v>
      </c>
      <c r="I77" s="73">
        <v>64.48511728203944</v>
      </c>
      <c r="J77" s="73">
        <v>69.962994849286574</v>
      </c>
      <c r="K77" s="74">
        <v>59.007676108997636</v>
      </c>
      <c r="L77" s="73">
        <v>50.505820292179926</v>
      </c>
      <c r="M77" s="73">
        <v>56.378218328386616</v>
      </c>
      <c r="N77" s="76">
        <v>44.947409972598329</v>
      </c>
    </row>
    <row r="78" spans="1:14" ht="11.45" customHeight="1">
      <c r="A78" s="42" t="s">
        <v>72</v>
      </c>
      <c r="B78" s="31"/>
      <c r="C78" s="77">
        <v>27.028409400422458</v>
      </c>
      <c r="D78" s="78">
        <v>29.683110244966496</v>
      </c>
      <c r="E78" s="78">
        <v>24.232390124512346</v>
      </c>
      <c r="F78" s="78">
        <v>42.423332125417268</v>
      </c>
      <c r="G78" s="78">
        <v>44.710358404853061</v>
      </c>
      <c r="H78" s="79">
        <v>40.048748663987148</v>
      </c>
      <c r="I78" s="78">
        <v>64.536648080262211</v>
      </c>
      <c r="J78" s="78">
        <v>70.25540097818056</v>
      </c>
      <c r="K78" s="79">
        <v>58.81851131028732</v>
      </c>
      <c r="L78" s="78">
        <v>50.542450533125319</v>
      </c>
      <c r="M78" s="78">
        <v>56.609640665440075</v>
      </c>
      <c r="N78" s="80">
        <v>44.799429465161218</v>
      </c>
    </row>
    <row r="79" spans="1:14" ht="11.45" customHeight="1">
      <c r="A79" s="10" t="s">
        <v>73</v>
      </c>
      <c r="B79" s="44"/>
      <c r="C79" s="73">
        <v>24.971530643940348</v>
      </c>
      <c r="D79" s="73">
        <v>27.395036832088287</v>
      </c>
      <c r="E79" s="73">
        <v>22.417581141558475</v>
      </c>
      <c r="F79" s="73">
        <v>41.117804960529313</v>
      </c>
      <c r="G79" s="73">
        <v>43.293187616814642</v>
      </c>
      <c r="H79" s="74">
        <v>38.857706478085213</v>
      </c>
      <c r="I79" s="73">
        <v>64.707170139472538</v>
      </c>
      <c r="J79" s="73">
        <v>69.993322073290955</v>
      </c>
      <c r="K79" s="74">
        <v>59.423376519704483</v>
      </c>
      <c r="L79" s="73">
        <v>50.642379581558082</v>
      </c>
      <c r="M79" s="73">
        <v>56.382294246235269</v>
      </c>
      <c r="N79" s="76">
        <v>45.210395495468411</v>
      </c>
    </row>
    <row r="80" spans="1:14" ht="11.45" customHeight="1">
      <c r="A80" s="42" t="s">
        <v>74</v>
      </c>
      <c r="B80" s="31"/>
      <c r="C80" s="77">
        <v>23.224173416816686</v>
      </c>
      <c r="D80" s="78">
        <v>25.334260578109415</v>
      </c>
      <c r="E80" s="78">
        <v>20.999419842582004</v>
      </c>
      <c r="F80" s="78">
        <v>39.39077751251731</v>
      </c>
      <c r="G80" s="78">
        <v>41.461882906912308</v>
      </c>
      <c r="H80" s="79">
        <v>37.236750099569612</v>
      </c>
      <c r="I80" s="78">
        <v>63.602441433962078</v>
      </c>
      <c r="J80" s="78">
        <v>68.863650111761046</v>
      </c>
      <c r="K80" s="79">
        <v>58.344835102903019</v>
      </c>
      <c r="L80" s="78">
        <v>49.800663763450807</v>
      </c>
      <c r="M80" s="78">
        <v>55.486960663018088</v>
      </c>
      <c r="N80" s="80">
        <v>44.420216433455458</v>
      </c>
    </row>
    <row r="81" spans="1:16" ht="11.45" customHeight="1">
      <c r="A81" s="10" t="s">
        <v>75</v>
      </c>
      <c r="B81" s="44"/>
      <c r="C81" s="73">
        <v>18.202937507981062</v>
      </c>
      <c r="D81" s="73">
        <v>20.30461148290091</v>
      </c>
      <c r="E81" s="73">
        <v>15.98559167001163</v>
      </c>
      <c r="F81" s="73">
        <v>33.533414548575081</v>
      </c>
      <c r="G81" s="73">
        <v>35.3365591993796</v>
      </c>
      <c r="H81" s="74">
        <v>31.656481552852384</v>
      </c>
      <c r="I81" s="73">
        <v>60.050328253382233</v>
      </c>
      <c r="J81" s="73">
        <v>65.380546361099832</v>
      </c>
      <c r="K81" s="74">
        <v>54.724472695022321</v>
      </c>
      <c r="L81" s="73">
        <v>47.030836741427819</v>
      </c>
      <c r="M81" s="73">
        <v>52.683127055210271</v>
      </c>
      <c r="N81" s="76">
        <v>41.682886221909406</v>
      </c>
    </row>
    <row r="82" spans="1:16" ht="11.45" customHeight="1">
      <c r="A82" s="42" t="s">
        <v>76</v>
      </c>
      <c r="B82" s="31"/>
      <c r="C82" s="77">
        <v>21.368489640460496</v>
      </c>
      <c r="D82" s="78">
        <v>23.546031626762549</v>
      </c>
      <c r="E82" s="78">
        <v>19.069774102119183</v>
      </c>
      <c r="F82" s="78">
        <v>36.430948275606546</v>
      </c>
      <c r="G82" s="78">
        <v>37.96190044600695</v>
      </c>
      <c r="H82" s="79">
        <v>34.835703054833651</v>
      </c>
      <c r="I82" s="78">
        <v>61.833833810889338</v>
      </c>
      <c r="J82" s="78">
        <v>67.396820354937233</v>
      </c>
      <c r="K82" s="79">
        <v>56.275939216171999</v>
      </c>
      <c r="L82" s="78">
        <v>48.431581749889176</v>
      </c>
      <c r="M82" s="78">
        <v>54.307463281840512</v>
      </c>
      <c r="N82" s="80">
        <v>42.87214731712826</v>
      </c>
    </row>
    <row r="83" spans="1:16" ht="11.45" customHeight="1">
      <c r="A83" s="10" t="s">
        <v>77</v>
      </c>
      <c r="B83" s="44"/>
      <c r="C83" s="73">
        <v>19.84226199738799</v>
      </c>
      <c r="D83" s="73">
        <v>21.550495955370671</v>
      </c>
      <c r="E83" s="73">
        <v>18.038095073796526</v>
      </c>
      <c r="F83" s="73">
        <v>36.42792714395182</v>
      </c>
      <c r="G83" s="73">
        <v>37.821240421898807</v>
      </c>
      <c r="H83" s="74">
        <v>34.97506319993871</v>
      </c>
      <c r="I83" s="73">
        <v>62.314307948941867</v>
      </c>
      <c r="J83" s="73">
        <v>67.441512912982461</v>
      </c>
      <c r="K83" s="74">
        <v>57.192288463568929</v>
      </c>
      <c r="L83" s="73">
        <v>48.805488013552939</v>
      </c>
      <c r="M83" s="73">
        <v>54.334525236820639</v>
      </c>
      <c r="N83" s="76">
        <v>43.574309897052466</v>
      </c>
    </row>
    <row r="84" spans="1:16">
      <c r="A84" s="141"/>
      <c r="B84" s="141"/>
      <c r="C84" s="141"/>
      <c r="D84" s="141"/>
      <c r="E84" s="141"/>
      <c r="F84" s="141"/>
      <c r="G84" s="141"/>
      <c r="H84" s="141"/>
    </row>
    <row r="85" spans="1:16" ht="12.75" customHeight="1">
      <c r="A85" s="142" t="s">
        <v>78</v>
      </c>
      <c r="B85" s="142"/>
      <c r="C85" s="142"/>
      <c r="D85" s="142"/>
      <c r="E85" s="142"/>
      <c r="F85" s="142"/>
      <c r="G85" s="142"/>
      <c r="H85" s="142"/>
    </row>
    <row r="90" spans="1:16">
      <c r="A90" s="132" t="s">
        <v>2</v>
      </c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2" spans="1:16">
      <c r="N92" s="146"/>
      <c r="O92" s="146"/>
      <c r="P92" s="146"/>
    </row>
  </sheetData>
  <mergeCells count="11">
    <mergeCell ref="A84:H84"/>
    <mergeCell ref="A85:H85"/>
    <mergeCell ref="A90:N90"/>
    <mergeCell ref="N92:P92"/>
    <mergeCell ref="L1:N1"/>
    <mergeCell ref="A5:A6"/>
    <mergeCell ref="C5:E5"/>
    <mergeCell ref="F5:H5"/>
    <mergeCell ref="I5:K5"/>
    <mergeCell ref="L5:N5"/>
    <mergeCell ref="A4:N4"/>
  </mergeCells>
  <hyperlinks>
    <hyperlink ref="L1:N1" location="ÍNDICE!A1" display="VOLVER AL ÍNDICE"/>
  </hyperlinks>
  <printOptions horizontalCentered="1" verticalCentered="1"/>
  <pageMargins left="0.78740157480314965" right="0.78740157480314965" top="0" bottom="0.78740157480314965" header="0.51181102362204722" footer="0.31496062992125984"/>
  <pageSetup paperSize="9" scale="71" orientation="portrait" r:id="rId1"/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19</vt:i4>
      </vt:variant>
    </vt:vector>
  </HeadingPairs>
  <TitlesOfParts>
    <vt:vector size="44" baseType="lpstr">
      <vt:lpstr>ÍNDICE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2.1</vt:lpstr>
      <vt:lpstr>2.2</vt:lpstr>
      <vt:lpstr>2.3</vt:lpstr>
      <vt:lpstr>2.4</vt:lpstr>
      <vt:lpstr>2.5</vt:lpstr>
      <vt:lpstr>2.6</vt:lpstr>
      <vt:lpstr>3.1</vt:lpstr>
      <vt:lpstr>3.2</vt:lpstr>
      <vt:lpstr>3.3</vt:lpstr>
      <vt:lpstr>3.4</vt:lpstr>
      <vt:lpstr>3.5</vt:lpstr>
      <vt:lpstr>3.6</vt:lpstr>
      <vt:lpstr>'1.1'!Área_de_impresión</vt:lpstr>
      <vt:lpstr>'1.10'!Área_de_impresión</vt:lpstr>
      <vt:lpstr>'1.11'!Área_de_impresión</vt:lpstr>
      <vt:lpstr>'1.12'!Área_de_impresión</vt:lpstr>
      <vt:lpstr>'1.2'!Área_de_impresión</vt:lpstr>
      <vt:lpstr>'1.3'!Área_de_impresión</vt:lpstr>
      <vt:lpstr>'1.4'!Área_de_impresión</vt:lpstr>
      <vt:lpstr>'1.5'!Área_de_impresión</vt:lpstr>
      <vt:lpstr>'1.6'!Área_de_impresión</vt:lpstr>
      <vt:lpstr>'1.7'!Área_de_impresión</vt:lpstr>
      <vt:lpstr>'1.8'!Área_de_impresión</vt:lpstr>
      <vt:lpstr>'1.9'!Área_de_impresión</vt:lpstr>
      <vt:lpstr>'2.1'!Área_de_impresión</vt:lpstr>
      <vt:lpstr>'2.2'!Área_de_impresión</vt:lpstr>
      <vt:lpstr>'2.3'!Área_de_impresión</vt:lpstr>
      <vt:lpstr>'2.4'!Área_de_impresión</vt:lpstr>
      <vt:lpstr>'2.5'!Área_de_impresión</vt:lpstr>
      <vt:lpstr>'2.6'!Área_de_impresión</vt:lpstr>
      <vt:lpstr>ÍNDICE!Títulos_a_imprimir</vt:lpstr>
    </vt:vector>
  </TitlesOfParts>
  <Company>Comunidad de Madrid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Madrid Digital</dc:creator>
  <cp:lastModifiedBy>ICM</cp:lastModifiedBy>
  <dcterms:created xsi:type="dcterms:W3CDTF">2021-04-30T16:26:25Z</dcterms:created>
  <dcterms:modified xsi:type="dcterms:W3CDTF">2021-05-06T09:24:06Z</dcterms:modified>
</cp:coreProperties>
</file>