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Hac\hac\SJERO013\GRP\Analisis\0_4 POLITICA_PRESUPUESTARIA\Portal PPto. y Transparencia y WEB\PORTAL PRESUPUESTOS (Transparencia)\2026\"/>
    </mc:Choice>
  </mc:AlternateContent>
  <xr:revisionPtr revIDLastSave="0" documentId="13_ncr:1_{6500E803-B556-443A-AEBD-7685ACEBB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la de Gasto" sheetId="2" r:id="rId1"/>
  </sheets>
  <definedNames>
    <definedName name="_xlnm.Print_Area" localSheetId="0">'Regla de Gasto'!$B$2:$E$18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2" l="1"/>
  <c r="E8" i="2"/>
  <c r="E9" i="2"/>
  <c r="C15" i="2"/>
  <c r="E7" i="2"/>
  <c r="D15" i="2" l="1"/>
  <c r="E15" i="2" s="1"/>
  <c r="E10" i="2"/>
</calcChain>
</file>

<file path=xl/sharedStrings.xml><?xml version="1.0" encoding="utf-8"?>
<sst xmlns="http://schemas.openxmlformats.org/spreadsheetml/2006/main" count="13" uniqueCount="13">
  <si>
    <t>(Apartado 3 del artículo 17 de la Ley Orgánica 2/2012, de 27 de abril de Estabilidad Presupuestaria y Sostenibilidad Financiera)</t>
  </si>
  <si>
    <t>Tasa de variación</t>
  </si>
  <si>
    <t>1. Empleos no financieros</t>
  </si>
  <si>
    <t>2. Intereses</t>
  </si>
  <si>
    <t>3. Gastos financiados por la UE</t>
  </si>
  <si>
    <t>4. Gastos financiados por otras administraciones</t>
  </si>
  <si>
    <t>5. Transferencias al Estado por Sistema de Financiación</t>
  </si>
  <si>
    <t>6. Transferencias a CCLL por Sistema de Financiación</t>
  </si>
  <si>
    <t>7. Cambios normativos con incrementos de recaudación permanentes</t>
  </si>
  <si>
    <t>8. Inversiones financieramente sostenibles</t>
  </si>
  <si>
    <t>Total a efectos de la Regla de Gasto (1-2-3-4-5-6-7-8)</t>
  </si>
  <si>
    <t>Regla de Gasto: Comunidad de Madrid</t>
  </si>
  <si>
    <t>Actualizado a fecha 28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</si>
</sst>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1" fillId="0" borderId="0" xfId="0" quotePrefix="1" applyFont="1" applyFill="1" applyAlignment="1">
      <alignment horizontal="center"/>
    </xf>
    <xf numFmtId="0" fontId="2" fillId="0" borderId="0" xfId="0" applyFont="1" applyFill="1" applyAlignment="1">
      <alignment horizontal="right"/>
    </xf>
    <xf numFmtId="0" fontId="1" fillId="0" borderId="0" xfId="0" applyFont="1" applyFill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/>
    <xf numFmtId="0" fontId="3" fillId="0" borderId="3" xfId="0" quotePrefix="1" applyFont="1" applyFill="1" applyBorder="1" applyAlignment="1">
      <alignment horizontal="left" vertical="center" wrapText="1"/>
    </xf>
    <xf numFmtId="3" fontId="4" fillId="0" borderId="4" xfId="0" applyNumberFormat="1" applyFont="1" applyFill="1" applyBorder="1" applyAlignment="1">
      <alignment vertical="center"/>
    </xf>
    <xf numFmtId="165" fontId="3" fillId="0" borderId="4" xfId="0" applyNumberFormat="1" applyFont="1" applyFill="1" applyBorder="1" applyAlignment="1">
      <alignment vertical="center"/>
    </xf>
    <xf numFmtId="164" fontId="6" fillId="0" borderId="3" xfId="0" quotePrefix="1" applyNumberFormat="1" applyFont="1" applyFill="1" applyBorder="1" applyAlignment="1" applyProtection="1">
      <alignment horizontal="left" vertical="center" wrapText="1"/>
    </xf>
    <xf numFmtId="3" fontId="6" fillId="0" borderId="4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vertical="center"/>
    </xf>
    <xf numFmtId="165" fontId="2" fillId="0" borderId="4" xfId="0" applyNumberFormat="1" applyFont="1" applyFill="1" applyBorder="1" applyAlignment="1">
      <alignment horizontal="right" vertical="center"/>
    </xf>
    <xf numFmtId="0" fontId="2" fillId="0" borderId="3" xfId="0" quotePrefix="1" applyFont="1" applyFill="1" applyBorder="1" applyAlignment="1">
      <alignment horizontal="left" vertical="center"/>
    </xf>
    <xf numFmtId="3" fontId="7" fillId="0" borderId="4" xfId="0" applyNumberFormat="1" applyFont="1" applyFill="1" applyBorder="1" applyAlignment="1">
      <alignment vertical="center"/>
    </xf>
    <xf numFmtId="3" fontId="7" fillId="0" borderId="6" xfId="0" applyNumberFormat="1" applyFont="1" applyFill="1" applyBorder="1" applyAlignment="1">
      <alignment vertical="center"/>
    </xf>
    <xf numFmtId="0" fontId="3" fillId="0" borderId="3" xfId="0" quotePrefix="1" applyFont="1" applyFill="1" applyBorder="1" applyAlignment="1">
      <alignment horizontal="left" vertical="center"/>
    </xf>
    <xf numFmtId="165" fontId="3" fillId="0" borderId="4" xfId="0" applyNumberFormat="1" applyFont="1" applyFill="1" applyBorder="1" applyAlignment="1">
      <alignment horizontal="right" vertical="center"/>
    </xf>
    <xf numFmtId="0" fontId="2" fillId="0" borderId="7" xfId="0" applyFont="1" applyFill="1" applyBorder="1"/>
    <xf numFmtId="0" fontId="7" fillId="0" borderId="8" xfId="0" applyFont="1" applyFill="1" applyBorder="1"/>
    <xf numFmtId="0" fontId="7" fillId="0" borderId="9" xfId="0" applyFont="1" applyFill="1" applyBorder="1"/>
    <xf numFmtId="164" fontId="3" fillId="0" borderId="8" xfId="0" applyNumberFormat="1" applyFont="1" applyFill="1" applyBorder="1" applyAlignment="1">
      <alignment vertical="center"/>
    </xf>
    <xf numFmtId="0" fontId="1" fillId="0" borderId="0" xfId="0" applyFont="1" applyFill="1" applyBorder="1"/>
    <xf numFmtId="3" fontId="4" fillId="0" borderId="6" xfId="0" applyNumberFormat="1" applyFont="1" applyFill="1" applyBorder="1" applyAlignment="1">
      <alignment vertical="center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5" fillId="0" borderId="0" xfId="0" quotePrefix="1" applyFont="1" applyFill="1" applyBorder="1" applyAlignment="1">
      <alignment horizontal="center" wrapText="1"/>
    </xf>
    <xf numFmtId="3" fontId="4" fillId="0" borderId="5" xfId="0" applyNumberFormat="1" applyFont="1" applyFill="1" applyBorder="1" applyAlignment="1">
      <alignment vertical="center"/>
    </xf>
    <xf numFmtId="0" fontId="8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B675-8D38-4AD1-B477-3198A7D2F8EE}">
  <sheetPr>
    <pageSetUpPr fitToPage="1"/>
  </sheetPr>
  <dimension ref="A1:E18"/>
  <sheetViews>
    <sheetView showGridLines="0" tabSelected="1" zoomScaleNormal="100" zoomScaleSheetLayoutView="100" workbookViewId="0">
      <pane ySplit="2" topLeftCell="A3" activePane="bottomLeft" state="frozen"/>
      <selection activeCell="K27" sqref="K27"/>
      <selection pane="bottomLeft" activeCell="C22" sqref="C22"/>
    </sheetView>
  </sheetViews>
  <sheetFormatPr baseColWidth="10" defaultColWidth="11.42578125" defaultRowHeight="14.25" x14ac:dyDescent="0.2"/>
  <cols>
    <col min="1" max="1" width="2.5703125" style="1" customWidth="1"/>
    <col min="2" max="2" width="65.7109375" style="1" customWidth="1"/>
    <col min="3" max="4" width="14" style="1" customWidth="1"/>
    <col min="5" max="5" width="12.5703125" style="1" customWidth="1"/>
    <col min="6" max="16384" width="11.42578125" style="1"/>
  </cols>
  <sheetData>
    <row r="1" spans="1:5" ht="15" thickBot="1" x14ac:dyDescent="0.25"/>
    <row r="2" spans="1:5" ht="34.5" customHeight="1" thickBot="1" x14ac:dyDescent="0.25">
      <c r="B2" s="28" t="s">
        <v>11</v>
      </c>
      <c r="C2" s="29"/>
      <c r="D2" s="29"/>
      <c r="E2" s="30"/>
    </row>
    <row r="3" spans="1:5" s="26" customFormat="1" ht="14.25" customHeight="1" x14ac:dyDescent="0.2">
      <c r="B3" s="31" t="s">
        <v>0</v>
      </c>
      <c r="C3" s="31"/>
      <c r="D3" s="31"/>
      <c r="E3" s="31"/>
    </row>
    <row r="4" spans="1:5" ht="6.75" customHeight="1" x14ac:dyDescent="0.2">
      <c r="A4" s="2"/>
      <c r="B4" s="3"/>
      <c r="C4" s="7"/>
      <c r="D4" s="7"/>
      <c r="E4" s="8"/>
    </row>
    <row r="5" spans="1:5" ht="25.5" x14ac:dyDescent="0.2">
      <c r="B5" s="9"/>
      <c r="C5" s="5">
        <v>2025</v>
      </c>
      <c r="D5" s="5">
        <v>2026</v>
      </c>
      <c r="E5" s="6" t="s">
        <v>1</v>
      </c>
    </row>
    <row r="6" spans="1:5" x14ac:dyDescent="0.2">
      <c r="B6" s="10" t="s">
        <v>2</v>
      </c>
      <c r="C6" s="32">
        <v>41797.999996349987</v>
      </c>
      <c r="D6" s="27">
        <v>42786</v>
      </c>
      <c r="E6" s="12">
        <f>+D6/C6-1</f>
        <v>2.3637494706356454E-2</v>
      </c>
    </row>
    <row r="7" spans="1:5" s="4" customFormat="1" x14ac:dyDescent="0.25">
      <c r="B7" s="13" t="s">
        <v>3</v>
      </c>
      <c r="C7" s="14">
        <v>1153</v>
      </c>
      <c r="D7" s="15">
        <v>1134</v>
      </c>
      <c r="E7" s="16">
        <f t="shared" ref="E7:E15" si="0">+D7/C7-1</f>
        <v>-1.6478751084128329E-2</v>
      </c>
    </row>
    <row r="8" spans="1:5" s="4" customFormat="1" x14ac:dyDescent="0.25">
      <c r="B8" s="17" t="s">
        <v>4</v>
      </c>
      <c r="C8" s="14">
        <v>243</v>
      </c>
      <c r="D8" s="15">
        <v>155</v>
      </c>
      <c r="E8" s="16">
        <f t="shared" si="0"/>
        <v>-0.36213991769547327</v>
      </c>
    </row>
    <row r="9" spans="1:5" s="4" customFormat="1" x14ac:dyDescent="0.25">
      <c r="B9" s="17" t="s">
        <v>5</v>
      </c>
      <c r="C9" s="14">
        <v>3657</v>
      </c>
      <c r="D9" s="14">
        <v>3840</v>
      </c>
      <c r="E9" s="16">
        <f t="shared" si="0"/>
        <v>5.0041017227235418E-2</v>
      </c>
    </row>
    <row r="10" spans="1:5" s="4" customFormat="1" x14ac:dyDescent="0.25">
      <c r="B10" s="17" t="s">
        <v>6</v>
      </c>
      <c r="C10" s="14">
        <v>8553</v>
      </c>
      <c r="D10" s="14">
        <v>8691</v>
      </c>
      <c r="E10" s="16">
        <f t="shared" si="0"/>
        <v>1.6134689582602668E-2</v>
      </c>
    </row>
    <row r="11" spans="1:5" s="4" customFormat="1" x14ac:dyDescent="0.25">
      <c r="B11" s="17" t="s">
        <v>7</v>
      </c>
      <c r="C11" s="11"/>
      <c r="D11" s="27"/>
      <c r="E11" s="16"/>
    </row>
    <row r="12" spans="1:5" s="4" customFormat="1" x14ac:dyDescent="0.25">
      <c r="B12" s="17"/>
      <c r="C12" s="18"/>
      <c r="D12" s="15"/>
      <c r="E12" s="16"/>
    </row>
    <row r="13" spans="1:5" s="4" customFormat="1" x14ac:dyDescent="0.25">
      <c r="B13" s="17" t="s">
        <v>8</v>
      </c>
      <c r="C13" s="18"/>
      <c r="D13" s="14">
        <v>122</v>
      </c>
      <c r="E13" s="16"/>
    </row>
    <row r="14" spans="1:5" s="4" customFormat="1" x14ac:dyDescent="0.25">
      <c r="B14" s="17" t="s">
        <v>9</v>
      </c>
      <c r="C14" s="18"/>
      <c r="D14" s="19"/>
      <c r="E14" s="16"/>
    </row>
    <row r="15" spans="1:5" s="4" customFormat="1" x14ac:dyDescent="0.25">
      <c r="B15" s="20" t="s">
        <v>10</v>
      </c>
      <c r="C15" s="11">
        <f>+C6-C7-C8-C9-C10</f>
        <v>28191.999996349987</v>
      </c>
      <c r="D15" s="11">
        <f>+D6-D7-D8-D9-D10+D13</f>
        <v>29088</v>
      </c>
      <c r="E15" s="21">
        <f t="shared" si="0"/>
        <v>3.1782065967863815E-2</v>
      </c>
    </row>
    <row r="16" spans="1:5" s="4" customFormat="1" ht="8.25" customHeight="1" x14ac:dyDescent="0.2">
      <c r="B16" s="22"/>
      <c r="C16" s="23"/>
      <c r="D16" s="24"/>
      <c r="E16" s="25"/>
    </row>
    <row r="17" spans="2:2" ht="5.25" customHeight="1" x14ac:dyDescent="0.2"/>
    <row r="18" spans="2:2" x14ac:dyDescent="0.2">
      <c r="B18" s="33" t="s">
        <v>12</v>
      </c>
    </row>
  </sheetData>
  <mergeCells count="2">
    <mergeCell ref="B2:E2"/>
    <mergeCell ref="B3:E3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Regla de Gasto</vt:lpstr>
      <vt:lpstr>'Regla de Gasto'!Área_de_impresión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NEXUS DIRECCION GENERAL PRESUPUESTOS</cp:lastModifiedBy>
  <cp:lastPrinted>2026-07-28T07:49:00Z</cp:lastPrinted>
  <dcterms:created xsi:type="dcterms:W3CDTF">2024-11-21T13:26:14Z</dcterms:created>
  <dcterms:modified xsi:type="dcterms:W3CDTF">2026-07-28T07:49:22Z</dcterms:modified>
</cp:coreProperties>
</file>